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xt913896\Downloads\"/>
    </mc:Choice>
  </mc:AlternateContent>
  <xr:revisionPtr revIDLastSave="0" documentId="8_{1E54EBA9-395B-43B8-971B-50CA6FF90A41}" xr6:coauthVersionLast="47" xr6:coauthVersionMax="47" xr10:uidLastSave="{00000000-0000-0000-0000-000000000000}"/>
  <bookViews>
    <workbookView xWindow="-120" yWindow="-120" windowWidth="29040" windowHeight="15840" xr2:uid="{1F4E5C14-8DD1-7E48-B21A-E2CD937CB2CD}"/>
  </bookViews>
  <sheets>
    <sheet name="aphid data CURRENT" sheetId="1" r:id="rId1"/>
    <sheet name="column.name.descriptions" sheetId="3" r:id="rId2"/>
  </sheets>
  <definedNames>
    <definedName name="_xlnm._FilterDatabase" localSheetId="0" hidden="1">'aphid data CURRENT'!$A$1:$BP$3601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3408" i="1" l="1"/>
  <c r="BC3603" i="1"/>
  <c r="BN3" i="1"/>
  <c r="BO3" i="1" s="1"/>
  <c r="BN4" i="1"/>
  <c r="BO4" i="1" s="1"/>
  <c r="BN5" i="1"/>
  <c r="BO5" i="1" s="1"/>
  <c r="BN6" i="1"/>
  <c r="BO6" i="1" s="1"/>
  <c r="BN7" i="1"/>
  <c r="BO7" i="1" s="1"/>
  <c r="BN8" i="1"/>
  <c r="BO8" i="1" s="1"/>
  <c r="BN9" i="1"/>
  <c r="BO9" i="1" s="1"/>
  <c r="BN10" i="1"/>
  <c r="BO10" i="1" s="1"/>
  <c r="BN11" i="1"/>
  <c r="BO11" i="1" s="1"/>
  <c r="BN12" i="1"/>
  <c r="BO12" i="1" s="1"/>
  <c r="BN13" i="1"/>
  <c r="BO13" i="1" s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O1592" i="1" s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N2632" i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N2671" i="1"/>
  <c r="BN2672" i="1"/>
  <c r="BN2673" i="1"/>
  <c r="BN2674" i="1"/>
  <c r="BN2675" i="1"/>
  <c r="BN2676" i="1"/>
  <c r="BN2677" i="1"/>
  <c r="BN2678" i="1"/>
  <c r="BN2679" i="1"/>
  <c r="BN2680" i="1"/>
  <c r="BN2681" i="1"/>
  <c r="BN2682" i="1"/>
  <c r="BN2683" i="1"/>
  <c r="BN2684" i="1"/>
  <c r="BN2685" i="1"/>
  <c r="BN2686" i="1"/>
  <c r="BN2687" i="1"/>
  <c r="BN2688" i="1"/>
  <c r="BN2689" i="1"/>
  <c r="BN2690" i="1"/>
  <c r="BN2691" i="1"/>
  <c r="BN2692" i="1"/>
  <c r="BN2693" i="1"/>
  <c r="BN2694" i="1"/>
  <c r="BN2695" i="1"/>
  <c r="BN2696" i="1"/>
  <c r="BN2697" i="1"/>
  <c r="BN2698" i="1"/>
  <c r="BN2699" i="1"/>
  <c r="BN2700" i="1"/>
  <c r="BN2701" i="1"/>
  <c r="BN2702" i="1"/>
  <c r="BN2703" i="1"/>
  <c r="BN2704" i="1"/>
  <c r="BN2705" i="1"/>
  <c r="BN2706" i="1"/>
  <c r="BN2707" i="1"/>
  <c r="BN2708" i="1"/>
  <c r="BN2709" i="1"/>
  <c r="BN2710" i="1"/>
  <c r="BN2711" i="1"/>
  <c r="BN2712" i="1"/>
  <c r="BN2713" i="1"/>
  <c r="BN2714" i="1"/>
  <c r="BN2715" i="1"/>
  <c r="BN2716" i="1"/>
  <c r="BN2717" i="1"/>
  <c r="BN2718" i="1"/>
  <c r="BN2719" i="1"/>
  <c r="BN2720" i="1"/>
  <c r="BN2721" i="1"/>
  <c r="BN2722" i="1"/>
  <c r="BN2723" i="1"/>
  <c r="BN2724" i="1"/>
  <c r="BN2725" i="1"/>
  <c r="BN2726" i="1"/>
  <c r="BN2727" i="1"/>
  <c r="BN2728" i="1"/>
  <c r="BN2729" i="1"/>
  <c r="BN2730" i="1"/>
  <c r="BN2731" i="1"/>
  <c r="BN2732" i="1"/>
  <c r="BN2733" i="1"/>
  <c r="BN2734" i="1"/>
  <c r="BN2735" i="1"/>
  <c r="BN2736" i="1"/>
  <c r="BN2737" i="1"/>
  <c r="BN2738" i="1"/>
  <c r="BN2739" i="1"/>
  <c r="BN2740" i="1"/>
  <c r="BN2741" i="1"/>
  <c r="BN2742" i="1"/>
  <c r="BN2743" i="1"/>
  <c r="BN2744" i="1"/>
  <c r="BN2745" i="1"/>
  <c r="BN2746" i="1"/>
  <c r="BN2747" i="1"/>
  <c r="BN2748" i="1"/>
  <c r="BN2749" i="1"/>
  <c r="BN2750" i="1"/>
  <c r="BN2751" i="1"/>
  <c r="BN2752" i="1"/>
  <c r="BN2753" i="1"/>
  <c r="BN2754" i="1"/>
  <c r="BN2755" i="1"/>
  <c r="BN2756" i="1"/>
  <c r="BN2757" i="1"/>
  <c r="BN2758" i="1"/>
  <c r="BN2759" i="1"/>
  <c r="BN2760" i="1"/>
  <c r="BN2761" i="1"/>
  <c r="BN2762" i="1"/>
  <c r="BN2763" i="1"/>
  <c r="BN2764" i="1"/>
  <c r="BN2765" i="1"/>
  <c r="BN2766" i="1"/>
  <c r="BN2767" i="1"/>
  <c r="BN2768" i="1"/>
  <c r="BN2769" i="1"/>
  <c r="BN2770" i="1"/>
  <c r="BN2771" i="1"/>
  <c r="BN2772" i="1"/>
  <c r="BN2773" i="1"/>
  <c r="BN2774" i="1"/>
  <c r="BN2775" i="1"/>
  <c r="BN2776" i="1"/>
  <c r="BN2777" i="1"/>
  <c r="BN2778" i="1"/>
  <c r="BN2779" i="1"/>
  <c r="BN2780" i="1"/>
  <c r="BN2781" i="1"/>
  <c r="BN2782" i="1"/>
  <c r="BN2783" i="1"/>
  <c r="BN2784" i="1"/>
  <c r="BN2785" i="1"/>
  <c r="BN2786" i="1"/>
  <c r="BN2787" i="1"/>
  <c r="BN2788" i="1"/>
  <c r="BN2789" i="1"/>
  <c r="BN2790" i="1"/>
  <c r="BN2791" i="1"/>
  <c r="BN2792" i="1"/>
  <c r="BN2793" i="1"/>
  <c r="BN2794" i="1"/>
  <c r="BN2795" i="1"/>
  <c r="BN2796" i="1"/>
  <c r="BN2797" i="1"/>
  <c r="BN2798" i="1"/>
  <c r="BN2799" i="1"/>
  <c r="BN2800" i="1"/>
  <c r="BN2801" i="1"/>
  <c r="BN2802" i="1"/>
  <c r="BN2803" i="1"/>
  <c r="BN2804" i="1"/>
  <c r="BN2805" i="1"/>
  <c r="BN2806" i="1"/>
  <c r="BN2807" i="1"/>
  <c r="BN2808" i="1"/>
  <c r="BN2809" i="1"/>
  <c r="BN2810" i="1"/>
  <c r="BN2811" i="1"/>
  <c r="BN2812" i="1"/>
  <c r="BN2813" i="1"/>
  <c r="BN2814" i="1"/>
  <c r="BN2815" i="1"/>
  <c r="BN2816" i="1"/>
  <c r="BN2817" i="1"/>
  <c r="BN2818" i="1"/>
  <c r="BN2819" i="1"/>
  <c r="BN2820" i="1"/>
  <c r="BN2821" i="1"/>
  <c r="BN2822" i="1"/>
  <c r="BN2823" i="1"/>
  <c r="BN2824" i="1"/>
  <c r="BN2825" i="1"/>
  <c r="BN2826" i="1"/>
  <c r="BN2827" i="1"/>
  <c r="BN2828" i="1"/>
  <c r="BN2829" i="1"/>
  <c r="BN2830" i="1"/>
  <c r="BN2831" i="1"/>
  <c r="BN2832" i="1"/>
  <c r="BN2833" i="1"/>
  <c r="BN2834" i="1"/>
  <c r="BN2835" i="1"/>
  <c r="BN2836" i="1"/>
  <c r="BN2837" i="1"/>
  <c r="BN2838" i="1"/>
  <c r="BN2839" i="1"/>
  <c r="BN2840" i="1"/>
  <c r="BN2841" i="1"/>
  <c r="BN2842" i="1"/>
  <c r="BN2843" i="1"/>
  <c r="BN2844" i="1"/>
  <c r="BN2845" i="1"/>
  <c r="BN2846" i="1"/>
  <c r="BN2847" i="1"/>
  <c r="BN2848" i="1"/>
  <c r="BN2849" i="1"/>
  <c r="BN2850" i="1"/>
  <c r="BN2851" i="1"/>
  <c r="BN2852" i="1"/>
  <c r="BN2853" i="1"/>
  <c r="BN2854" i="1"/>
  <c r="BN2855" i="1"/>
  <c r="BN2856" i="1"/>
  <c r="BN2857" i="1"/>
  <c r="BN2858" i="1"/>
  <c r="BN2859" i="1"/>
  <c r="BN2860" i="1"/>
  <c r="BN2861" i="1"/>
  <c r="BN2862" i="1"/>
  <c r="BN2863" i="1"/>
  <c r="BN2864" i="1"/>
  <c r="BN2865" i="1"/>
  <c r="BN2866" i="1"/>
  <c r="BN2867" i="1"/>
  <c r="BN2868" i="1"/>
  <c r="BN2869" i="1"/>
  <c r="BN2870" i="1"/>
  <c r="BN2871" i="1"/>
  <c r="BN2872" i="1"/>
  <c r="BN2873" i="1"/>
  <c r="BN2874" i="1"/>
  <c r="BN2875" i="1"/>
  <c r="BN2876" i="1"/>
  <c r="BN2877" i="1"/>
  <c r="BN2878" i="1"/>
  <c r="BN2879" i="1"/>
  <c r="BN2880" i="1"/>
  <c r="BN2881" i="1"/>
  <c r="BN2882" i="1"/>
  <c r="BN2883" i="1"/>
  <c r="BN2884" i="1"/>
  <c r="BN2885" i="1"/>
  <c r="BN2886" i="1"/>
  <c r="BN2887" i="1"/>
  <c r="BN2888" i="1"/>
  <c r="BN2889" i="1"/>
  <c r="BN2890" i="1"/>
  <c r="BN2891" i="1"/>
  <c r="BN2892" i="1"/>
  <c r="BN2893" i="1"/>
  <c r="BN2894" i="1"/>
  <c r="BN2895" i="1"/>
  <c r="BN2896" i="1"/>
  <c r="BN2897" i="1"/>
  <c r="BN2898" i="1"/>
  <c r="BN2899" i="1"/>
  <c r="BN2900" i="1"/>
  <c r="BN2901" i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N2916" i="1"/>
  <c r="BN2917" i="1"/>
  <c r="BN2918" i="1"/>
  <c r="BN2919" i="1"/>
  <c r="BN2920" i="1"/>
  <c r="BN2921" i="1"/>
  <c r="BN2922" i="1"/>
  <c r="BN2923" i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N2948" i="1"/>
  <c r="BN2949" i="1"/>
  <c r="BN2950" i="1"/>
  <c r="BN2951" i="1"/>
  <c r="BN2952" i="1"/>
  <c r="BN2953" i="1"/>
  <c r="BN2954" i="1"/>
  <c r="BN2955" i="1"/>
  <c r="BN2956" i="1"/>
  <c r="BN2957" i="1"/>
  <c r="BN2958" i="1"/>
  <c r="BN2959" i="1"/>
  <c r="BN2960" i="1"/>
  <c r="BN2961" i="1"/>
  <c r="BN2962" i="1"/>
  <c r="BN2963" i="1"/>
  <c r="BN2964" i="1"/>
  <c r="BN2965" i="1"/>
  <c r="BN2966" i="1"/>
  <c r="BN2967" i="1"/>
  <c r="BN2968" i="1"/>
  <c r="BN2969" i="1"/>
  <c r="BN2970" i="1"/>
  <c r="BN2971" i="1"/>
  <c r="BN2972" i="1"/>
  <c r="BN2973" i="1"/>
  <c r="BN2974" i="1"/>
  <c r="BN2975" i="1"/>
  <c r="BN2976" i="1"/>
  <c r="BN2977" i="1"/>
  <c r="BN2978" i="1"/>
  <c r="BN2979" i="1"/>
  <c r="BN2980" i="1"/>
  <c r="BN2981" i="1"/>
  <c r="BN2982" i="1"/>
  <c r="BN2983" i="1"/>
  <c r="BN2984" i="1"/>
  <c r="BN2985" i="1"/>
  <c r="BN2986" i="1"/>
  <c r="BN2987" i="1"/>
  <c r="BN2988" i="1"/>
  <c r="BN2989" i="1"/>
  <c r="BN2990" i="1"/>
  <c r="BN2991" i="1"/>
  <c r="BN2992" i="1"/>
  <c r="BN2993" i="1"/>
  <c r="BN2994" i="1"/>
  <c r="BN2995" i="1"/>
  <c r="BN2996" i="1"/>
  <c r="BN2997" i="1"/>
  <c r="BN2998" i="1"/>
  <c r="BN2999" i="1"/>
  <c r="BN3000" i="1"/>
  <c r="BN3001" i="1"/>
  <c r="BN3002" i="1"/>
  <c r="BN3003" i="1"/>
  <c r="BN3004" i="1"/>
  <c r="BN3005" i="1"/>
  <c r="BN3006" i="1"/>
  <c r="BN3007" i="1"/>
  <c r="BN3008" i="1"/>
  <c r="BN3009" i="1"/>
  <c r="BN3010" i="1"/>
  <c r="BN3011" i="1"/>
  <c r="BN3012" i="1"/>
  <c r="BN3013" i="1"/>
  <c r="BN3014" i="1"/>
  <c r="BN3015" i="1"/>
  <c r="BN3016" i="1"/>
  <c r="BN3017" i="1"/>
  <c r="BN3018" i="1"/>
  <c r="BN3019" i="1"/>
  <c r="BN3020" i="1"/>
  <c r="BN3021" i="1"/>
  <c r="BN3022" i="1"/>
  <c r="BN3023" i="1"/>
  <c r="BN3024" i="1"/>
  <c r="BN3025" i="1"/>
  <c r="BN3026" i="1"/>
  <c r="BN3027" i="1"/>
  <c r="BN3028" i="1"/>
  <c r="BN3029" i="1"/>
  <c r="BN3030" i="1"/>
  <c r="BN3031" i="1"/>
  <c r="BN3032" i="1"/>
  <c r="BN3033" i="1"/>
  <c r="BN3034" i="1"/>
  <c r="BN3035" i="1"/>
  <c r="BN3036" i="1"/>
  <c r="BN3037" i="1"/>
  <c r="BN3038" i="1"/>
  <c r="BN3039" i="1"/>
  <c r="BN3040" i="1"/>
  <c r="BN3041" i="1"/>
  <c r="BN3042" i="1"/>
  <c r="BN3043" i="1"/>
  <c r="BN3044" i="1"/>
  <c r="BN3045" i="1"/>
  <c r="BN3046" i="1"/>
  <c r="BN3047" i="1"/>
  <c r="BN3048" i="1"/>
  <c r="BN3049" i="1"/>
  <c r="BN3050" i="1"/>
  <c r="BN3051" i="1"/>
  <c r="BN3052" i="1"/>
  <c r="BN3053" i="1"/>
  <c r="BN3054" i="1"/>
  <c r="BN3055" i="1"/>
  <c r="BN3056" i="1"/>
  <c r="BN3057" i="1"/>
  <c r="BN3058" i="1"/>
  <c r="BN3059" i="1"/>
  <c r="BN3060" i="1"/>
  <c r="BN3061" i="1"/>
  <c r="BN3062" i="1"/>
  <c r="BN3063" i="1"/>
  <c r="BN3064" i="1"/>
  <c r="BN3065" i="1"/>
  <c r="BN3066" i="1"/>
  <c r="BN3067" i="1"/>
  <c r="BN3068" i="1"/>
  <c r="BN3069" i="1"/>
  <c r="BN3070" i="1"/>
  <c r="BN3071" i="1"/>
  <c r="BN3072" i="1"/>
  <c r="BN3073" i="1"/>
  <c r="BN3074" i="1"/>
  <c r="BN3075" i="1"/>
  <c r="BN3076" i="1"/>
  <c r="BN3077" i="1"/>
  <c r="BN3078" i="1"/>
  <c r="BN3079" i="1"/>
  <c r="BN3080" i="1"/>
  <c r="BN3081" i="1"/>
  <c r="BN3082" i="1"/>
  <c r="BN3083" i="1"/>
  <c r="BN3084" i="1"/>
  <c r="BN3085" i="1"/>
  <c r="BN3086" i="1"/>
  <c r="BN3087" i="1"/>
  <c r="BN3088" i="1"/>
  <c r="BN3089" i="1"/>
  <c r="BN3090" i="1"/>
  <c r="BN3091" i="1"/>
  <c r="BN3092" i="1"/>
  <c r="BN3093" i="1"/>
  <c r="BN3094" i="1"/>
  <c r="BN3095" i="1"/>
  <c r="BN3096" i="1"/>
  <c r="BN3097" i="1"/>
  <c r="BN3098" i="1"/>
  <c r="BN3099" i="1"/>
  <c r="BN3100" i="1"/>
  <c r="BN3101" i="1"/>
  <c r="BN3102" i="1"/>
  <c r="BN3103" i="1"/>
  <c r="BN3104" i="1"/>
  <c r="BN3105" i="1"/>
  <c r="BN3106" i="1"/>
  <c r="BN3107" i="1"/>
  <c r="BN3108" i="1"/>
  <c r="BN3109" i="1"/>
  <c r="BN3110" i="1"/>
  <c r="BN3111" i="1"/>
  <c r="BN3112" i="1"/>
  <c r="BN3113" i="1"/>
  <c r="BN3114" i="1"/>
  <c r="BN3115" i="1"/>
  <c r="BN3116" i="1"/>
  <c r="BN3117" i="1"/>
  <c r="BN3118" i="1"/>
  <c r="BN3119" i="1"/>
  <c r="BN3120" i="1"/>
  <c r="BN3121" i="1"/>
  <c r="BN3122" i="1"/>
  <c r="BN3123" i="1"/>
  <c r="BN3124" i="1"/>
  <c r="BN3125" i="1"/>
  <c r="BN3126" i="1"/>
  <c r="BN3127" i="1"/>
  <c r="BN3128" i="1"/>
  <c r="BN3129" i="1"/>
  <c r="BN3130" i="1"/>
  <c r="BN3131" i="1"/>
  <c r="BN3132" i="1"/>
  <c r="BN3133" i="1"/>
  <c r="BN3134" i="1"/>
  <c r="BN3135" i="1"/>
  <c r="BN3136" i="1"/>
  <c r="BN3137" i="1"/>
  <c r="BN3138" i="1"/>
  <c r="BN3139" i="1"/>
  <c r="BN3140" i="1"/>
  <c r="BN3141" i="1"/>
  <c r="BN3142" i="1"/>
  <c r="BN3143" i="1"/>
  <c r="BN3144" i="1"/>
  <c r="BN3145" i="1"/>
  <c r="BN3146" i="1"/>
  <c r="BN3147" i="1"/>
  <c r="BN3148" i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N3160" i="1"/>
  <c r="BN3161" i="1"/>
  <c r="BN3162" i="1"/>
  <c r="BN3163" i="1"/>
  <c r="BN3164" i="1"/>
  <c r="BN3165" i="1"/>
  <c r="BN3166" i="1"/>
  <c r="BN3167" i="1"/>
  <c r="BN3168" i="1"/>
  <c r="BN3169" i="1"/>
  <c r="BN3170" i="1"/>
  <c r="BN3171" i="1"/>
  <c r="BN3172" i="1"/>
  <c r="BN3173" i="1"/>
  <c r="BN3174" i="1"/>
  <c r="BN3175" i="1"/>
  <c r="BN3176" i="1"/>
  <c r="BN3177" i="1"/>
  <c r="BN3178" i="1"/>
  <c r="BN3179" i="1"/>
  <c r="BN3180" i="1"/>
  <c r="BN3181" i="1"/>
  <c r="BN3182" i="1"/>
  <c r="BN3183" i="1"/>
  <c r="BN3184" i="1"/>
  <c r="BN3185" i="1"/>
  <c r="BN3186" i="1"/>
  <c r="BN3187" i="1"/>
  <c r="BN3188" i="1"/>
  <c r="BN3189" i="1"/>
  <c r="BN3190" i="1"/>
  <c r="BN3191" i="1"/>
  <c r="BN3192" i="1"/>
  <c r="BN3193" i="1"/>
  <c r="BN3194" i="1"/>
  <c r="BN3195" i="1"/>
  <c r="BN3196" i="1"/>
  <c r="BN3197" i="1"/>
  <c r="BN3198" i="1"/>
  <c r="BN3199" i="1"/>
  <c r="BN3200" i="1"/>
  <c r="BN3201" i="1"/>
  <c r="BN3202" i="1"/>
  <c r="BN3203" i="1"/>
  <c r="BN3204" i="1"/>
  <c r="BN3205" i="1"/>
  <c r="BN3206" i="1"/>
  <c r="BN3207" i="1"/>
  <c r="BN3208" i="1"/>
  <c r="BN3209" i="1"/>
  <c r="BN3210" i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BN3227" i="1"/>
  <c r="BN3228" i="1"/>
  <c r="BN3229" i="1"/>
  <c r="BN3230" i="1"/>
  <c r="BN3231" i="1"/>
  <c r="BN3232" i="1"/>
  <c r="BN3233" i="1"/>
  <c r="BN3234" i="1"/>
  <c r="BN3235" i="1"/>
  <c r="BN3236" i="1"/>
  <c r="BN3237" i="1"/>
  <c r="BN3238" i="1"/>
  <c r="BN3239" i="1"/>
  <c r="BN3240" i="1"/>
  <c r="BN3241" i="1"/>
  <c r="BN3242" i="1"/>
  <c r="BN3243" i="1"/>
  <c r="BN3244" i="1"/>
  <c r="BN3245" i="1"/>
  <c r="BN3246" i="1"/>
  <c r="BN3247" i="1"/>
  <c r="BN3248" i="1"/>
  <c r="BN3249" i="1"/>
  <c r="BN3250" i="1"/>
  <c r="BN3251" i="1"/>
  <c r="BN3252" i="1"/>
  <c r="BN3253" i="1"/>
  <c r="BN3254" i="1"/>
  <c r="BN3255" i="1"/>
  <c r="BN3256" i="1"/>
  <c r="BN3257" i="1"/>
  <c r="BN3258" i="1"/>
  <c r="BN3259" i="1"/>
  <c r="BN3260" i="1"/>
  <c r="BN3261" i="1"/>
  <c r="BN3262" i="1"/>
  <c r="BN3263" i="1"/>
  <c r="BN3264" i="1"/>
  <c r="BN3265" i="1"/>
  <c r="BN3266" i="1"/>
  <c r="BN3267" i="1"/>
  <c r="BN3268" i="1"/>
  <c r="BN3269" i="1"/>
  <c r="BN3270" i="1"/>
  <c r="BN3271" i="1"/>
  <c r="BN3272" i="1"/>
  <c r="BN3273" i="1"/>
  <c r="BN3274" i="1"/>
  <c r="BN3275" i="1"/>
  <c r="BN3276" i="1"/>
  <c r="BN3277" i="1"/>
  <c r="BN3278" i="1"/>
  <c r="BN3279" i="1"/>
  <c r="BN3280" i="1"/>
  <c r="BN3281" i="1"/>
  <c r="BN3282" i="1"/>
  <c r="BN3283" i="1"/>
  <c r="BN3284" i="1"/>
  <c r="BN3285" i="1"/>
  <c r="BN3286" i="1"/>
  <c r="BN3287" i="1"/>
  <c r="BN3288" i="1"/>
  <c r="BN3289" i="1"/>
  <c r="BN3290" i="1"/>
  <c r="BN3291" i="1"/>
  <c r="BN3292" i="1"/>
  <c r="BN3293" i="1"/>
  <c r="BN3294" i="1"/>
  <c r="BN3295" i="1"/>
  <c r="BN3296" i="1"/>
  <c r="BN3297" i="1"/>
  <c r="BN3298" i="1"/>
  <c r="BN3299" i="1"/>
  <c r="BN3300" i="1"/>
  <c r="BN3301" i="1"/>
  <c r="BN3302" i="1"/>
  <c r="BN3303" i="1"/>
  <c r="BN3304" i="1"/>
  <c r="BN3305" i="1"/>
  <c r="BN3306" i="1"/>
  <c r="BN3307" i="1"/>
  <c r="BN3308" i="1"/>
  <c r="BN3309" i="1"/>
  <c r="BN3310" i="1"/>
  <c r="BN3311" i="1"/>
  <c r="BN3312" i="1"/>
  <c r="BN3313" i="1"/>
  <c r="BN3314" i="1"/>
  <c r="BN3315" i="1"/>
  <c r="BN3316" i="1"/>
  <c r="BN3317" i="1"/>
  <c r="BN3318" i="1"/>
  <c r="BN3319" i="1"/>
  <c r="BN3320" i="1"/>
  <c r="BN3321" i="1"/>
  <c r="BN3322" i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BN3340" i="1"/>
  <c r="BN3341" i="1"/>
  <c r="BN3342" i="1"/>
  <c r="BN3343" i="1"/>
  <c r="BN3344" i="1"/>
  <c r="BN3345" i="1"/>
  <c r="BN3346" i="1"/>
  <c r="BN3347" i="1"/>
  <c r="BN3348" i="1"/>
  <c r="BN3349" i="1"/>
  <c r="BN3350" i="1"/>
  <c r="BN3351" i="1"/>
  <c r="BN3352" i="1"/>
  <c r="BN3353" i="1"/>
  <c r="BN3354" i="1"/>
  <c r="BN3355" i="1"/>
  <c r="BN3356" i="1"/>
  <c r="BN3357" i="1"/>
  <c r="BN3358" i="1"/>
  <c r="BN3359" i="1"/>
  <c r="BN3360" i="1"/>
  <c r="BN3361" i="1"/>
  <c r="BN3362" i="1"/>
  <c r="BN3363" i="1"/>
  <c r="BN3364" i="1"/>
  <c r="BN3365" i="1"/>
  <c r="BN3366" i="1"/>
  <c r="BN3367" i="1"/>
  <c r="BN3368" i="1"/>
  <c r="BN3369" i="1"/>
  <c r="BN3370" i="1"/>
  <c r="BN3371" i="1"/>
  <c r="BN3372" i="1"/>
  <c r="BN3373" i="1"/>
  <c r="BN3374" i="1"/>
  <c r="BN3375" i="1"/>
  <c r="BN3376" i="1"/>
  <c r="BN3377" i="1"/>
  <c r="BN3378" i="1"/>
  <c r="BN3379" i="1"/>
  <c r="BN3380" i="1"/>
  <c r="BN3381" i="1"/>
  <c r="BN3382" i="1"/>
  <c r="BN3383" i="1"/>
  <c r="BN3384" i="1"/>
  <c r="BN3385" i="1"/>
  <c r="BN3386" i="1"/>
  <c r="BN3387" i="1"/>
  <c r="BN3388" i="1"/>
  <c r="BN3389" i="1"/>
  <c r="BN3390" i="1"/>
  <c r="BN3391" i="1"/>
  <c r="BN3392" i="1"/>
  <c r="BN3393" i="1"/>
  <c r="BN3394" i="1"/>
  <c r="BN3395" i="1"/>
  <c r="BN3396" i="1"/>
  <c r="BN3397" i="1"/>
  <c r="BN3398" i="1"/>
  <c r="BN3399" i="1"/>
  <c r="BN3400" i="1"/>
  <c r="BN3401" i="1"/>
  <c r="BN3402" i="1"/>
  <c r="BN3403" i="1"/>
  <c r="BN3404" i="1"/>
  <c r="BN3405" i="1"/>
  <c r="BN3406" i="1"/>
  <c r="BN3407" i="1"/>
  <c r="BN3408" i="1"/>
  <c r="BN3409" i="1"/>
  <c r="BN3410" i="1"/>
  <c r="BN3411" i="1"/>
  <c r="BN3412" i="1"/>
  <c r="BN3413" i="1"/>
  <c r="BN3414" i="1"/>
  <c r="BN3415" i="1"/>
  <c r="BN3416" i="1"/>
  <c r="BN3417" i="1"/>
  <c r="BN3418" i="1"/>
  <c r="BN3419" i="1"/>
  <c r="BN3420" i="1"/>
  <c r="BN3421" i="1"/>
  <c r="BN3422" i="1"/>
  <c r="BN3423" i="1"/>
  <c r="BN3424" i="1"/>
  <c r="BN3425" i="1"/>
  <c r="BN3426" i="1"/>
  <c r="BN3427" i="1"/>
  <c r="BN3428" i="1"/>
  <c r="BN3429" i="1"/>
  <c r="BN3430" i="1"/>
  <c r="BN3431" i="1"/>
  <c r="BN3432" i="1"/>
  <c r="BN3433" i="1"/>
  <c r="BN3434" i="1"/>
  <c r="BN3435" i="1"/>
  <c r="BN3436" i="1"/>
  <c r="BN3437" i="1"/>
  <c r="BN3438" i="1"/>
  <c r="BN3439" i="1"/>
  <c r="BN3440" i="1"/>
  <c r="BN3441" i="1"/>
  <c r="BN3442" i="1"/>
  <c r="BN3443" i="1"/>
  <c r="BN3444" i="1"/>
  <c r="BN3445" i="1"/>
  <c r="BN3446" i="1"/>
  <c r="BN3447" i="1"/>
  <c r="BN3448" i="1"/>
  <c r="BN3449" i="1"/>
  <c r="BN3450" i="1"/>
  <c r="BN3451" i="1"/>
  <c r="BN3452" i="1"/>
  <c r="BN3453" i="1"/>
  <c r="BN3454" i="1"/>
  <c r="BN3455" i="1"/>
  <c r="BN3456" i="1"/>
  <c r="BN3457" i="1"/>
  <c r="BN3458" i="1"/>
  <c r="BN3459" i="1"/>
  <c r="BN3460" i="1"/>
  <c r="BN3461" i="1"/>
  <c r="BN3462" i="1"/>
  <c r="BN3463" i="1"/>
  <c r="BN3464" i="1"/>
  <c r="BN3465" i="1"/>
  <c r="BN3466" i="1"/>
  <c r="BN3467" i="1"/>
  <c r="BN3468" i="1"/>
  <c r="BN3469" i="1"/>
  <c r="BN3470" i="1"/>
  <c r="BN3471" i="1"/>
  <c r="BN3472" i="1"/>
  <c r="BN3473" i="1"/>
  <c r="BN3474" i="1"/>
  <c r="BN3475" i="1"/>
  <c r="BN3476" i="1"/>
  <c r="BN3477" i="1"/>
  <c r="BN3478" i="1"/>
  <c r="BN3479" i="1"/>
  <c r="BN3480" i="1"/>
  <c r="BN3481" i="1"/>
  <c r="BN3482" i="1"/>
  <c r="BN3483" i="1"/>
  <c r="BN3484" i="1"/>
  <c r="BN3485" i="1"/>
  <c r="BN3486" i="1"/>
  <c r="BN3487" i="1"/>
  <c r="BN3488" i="1"/>
  <c r="BN3489" i="1"/>
  <c r="BN3490" i="1"/>
  <c r="BN3491" i="1"/>
  <c r="BN3492" i="1"/>
  <c r="BN3493" i="1"/>
  <c r="BN3494" i="1"/>
  <c r="BN3495" i="1"/>
  <c r="BN3496" i="1"/>
  <c r="BN3497" i="1"/>
  <c r="BN3498" i="1"/>
  <c r="BN3499" i="1"/>
  <c r="BN3500" i="1"/>
  <c r="BN3501" i="1"/>
  <c r="BN3502" i="1"/>
  <c r="BN3503" i="1"/>
  <c r="BN3504" i="1"/>
  <c r="BN3505" i="1"/>
  <c r="BN3506" i="1"/>
  <c r="BN3507" i="1"/>
  <c r="BN3508" i="1"/>
  <c r="BN3509" i="1"/>
  <c r="BN3510" i="1"/>
  <c r="BN3511" i="1"/>
  <c r="BN3512" i="1"/>
  <c r="BN3513" i="1"/>
  <c r="BN3514" i="1"/>
  <c r="BN3515" i="1"/>
  <c r="BN3516" i="1"/>
  <c r="BN3517" i="1"/>
  <c r="BN3518" i="1"/>
  <c r="BN3519" i="1"/>
  <c r="BN3520" i="1"/>
  <c r="BN3521" i="1"/>
  <c r="BN3522" i="1"/>
  <c r="BN3523" i="1"/>
  <c r="BN3524" i="1"/>
  <c r="BN3525" i="1"/>
  <c r="BN3526" i="1"/>
  <c r="BN3527" i="1"/>
  <c r="BN3528" i="1"/>
  <c r="BN3529" i="1"/>
  <c r="BN3530" i="1"/>
  <c r="BN3531" i="1"/>
  <c r="BN3532" i="1"/>
  <c r="BN3533" i="1"/>
  <c r="BN3534" i="1"/>
  <c r="BN3535" i="1"/>
  <c r="BN3536" i="1"/>
  <c r="BN3537" i="1"/>
  <c r="BN3538" i="1"/>
  <c r="BN3539" i="1"/>
  <c r="BN3540" i="1"/>
  <c r="BN3541" i="1"/>
  <c r="BN3542" i="1"/>
  <c r="BN3543" i="1"/>
  <c r="BN3544" i="1"/>
  <c r="BN3545" i="1"/>
  <c r="BN3546" i="1"/>
  <c r="BN3547" i="1"/>
  <c r="BN3548" i="1"/>
  <c r="BN3549" i="1"/>
  <c r="BN3550" i="1"/>
  <c r="BN3551" i="1"/>
  <c r="BN3552" i="1"/>
  <c r="BN3553" i="1"/>
  <c r="BN3554" i="1"/>
  <c r="BN3555" i="1"/>
  <c r="BN3556" i="1"/>
  <c r="BN3557" i="1"/>
  <c r="BN3558" i="1"/>
  <c r="BN3559" i="1"/>
  <c r="BN3560" i="1"/>
  <c r="BN3561" i="1"/>
  <c r="BN3562" i="1"/>
  <c r="BN3563" i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/>
  <c r="BN3596" i="1"/>
  <c r="BN3597" i="1"/>
  <c r="BN3598" i="1"/>
  <c r="BN3599" i="1"/>
  <c r="BN3600" i="1"/>
  <c r="BN3601" i="1"/>
  <c r="BN2" i="1"/>
  <c r="BO2" i="1" s="1"/>
  <c r="BP3" i="1"/>
  <c r="BP4" i="1"/>
  <c r="BP5" i="1"/>
  <c r="BP6" i="1"/>
  <c r="BP7" i="1"/>
  <c r="BP8" i="1"/>
  <c r="BP9" i="1"/>
  <c r="BP10" i="1"/>
  <c r="BP11" i="1"/>
  <c r="BP12" i="1"/>
  <c r="BP13" i="1"/>
  <c r="BP2" i="1"/>
  <c r="BM2" i="1"/>
  <c r="BM291" i="1"/>
  <c r="BH14" i="1"/>
  <c r="BH1591" i="1"/>
  <c r="BH1590" i="1"/>
  <c r="BP1590" i="1" s="1"/>
  <c r="BH1589" i="1"/>
  <c r="BH1588" i="1"/>
  <c r="BH1587" i="1"/>
  <c r="BH1586" i="1"/>
  <c r="BH1585" i="1"/>
  <c r="BH1584" i="1"/>
  <c r="BH1583" i="1"/>
  <c r="BH1582" i="1"/>
  <c r="BH1581" i="1"/>
  <c r="BH1580" i="1"/>
  <c r="BH1579" i="1"/>
  <c r="BP1579" i="1" s="1"/>
  <c r="BH1578" i="1"/>
  <c r="BH1577" i="1"/>
  <c r="BH1576" i="1"/>
  <c r="BH1575" i="1"/>
  <c r="BH1574" i="1"/>
  <c r="BP1574" i="1" s="1"/>
  <c r="BH1573" i="1"/>
  <c r="BH1572" i="1"/>
  <c r="BH1571" i="1"/>
  <c r="BH1570" i="1"/>
  <c r="BH1569" i="1"/>
  <c r="BH1568" i="1"/>
  <c r="BH1567" i="1"/>
  <c r="BH1566" i="1"/>
  <c r="BH1565" i="1"/>
  <c r="BH1564" i="1"/>
  <c r="BH1563" i="1"/>
  <c r="BP1563" i="1" s="1"/>
  <c r="BH1562" i="1"/>
  <c r="BH1561" i="1"/>
  <c r="BH1560" i="1"/>
  <c r="BH1559" i="1"/>
  <c r="BH1558" i="1"/>
  <c r="BP1558" i="1" s="1"/>
  <c r="BH1557" i="1"/>
  <c r="BH1556" i="1"/>
  <c r="BH1555" i="1"/>
  <c r="BH1554" i="1"/>
  <c r="BH1553" i="1"/>
  <c r="BH1552" i="1"/>
  <c r="BH1551" i="1"/>
  <c r="BH1550" i="1"/>
  <c r="BH1549" i="1"/>
  <c r="BH1548" i="1"/>
  <c r="BH1547" i="1"/>
  <c r="BP1547" i="1" s="1"/>
  <c r="BH1546" i="1"/>
  <c r="BH1545" i="1"/>
  <c r="BH1544" i="1"/>
  <c r="BH1543" i="1"/>
  <c r="BH1542" i="1"/>
  <c r="BP1542" i="1" s="1"/>
  <c r="BH1541" i="1"/>
  <c r="BH1540" i="1"/>
  <c r="BH1539" i="1"/>
  <c r="BH1538" i="1"/>
  <c r="BH1537" i="1"/>
  <c r="BH1536" i="1"/>
  <c r="BH1535" i="1"/>
  <c r="BH1534" i="1"/>
  <c r="BH1533" i="1"/>
  <c r="BH1532" i="1"/>
  <c r="BH1531" i="1"/>
  <c r="BP1531" i="1" s="1"/>
  <c r="BH1530" i="1"/>
  <c r="BH1529" i="1"/>
  <c r="BH1528" i="1"/>
  <c r="BH1527" i="1"/>
  <c r="BH1526" i="1"/>
  <c r="BP1526" i="1" s="1"/>
  <c r="BH1525" i="1"/>
  <c r="BH1524" i="1"/>
  <c r="BH1523" i="1"/>
  <c r="BH1522" i="1"/>
  <c r="BH1521" i="1"/>
  <c r="BH1520" i="1"/>
  <c r="BH1519" i="1"/>
  <c r="BH1518" i="1"/>
  <c r="BH1517" i="1"/>
  <c r="BH1516" i="1"/>
  <c r="BH1515" i="1"/>
  <c r="BP1515" i="1" s="1"/>
  <c r="BH1514" i="1"/>
  <c r="BH1513" i="1"/>
  <c r="BH1512" i="1"/>
  <c r="BH1511" i="1"/>
  <c r="BH1510" i="1"/>
  <c r="BP1510" i="1" s="1"/>
  <c r="BH1509" i="1"/>
  <c r="BH1508" i="1"/>
  <c r="BH1507" i="1"/>
  <c r="BH1506" i="1"/>
  <c r="BH1505" i="1"/>
  <c r="BH1504" i="1"/>
  <c r="BH1503" i="1"/>
  <c r="BH1502" i="1"/>
  <c r="BH1501" i="1"/>
  <c r="BH1500" i="1"/>
  <c r="BH1499" i="1"/>
  <c r="BH1498" i="1"/>
  <c r="BH1497" i="1"/>
  <c r="BH1496" i="1"/>
  <c r="BH1495" i="1"/>
  <c r="BH1494" i="1"/>
  <c r="BP1494" i="1" s="1"/>
  <c r="BH1493" i="1"/>
  <c r="BH1492" i="1"/>
  <c r="BH1491" i="1"/>
  <c r="BH1490" i="1"/>
  <c r="BH1489" i="1"/>
  <c r="BH1488" i="1"/>
  <c r="BH1487" i="1"/>
  <c r="BH1486" i="1"/>
  <c r="BH1485" i="1"/>
  <c r="BH1484" i="1"/>
  <c r="BH1483" i="1"/>
  <c r="BH1482" i="1"/>
  <c r="BH1481" i="1"/>
  <c r="BH1480" i="1"/>
  <c r="BH1479" i="1"/>
  <c r="BH1478" i="1"/>
  <c r="BP1478" i="1" s="1"/>
  <c r="BH1477" i="1"/>
  <c r="BH1476" i="1"/>
  <c r="BH1475" i="1"/>
  <c r="BH1474" i="1"/>
  <c r="BH1473" i="1"/>
  <c r="BH1472" i="1"/>
  <c r="BH1471" i="1"/>
  <c r="BH1470" i="1"/>
  <c r="BH1469" i="1"/>
  <c r="BH1468" i="1"/>
  <c r="BH1467" i="1"/>
  <c r="BH1466" i="1"/>
  <c r="BH1465" i="1"/>
  <c r="BH1464" i="1"/>
  <c r="BH1463" i="1"/>
  <c r="BH1462" i="1"/>
  <c r="BP1462" i="1" s="1"/>
  <c r="BH1461" i="1"/>
  <c r="BH1460" i="1"/>
  <c r="BH1459" i="1"/>
  <c r="BH1458" i="1"/>
  <c r="BH1457" i="1"/>
  <c r="BH1456" i="1"/>
  <c r="BH1455" i="1"/>
  <c r="BH1454" i="1"/>
  <c r="BH1453" i="1"/>
  <c r="BH1452" i="1"/>
  <c r="BH1451" i="1"/>
  <c r="BH1450" i="1"/>
  <c r="BH1449" i="1"/>
  <c r="BH1448" i="1"/>
  <c r="BH1447" i="1"/>
  <c r="BH1446" i="1"/>
  <c r="BP1446" i="1" s="1"/>
  <c r="BH1445" i="1"/>
  <c r="BH1444" i="1"/>
  <c r="BH1443" i="1"/>
  <c r="BH1442" i="1"/>
  <c r="BH1441" i="1"/>
  <c r="BH1440" i="1"/>
  <c r="BH1439" i="1"/>
  <c r="BH1438" i="1"/>
  <c r="BH1437" i="1"/>
  <c r="BH1436" i="1"/>
  <c r="BH1435" i="1"/>
  <c r="BH1434" i="1"/>
  <c r="BH1433" i="1"/>
  <c r="BH1432" i="1"/>
  <c r="BH1431" i="1"/>
  <c r="BH1430" i="1"/>
  <c r="BP1430" i="1" s="1"/>
  <c r="BH1429" i="1"/>
  <c r="BH1428" i="1"/>
  <c r="BH1427" i="1"/>
  <c r="BH1426" i="1"/>
  <c r="BH1425" i="1"/>
  <c r="BH1424" i="1"/>
  <c r="BH1423" i="1"/>
  <c r="BH1422" i="1"/>
  <c r="BH1421" i="1"/>
  <c r="BH1420" i="1"/>
  <c r="BH1419" i="1"/>
  <c r="BH1418" i="1"/>
  <c r="BH1417" i="1"/>
  <c r="BH1416" i="1"/>
  <c r="BH1415" i="1"/>
  <c r="BH1414" i="1"/>
  <c r="BH1413" i="1"/>
  <c r="BH1412" i="1"/>
  <c r="BH1411" i="1"/>
  <c r="BH1410" i="1"/>
  <c r="BH1409" i="1"/>
  <c r="BH1408" i="1"/>
  <c r="BH1407" i="1"/>
  <c r="BH1406" i="1"/>
  <c r="BH1405" i="1"/>
  <c r="BH1404" i="1"/>
  <c r="BH1403" i="1"/>
  <c r="BH1402" i="1"/>
  <c r="BH1401" i="1"/>
  <c r="BH1400" i="1"/>
  <c r="BH1399" i="1"/>
  <c r="BH1398" i="1"/>
  <c r="BH1397" i="1"/>
  <c r="BH1396" i="1"/>
  <c r="BH1395" i="1"/>
  <c r="BH1394" i="1"/>
  <c r="BH1393" i="1"/>
  <c r="BH1392" i="1"/>
  <c r="BH1391" i="1"/>
  <c r="BH1390" i="1"/>
  <c r="BH1389" i="1"/>
  <c r="BH1388" i="1"/>
  <c r="BH1387" i="1"/>
  <c r="BH1386" i="1"/>
  <c r="BH1385" i="1"/>
  <c r="BH1384" i="1"/>
  <c r="BH1383" i="1"/>
  <c r="BH1382" i="1"/>
  <c r="BH1381" i="1"/>
  <c r="BH1380" i="1"/>
  <c r="BH1379" i="1"/>
  <c r="BH1378" i="1"/>
  <c r="BH1377" i="1"/>
  <c r="BH1376" i="1"/>
  <c r="BH1375" i="1"/>
  <c r="BH1374" i="1"/>
  <c r="BH1373" i="1"/>
  <c r="BH1372" i="1"/>
  <c r="BH1371" i="1"/>
  <c r="BH1370" i="1"/>
  <c r="BH1369" i="1"/>
  <c r="BH1368" i="1"/>
  <c r="BH1367" i="1"/>
  <c r="BH1366" i="1"/>
  <c r="BH1365" i="1"/>
  <c r="BH1364" i="1"/>
  <c r="BH1363" i="1"/>
  <c r="BH1362" i="1"/>
  <c r="BH1361" i="1"/>
  <c r="BH1360" i="1"/>
  <c r="BH1359" i="1"/>
  <c r="BH1358" i="1"/>
  <c r="BH1357" i="1"/>
  <c r="BH1356" i="1"/>
  <c r="BH1355" i="1"/>
  <c r="BH1354" i="1"/>
  <c r="BH1353" i="1"/>
  <c r="BH1352" i="1"/>
  <c r="BH1351" i="1"/>
  <c r="BH1350" i="1"/>
  <c r="BH1349" i="1"/>
  <c r="BH1348" i="1"/>
  <c r="BH1347" i="1"/>
  <c r="BH1346" i="1"/>
  <c r="BH1345" i="1"/>
  <c r="BH1344" i="1"/>
  <c r="BH1343" i="1"/>
  <c r="BH1342" i="1"/>
  <c r="BH1341" i="1"/>
  <c r="BH1340" i="1"/>
  <c r="BH1339" i="1"/>
  <c r="BH1338" i="1"/>
  <c r="BH1337" i="1"/>
  <c r="BH1336" i="1"/>
  <c r="BH1335" i="1"/>
  <c r="BH1334" i="1"/>
  <c r="BH1333" i="1"/>
  <c r="BH1332" i="1"/>
  <c r="BH1331" i="1"/>
  <c r="BH1330" i="1"/>
  <c r="BH1329" i="1"/>
  <c r="BH1328" i="1"/>
  <c r="BH1327" i="1"/>
  <c r="BH1326" i="1"/>
  <c r="BH1325" i="1"/>
  <c r="BH1324" i="1"/>
  <c r="BH1323" i="1"/>
  <c r="BH1322" i="1"/>
  <c r="BH1321" i="1"/>
  <c r="BH1320" i="1"/>
  <c r="BH1319" i="1"/>
  <c r="BH1318" i="1"/>
  <c r="BH1317" i="1"/>
  <c r="BH1316" i="1"/>
  <c r="BH1315" i="1"/>
  <c r="BH1314" i="1"/>
  <c r="BH1313" i="1"/>
  <c r="BH1312" i="1"/>
  <c r="BH1311" i="1"/>
  <c r="BH1310" i="1"/>
  <c r="BH1309" i="1"/>
  <c r="BH1308" i="1"/>
  <c r="BH1307" i="1"/>
  <c r="BH1306" i="1"/>
  <c r="BH1305" i="1"/>
  <c r="BH1304" i="1"/>
  <c r="BH1303" i="1"/>
  <c r="BH1302" i="1"/>
  <c r="BH1301" i="1"/>
  <c r="BH1300" i="1"/>
  <c r="BH1299" i="1"/>
  <c r="BH1298" i="1"/>
  <c r="BH1297" i="1"/>
  <c r="BH1296" i="1"/>
  <c r="BH1295" i="1"/>
  <c r="BH1294" i="1"/>
  <c r="BH1293" i="1"/>
  <c r="BH1292" i="1"/>
  <c r="BH1291" i="1"/>
  <c r="BH1290" i="1"/>
  <c r="BH1289" i="1"/>
  <c r="BH1288" i="1"/>
  <c r="BH1287" i="1"/>
  <c r="BH1286" i="1"/>
  <c r="BH1285" i="1"/>
  <c r="BH1284" i="1"/>
  <c r="BH1283" i="1"/>
  <c r="BH1282" i="1"/>
  <c r="BH1281" i="1"/>
  <c r="BH1280" i="1"/>
  <c r="BH1279" i="1"/>
  <c r="BH1278" i="1"/>
  <c r="BH1277" i="1"/>
  <c r="BH1276" i="1"/>
  <c r="BH1275" i="1"/>
  <c r="BH1274" i="1"/>
  <c r="BH1273" i="1"/>
  <c r="BH1272" i="1"/>
  <c r="BH1271" i="1"/>
  <c r="BH1270" i="1"/>
  <c r="BH1269" i="1"/>
  <c r="BH1268" i="1"/>
  <c r="BH1267" i="1"/>
  <c r="BH1266" i="1"/>
  <c r="BH1265" i="1"/>
  <c r="BH1264" i="1"/>
  <c r="BH1263" i="1"/>
  <c r="BH1262" i="1"/>
  <c r="BH1261" i="1"/>
  <c r="BH1260" i="1"/>
  <c r="BH1259" i="1"/>
  <c r="BH1258" i="1"/>
  <c r="BH1257" i="1"/>
  <c r="BH1256" i="1"/>
  <c r="BH1255" i="1"/>
  <c r="BH1254" i="1"/>
  <c r="BH1253" i="1"/>
  <c r="BH1252" i="1"/>
  <c r="BH1251" i="1"/>
  <c r="BH1250" i="1"/>
  <c r="BH1249" i="1"/>
  <c r="BH1248" i="1"/>
  <c r="BH1247" i="1"/>
  <c r="BH1246" i="1"/>
  <c r="BH1245" i="1"/>
  <c r="BH1244" i="1"/>
  <c r="BH1243" i="1"/>
  <c r="BH1242" i="1"/>
  <c r="BH1241" i="1"/>
  <c r="BH1240" i="1"/>
  <c r="BH1239" i="1"/>
  <c r="BH1238" i="1"/>
  <c r="BH1237" i="1"/>
  <c r="BH1236" i="1"/>
  <c r="BH1235" i="1"/>
  <c r="BH1234" i="1"/>
  <c r="BH1233" i="1"/>
  <c r="BH1232" i="1"/>
  <c r="BH1231" i="1"/>
  <c r="BH1230" i="1"/>
  <c r="BH1229" i="1"/>
  <c r="BH1228" i="1"/>
  <c r="BH1227" i="1"/>
  <c r="BH1226" i="1"/>
  <c r="BH1225" i="1"/>
  <c r="BH1224" i="1"/>
  <c r="BH1223" i="1"/>
  <c r="BH1222" i="1"/>
  <c r="BH1221" i="1"/>
  <c r="BH1220" i="1"/>
  <c r="BH1219" i="1"/>
  <c r="BH1218" i="1"/>
  <c r="BH1217" i="1"/>
  <c r="BH1216" i="1"/>
  <c r="BH1215" i="1"/>
  <c r="BH1214" i="1"/>
  <c r="BH1213" i="1"/>
  <c r="BH1212" i="1"/>
  <c r="BH1211" i="1"/>
  <c r="BH1210" i="1"/>
  <c r="BH1209" i="1"/>
  <c r="BH1208" i="1"/>
  <c r="BH1207" i="1"/>
  <c r="BH1206" i="1"/>
  <c r="BH1205" i="1"/>
  <c r="BH1204" i="1"/>
  <c r="BH1203" i="1"/>
  <c r="BH1202" i="1"/>
  <c r="BH1201" i="1"/>
  <c r="BH1200" i="1"/>
  <c r="BH1199" i="1"/>
  <c r="BH1198" i="1"/>
  <c r="BH1197" i="1"/>
  <c r="BH1196" i="1"/>
  <c r="BH1195" i="1"/>
  <c r="BH1194" i="1"/>
  <c r="BH1193" i="1"/>
  <c r="BH1192" i="1"/>
  <c r="BH1191" i="1"/>
  <c r="BH1190" i="1"/>
  <c r="BH1189" i="1"/>
  <c r="BH1188" i="1"/>
  <c r="BH1187" i="1"/>
  <c r="BH1186" i="1"/>
  <c r="BH1185" i="1"/>
  <c r="BH1184" i="1"/>
  <c r="BH1183" i="1"/>
  <c r="BH1182" i="1"/>
  <c r="BH1181" i="1"/>
  <c r="BH1180" i="1"/>
  <c r="BH1179" i="1"/>
  <c r="BH1178" i="1"/>
  <c r="BH1177" i="1"/>
  <c r="BH1176" i="1"/>
  <c r="BH1175" i="1"/>
  <c r="BH1174" i="1"/>
  <c r="BH1173" i="1"/>
  <c r="BH1172" i="1"/>
  <c r="BH1171" i="1"/>
  <c r="BH1170" i="1"/>
  <c r="BH1169" i="1"/>
  <c r="BH1168" i="1"/>
  <c r="BH1167" i="1"/>
  <c r="BH1166" i="1"/>
  <c r="BH1165" i="1"/>
  <c r="BH1164" i="1"/>
  <c r="BH1163" i="1"/>
  <c r="BH1162" i="1"/>
  <c r="BH1161" i="1"/>
  <c r="BH1160" i="1"/>
  <c r="BH1159" i="1"/>
  <c r="BH1158" i="1"/>
  <c r="BH1157" i="1"/>
  <c r="BH1156" i="1"/>
  <c r="BH1155" i="1"/>
  <c r="BH1154" i="1"/>
  <c r="BH1153" i="1"/>
  <c r="BH1152" i="1"/>
  <c r="BH1151" i="1"/>
  <c r="BH1150" i="1"/>
  <c r="BH1149" i="1"/>
  <c r="BH1148" i="1"/>
  <c r="BH1147" i="1"/>
  <c r="BH1146" i="1"/>
  <c r="BH1145" i="1"/>
  <c r="BH1144" i="1"/>
  <c r="BH1143" i="1"/>
  <c r="BH1142" i="1"/>
  <c r="BH1141" i="1"/>
  <c r="BH1140" i="1"/>
  <c r="BH1139" i="1"/>
  <c r="BH1138" i="1"/>
  <c r="BH1137" i="1"/>
  <c r="BH1136" i="1"/>
  <c r="BH1135" i="1"/>
  <c r="BH1134" i="1"/>
  <c r="BH1133" i="1"/>
  <c r="BH1132" i="1"/>
  <c r="BH1131" i="1"/>
  <c r="BH1130" i="1"/>
  <c r="BH1129" i="1"/>
  <c r="BH1128" i="1"/>
  <c r="BH1127" i="1"/>
  <c r="BH1126" i="1"/>
  <c r="BH1125" i="1"/>
  <c r="BH1124" i="1"/>
  <c r="BH1123" i="1"/>
  <c r="BH1122" i="1"/>
  <c r="BH1121" i="1"/>
  <c r="BH1120" i="1"/>
  <c r="BH1119" i="1"/>
  <c r="BH1118" i="1"/>
  <c r="BH1117" i="1"/>
  <c r="BH1116" i="1"/>
  <c r="BH1115" i="1"/>
  <c r="BH1114" i="1"/>
  <c r="BH1113" i="1"/>
  <c r="BH1112" i="1"/>
  <c r="BH1111" i="1"/>
  <c r="BH1110" i="1"/>
  <c r="BH1109" i="1"/>
  <c r="BH1108" i="1"/>
  <c r="BH1107" i="1"/>
  <c r="BH1106" i="1"/>
  <c r="BH1105" i="1"/>
  <c r="BH1104" i="1"/>
  <c r="BH1103" i="1"/>
  <c r="BH1102" i="1"/>
  <c r="BH1101" i="1"/>
  <c r="BH1100" i="1"/>
  <c r="BH1099" i="1"/>
  <c r="BH1098" i="1"/>
  <c r="BH1097" i="1"/>
  <c r="BH1096" i="1"/>
  <c r="BH1095" i="1"/>
  <c r="BH1094" i="1"/>
  <c r="BH1093" i="1"/>
  <c r="BH1092" i="1"/>
  <c r="BH1091" i="1"/>
  <c r="BH1090" i="1"/>
  <c r="BH1089" i="1"/>
  <c r="BH1088" i="1"/>
  <c r="BH1087" i="1"/>
  <c r="BH1086" i="1"/>
  <c r="BH1085" i="1"/>
  <c r="BH1084" i="1"/>
  <c r="BH1083" i="1"/>
  <c r="BH1082" i="1"/>
  <c r="BH1081" i="1"/>
  <c r="BH1080" i="1"/>
  <c r="BH1079" i="1"/>
  <c r="BH1078" i="1"/>
  <c r="BH1077" i="1"/>
  <c r="BH1076" i="1"/>
  <c r="BH1075" i="1"/>
  <c r="BH1074" i="1"/>
  <c r="BH1073" i="1"/>
  <c r="BH1072" i="1"/>
  <c r="BH1071" i="1"/>
  <c r="BH1070" i="1"/>
  <c r="BH1069" i="1"/>
  <c r="BH1068" i="1"/>
  <c r="BH1067" i="1"/>
  <c r="BH1066" i="1"/>
  <c r="BH1065" i="1"/>
  <c r="BH1064" i="1"/>
  <c r="BH1063" i="1"/>
  <c r="BH1062" i="1"/>
  <c r="BH1061" i="1"/>
  <c r="BH1060" i="1"/>
  <c r="BH1059" i="1"/>
  <c r="BH1058" i="1"/>
  <c r="BH1057" i="1"/>
  <c r="BH1056" i="1"/>
  <c r="BH1055" i="1"/>
  <c r="BH1054" i="1"/>
  <c r="BH1053" i="1"/>
  <c r="BH1052" i="1"/>
  <c r="BH1051" i="1"/>
  <c r="BH1050" i="1"/>
  <c r="BH1049" i="1"/>
  <c r="BH1048" i="1"/>
  <c r="BH1047" i="1"/>
  <c r="BH1046" i="1"/>
  <c r="BH1045" i="1"/>
  <c r="BH1044" i="1"/>
  <c r="BH1043" i="1"/>
  <c r="BH1042" i="1"/>
  <c r="BH1041" i="1"/>
  <c r="BH1040" i="1"/>
  <c r="BH1039" i="1"/>
  <c r="BH1038" i="1"/>
  <c r="BH1037" i="1"/>
  <c r="BH1036" i="1"/>
  <c r="BH1035" i="1"/>
  <c r="BH1034" i="1"/>
  <c r="BH1033" i="1"/>
  <c r="BH1032" i="1"/>
  <c r="BH1031" i="1"/>
  <c r="BH1030" i="1"/>
  <c r="BH1029" i="1"/>
  <c r="BH1028" i="1"/>
  <c r="BH1027" i="1"/>
  <c r="BH1026" i="1"/>
  <c r="BH1025" i="1"/>
  <c r="BH1024" i="1"/>
  <c r="BH1023" i="1"/>
  <c r="BH1022" i="1"/>
  <c r="BH1021" i="1"/>
  <c r="BH1020" i="1"/>
  <c r="BH1019" i="1"/>
  <c r="BH1018" i="1"/>
  <c r="BH1017" i="1"/>
  <c r="BH1016" i="1"/>
  <c r="BH1015" i="1"/>
  <c r="BH1014" i="1"/>
  <c r="BH1013" i="1"/>
  <c r="BH1012" i="1"/>
  <c r="BH1011" i="1"/>
  <c r="BH1010" i="1"/>
  <c r="BH1009" i="1"/>
  <c r="BH1008" i="1"/>
  <c r="BH1007" i="1"/>
  <c r="BH1006" i="1"/>
  <c r="BH1005" i="1"/>
  <c r="BH1004" i="1"/>
  <c r="BH1003" i="1"/>
  <c r="BH1002" i="1"/>
  <c r="BH1001" i="1"/>
  <c r="BH1000" i="1"/>
  <c r="BH999" i="1"/>
  <c r="BH998" i="1"/>
  <c r="BH997" i="1"/>
  <c r="BH996" i="1"/>
  <c r="BH995" i="1"/>
  <c r="BH994" i="1"/>
  <c r="BH993" i="1"/>
  <c r="BH992" i="1"/>
  <c r="BH991" i="1"/>
  <c r="BH990" i="1"/>
  <c r="BH989" i="1"/>
  <c r="BH988" i="1"/>
  <c r="BH987" i="1"/>
  <c r="BH986" i="1"/>
  <c r="BH985" i="1"/>
  <c r="BH984" i="1"/>
  <c r="BH983" i="1"/>
  <c r="BH982" i="1"/>
  <c r="BH981" i="1"/>
  <c r="BH980" i="1"/>
  <c r="BH979" i="1"/>
  <c r="BH978" i="1"/>
  <c r="BH977" i="1"/>
  <c r="BH976" i="1"/>
  <c r="BH975" i="1"/>
  <c r="BH974" i="1"/>
  <c r="BH973" i="1"/>
  <c r="BH972" i="1"/>
  <c r="BH971" i="1"/>
  <c r="BH970" i="1"/>
  <c r="BH969" i="1"/>
  <c r="BH968" i="1"/>
  <c r="BH967" i="1"/>
  <c r="BH966" i="1"/>
  <c r="BH965" i="1"/>
  <c r="BH964" i="1"/>
  <c r="BH963" i="1"/>
  <c r="BH962" i="1"/>
  <c r="BH961" i="1"/>
  <c r="BH960" i="1"/>
  <c r="BH959" i="1"/>
  <c r="BH958" i="1"/>
  <c r="BH957" i="1"/>
  <c r="BH956" i="1"/>
  <c r="BH955" i="1"/>
  <c r="BH954" i="1"/>
  <c r="BH953" i="1"/>
  <c r="BH952" i="1"/>
  <c r="BH951" i="1"/>
  <c r="BH950" i="1"/>
  <c r="BH949" i="1"/>
  <c r="BH948" i="1"/>
  <c r="BH947" i="1"/>
  <c r="BH946" i="1"/>
  <c r="BH945" i="1"/>
  <c r="BH944" i="1"/>
  <c r="BH943" i="1"/>
  <c r="BH942" i="1"/>
  <c r="BH941" i="1"/>
  <c r="BH940" i="1"/>
  <c r="BH939" i="1"/>
  <c r="BH938" i="1"/>
  <c r="BH937" i="1"/>
  <c r="BH936" i="1"/>
  <c r="BH935" i="1"/>
  <c r="BH934" i="1"/>
  <c r="BH933" i="1"/>
  <c r="BH932" i="1"/>
  <c r="BH931" i="1"/>
  <c r="BH930" i="1"/>
  <c r="BH929" i="1"/>
  <c r="BH928" i="1"/>
  <c r="BH927" i="1"/>
  <c r="BH926" i="1"/>
  <c r="BH925" i="1"/>
  <c r="BH924" i="1"/>
  <c r="BH923" i="1"/>
  <c r="BH922" i="1"/>
  <c r="BH921" i="1"/>
  <c r="BH920" i="1"/>
  <c r="BH919" i="1"/>
  <c r="BH918" i="1"/>
  <c r="BH917" i="1"/>
  <c r="BH916" i="1"/>
  <c r="BH915" i="1"/>
  <c r="BH914" i="1"/>
  <c r="BH913" i="1"/>
  <c r="BH912" i="1"/>
  <c r="BH911" i="1"/>
  <c r="BH910" i="1"/>
  <c r="BH909" i="1"/>
  <c r="BH908" i="1"/>
  <c r="BH907" i="1"/>
  <c r="BH906" i="1"/>
  <c r="BH905" i="1"/>
  <c r="BH904" i="1"/>
  <c r="BH903" i="1"/>
  <c r="BH902" i="1"/>
  <c r="BH901" i="1"/>
  <c r="BH900" i="1"/>
  <c r="BH899" i="1"/>
  <c r="BH898" i="1"/>
  <c r="BH897" i="1"/>
  <c r="BH896" i="1"/>
  <c r="BH895" i="1"/>
  <c r="BH894" i="1"/>
  <c r="BH893" i="1"/>
  <c r="BH892" i="1"/>
  <c r="BH891" i="1"/>
  <c r="BH890" i="1"/>
  <c r="BH889" i="1"/>
  <c r="BH888" i="1"/>
  <c r="BH887" i="1"/>
  <c r="BH886" i="1"/>
  <c r="BH885" i="1"/>
  <c r="BH884" i="1"/>
  <c r="BH883" i="1"/>
  <c r="BH882" i="1"/>
  <c r="BH881" i="1"/>
  <c r="BH880" i="1"/>
  <c r="BH879" i="1"/>
  <c r="BH878" i="1"/>
  <c r="BH877" i="1"/>
  <c r="BH876" i="1"/>
  <c r="BH875" i="1"/>
  <c r="BH874" i="1"/>
  <c r="BH873" i="1"/>
  <c r="BH872" i="1"/>
  <c r="BH871" i="1"/>
  <c r="BH870" i="1"/>
  <c r="BH869" i="1"/>
  <c r="BH868" i="1"/>
  <c r="BH867" i="1"/>
  <c r="BH866" i="1"/>
  <c r="BH865" i="1"/>
  <c r="BH864" i="1"/>
  <c r="BH863" i="1"/>
  <c r="BH862" i="1"/>
  <c r="BH861" i="1"/>
  <c r="BH860" i="1"/>
  <c r="BH859" i="1"/>
  <c r="BH858" i="1"/>
  <c r="BH857" i="1"/>
  <c r="BH856" i="1"/>
  <c r="BH855" i="1"/>
  <c r="BH854" i="1"/>
  <c r="BH853" i="1"/>
  <c r="BH852" i="1"/>
  <c r="BH851" i="1"/>
  <c r="BH850" i="1"/>
  <c r="BH849" i="1"/>
  <c r="BH848" i="1"/>
  <c r="BH847" i="1"/>
  <c r="BH846" i="1"/>
  <c r="BH845" i="1"/>
  <c r="BH844" i="1"/>
  <c r="BH843" i="1"/>
  <c r="BH842" i="1"/>
  <c r="BH841" i="1"/>
  <c r="BH840" i="1"/>
  <c r="BH839" i="1"/>
  <c r="BH838" i="1"/>
  <c r="BH837" i="1"/>
  <c r="BH836" i="1"/>
  <c r="BH835" i="1"/>
  <c r="BH834" i="1"/>
  <c r="BH833" i="1"/>
  <c r="BH832" i="1"/>
  <c r="BH831" i="1"/>
  <c r="BH830" i="1"/>
  <c r="BH829" i="1"/>
  <c r="BH828" i="1"/>
  <c r="BH827" i="1"/>
  <c r="BH826" i="1"/>
  <c r="BH825" i="1"/>
  <c r="BH824" i="1"/>
  <c r="BH823" i="1"/>
  <c r="BH822" i="1"/>
  <c r="BH821" i="1"/>
  <c r="BH820" i="1"/>
  <c r="BH819" i="1"/>
  <c r="BH818" i="1"/>
  <c r="BH817" i="1"/>
  <c r="BH816" i="1"/>
  <c r="BH815" i="1"/>
  <c r="BH814" i="1"/>
  <c r="BH813" i="1"/>
  <c r="BH812" i="1"/>
  <c r="BH811" i="1"/>
  <c r="BH810" i="1"/>
  <c r="BH809" i="1"/>
  <c r="BH808" i="1"/>
  <c r="BH807" i="1"/>
  <c r="BH806" i="1"/>
  <c r="BH805" i="1"/>
  <c r="BH804" i="1"/>
  <c r="BH803" i="1"/>
  <c r="BH802" i="1"/>
  <c r="BH801" i="1"/>
  <c r="BH800" i="1"/>
  <c r="BH799" i="1"/>
  <c r="BH798" i="1"/>
  <c r="BH797" i="1"/>
  <c r="BH796" i="1"/>
  <c r="BH795" i="1"/>
  <c r="BH794" i="1"/>
  <c r="BH793" i="1"/>
  <c r="BH792" i="1"/>
  <c r="BH791" i="1"/>
  <c r="BH790" i="1"/>
  <c r="BH789" i="1"/>
  <c r="BH788" i="1"/>
  <c r="BH787" i="1"/>
  <c r="BH786" i="1"/>
  <c r="BH785" i="1"/>
  <c r="BH784" i="1"/>
  <c r="BH783" i="1"/>
  <c r="BH782" i="1"/>
  <c r="BH781" i="1"/>
  <c r="BH780" i="1"/>
  <c r="BH779" i="1"/>
  <c r="BH778" i="1"/>
  <c r="BH777" i="1"/>
  <c r="BH776" i="1"/>
  <c r="BH775" i="1"/>
  <c r="BH774" i="1"/>
  <c r="BH773" i="1"/>
  <c r="BH772" i="1"/>
  <c r="BH771" i="1"/>
  <c r="BH770" i="1"/>
  <c r="BH769" i="1"/>
  <c r="BH768" i="1"/>
  <c r="BH767" i="1"/>
  <c r="BH766" i="1"/>
  <c r="BH765" i="1"/>
  <c r="BH764" i="1"/>
  <c r="BH763" i="1"/>
  <c r="BH762" i="1"/>
  <c r="BH761" i="1"/>
  <c r="BH760" i="1"/>
  <c r="BH759" i="1"/>
  <c r="BH758" i="1"/>
  <c r="BH757" i="1"/>
  <c r="BH756" i="1"/>
  <c r="BH755" i="1"/>
  <c r="BH754" i="1"/>
  <c r="BH753" i="1"/>
  <c r="BH752" i="1"/>
  <c r="BH751" i="1"/>
  <c r="BH750" i="1"/>
  <c r="BH749" i="1"/>
  <c r="BH748" i="1"/>
  <c r="BH747" i="1"/>
  <c r="BH746" i="1"/>
  <c r="BH745" i="1"/>
  <c r="BH744" i="1"/>
  <c r="BH743" i="1"/>
  <c r="BH742" i="1"/>
  <c r="BH741" i="1"/>
  <c r="BH740" i="1"/>
  <c r="BH739" i="1"/>
  <c r="BH738" i="1"/>
  <c r="BH737" i="1"/>
  <c r="BH736" i="1"/>
  <c r="BH735" i="1"/>
  <c r="BH734" i="1"/>
  <c r="BH733" i="1"/>
  <c r="BH732" i="1"/>
  <c r="BH731" i="1"/>
  <c r="BH730" i="1"/>
  <c r="BH729" i="1"/>
  <c r="BH728" i="1"/>
  <c r="BH727" i="1"/>
  <c r="BH726" i="1"/>
  <c r="BH725" i="1"/>
  <c r="BH724" i="1"/>
  <c r="BH723" i="1"/>
  <c r="BH722" i="1"/>
  <c r="BH721" i="1"/>
  <c r="BH720" i="1"/>
  <c r="BH719" i="1"/>
  <c r="BH718" i="1"/>
  <c r="BH717" i="1"/>
  <c r="BH716" i="1"/>
  <c r="BH715" i="1"/>
  <c r="BH714" i="1"/>
  <c r="BH713" i="1"/>
  <c r="BH712" i="1"/>
  <c r="BH711" i="1"/>
  <c r="BH710" i="1"/>
  <c r="BH709" i="1"/>
  <c r="BH708" i="1"/>
  <c r="BH707" i="1"/>
  <c r="BH706" i="1"/>
  <c r="BH705" i="1"/>
  <c r="BH704" i="1"/>
  <c r="BH703" i="1"/>
  <c r="BH702" i="1"/>
  <c r="BH701" i="1"/>
  <c r="BH700" i="1"/>
  <c r="BH699" i="1"/>
  <c r="BH698" i="1"/>
  <c r="BH697" i="1"/>
  <c r="BH696" i="1"/>
  <c r="BH695" i="1"/>
  <c r="BH694" i="1"/>
  <c r="BH693" i="1"/>
  <c r="BH692" i="1"/>
  <c r="BH691" i="1"/>
  <c r="BH690" i="1"/>
  <c r="BH689" i="1"/>
  <c r="BH688" i="1"/>
  <c r="BH687" i="1"/>
  <c r="BH686" i="1"/>
  <c r="BH685" i="1"/>
  <c r="BH684" i="1"/>
  <c r="BH683" i="1"/>
  <c r="BH682" i="1"/>
  <c r="BH681" i="1"/>
  <c r="BH680" i="1"/>
  <c r="BH679" i="1"/>
  <c r="BH678" i="1"/>
  <c r="BH677" i="1"/>
  <c r="BH676" i="1"/>
  <c r="BH675" i="1"/>
  <c r="BH674" i="1"/>
  <c r="BH673" i="1"/>
  <c r="BH672" i="1"/>
  <c r="BH671" i="1"/>
  <c r="BH670" i="1"/>
  <c r="BH669" i="1"/>
  <c r="BH668" i="1"/>
  <c r="BH667" i="1"/>
  <c r="BH666" i="1"/>
  <c r="BH665" i="1"/>
  <c r="BH664" i="1"/>
  <c r="BH663" i="1"/>
  <c r="BH662" i="1"/>
  <c r="BH661" i="1"/>
  <c r="BH660" i="1"/>
  <c r="BH659" i="1"/>
  <c r="BH658" i="1"/>
  <c r="BH657" i="1"/>
  <c r="BH656" i="1"/>
  <c r="BH655" i="1"/>
  <c r="BH654" i="1"/>
  <c r="BH653" i="1"/>
  <c r="BH652" i="1"/>
  <c r="BH651" i="1"/>
  <c r="BH650" i="1"/>
  <c r="BH649" i="1"/>
  <c r="BH648" i="1"/>
  <c r="BH647" i="1"/>
  <c r="BH646" i="1"/>
  <c r="BH645" i="1"/>
  <c r="BH644" i="1"/>
  <c r="BH643" i="1"/>
  <c r="BH642" i="1"/>
  <c r="BH641" i="1"/>
  <c r="BH640" i="1"/>
  <c r="BH639" i="1"/>
  <c r="BH638" i="1"/>
  <c r="BH637" i="1"/>
  <c r="BH636" i="1"/>
  <c r="BH635" i="1"/>
  <c r="BH634" i="1"/>
  <c r="BH633" i="1"/>
  <c r="BH632" i="1"/>
  <c r="BH631" i="1"/>
  <c r="BH630" i="1"/>
  <c r="BH629" i="1"/>
  <c r="BH628" i="1"/>
  <c r="BH627" i="1"/>
  <c r="BH626" i="1"/>
  <c r="BH625" i="1"/>
  <c r="BH624" i="1"/>
  <c r="BH623" i="1"/>
  <c r="BH622" i="1"/>
  <c r="BH621" i="1"/>
  <c r="BH620" i="1"/>
  <c r="BH619" i="1"/>
  <c r="BH618" i="1"/>
  <c r="BH617" i="1"/>
  <c r="BH616" i="1"/>
  <c r="BH615" i="1"/>
  <c r="BH614" i="1"/>
  <c r="BH613" i="1"/>
  <c r="BH612" i="1"/>
  <c r="BH611" i="1"/>
  <c r="BH610" i="1"/>
  <c r="BH609" i="1"/>
  <c r="BH608" i="1"/>
  <c r="BH607" i="1"/>
  <c r="BH606" i="1"/>
  <c r="BH605" i="1"/>
  <c r="BH604" i="1"/>
  <c r="BH603" i="1"/>
  <c r="BH602" i="1"/>
  <c r="BH601" i="1"/>
  <c r="BH600" i="1"/>
  <c r="BH599" i="1"/>
  <c r="BH598" i="1"/>
  <c r="BH597" i="1"/>
  <c r="BH596" i="1"/>
  <c r="BH595" i="1"/>
  <c r="BH594" i="1"/>
  <c r="BH593" i="1"/>
  <c r="BH592" i="1"/>
  <c r="BH591" i="1"/>
  <c r="BH590" i="1"/>
  <c r="BH589" i="1"/>
  <c r="BH588" i="1"/>
  <c r="BH587" i="1"/>
  <c r="BH586" i="1"/>
  <c r="BH585" i="1"/>
  <c r="BH584" i="1"/>
  <c r="BH583" i="1"/>
  <c r="BH582" i="1"/>
  <c r="BH581" i="1"/>
  <c r="BH580" i="1"/>
  <c r="BH579" i="1"/>
  <c r="BH578" i="1"/>
  <c r="BH577" i="1"/>
  <c r="BH576" i="1"/>
  <c r="BH575" i="1"/>
  <c r="BH574" i="1"/>
  <c r="BH573" i="1"/>
  <c r="BH572" i="1"/>
  <c r="BH571" i="1"/>
  <c r="BH570" i="1"/>
  <c r="BH569" i="1"/>
  <c r="BH568" i="1"/>
  <c r="BH567" i="1"/>
  <c r="BH566" i="1"/>
  <c r="BH565" i="1"/>
  <c r="BH564" i="1"/>
  <c r="BH563" i="1"/>
  <c r="BH562" i="1"/>
  <c r="BH561" i="1"/>
  <c r="BH560" i="1"/>
  <c r="BH559" i="1"/>
  <c r="BH558" i="1"/>
  <c r="BH557" i="1"/>
  <c r="BH556" i="1"/>
  <c r="BH555" i="1"/>
  <c r="BH554" i="1"/>
  <c r="BH553" i="1"/>
  <c r="BH552" i="1"/>
  <c r="BH551" i="1"/>
  <c r="BH550" i="1"/>
  <c r="BH549" i="1"/>
  <c r="BH548" i="1"/>
  <c r="BH547" i="1"/>
  <c r="BH546" i="1"/>
  <c r="BH545" i="1"/>
  <c r="BH544" i="1"/>
  <c r="BH543" i="1"/>
  <c r="BH542" i="1"/>
  <c r="BH541" i="1"/>
  <c r="BH540" i="1"/>
  <c r="BH539" i="1"/>
  <c r="BH538" i="1"/>
  <c r="BH537" i="1"/>
  <c r="BH536" i="1"/>
  <c r="BH535" i="1"/>
  <c r="BH534" i="1"/>
  <c r="BH533" i="1"/>
  <c r="BH532" i="1"/>
  <c r="BH531" i="1"/>
  <c r="BH530" i="1"/>
  <c r="BH529" i="1"/>
  <c r="BH528" i="1"/>
  <c r="BH527" i="1"/>
  <c r="BH526" i="1"/>
  <c r="BH525" i="1"/>
  <c r="BH524" i="1"/>
  <c r="BH523" i="1"/>
  <c r="BH522" i="1"/>
  <c r="BH521" i="1"/>
  <c r="BH520" i="1"/>
  <c r="BH519" i="1"/>
  <c r="BH518" i="1"/>
  <c r="BH517" i="1"/>
  <c r="BH516" i="1"/>
  <c r="BH515" i="1"/>
  <c r="BH514" i="1"/>
  <c r="BH513" i="1"/>
  <c r="BH512" i="1"/>
  <c r="BH511" i="1"/>
  <c r="BH510" i="1"/>
  <c r="BH509" i="1"/>
  <c r="BH508" i="1"/>
  <c r="BH507" i="1"/>
  <c r="BH506" i="1"/>
  <c r="BH505" i="1"/>
  <c r="BH504" i="1"/>
  <c r="BH503" i="1"/>
  <c r="BH502" i="1"/>
  <c r="BH501" i="1"/>
  <c r="BH500" i="1"/>
  <c r="BH499" i="1"/>
  <c r="BH498" i="1"/>
  <c r="BH497" i="1"/>
  <c r="BH496" i="1"/>
  <c r="BH495" i="1"/>
  <c r="BH494" i="1"/>
  <c r="BH493" i="1"/>
  <c r="BH492" i="1"/>
  <c r="BH491" i="1"/>
  <c r="BH490" i="1"/>
  <c r="BH489" i="1"/>
  <c r="BH488" i="1"/>
  <c r="BH487" i="1"/>
  <c r="BH486" i="1"/>
  <c r="BH485" i="1"/>
  <c r="BH484" i="1"/>
  <c r="BH483" i="1"/>
  <c r="BH482" i="1"/>
  <c r="BH481" i="1"/>
  <c r="BH480" i="1"/>
  <c r="BH479" i="1"/>
  <c r="BH478" i="1"/>
  <c r="BH477" i="1"/>
  <c r="BH476" i="1"/>
  <c r="BH475" i="1"/>
  <c r="BH474" i="1"/>
  <c r="BH473" i="1"/>
  <c r="BH472" i="1"/>
  <c r="BH471" i="1"/>
  <c r="BH470" i="1"/>
  <c r="BH469" i="1"/>
  <c r="BH468" i="1"/>
  <c r="BH467" i="1"/>
  <c r="BH466" i="1"/>
  <c r="BH465" i="1"/>
  <c r="BH464" i="1"/>
  <c r="BH463" i="1"/>
  <c r="BH462" i="1"/>
  <c r="BH461" i="1"/>
  <c r="BH460" i="1"/>
  <c r="BH459" i="1"/>
  <c r="BH458" i="1"/>
  <c r="BH457" i="1"/>
  <c r="BH456" i="1"/>
  <c r="BH455" i="1"/>
  <c r="BH454" i="1"/>
  <c r="BH453" i="1"/>
  <c r="BH452" i="1"/>
  <c r="BH451" i="1"/>
  <c r="BH450" i="1"/>
  <c r="BH449" i="1"/>
  <c r="BH448" i="1"/>
  <c r="BH447" i="1"/>
  <c r="BH446" i="1"/>
  <c r="BH445" i="1"/>
  <c r="BH444" i="1"/>
  <c r="BH443" i="1"/>
  <c r="BH442" i="1"/>
  <c r="BH441" i="1"/>
  <c r="BH440" i="1"/>
  <c r="BH439" i="1"/>
  <c r="BH438" i="1"/>
  <c r="BH437" i="1"/>
  <c r="BH436" i="1"/>
  <c r="BH435" i="1"/>
  <c r="BH434" i="1"/>
  <c r="BH433" i="1"/>
  <c r="BH432" i="1"/>
  <c r="BH431" i="1"/>
  <c r="BH430" i="1"/>
  <c r="BH429" i="1"/>
  <c r="BH428" i="1"/>
  <c r="BH427" i="1"/>
  <c r="BH426" i="1"/>
  <c r="BH425" i="1"/>
  <c r="BH424" i="1"/>
  <c r="BH423" i="1"/>
  <c r="BH422" i="1"/>
  <c r="BH421" i="1"/>
  <c r="BH420" i="1"/>
  <c r="BH419" i="1"/>
  <c r="BH418" i="1"/>
  <c r="BH417" i="1"/>
  <c r="BH416" i="1"/>
  <c r="BH415" i="1"/>
  <c r="BH414" i="1"/>
  <c r="BH413" i="1"/>
  <c r="BH412" i="1"/>
  <c r="BH411" i="1"/>
  <c r="BH410" i="1"/>
  <c r="BH409" i="1"/>
  <c r="BH408" i="1"/>
  <c r="BH407" i="1"/>
  <c r="BH406" i="1"/>
  <c r="BH405" i="1"/>
  <c r="BH404" i="1"/>
  <c r="BH403" i="1"/>
  <c r="BH402" i="1"/>
  <c r="BH401" i="1"/>
  <c r="BH400" i="1"/>
  <c r="BH399" i="1"/>
  <c r="BH398" i="1"/>
  <c r="BH397" i="1"/>
  <c r="BH396" i="1"/>
  <c r="BH395" i="1"/>
  <c r="BH394" i="1"/>
  <c r="BH393" i="1"/>
  <c r="BH392" i="1"/>
  <c r="BH391" i="1"/>
  <c r="BH390" i="1"/>
  <c r="BH389" i="1"/>
  <c r="BH388" i="1"/>
  <c r="BH387" i="1"/>
  <c r="BH386" i="1"/>
  <c r="BH385" i="1"/>
  <c r="BH384" i="1"/>
  <c r="BH383" i="1"/>
  <c r="BH382" i="1"/>
  <c r="BH381" i="1"/>
  <c r="BH380" i="1"/>
  <c r="BH379" i="1"/>
  <c r="BH378" i="1"/>
  <c r="BH377" i="1"/>
  <c r="BH376" i="1"/>
  <c r="BH375" i="1"/>
  <c r="BH374" i="1"/>
  <c r="BH373" i="1"/>
  <c r="BH372" i="1"/>
  <c r="BH371" i="1"/>
  <c r="BH370" i="1"/>
  <c r="BH369" i="1"/>
  <c r="BH368" i="1"/>
  <c r="BH367" i="1"/>
  <c r="BH366" i="1"/>
  <c r="BH365" i="1"/>
  <c r="BH364" i="1"/>
  <c r="BH363" i="1"/>
  <c r="BH362" i="1"/>
  <c r="BH361" i="1"/>
  <c r="BH360" i="1"/>
  <c r="BH359" i="1"/>
  <c r="BH358" i="1"/>
  <c r="BH357" i="1"/>
  <c r="BH356" i="1"/>
  <c r="BH355" i="1"/>
  <c r="BH354" i="1"/>
  <c r="BH353" i="1"/>
  <c r="BH352" i="1"/>
  <c r="BH351" i="1"/>
  <c r="BH350" i="1"/>
  <c r="BH349" i="1"/>
  <c r="BH348" i="1"/>
  <c r="BH347" i="1"/>
  <c r="BH346" i="1"/>
  <c r="BH345" i="1"/>
  <c r="BH344" i="1"/>
  <c r="BH343" i="1"/>
  <c r="BH342" i="1"/>
  <c r="BH341" i="1"/>
  <c r="BH340" i="1"/>
  <c r="BH339" i="1"/>
  <c r="BH338" i="1"/>
  <c r="BH337" i="1"/>
  <c r="BH336" i="1"/>
  <c r="BH335" i="1"/>
  <c r="BH334" i="1"/>
  <c r="BH333" i="1"/>
  <c r="BH332" i="1"/>
  <c r="BH331" i="1"/>
  <c r="BH330" i="1"/>
  <c r="BH329" i="1"/>
  <c r="BH328" i="1"/>
  <c r="BH327" i="1"/>
  <c r="BH326" i="1"/>
  <c r="BH325" i="1"/>
  <c r="BH324" i="1"/>
  <c r="BH323" i="1"/>
  <c r="BH322" i="1"/>
  <c r="BH321" i="1"/>
  <c r="BH320" i="1"/>
  <c r="BH319" i="1"/>
  <c r="BH318" i="1"/>
  <c r="BH317" i="1"/>
  <c r="BH316" i="1"/>
  <c r="BH315" i="1"/>
  <c r="BH314" i="1"/>
  <c r="BH313" i="1"/>
  <c r="BH312" i="1"/>
  <c r="BH311" i="1"/>
  <c r="BH310" i="1"/>
  <c r="BH309" i="1"/>
  <c r="BH308" i="1"/>
  <c r="BH307" i="1"/>
  <c r="BH306" i="1"/>
  <c r="BH305" i="1"/>
  <c r="BH304" i="1"/>
  <c r="BH303" i="1"/>
  <c r="BH302" i="1"/>
  <c r="BH301" i="1"/>
  <c r="BH300" i="1"/>
  <c r="BH299" i="1"/>
  <c r="BH298" i="1"/>
  <c r="BH297" i="1"/>
  <c r="BH296" i="1"/>
  <c r="BH295" i="1"/>
  <c r="BH294" i="1"/>
  <c r="BH293" i="1"/>
  <c r="BH292" i="1"/>
  <c r="BH291" i="1"/>
  <c r="BH290" i="1"/>
  <c r="BH289" i="1"/>
  <c r="BH288" i="1"/>
  <c r="BH287" i="1"/>
  <c r="BH286" i="1"/>
  <c r="BH285" i="1"/>
  <c r="BH284" i="1"/>
  <c r="BH283" i="1"/>
  <c r="BH282" i="1"/>
  <c r="BH281" i="1"/>
  <c r="BH280" i="1"/>
  <c r="BH279" i="1"/>
  <c r="BH278" i="1"/>
  <c r="BH277" i="1"/>
  <c r="BH276" i="1"/>
  <c r="BH275" i="1"/>
  <c r="BH274" i="1"/>
  <c r="BH273" i="1"/>
  <c r="BH272" i="1"/>
  <c r="BH271" i="1"/>
  <c r="BH270" i="1"/>
  <c r="BH269" i="1"/>
  <c r="BH268" i="1"/>
  <c r="BH267" i="1"/>
  <c r="BH266" i="1"/>
  <c r="BH265" i="1"/>
  <c r="BH264" i="1"/>
  <c r="BH263" i="1"/>
  <c r="BH262" i="1"/>
  <c r="BH261" i="1"/>
  <c r="BH260" i="1"/>
  <c r="BH259" i="1"/>
  <c r="BH258" i="1"/>
  <c r="BH257" i="1"/>
  <c r="BH256" i="1"/>
  <c r="BH255" i="1"/>
  <c r="BH254" i="1"/>
  <c r="BH253" i="1"/>
  <c r="BH252" i="1"/>
  <c r="BH251" i="1"/>
  <c r="BH250" i="1"/>
  <c r="BH249" i="1"/>
  <c r="BH248" i="1"/>
  <c r="BH247" i="1"/>
  <c r="BH246" i="1"/>
  <c r="BH245" i="1"/>
  <c r="BH244" i="1"/>
  <c r="BH243" i="1"/>
  <c r="BH242" i="1"/>
  <c r="BH241" i="1"/>
  <c r="BH240" i="1"/>
  <c r="BH239" i="1"/>
  <c r="BH238" i="1"/>
  <c r="BH237" i="1"/>
  <c r="BH236" i="1"/>
  <c r="BH235" i="1"/>
  <c r="BH234" i="1"/>
  <c r="BH233" i="1"/>
  <c r="BH232" i="1"/>
  <c r="BH231" i="1"/>
  <c r="BH230" i="1"/>
  <c r="BH229" i="1"/>
  <c r="BH228" i="1"/>
  <c r="BH227" i="1"/>
  <c r="BH226" i="1"/>
  <c r="BH225" i="1"/>
  <c r="BH224" i="1"/>
  <c r="BH223" i="1"/>
  <c r="BH222" i="1"/>
  <c r="BH221" i="1"/>
  <c r="BH220" i="1"/>
  <c r="BH219" i="1"/>
  <c r="BH218" i="1"/>
  <c r="BH217" i="1"/>
  <c r="BH216" i="1"/>
  <c r="BH215" i="1"/>
  <c r="BH214" i="1"/>
  <c r="BH213" i="1"/>
  <c r="BH212" i="1"/>
  <c r="BH211" i="1"/>
  <c r="BH210" i="1"/>
  <c r="BH209" i="1"/>
  <c r="BH208" i="1"/>
  <c r="BH207" i="1"/>
  <c r="BH206" i="1"/>
  <c r="BH205" i="1"/>
  <c r="BH204" i="1"/>
  <c r="BH203" i="1"/>
  <c r="BH202" i="1"/>
  <c r="BH201" i="1"/>
  <c r="BH200" i="1"/>
  <c r="BH199" i="1"/>
  <c r="BH198" i="1"/>
  <c r="BH197" i="1"/>
  <c r="BH196" i="1"/>
  <c r="BH195" i="1"/>
  <c r="BH194" i="1"/>
  <c r="BH193" i="1"/>
  <c r="BH192" i="1"/>
  <c r="BH191" i="1"/>
  <c r="BH190" i="1"/>
  <c r="BH189" i="1"/>
  <c r="BH188" i="1"/>
  <c r="BH187" i="1"/>
  <c r="BH186" i="1"/>
  <c r="BH185" i="1"/>
  <c r="BH184" i="1"/>
  <c r="BH183" i="1"/>
  <c r="BH182" i="1"/>
  <c r="BH181" i="1"/>
  <c r="BH180" i="1"/>
  <c r="BH179" i="1"/>
  <c r="BH178" i="1"/>
  <c r="BH177" i="1"/>
  <c r="BH176" i="1"/>
  <c r="BH175" i="1"/>
  <c r="BH174" i="1"/>
  <c r="BH173" i="1"/>
  <c r="BH172" i="1"/>
  <c r="BH171" i="1"/>
  <c r="BH170" i="1"/>
  <c r="BH169" i="1"/>
  <c r="BH168" i="1"/>
  <c r="BH167" i="1"/>
  <c r="BH166" i="1"/>
  <c r="BH165" i="1"/>
  <c r="BH164" i="1"/>
  <c r="BH163" i="1"/>
  <c r="BH162" i="1"/>
  <c r="BH161" i="1"/>
  <c r="BH160" i="1"/>
  <c r="BH159" i="1"/>
  <c r="BH158" i="1"/>
  <c r="BH157" i="1"/>
  <c r="BH156" i="1"/>
  <c r="BH155" i="1"/>
  <c r="BH154" i="1"/>
  <c r="BH153" i="1"/>
  <c r="BH152" i="1"/>
  <c r="BH151" i="1"/>
  <c r="BH150" i="1"/>
  <c r="BH149" i="1"/>
  <c r="BH148" i="1"/>
  <c r="BH147" i="1"/>
  <c r="BH146" i="1"/>
  <c r="BH145" i="1"/>
  <c r="BH144" i="1"/>
  <c r="BH143" i="1"/>
  <c r="BH142" i="1"/>
  <c r="BH141" i="1"/>
  <c r="BH140" i="1"/>
  <c r="BH139" i="1"/>
  <c r="BH138" i="1"/>
  <c r="BH137" i="1"/>
  <c r="BH136" i="1"/>
  <c r="BH135" i="1"/>
  <c r="BH134" i="1"/>
  <c r="BH133" i="1"/>
  <c r="BH132" i="1"/>
  <c r="BH131" i="1"/>
  <c r="BH130" i="1"/>
  <c r="BH129" i="1"/>
  <c r="BH128" i="1"/>
  <c r="BH127" i="1"/>
  <c r="BH126" i="1"/>
  <c r="BH125" i="1"/>
  <c r="BH124" i="1"/>
  <c r="BH123" i="1"/>
  <c r="BH122" i="1"/>
  <c r="BH121" i="1"/>
  <c r="BH120" i="1"/>
  <c r="BH119" i="1"/>
  <c r="BH118" i="1"/>
  <c r="BH117" i="1"/>
  <c r="BH116" i="1"/>
  <c r="BH115" i="1"/>
  <c r="BH114" i="1"/>
  <c r="BH113" i="1"/>
  <c r="BH112" i="1"/>
  <c r="BH111" i="1"/>
  <c r="BH110" i="1"/>
  <c r="BH109" i="1"/>
  <c r="BH108" i="1"/>
  <c r="BH107" i="1"/>
  <c r="BH106" i="1"/>
  <c r="BH105" i="1"/>
  <c r="BH104" i="1"/>
  <c r="BH103" i="1"/>
  <c r="BH102" i="1"/>
  <c r="BH101" i="1"/>
  <c r="BH100" i="1"/>
  <c r="BH99" i="1"/>
  <c r="BH98" i="1"/>
  <c r="BH97" i="1"/>
  <c r="BH96" i="1"/>
  <c r="BH95" i="1"/>
  <c r="BH94" i="1"/>
  <c r="BH93" i="1"/>
  <c r="BH92" i="1"/>
  <c r="BH91" i="1"/>
  <c r="BH90" i="1"/>
  <c r="BH89" i="1"/>
  <c r="BH88" i="1"/>
  <c r="BH87" i="1"/>
  <c r="BH86" i="1"/>
  <c r="BH85" i="1"/>
  <c r="BH84" i="1"/>
  <c r="BH83" i="1"/>
  <c r="BH82" i="1"/>
  <c r="BH81" i="1"/>
  <c r="BH80" i="1"/>
  <c r="BH79" i="1"/>
  <c r="BH78" i="1"/>
  <c r="BH77" i="1"/>
  <c r="BH76" i="1"/>
  <c r="BH75" i="1"/>
  <c r="BH74" i="1"/>
  <c r="BH73" i="1"/>
  <c r="BH72" i="1"/>
  <c r="BH71" i="1"/>
  <c r="BH70" i="1"/>
  <c r="BH69" i="1"/>
  <c r="BH68" i="1"/>
  <c r="BH67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2" i="1"/>
  <c r="BH51" i="1"/>
  <c r="BH50" i="1"/>
  <c r="BH49" i="1"/>
  <c r="BH48" i="1"/>
  <c r="BH47" i="1"/>
  <c r="BH46" i="1"/>
  <c r="BH45" i="1"/>
  <c r="BH44" i="1"/>
  <c r="BH43" i="1"/>
  <c r="BH42" i="1"/>
  <c r="BH41" i="1"/>
  <c r="BH40" i="1"/>
  <c r="BH39" i="1"/>
  <c r="BH38" i="1"/>
  <c r="BH37" i="1"/>
  <c r="BH36" i="1"/>
  <c r="BH35" i="1"/>
  <c r="BH34" i="1"/>
  <c r="BH33" i="1"/>
  <c r="BH32" i="1"/>
  <c r="BH31" i="1"/>
  <c r="BH30" i="1"/>
  <c r="BH29" i="1"/>
  <c r="BH28" i="1"/>
  <c r="BH27" i="1"/>
  <c r="BH26" i="1"/>
  <c r="BH25" i="1"/>
  <c r="BH24" i="1"/>
  <c r="BH23" i="1"/>
  <c r="BH22" i="1"/>
  <c r="BH21" i="1"/>
  <c r="BH20" i="1"/>
  <c r="BH19" i="1"/>
  <c r="BH18" i="1"/>
  <c r="BP18" i="1" s="1"/>
  <c r="BH17" i="1"/>
  <c r="BH16" i="1"/>
  <c r="BH15" i="1"/>
  <c r="BH1852" i="1"/>
  <c r="BH1851" i="1"/>
  <c r="BH1850" i="1"/>
  <c r="BH1849" i="1"/>
  <c r="BH1848" i="1"/>
  <c r="BH1847" i="1"/>
  <c r="BH1846" i="1"/>
  <c r="BH1845" i="1"/>
  <c r="BH1844" i="1"/>
  <c r="BH1843" i="1"/>
  <c r="BH1842" i="1"/>
  <c r="BH1841" i="1"/>
  <c r="BH1840" i="1"/>
  <c r="BH1839" i="1"/>
  <c r="BH1838" i="1"/>
  <c r="BH1837" i="1"/>
  <c r="BH1836" i="1"/>
  <c r="BH1835" i="1"/>
  <c r="BH1834" i="1"/>
  <c r="BH1833" i="1"/>
  <c r="BH1832" i="1"/>
  <c r="BH1831" i="1"/>
  <c r="BH1830" i="1"/>
  <c r="BH1829" i="1"/>
  <c r="BH1828" i="1"/>
  <c r="BH1827" i="1"/>
  <c r="BH1826" i="1"/>
  <c r="BH1825" i="1"/>
  <c r="BH1824" i="1"/>
  <c r="BH1823" i="1"/>
  <c r="BH1822" i="1"/>
  <c r="BH1821" i="1"/>
  <c r="BH1820" i="1"/>
  <c r="BH1819" i="1"/>
  <c r="BH1818" i="1"/>
  <c r="BH1817" i="1"/>
  <c r="BH1816" i="1"/>
  <c r="BH1815" i="1"/>
  <c r="BH1814" i="1"/>
  <c r="BH1813" i="1"/>
  <c r="BH1812" i="1"/>
  <c r="BH1811" i="1"/>
  <c r="BH1810" i="1"/>
  <c r="BH1809" i="1"/>
  <c r="BH1808" i="1"/>
  <c r="BH1807" i="1"/>
  <c r="BH1806" i="1"/>
  <c r="BH1805" i="1"/>
  <c r="BH1804" i="1"/>
  <c r="BH1803" i="1"/>
  <c r="BH1802" i="1"/>
  <c r="BH1801" i="1"/>
  <c r="BH1800" i="1"/>
  <c r="BH1799" i="1"/>
  <c r="BH1798" i="1"/>
  <c r="BH1797" i="1"/>
  <c r="BH1796" i="1"/>
  <c r="BH1795" i="1"/>
  <c r="BH1794" i="1"/>
  <c r="BH1793" i="1"/>
  <c r="BH1792" i="1"/>
  <c r="BH1791" i="1"/>
  <c r="BH1790" i="1"/>
  <c r="BH1789" i="1"/>
  <c r="BH1788" i="1"/>
  <c r="BH1787" i="1"/>
  <c r="BH1786" i="1"/>
  <c r="BH1785" i="1"/>
  <c r="BH1784" i="1"/>
  <c r="BH1783" i="1"/>
  <c r="BH1782" i="1"/>
  <c r="BH1781" i="1"/>
  <c r="BH1780" i="1"/>
  <c r="BH1779" i="1"/>
  <c r="BH1778" i="1"/>
  <c r="BH1777" i="1"/>
  <c r="BH1776" i="1"/>
  <c r="BH1775" i="1"/>
  <c r="BH1774" i="1"/>
  <c r="BH1773" i="1"/>
  <c r="BH1772" i="1"/>
  <c r="BH1771" i="1"/>
  <c r="BH1770" i="1"/>
  <c r="BH1769" i="1"/>
  <c r="BH1768" i="1"/>
  <c r="BH1767" i="1"/>
  <c r="BH1766" i="1"/>
  <c r="BH1765" i="1"/>
  <c r="BH1764" i="1"/>
  <c r="BH1763" i="1"/>
  <c r="BH1762" i="1"/>
  <c r="BH1761" i="1"/>
  <c r="BH1760" i="1"/>
  <c r="BH1759" i="1"/>
  <c r="BH1758" i="1"/>
  <c r="BH1757" i="1"/>
  <c r="BH1756" i="1"/>
  <c r="BH1755" i="1"/>
  <c r="BH1754" i="1"/>
  <c r="BH1753" i="1"/>
  <c r="BH1752" i="1"/>
  <c r="BH1751" i="1"/>
  <c r="BH1750" i="1"/>
  <c r="BH1749" i="1"/>
  <c r="BH1748" i="1"/>
  <c r="BH1747" i="1"/>
  <c r="BH1746" i="1"/>
  <c r="BH1745" i="1"/>
  <c r="BH1744" i="1"/>
  <c r="BH1743" i="1"/>
  <c r="BH1742" i="1"/>
  <c r="BH1741" i="1"/>
  <c r="BH1740" i="1"/>
  <c r="BH1739" i="1"/>
  <c r="BH1738" i="1"/>
  <c r="BH1737" i="1"/>
  <c r="BH1736" i="1"/>
  <c r="BH1735" i="1"/>
  <c r="BH1734" i="1"/>
  <c r="BH1733" i="1"/>
  <c r="BH1732" i="1"/>
  <c r="BH1731" i="1"/>
  <c r="BH1730" i="1"/>
  <c r="BH1729" i="1"/>
  <c r="BH1728" i="1"/>
  <c r="BH1727" i="1"/>
  <c r="BH1726" i="1"/>
  <c r="BH1725" i="1"/>
  <c r="BH1724" i="1"/>
  <c r="BH1723" i="1"/>
  <c r="BH1722" i="1"/>
  <c r="BH1721" i="1"/>
  <c r="BH1720" i="1"/>
  <c r="BH1719" i="1"/>
  <c r="BH1718" i="1"/>
  <c r="BH1717" i="1"/>
  <c r="BH1716" i="1"/>
  <c r="BH1715" i="1"/>
  <c r="BH1714" i="1"/>
  <c r="BH1713" i="1"/>
  <c r="BH1712" i="1"/>
  <c r="BH1711" i="1"/>
  <c r="BH1710" i="1"/>
  <c r="BH1709" i="1"/>
  <c r="BH1708" i="1"/>
  <c r="BH1707" i="1"/>
  <c r="BH1706" i="1"/>
  <c r="BH1705" i="1"/>
  <c r="BH1704" i="1"/>
  <c r="BH1703" i="1"/>
  <c r="BH1702" i="1"/>
  <c r="BH1701" i="1"/>
  <c r="BH1700" i="1"/>
  <c r="BH1699" i="1"/>
  <c r="BH1698" i="1"/>
  <c r="BH1697" i="1"/>
  <c r="BH1696" i="1"/>
  <c r="BH1695" i="1"/>
  <c r="BH1694" i="1"/>
  <c r="BH1693" i="1"/>
  <c r="BH1692" i="1"/>
  <c r="BH1691" i="1"/>
  <c r="BH1690" i="1"/>
  <c r="BH1689" i="1"/>
  <c r="BH1688" i="1"/>
  <c r="BH1687" i="1"/>
  <c r="BH1686" i="1"/>
  <c r="BH1685" i="1"/>
  <c r="BH1684" i="1"/>
  <c r="BH1683" i="1"/>
  <c r="BH1682" i="1"/>
  <c r="BH1681" i="1"/>
  <c r="BH1680" i="1"/>
  <c r="BH1679" i="1"/>
  <c r="BH1678" i="1"/>
  <c r="BH1677" i="1"/>
  <c r="BH1676" i="1"/>
  <c r="BH1675" i="1"/>
  <c r="BH1674" i="1"/>
  <c r="BH1673" i="1"/>
  <c r="BH1672" i="1"/>
  <c r="BH1671" i="1"/>
  <c r="BH1670" i="1"/>
  <c r="BH1669" i="1"/>
  <c r="BH1668" i="1"/>
  <c r="BH1667" i="1"/>
  <c r="BH1666" i="1"/>
  <c r="BH1665" i="1"/>
  <c r="BH1664" i="1"/>
  <c r="BH1663" i="1"/>
  <c r="BH1662" i="1"/>
  <c r="BH1661" i="1"/>
  <c r="BH1660" i="1"/>
  <c r="BH1659" i="1"/>
  <c r="BH1658" i="1"/>
  <c r="BH1657" i="1"/>
  <c r="BH1656" i="1"/>
  <c r="BH1655" i="1"/>
  <c r="BH1654" i="1"/>
  <c r="BH1653" i="1"/>
  <c r="BH1652" i="1"/>
  <c r="BH1651" i="1"/>
  <c r="BH1650" i="1"/>
  <c r="BH1649" i="1"/>
  <c r="BH1648" i="1"/>
  <c r="BH1647" i="1"/>
  <c r="BH1646" i="1"/>
  <c r="BH1645" i="1"/>
  <c r="BH1644" i="1"/>
  <c r="BH1643" i="1"/>
  <c r="BH1642" i="1"/>
  <c r="BH1641" i="1"/>
  <c r="BH1640" i="1"/>
  <c r="BH1639" i="1"/>
  <c r="BH1638" i="1"/>
  <c r="BH1637" i="1"/>
  <c r="BH1636" i="1"/>
  <c r="BH1635" i="1"/>
  <c r="BH1634" i="1"/>
  <c r="BH1633" i="1"/>
  <c r="BH1632" i="1"/>
  <c r="BH1631" i="1"/>
  <c r="BH1630" i="1"/>
  <c r="BH1629" i="1"/>
  <c r="BH1628" i="1"/>
  <c r="BH1627" i="1"/>
  <c r="BH1626" i="1"/>
  <c r="BH1625" i="1"/>
  <c r="BH1624" i="1"/>
  <c r="BH1623" i="1"/>
  <c r="BH1622" i="1"/>
  <c r="BH1621" i="1"/>
  <c r="BH1620" i="1"/>
  <c r="BH1619" i="1"/>
  <c r="BH1618" i="1"/>
  <c r="BH1617" i="1"/>
  <c r="BH1616" i="1"/>
  <c r="BH1615" i="1"/>
  <c r="BH1614" i="1"/>
  <c r="BH1613" i="1"/>
  <c r="BH1612" i="1"/>
  <c r="BH1611" i="1"/>
  <c r="BH1610" i="1"/>
  <c r="BH1609" i="1"/>
  <c r="BH1608" i="1"/>
  <c r="BH1607" i="1"/>
  <c r="BH1606" i="1"/>
  <c r="BH1605" i="1"/>
  <c r="BH1604" i="1"/>
  <c r="BH1603" i="1"/>
  <c r="BH1602" i="1"/>
  <c r="BH1601" i="1"/>
  <c r="BH1600" i="1"/>
  <c r="BH1599" i="1"/>
  <c r="BH1598" i="1"/>
  <c r="BH1597" i="1"/>
  <c r="BH1596" i="1"/>
  <c r="BH1595" i="1"/>
  <c r="BH1594" i="1"/>
  <c r="BH1593" i="1"/>
  <c r="BH2042" i="1"/>
  <c r="BH2041" i="1"/>
  <c r="BH2040" i="1"/>
  <c r="BH2039" i="1"/>
  <c r="BH2038" i="1"/>
  <c r="BH2037" i="1"/>
  <c r="BH2036" i="1"/>
  <c r="BH2035" i="1"/>
  <c r="BH2034" i="1"/>
  <c r="BH2033" i="1"/>
  <c r="BH2032" i="1"/>
  <c r="BH2031" i="1"/>
  <c r="BH2030" i="1"/>
  <c r="BH2029" i="1"/>
  <c r="BH2028" i="1"/>
  <c r="BH2027" i="1"/>
  <c r="BH2026" i="1"/>
  <c r="BH2025" i="1"/>
  <c r="BH2024" i="1"/>
  <c r="BH2023" i="1"/>
  <c r="BH2022" i="1"/>
  <c r="BH2021" i="1"/>
  <c r="BH2020" i="1"/>
  <c r="BH2019" i="1"/>
  <c r="BH2018" i="1"/>
  <c r="BH2017" i="1"/>
  <c r="BH2016" i="1"/>
  <c r="BH2015" i="1"/>
  <c r="BH2014" i="1"/>
  <c r="BH2013" i="1"/>
  <c r="BH2012" i="1"/>
  <c r="BH2011" i="1"/>
  <c r="BH2010" i="1"/>
  <c r="BH2009" i="1"/>
  <c r="BH2008" i="1"/>
  <c r="BH2007" i="1"/>
  <c r="BH2006" i="1"/>
  <c r="BH2005" i="1"/>
  <c r="BH2004" i="1"/>
  <c r="BH2003" i="1"/>
  <c r="BH2002" i="1"/>
  <c r="BH2001" i="1"/>
  <c r="BH2000" i="1"/>
  <c r="BH1999" i="1"/>
  <c r="BH1998" i="1"/>
  <c r="BH1997" i="1"/>
  <c r="BH1996" i="1"/>
  <c r="BH1995" i="1"/>
  <c r="BH1994" i="1"/>
  <c r="BH1993" i="1"/>
  <c r="BH1992" i="1"/>
  <c r="BH1991" i="1"/>
  <c r="BH1990" i="1"/>
  <c r="BH1989" i="1"/>
  <c r="BH1988" i="1"/>
  <c r="BH1987" i="1"/>
  <c r="BH1986" i="1"/>
  <c r="BH1985" i="1"/>
  <c r="BH1984" i="1"/>
  <c r="BH1983" i="1"/>
  <c r="BH1982" i="1"/>
  <c r="BH1981" i="1"/>
  <c r="BH1980" i="1"/>
  <c r="BH1979" i="1"/>
  <c r="BH1978" i="1"/>
  <c r="BH1977" i="1"/>
  <c r="BH1976" i="1"/>
  <c r="BH1975" i="1"/>
  <c r="BH1974" i="1"/>
  <c r="BH1973" i="1"/>
  <c r="BH1972" i="1"/>
  <c r="BH1971" i="1"/>
  <c r="BH1970" i="1"/>
  <c r="BH1969" i="1"/>
  <c r="BH1968" i="1"/>
  <c r="BH1967" i="1"/>
  <c r="BH1966" i="1"/>
  <c r="BH1965" i="1"/>
  <c r="BH1964" i="1"/>
  <c r="BH1963" i="1"/>
  <c r="BH1962" i="1"/>
  <c r="BH1961" i="1"/>
  <c r="BH1960" i="1"/>
  <c r="BH1959" i="1"/>
  <c r="BH1958" i="1"/>
  <c r="BH1957" i="1"/>
  <c r="BH1956" i="1"/>
  <c r="BH1955" i="1"/>
  <c r="BH1954" i="1"/>
  <c r="BH1953" i="1"/>
  <c r="BH1952" i="1"/>
  <c r="BH1951" i="1"/>
  <c r="BH1950" i="1"/>
  <c r="BH1949" i="1"/>
  <c r="BH1948" i="1"/>
  <c r="BH1947" i="1"/>
  <c r="BH1946" i="1"/>
  <c r="BH1945" i="1"/>
  <c r="BH1944" i="1"/>
  <c r="BH1943" i="1"/>
  <c r="BH1942" i="1"/>
  <c r="BH1941" i="1"/>
  <c r="BH1940" i="1"/>
  <c r="BH1939" i="1"/>
  <c r="BH1938" i="1"/>
  <c r="BH1937" i="1"/>
  <c r="BH1936" i="1"/>
  <c r="BH1935" i="1"/>
  <c r="BH1934" i="1"/>
  <c r="BH1933" i="1"/>
  <c r="BH1932" i="1"/>
  <c r="BH1931" i="1"/>
  <c r="BH1930" i="1"/>
  <c r="BH1929" i="1"/>
  <c r="BH1928" i="1"/>
  <c r="BH1927" i="1"/>
  <c r="BH1926" i="1"/>
  <c r="BH1925" i="1"/>
  <c r="BH1924" i="1"/>
  <c r="BH1923" i="1"/>
  <c r="BH1922" i="1"/>
  <c r="BH1921" i="1"/>
  <c r="BH1920" i="1"/>
  <c r="BH1919" i="1"/>
  <c r="BH1918" i="1"/>
  <c r="BH1917" i="1"/>
  <c r="BH1916" i="1"/>
  <c r="BH1915" i="1"/>
  <c r="BH1914" i="1"/>
  <c r="BH1913" i="1"/>
  <c r="BH1912" i="1"/>
  <c r="BH1911" i="1"/>
  <c r="BH1910" i="1"/>
  <c r="BH1909" i="1"/>
  <c r="BH1908" i="1"/>
  <c r="BH1907" i="1"/>
  <c r="BH1906" i="1"/>
  <c r="BH1905" i="1"/>
  <c r="BH1904" i="1"/>
  <c r="BH1903" i="1"/>
  <c r="BH1902" i="1"/>
  <c r="BH1901" i="1"/>
  <c r="BH1900" i="1"/>
  <c r="BH1899" i="1"/>
  <c r="BH1898" i="1"/>
  <c r="BH1897" i="1"/>
  <c r="BH1896" i="1"/>
  <c r="BH1895" i="1"/>
  <c r="BH1894" i="1"/>
  <c r="BH1893" i="1"/>
  <c r="BH1892" i="1"/>
  <c r="BH1891" i="1"/>
  <c r="BH1890" i="1"/>
  <c r="BH1889" i="1"/>
  <c r="BH1888" i="1"/>
  <c r="BH1887" i="1"/>
  <c r="BH1886" i="1"/>
  <c r="BH1885" i="1"/>
  <c r="BP1885" i="1" s="1"/>
  <c r="BH1884" i="1"/>
  <c r="BH1883" i="1"/>
  <c r="BH1882" i="1"/>
  <c r="BH1881" i="1"/>
  <c r="BH1880" i="1"/>
  <c r="BH1879" i="1"/>
  <c r="BH1878" i="1"/>
  <c r="BH1877" i="1"/>
  <c r="BH1876" i="1"/>
  <c r="BH1875" i="1"/>
  <c r="BH1874" i="1"/>
  <c r="BH1873" i="1"/>
  <c r="BH1872" i="1"/>
  <c r="BH1871" i="1"/>
  <c r="BH1870" i="1"/>
  <c r="BH1869" i="1"/>
  <c r="BH1868" i="1"/>
  <c r="BH1867" i="1"/>
  <c r="BH1866" i="1"/>
  <c r="BH1865" i="1"/>
  <c r="BH1864" i="1"/>
  <c r="BH1863" i="1"/>
  <c r="BH1862" i="1"/>
  <c r="BH1861" i="1"/>
  <c r="BH1860" i="1"/>
  <c r="BH1859" i="1"/>
  <c r="BH1858" i="1"/>
  <c r="BH1857" i="1"/>
  <c r="BH1856" i="1"/>
  <c r="BH2044" i="1"/>
  <c r="BH2045" i="1"/>
  <c r="BH2046" i="1"/>
  <c r="BH2047" i="1"/>
  <c r="BH2048" i="1"/>
  <c r="BH2049" i="1"/>
  <c r="BH2050" i="1"/>
  <c r="BH2051" i="1"/>
  <c r="BH2052" i="1"/>
  <c r="BH2053" i="1"/>
  <c r="BH2054" i="1"/>
  <c r="BP2054" i="1" s="1"/>
  <c r="BH2055" i="1"/>
  <c r="BH2056" i="1"/>
  <c r="BH2057" i="1"/>
  <c r="BH2058" i="1"/>
  <c r="BP2058" i="1" s="1"/>
  <c r="BH2059" i="1"/>
  <c r="BH2060" i="1"/>
  <c r="BH2061" i="1"/>
  <c r="BH2062" i="1"/>
  <c r="BP2062" i="1" s="1"/>
  <c r="BH2063" i="1"/>
  <c r="BH2064" i="1"/>
  <c r="BH2065" i="1"/>
  <c r="BH2066" i="1"/>
  <c r="BP2066" i="1" s="1"/>
  <c r="BH2067" i="1"/>
  <c r="BH2068" i="1"/>
  <c r="BH2069" i="1"/>
  <c r="BH2070" i="1"/>
  <c r="BP2070" i="1" s="1"/>
  <c r="BH2071" i="1"/>
  <c r="BH2072" i="1"/>
  <c r="BH2073" i="1"/>
  <c r="BH2074" i="1"/>
  <c r="BP2074" i="1" s="1"/>
  <c r="BH2075" i="1"/>
  <c r="BH2076" i="1"/>
  <c r="BH2077" i="1"/>
  <c r="BH2078" i="1"/>
  <c r="BP2078" i="1" s="1"/>
  <c r="BH2079" i="1"/>
  <c r="BH2080" i="1"/>
  <c r="BH2081" i="1"/>
  <c r="BH2082" i="1"/>
  <c r="BP2082" i="1" s="1"/>
  <c r="BH2083" i="1"/>
  <c r="BH2084" i="1"/>
  <c r="BH2085" i="1"/>
  <c r="BH2086" i="1"/>
  <c r="BP2086" i="1" s="1"/>
  <c r="BH2087" i="1"/>
  <c r="BH2088" i="1"/>
  <c r="BH2089" i="1"/>
  <c r="BH2090" i="1"/>
  <c r="BP2090" i="1" s="1"/>
  <c r="BH2091" i="1"/>
  <c r="BH2092" i="1"/>
  <c r="BH2093" i="1"/>
  <c r="BH2094" i="1"/>
  <c r="BP2094" i="1" s="1"/>
  <c r="BH2095" i="1"/>
  <c r="BH2096" i="1"/>
  <c r="BH2097" i="1"/>
  <c r="BH2098" i="1"/>
  <c r="BP2098" i="1" s="1"/>
  <c r="BH2099" i="1"/>
  <c r="BH2100" i="1"/>
  <c r="BH2101" i="1"/>
  <c r="BH2102" i="1"/>
  <c r="BP2102" i="1" s="1"/>
  <c r="BH2103" i="1"/>
  <c r="BH2104" i="1"/>
  <c r="BH2105" i="1"/>
  <c r="BH2106" i="1"/>
  <c r="BP2106" i="1" s="1"/>
  <c r="BH2107" i="1"/>
  <c r="BH2108" i="1"/>
  <c r="BH2109" i="1"/>
  <c r="BH2110" i="1"/>
  <c r="BP2110" i="1" s="1"/>
  <c r="BH2111" i="1"/>
  <c r="BH2112" i="1"/>
  <c r="BH2113" i="1"/>
  <c r="BH2114" i="1"/>
  <c r="BP2114" i="1" s="1"/>
  <c r="BH2115" i="1"/>
  <c r="BH2116" i="1"/>
  <c r="BH2117" i="1"/>
  <c r="BH2118" i="1"/>
  <c r="BP2118" i="1" s="1"/>
  <c r="BH2119" i="1"/>
  <c r="BH2120" i="1"/>
  <c r="BH2121" i="1"/>
  <c r="BH2122" i="1"/>
  <c r="BP2122" i="1" s="1"/>
  <c r="BH2123" i="1"/>
  <c r="BH2124" i="1"/>
  <c r="BH2125" i="1"/>
  <c r="BH2126" i="1"/>
  <c r="BP2126" i="1" s="1"/>
  <c r="BH2127" i="1"/>
  <c r="BH2128" i="1"/>
  <c r="BH2129" i="1"/>
  <c r="BH2130" i="1"/>
  <c r="BP2130" i="1" s="1"/>
  <c r="BH2131" i="1"/>
  <c r="BH2132" i="1"/>
  <c r="BH2133" i="1"/>
  <c r="BH2134" i="1"/>
  <c r="BP2134" i="1" s="1"/>
  <c r="BH2135" i="1"/>
  <c r="BH2136" i="1"/>
  <c r="BH2137" i="1"/>
  <c r="BH2138" i="1"/>
  <c r="BP2138" i="1" s="1"/>
  <c r="BH2139" i="1"/>
  <c r="BH2140" i="1"/>
  <c r="BH2141" i="1"/>
  <c r="BH2142" i="1"/>
  <c r="BP2142" i="1" s="1"/>
  <c r="BH2143" i="1"/>
  <c r="BH2144" i="1"/>
  <c r="BH2145" i="1"/>
  <c r="BH2146" i="1"/>
  <c r="BP2146" i="1" s="1"/>
  <c r="BH2147" i="1"/>
  <c r="BH2148" i="1"/>
  <c r="BH2149" i="1"/>
  <c r="BH2150" i="1"/>
  <c r="BP2150" i="1" s="1"/>
  <c r="BH2151" i="1"/>
  <c r="BH2152" i="1"/>
  <c r="BH2153" i="1"/>
  <c r="BH2154" i="1"/>
  <c r="BP2154" i="1" s="1"/>
  <c r="BH2155" i="1"/>
  <c r="BH2156" i="1"/>
  <c r="BH2157" i="1"/>
  <c r="BH2158" i="1"/>
  <c r="BP2158" i="1" s="1"/>
  <c r="BH2159" i="1"/>
  <c r="BH2160" i="1"/>
  <c r="BH2161" i="1"/>
  <c r="BH2162" i="1"/>
  <c r="BP2162" i="1" s="1"/>
  <c r="BH2163" i="1"/>
  <c r="BH2164" i="1"/>
  <c r="BH2165" i="1"/>
  <c r="BH2166" i="1"/>
  <c r="BP2166" i="1" s="1"/>
  <c r="BH2167" i="1"/>
  <c r="BH2168" i="1"/>
  <c r="BH2169" i="1"/>
  <c r="BP2169" i="1" s="1"/>
  <c r="BH2170" i="1"/>
  <c r="BP2170" i="1" s="1"/>
  <c r="BH2171" i="1"/>
  <c r="BH2172" i="1"/>
  <c r="BH2173" i="1"/>
  <c r="BH2174" i="1"/>
  <c r="BP2174" i="1" s="1"/>
  <c r="BH2175" i="1"/>
  <c r="BH2176" i="1"/>
  <c r="BH2177" i="1"/>
  <c r="BH2178" i="1"/>
  <c r="BP2178" i="1" s="1"/>
  <c r="BH2179" i="1"/>
  <c r="BH2180" i="1"/>
  <c r="BH2181" i="1"/>
  <c r="BH2182" i="1"/>
  <c r="BP2182" i="1" s="1"/>
  <c r="BH2183" i="1"/>
  <c r="BH2184" i="1"/>
  <c r="BH2185" i="1"/>
  <c r="BH2186" i="1"/>
  <c r="BP2186" i="1" s="1"/>
  <c r="BH2187" i="1"/>
  <c r="BH2188" i="1"/>
  <c r="BH2189" i="1"/>
  <c r="BH2190" i="1"/>
  <c r="BP2190" i="1" s="1"/>
  <c r="BH2191" i="1"/>
  <c r="BH2192" i="1"/>
  <c r="BH2193" i="1"/>
  <c r="BH2194" i="1"/>
  <c r="BP2194" i="1" s="1"/>
  <c r="BH2195" i="1"/>
  <c r="BH2196" i="1"/>
  <c r="BH2197" i="1"/>
  <c r="BH2198" i="1"/>
  <c r="BP2198" i="1" s="1"/>
  <c r="BH2199" i="1"/>
  <c r="BH2200" i="1"/>
  <c r="BH2201" i="1"/>
  <c r="BH2202" i="1"/>
  <c r="BP2202" i="1" s="1"/>
  <c r="BH2203" i="1"/>
  <c r="BH2204" i="1"/>
  <c r="BH2205" i="1"/>
  <c r="BH2206" i="1"/>
  <c r="BP2206" i="1" s="1"/>
  <c r="BH2207" i="1"/>
  <c r="BH2208" i="1"/>
  <c r="BH2209" i="1"/>
  <c r="BH2210" i="1"/>
  <c r="BP2210" i="1" s="1"/>
  <c r="BH2211" i="1"/>
  <c r="BH2212" i="1"/>
  <c r="BH2213" i="1"/>
  <c r="BH2214" i="1"/>
  <c r="BP2214" i="1" s="1"/>
  <c r="BH2215" i="1"/>
  <c r="BH2216" i="1"/>
  <c r="BH2217" i="1"/>
  <c r="BH2218" i="1"/>
  <c r="BP2218" i="1" s="1"/>
  <c r="BH2219" i="1"/>
  <c r="BH2220" i="1"/>
  <c r="BH2221" i="1"/>
  <c r="BH2222" i="1"/>
  <c r="BP2222" i="1" s="1"/>
  <c r="BH2223" i="1"/>
  <c r="BH2224" i="1"/>
  <c r="BH2225" i="1"/>
  <c r="BH2226" i="1"/>
  <c r="BP2226" i="1" s="1"/>
  <c r="BH2227" i="1"/>
  <c r="BH2228" i="1"/>
  <c r="BH2229" i="1"/>
  <c r="BH2230" i="1"/>
  <c r="BP2230" i="1" s="1"/>
  <c r="BH2231" i="1"/>
  <c r="BH2232" i="1"/>
  <c r="BH2233" i="1"/>
  <c r="BH2234" i="1"/>
  <c r="BP2234" i="1" s="1"/>
  <c r="BH2235" i="1"/>
  <c r="BH2236" i="1"/>
  <c r="BH2237" i="1"/>
  <c r="BH2238" i="1"/>
  <c r="BP2238" i="1" s="1"/>
  <c r="BH2239" i="1"/>
  <c r="BH2240" i="1"/>
  <c r="BH2241" i="1"/>
  <c r="BH2242" i="1"/>
  <c r="BP2242" i="1" s="1"/>
  <c r="BH2243" i="1"/>
  <c r="BH2244" i="1"/>
  <c r="BH2245" i="1"/>
  <c r="BH2246" i="1"/>
  <c r="BP2246" i="1" s="1"/>
  <c r="BH2247" i="1"/>
  <c r="BH2248" i="1"/>
  <c r="BH2249" i="1"/>
  <c r="BH2250" i="1"/>
  <c r="BP2250" i="1" s="1"/>
  <c r="BH2251" i="1"/>
  <c r="BH2252" i="1"/>
  <c r="BH2253" i="1"/>
  <c r="BH2254" i="1"/>
  <c r="BP2254" i="1" s="1"/>
  <c r="BH2255" i="1"/>
  <c r="BH2256" i="1"/>
  <c r="BH2257" i="1"/>
  <c r="BH2258" i="1"/>
  <c r="BP2258" i="1" s="1"/>
  <c r="BH2259" i="1"/>
  <c r="BH2260" i="1"/>
  <c r="BH2261" i="1"/>
  <c r="BH2262" i="1"/>
  <c r="BP2262" i="1" s="1"/>
  <c r="BH2263" i="1"/>
  <c r="BH2264" i="1"/>
  <c r="BH2265" i="1"/>
  <c r="BH2266" i="1"/>
  <c r="BP2266" i="1" s="1"/>
  <c r="BH2267" i="1"/>
  <c r="BH2268" i="1"/>
  <c r="BH2269" i="1"/>
  <c r="BH2270" i="1"/>
  <c r="BP2270" i="1" s="1"/>
  <c r="BH2271" i="1"/>
  <c r="BH2272" i="1"/>
  <c r="BH2273" i="1"/>
  <c r="BH2274" i="1"/>
  <c r="BP2274" i="1" s="1"/>
  <c r="BH2275" i="1"/>
  <c r="BH2276" i="1"/>
  <c r="BH2277" i="1"/>
  <c r="BH2278" i="1"/>
  <c r="BP2278" i="1" s="1"/>
  <c r="BH2279" i="1"/>
  <c r="BH2280" i="1"/>
  <c r="BH2281" i="1"/>
  <c r="BH2282" i="1"/>
  <c r="BP2282" i="1" s="1"/>
  <c r="BH2283" i="1"/>
  <c r="BH2284" i="1"/>
  <c r="BH2285" i="1"/>
  <c r="BH2286" i="1"/>
  <c r="BP2286" i="1" s="1"/>
  <c r="BH2287" i="1"/>
  <c r="BH2288" i="1"/>
  <c r="BH2289" i="1"/>
  <c r="BH2290" i="1"/>
  <c r="BP2290" i="1" s="1"/>
  <c r="BH2291" i="1"/>
  <c r="BH2292" i="1"/>
  <c r="BH2293" i="1"/>
  <c r="BH2294" i="1"/>
  <c r="BP2294" i="1" s="1"/>
  <c r="BH2295" i="1"/>
  <c r="BH2296" i="1"/>
  <c r="BH2297" i="1"/>
  <c r="BH2298" i="1"/>
  <c r="BP2298" i="1" s="1"/>
  <c r="BH2299" i="1"/>
  <c r="BH2300" i="1"/>
  <c r="BH2301" i="1"/>
  <c r="BH2302" i="1"/>
  <c r="BP2302" i="1" s="1"/>
  <c r="BH2303" i="1"/>
  <c r="BH2304" i="1"/>
  <c r="BH2305" i="1"/>
  <c r="BH2306" i="1"/>
  <c r="BP2306" i="1" s="1"/>
  <c r="BH2307" i="1"/>
  <c r="BH2308" i="1"/>
  <c r="BH2309" i="1"/>
  <c r="BH2310" i="1"/>
  <c r="BP2310" i="1" s="1"/>
  <c r="BH2311" i="1"/>
  <c r="BH2312" i="1"/>
  <c r="BH2313" i="1"/>
  <c r="BH2314" i="1"/>
  <c r="BP2314" i="1" s="1"/>
  <c r="BH2315" i="1"/>
  <c r="BH2316" i="1"/>
  <c r="BH2317" i="1"/>
  <c r="BH2318" i="1"/>
  <c r="BP2318" i="1" s="1"/>
  <c r="BH2319" i="1"/>
  <c r="BH2320" i="1"/>
  <c r="BH2321" i="1"/>
  <c r="BH2322" i="1"/>
  <c r="BP2322" i="1" s="1"/>
  <c r="BH2323" i="1"/>
  <c r="BH2324" i="1"/>
  <c r="BH2325" i="1"/>
  <c r="BH2326" i="1"/>
  <c r="BP2326" i="1" s="1"/>
  <c r="BH2327" i="1"/>
  <c r="BH2328" i="1"/>
  <c r="BH2329" i="1"/>
  <c r="BH2330" i="1"/>
  <c r="BP2330" i="1" s="1"/>
  <c r="BH2331" i="1"/>
  <c r="BH2332" i="1"/>
  <c r="BH2333" i="1"/>
  <c r="BH2334" i="1"/>
  <c r="BP2334" i="1" s="1"/>
  <c r="BH2335" i="1"/>
  <c r="BH2336" i="1"/>
  <c r="BH2337" i="1"/>
  <c r="BP2337" i="1" s="1"/>
  <c r="BH2338" i="1"/>
  <c r="BP2338" i="1" s="1"/>
  <c r="BH2339" i="1"/>
  <c r="BH2340" i="1"/>
  <c r="BH2341" i="1"/>
  <c r="BH2342" i="1"/>
  <c r="BP2342" i="1" s="1"/>
  <c r="BH2343" i="1"/>
  <c r="BH2344" i="1"/>
  <c r="BH2345" i="1"/>
  <c r="BH2346" i="1"/>
  <c r="BP2346" i="1" s="1"/>
  <c r="BH2347" i="1"/>
  <c r="BH2348" i="1"/>
  <c r="BH2349" i="1"/>
  <c r="BH2350" i="1"/>
  <c r="BP2350" i="1" s="1"/>
  <c r="BH2351" i="1"/>
  <c r="BH2352" i="1"/>
  <c r="BH2353" i="1"/>
  <c r="BH2354" i="1"/>
  <c r="BP2354" i="1" s="1"/>
  <c r="BH2355" i="1"/>
  <c r="BH2356" i="1"/>
  <c r="BH2357" i="1"/>
  <c r="BH2358" i="1"/>
  <c r="BP2358" i="1" s="1"/>
  <c r="BH2359" i="1"/>
  <c r="BH2360" i="1"/>
  <c r="BH2361" i="1"/>
  <c r="BH2362" i="1"/>
  <c r="BP2362" i="1" s="1"/>
  <c r="BH2363" i="1"/>
  <c r="BH2364" i="1"/>
  <c r="BH2365" i="1"/>
  <c r="BH2366" i="1"/>
  <c r="BP2366" i="1" s="1"/>
  <c r="BH2367" i="1"/>
  <c r="BH2368" i="1"/>
  <c r="BH2369" i="1"/>
  <c r="BH2370" i="1"/>
  <c r="BP2370" i="1" s="1"/>
  <c r="BH2371" i="1"/>
  <c r="BH2372" i="1"/>
  <c r="BH2373" i="1"/>
  <c r="BH2374" i="1"/>
  <c r="BP2374" i="1" s="1"/>
  <c r="BH2375" i="1"/>
  <c r="BH2376" i="1"/>
  <c r="BH2377" i="1"/>
  <c r="BH2378" i="1"/>
  <c r="BP2378" i="1" s="1"/>
  <c r="BH2379" i="1"/>
  <c r="BH2380" i="1"/>
  <c r="BH2381" i="1"/>
  <c r="BH2382" i="1"/>
  <c r="BP2382" i="1" s="1"/>
  <c r="BH2383" i="1"/>
  <c r="BH2384" i="1"/>
  <c r="BH2385" i="1"/>
  <c r="BH2386" i="1"/>
  <c r="BP2386" i="1" s="1"/>
  <c r="BH2387" i="1"/>
  <c r="BH2388" i="1"/>
  <c r="BH2389" i="1"/>
  <c r="BH2390" i="1"/>
  <c r="BP2390" i="1" s="1"/>
  <c r="BH2391" i="1"/>
  <c r="BH2392" i="1"/>
  <c r="BH2393" i="1"/>
  <c r="BH2394" i="1"/>
  <c r="BP2394" i="1" s="1"/>
  <c r="BH2395" i="1"/>
  <c r="BH2396" i="1"/>
  <c r="BH2397" i="1"/>
  <c r="BH2398" i="1"/>
  <c r="BP2398" i="1" s="1"/>
  <c r="BH2399" i="1"/>
  <c r="BH2400" i="1"/>
  <c r="BH2401" i="1"/>
  <c r="BH2402" i="1"/>
  <c r="BP2402" i="1" s="1"/>
  <c r="BH2403" i="1"/>
  <c r="BH2404" i="1"/>
  <c r="BH2405" i="1"/>
  <c r="BH2406" i="1"/>
  <c r="BP2406" i="1" s="1"/>
  <c r="BH2407" i="1"/>
  <c r="BH2408" i="1"/>
  <c r="BH2409" i="1"/>
  <c r="BH2410" i="1"/>
  <c r="BP2410" i="1" s="1"/>
  <c r="BH2411" i="1"/>
  <c r="BH2412" i="1"/>
  <c r="BH2413" i="1"/>
  <c r="BH2414" i="1"/>
  <c r="BP2414" i="1" s="1"/>
  <c r="BH2415" i="1"/>
  <c r="BH2416" i="1"/>
  <c r="BH2417" i="1"/>
  <c r="BH2418" i="1"/>
  <c r="BP2418" i="1" s="1"/>
  <c r="BH2419" i="1"/>
  <c r="BH2420" i="1"/>
  <c r="BH2421" i="1"/>
  <c r="BH2422" i="1"/>
  <c r="BP2422" i="1" s="1"/>
  <c r="BH2423" i="1"/>
  <c r="BH2424" i="1"/>
  <c r="BH2425" i="1"/>
  <c r="BH2426" i="1"/>
  <c r="BP2426" i="1" s="1"/>
  <c r="BH2427" i="1"/>
  <c r="BH2428" i="1"/>
  <c r="BH2429" i="1"/>
  <c r="BH2430" i="1"/>
  <c r="BP2430" i="1" s="1"/>
  <c r="BH2431" i="1"/>
  <c r="BH2432" i="1"/>
  <c r="BH2433" i="1"/>
  <c r="BH2434" i="1"/>
  <c r="BP2434" i="1" s="1"/>
  <c r="BH2435" i="1"/>
  <c r="BH2436" i="1"/>
  <c r="BH2437" i="1"/>
  <c r="BH2438" i="1"/>
  <c r="BP2438" i="1" s="1"/>
  <c r="BH2439" i="1"/>
  <c r="BH2440" i="1"/>
  <c r="BH2441" i="1"/>
  <c r="BH2442" i="1"/>
  <c r="BP2442" i="1" s="1"/>
  <c r="BH2443" i="1"/>
  <c r="BH2444" i="1"/>
  <c r="BH2445" i="1"/>
  <c r="BH2446" i="1"/>
  <c r="BP2446" i="1" s="1"/>
  <c r="BH2447" i="1"/>
  <c r="BH2448" i="1"/>
  <c r="BH2449" i="1"/>
  <c r="BH2450" i="1"/>
  <c r="BP2450" i="1" s="1"/>
  <c r="BH2451" i="1"/>
  <c r="BH2452" i="1"/>
  <c r="BH2453" i="1"/>
  <c r="BH2454" i="1"/>
  <c r="BP2454" i="1" s="1"/>
  <c r="BH2455" i="1"/>
  <c r="BH2456" i="1"/>
  <c r="BH2457" i="1"/>
  <c r="BH2458" i="1"/>
  <c r="BP2458" i="1" s="1"/>
  <c r="BH2459" i="1"/>
  <c r="BH2460" i="1"/>
  <c r="BH2461" i="1"/>
  <c r="BH2462" i="1"/>
  <c r="BP2462" i="1" s="1"/>
  <c r="BH2463" i="1"/>
  <c r="BH2464" i="1"/>
  <c r="BH2465" i="1"/>
  <c r="BH2466" i="1"/>
  <c r="BP2466" i="1" s="1"/>
  <c r="BH2467" i="1"/>
  <c r="BH2468" i="1"/>
  <c r="BH2469" i="1"/>
  <c r="BH2470" i="1"/>
  <c r="BP2470" i="1" s="1"/>
  <c r="BH2471" i="1"/>
  <c r="BH2472" i="1"/>
  <c r="BH2473" i="1"/>
  <c r="BH2474" i="1"/>
  <c r="BP2474" i="1" s="1"/>
  <c r="BH2475" i="1"/>
  <c r="BH2476" i="1"/>
  <c r="BH2477" i="1"/>
  <c r="BH2478" i="1"/>
  <c r="BP2478" i="1" s="1"/>
  <c r="BH2479" i="1"/>
  <c r="BH2480" i="1"/>
  <c r="BH2481" i="1"/>
  <c r="BH2482" i="1"/>
  <c r="BP2482" i="1" s="1"/>
  <c r="BH2483" i="1"/>
  <c r="BH2484" i="1"/>
  <c r="BH2485" i="1"/>
  <c r="BH2486" i="1"/>
  <c r="BP2486" i="1" s="1"/>
  <c r="BH2487" i="1"/>
  <c r="BH2488" i="1"/>
  <c r="BH2489" i="1"/>
  <c r="BH2490" i="1"/>
  <c r="BP2490" i="1" s="1"/>
  <c r="BH2491" i="1"/>
  <c r="BH2492" i="1"/>
  <c r="BH2493" i="1"/>
  <c r="BH2494" i="1"/>
  <c r="BP2494" i="1" s="1"/>
  <c r="BH2495" i="1"/>
  <c r="BH2496" i="1"/>
  <c r="BH2497" i="1"/>
  <c r="BH2498" i="1"/>
  <c r="BP2498" i="1" s="1"/>
  <c r="BH2499" i="1"/>
  <c r="BH2500" i="1"/>
  <c r="BH2501" i="1"/>
  <c r="BH2502" i="1"/>
  <c r="BP2502" i="1" s="1"/>
  <c r="BH2503" i="1"/>
  <c r="BH2504" i="1"/>
  <c r="BH2505" i="1"/>
  <c r="BH2506" i="1"/>
  <c r="BP2506" i="1" s="1"/>
  <c r="BH2507" i="1"/>
  <c r="BH2508" i="1"/>
  <c r="BH2509" i="1"/>
  <c r="BH2510" i="1"/>
  <c r="BP2510" i="1" s="1"/>
  <c r="BH2511" i="1"/>
  <c r="BH2512" i="1"/>
  <c r="BH2513" i="1"/>
  <c r="BH2514" i="1"/>
  <c r="BP2514" i="1" s="1"/>
  <c r="BH2515" i="1"/>
  <c r="BH2516" i="1"/>
  <c r="BH2517" i="1"/>
  <c r="BH2518" i="1"/>
  <c r="BP2518" i="1" s="1"/>
  <c r="BH2519" i="1"/>
  <c r="BH2520" i="1"/>
  <c r="BH2521" i="1"/>
  <c r="BH2522" i="1"/>
  <c r="BP2522" i="1" s="1"/>
  <c r="BH2523" i="1"/>
  <c r="BH2524" i="1"/>
  <c r="BH2525" i="1"/>
  <c r="BH2526" i="1"/>
  <c r="BP2526" i="1" s="1"/>
  <c r="BH2527" i="1"/>
  <c r="BH2528" i="1"/>
  <c r="BH2529" i="1"/>
  <c r="BH2530" i="1"/>
  <c r="BP2530" i="1" s="1"/>
  <c r="BH2531" i="1"/>
  <c r="BH2532" i="1"/>
  <c r="BH2533" i="1"/>
  <c r="BH2534" i="1"/>
  <c r="BP2534" i="1" s="1"/>
  <c r="BH2535" i="1"/>
  <c r="BH2536" i="1"/>
  <c r="BH2537" i="1"/>
  <c r="BH2538" i="1"/>
  <c r="BP2538" i="1" s="1"/>
  <c r="BH2539" i="1"/>
  <c r="BH2540" i="1"/>
  <c r="BH2541" i="1"/>
  <c r="BH2542" i="1"/>
  <c r="BP2542" i="1" s="1"/>
  <c r="BH2543" i="1"/>
  <c r="BH2544" i="1"/>
  <c r="BH2545" i="1"/>
  <c r="BH2546" i="1"/>
  <c r="BP2546" i="1" s="1"/>
  <c r="BH2547" i="1"/>
  <c r="BH2548" i="1"/>
  <c r="BH2549" i="1"/>
  <c r="BH2550" i="1"/>
  <c r="BP2550" i="1" s="1"/>
  <c r="BH2551" i="1"/>
  <c r="BH2552" i="1"/>
  <c r="BH2553" i="1"/>
  <c r="BH2554" i="1"/>
  <c r="BP2554" i="1" s="1"/>
  <c r="BH2555" i="1"/>
  <c r="BH2556" i="1"/>
  <c r="BH2557" i="1"/>
  <c r="BH2558" i="1"/>
  <c r="BP2558" i="1" s="1"/>
  <c r="BH2559" i="1"/>
  <c r="BH2560" i="1"/>
  <c r="BH2561" i="1"/>
  <c r="BH2562" i="1"/>
  <c r="BP2562" i="1" s="1"/>
  <c r="BH2563" i="1"/>
  <c r="BH2564" i="1"/>
  <c r="BP2564" i="1" s="1"/>
  <c r="BH2565" i="1"/>
  <c r="BH2566" i="1"/>
  <c r="BP2566" i="1" s="1"/>
  <c r="BH2567" i="1"/>
  <c r="BH2568" i="1"/>
  <c r="BH2569" i="1"/>
  <c r="BH2570" i="1"/>
  <c r="BP2570" i="1" s="1"/>
  <c r="BH2571" i="1"/>
  <c r="BH2572" i="1"/>
  <c r="BH2573" i="1"/>
  <c r="BH2574" i="1"/>
  <c r="BP2574" i="1" s="1"/>
  <c r="BH2575" i="1"/>
  <c r="BH2576" i="1"/>
  <c r="BH2577" i="1"/>
  <c r="BH2578" i="1"/>
  <c r="BP2578" i="1" s="1"/>
  <c r="BH2579" i="1"/>
  <c r="BH2580" i="1"/>
  <c r="BH2581" i="1"/>
  <c r="BH2582" i="1"/>
  <c r="BP2582" i="1" s="1"/>
  <c r="BH2583" i="1"/>
  <c r="BH2584" i="1"/>
  <c r="BH2585" i="1"/>
  <c r="BH2586" i="1"/>
  <c r="BP2586" i="1" s="1"/>
  <c r="BH2587" i="1"/>
  <c r="BH2588" i="1"/>
  <c r="BH2589" i="1"/>
  <c r="BH2590" i="1"/>
  <c r="BP2590" i="1" s="1"/>
  <c r="BH2591" i="1"/>
  <c r="BH2592" i="1"/>
  <c r="BH2593" i="1"/>
  <c r="BH2594" i="1"/>
  <c r="BP2594" i="1" s="1"/>
  <c r="BH2595" i="1"/>
  <c r="BH2596" i="1"/>
  <c r="BH2597" i="1"/>
  <c r="BH2598" i="1"/>
  <c r="BP2598" i="1" s="1"/>
  <c r="BH2599" i="1"/>
  <c r="BH2600" i="1"/>
  <c r="BH2601" i="1"/>
  <c r="BH2602" i="1"/>
  <c r="BP2602" i="1" s="1"/>
  <c r="BH2603" i="1"/>
  <c r="BH2604" i="1"/>
  <c r="BH2605" i="1"/>
  <c r="BH2606" i="1"/>
  <c r="BP2606" i="1" s="1"/>
  <c r="BH2607" i="1"/>
  <c r="BH2608" i="1"/>
  <c r="BH2609" i="1"/>
  <c r="BH2610" i="1"/>
  <c r="BP2610" i="1" s="1"/>
  <c r="BH2611" i="1"/>
  <c r="BH2612" i="1"/>
  <c r="BH2613" i="1"/>
  <c r="BH2614" i="1"/>
  <c r="BP2614" i="1" s="1"/>
  <c r="BH2615" i="1"/>
  <c r="BH2616" i="1"/>
  <c r="BH2617" i="1"/>
  <c r="BH2618" i="1"/>
  <c r="BP2618" i="1" s="1"/>
  <c r="BH2619" i="1"/>
  <c r="BH2620" i="1"/>
  <c r="BH2621" i="1"/>
  <c r="BH2622" i="1"/>
  <c r="BP2622" i="1" s="1"/>
  <c r="BH2623" i="1"/>
  <c r="BH2624" i="1"/>
  <c r="BH2625" i="1"/>
  <c r="BH2626" i="1"/>
  <c r="BP2626" i="1" s="1"/>
  <c r="BH2627" i="1"/>
  <c r="BH2628" i="1"/>
  <c r="BH2629" i="1"/>
  <c r="BH2630" i="1"/>
  <c r="BP2630" i="1" s="1"/>
  <c r="BH2631" i="1"/>
  <c r="BH2632" i="1"/>
  <c r="BH2633" i="1"/>
  <c r="BH2634" i="1"/>
  <c r="BP2634" i="1" s="1"/>
  <c r="BH2635" i="1"/>
  <c r="BH2636" i="1"/>
  <c r="BH2637" i="1"/>
  <c r="BH2638" i="1"/>
  <c r="BP2638" i="1" s="1"/>
  <c r="BH2639" i="1"/>
  <c r="BH2640" i="1"/>
  <c r="BH2641" i="1"/>
  <c r="BH2642" i="1"/>
  <c r="BP2642" i="1" s="1"/>
  <c r="BH2643" i="1"/>
  <c r="BH2644" i="1"/>
  <c r="BH2645" i="1"/>
  <c r="BH2646" i="1"/>
  <c r="BP2646" i="1" s="1"/>
  <c r="BH2647" i="1"/>
  <c r="BH2648" i="1"/>
  <c r="BH2649" i="1"/>
  <c r="BH2650" i="1"/>
  <c r="BP2650" i="1" s="1"/>
  <c r="BH2651" i="1"/>
  <c r="BH2652" i="1"/>
  <c r="BH2653" i="1"/>
  <c r="BH2654" i="1"/>
  <c r="BP2654" i="1" s="1"/>
  <c r="BH2655" i="1"/>
  <c r="BH2656" i="1"/>
  <c r="BH2657" i="1"/>
  <c r="BH2658" i="1"/>
  <c r="BP2658" i="1" s="1"/>
  <c r="BH2659" i="1"/>
  <c r="BH2660" i="1"/>
  <c r="BH2661" i="1"/>
  <c r="BH2662" i="1"/>
  <c r="BP2662" i="1" s="1"/>
  <c r="BH2663" i="1"/>
  <c r="BH2664" i="1"/>
  <c r="BH2665" i="1"/>
  <c r="BH2666" i="1"/>
  <c r="BP2666" i="1" s="1"/>
  <c r="BH2667" i="1"/>
  <c r="BH2668" i="1"/>
  <c r="BH2669" i="1"/>
  <c r="BH2670" i="1"/>
  <c r="BP2670" i="1" s="1"/>
  <c r="BH2671" i="1"/>
  <c r="BH2672" i="1"/>
  <c r="BH2673" i="1"/>
  <c r="BH2674" i="1"/>
  <c r="BP2674" i="1" s="1"/>
  <c r="BH2675" i="1"/>
  <c r="BH2676" i="1"/>
  <c r="BH2677" i="1"/>
  <c r="BH2678" i="1"/>
  <c r="BP2678" i="1" s="1"/>
  <c r="BH2679" i="1"/>
  <c r="BH2680" i="1"/>
  <c r="BH2681" i="1"/>
  <c r="BH2682" i="1"/>
  <c r="BP2682" i="1" s="1"/>
  <c r="BH2683" i="1"/>
  <c r="BH2684" i="1"/>
  <c r="BH2685" i="1"/>
  <c r="BH2686" i="1"/>
  <c r="BP2686" i="1" s="1"/>
  <c r="BH2687" i="1"/>
  <c r="BH2688" i="1"/>
  <c r="BH2689" i="1"/>
  <c r="BH2690" i="1"/>
  <c r="BP2690" i="1" s="1"/>
  <c r="BH2691" i="1"/>
  <c r="BH2692" i="1"/>
  <c r="BH2693" i="1"/>
  <c r="BH2694" i="1"/>
  <c r="BP2694" i="1" s="1"/>
  <c r="BH2695" i="1"/>
  <c r="BH2696" i="1"/>
  <c r="BH2697" i="1"/>
  <c r="BH2698" i="1"/>
  <c r="BP2698" i="1" s="1"/>
  <c r="BH2699" i="1"/>
  <c r="BH2700" i="1"/>
  <c r="BH2701" i="1"/>
  <c r="BH2702" i="1"/>
  <c r="BP2702" i="1" s="1"/>
  <c r="BH2703" i="1"/>
  <c r="BH2704" i="1"/>
  <c r="BH2705" i="1"/>
  <c r="BH2706" i="1"/>
  <c r="BP2706" i="1" s="1"/>
  <c r="BH2707" i="1"/>
  <c r="BH2708" i="1"/>
  <c r="BH2709" i="1"/>
  <c r="BH2710" i="1"/>
  <c r="BP2710" i="1" s="1"/>
  <c r="BH2711" i="1"/>
  <c r="BH2712" i="1"/>
  <c r="BH2713" i="1"/>
  <c r="BH2714" i="1"/>
  <c r="BP2714" i="1" s="1"/>
  <c r="BH2715" i="1"/>
  <c r="BH2716" i="1"/>
  <c r="BH2717" i="1"/>
  <c r="BH2718" i="1"/>
  <c r="BP2718" i="1" s="1"/>
  <c r="BH2719" i="1"/>
  <c r="BH2720" i="1"/>
  <c r="BH2721" i="1"/>
  <c r="BH2722" i="1"/>
  <c r="BP2722" i="1" s="1"/>
  <c r="BH2723" i="1"/>
  <c r="BH2724" i="1"/>
  <c r="BH2725" i="1"/>
  <c r="BH2726" i="1"/>
  <c r="BP2726" i="1" s="1"/>
  <c r="BH2727" i="1"/>
  <c r="BH2728" i="1"/>
  <c r="BH2729" i="1"/>
  <c r="BH2730" i="1"/>
  <c r="BP2730" i="1" s="1"/>
  <c r="BH2731" i="1"/>
  <c r="BH2732" i="1"/>
  <c r="BH2733" i="1"/>
  <c r="BH2734" i="1"/>
  <c r="BP2734" i="1" s="1"/>
  <c r="BH2735" i="1"/>
  <c r="BH2736" i="1"/>
  <c r="BH2737" i="1"/>
  <c r="BH2738" i="1"/>
  <c r="BP2738" i="1" s="1"/>
  <c r="BH2739" i="1"/>
  <c r="BH2740" i="1"/>
  <c r="BH2741" i="1"/>
  <c r="BH2742" i="1"/>
  <c r="BP2742" i="1" s="1"/>
  <c r="BH2743" i="1"/>
  <c r="BH2744" i="1"/>
  <c r="BH2745" i="1"/>
  <c r="BH2746" i="1"/>
  <c r="BP2746" i="1" s="1"/>
  <c r="BH2747" i="1"/>
  <c r="BH2748" i="1"/>
  <c r="BH2749" i="1"/>
  <c r="BH2750" i="1"/>
  <c r="BP2750" i="1" s="1"/>
  <c r="BH2751" i="1"/>
  <c r="BH2752" i="1"/>
  <c r="BH2753" i="1"/>
  <c r="BH2754" i="1"/>
  <c r="BP2754" i="1" s="1"/>
  <c r="BH2755" i="1"/>
  <c r="BH2756" i="1"/>
  <c r="BH2757" i="1"/>
  <c r="BH2758" i="1"/>
  <c r="BP2758" i="1" s="1"/>
  <c r="BH2759" i="1"/>
  <c r="BH2760" i="1"/>
  <c r="BH2761" i="1"/>
  <c r="BH2762" i="1"/>
  <c r="BP2762" i="1" s="1"/>
  <c r="BH2763" i="1"/>
  <c r="BH2764" i="1"/>
  <c r="BH2765" i="1"/>
  <c r="BH2766" i="1"/>
  <c r="BP2766" i="1" s="1"/>
  <c r="BH2767" i="1"/>
  <c r="BH2768" i="1"/>
  <c r="BH2769" i="1"/>
  <c r="BH2770" i="1"/>
  <c r="BP2770" i="1" s="1"/>
  <c r="BH2771" i="1"/>
  <c r="BH2772" i="1"/>
  <c r="BH2773" i="1"/>
  <c r="BH2774" i="1"/>
  <c r="BP2774" i="1" s="1"/>
  <c r="BH2775" i="1"/>
  <c r="BH2776" i="1"/>
  <c r="BH2777" i="1"/>
  <c r="BH2778" i="1"/>
  <c r="BP2778" i="1" s="1"/>
  <c r="BH2779" i="1"/>
  <c r="BH2780" i="1"/>
  <c r="BH2781" i="1"/>
  <c r="BH2782" i="1"/>
  <c r="BP2782" i="1" s="1"/>
  <c r="BH2783" i="1"/>
  <c r="BH2784" i="1"/>
  <c r="BH2785" i="1"/>
  <c r="BH2786" i="1"/>
  <c r="BP2786" i="1" s="1"/>
  <c r="BH2787" i="1"/>
  <c r="BH2788" i="1"/>
  <c r="BH2789" i="1"/>
  <c r="BH2790" i="1"/>
  <c r="BP2790" i="1" s="1"/>
  <c r="BH2791" i="1"/>
  <c r="BH2792" i="1"/>
  <c r="BP2792" i="1" s="1"/>
  <c r="BH2793" i="1"/>
  <c r="BH2794" i="1"/>
  <c r="BP2794" i="1" s="1"/>
  <c r="BH2795" i="1"/>
  <c r="BH2796" i="1"/>
  <c r="BH2797" i="1"/>
  <c r="BH2798" i="1"/>
  <c r="BP2798" i="1" s="1"/>
  <c r="BH2799" i="1"/>
  <c r="BH2800" i="1"/>
  <c r="BH2801" i="1"/>
  <c r="BH2802" i="1"/>
  <c r="BP2802" i="1" s="1"/>
  <c r="BH2803" i="1"/>
  <c r="BH2804" i="1"/>
  <c r="BH2805" i="1"/>
  <c r="BH2806" i="1"/>
  <c r="BP2806" i="1" s="1"/>
  <c r="BH2807" i="1"/>
  <c r="BH2808" i="1"/>
  <c r="BH2809" i="1"/>
  <c r="BH2810" i="1"/>
  <c r="BP2810" i="1" s="1"/>
  <c r="BH2811" i="1"/>
  <c r="BH2812" i="1"/>
  <c r="BH2813" i="1"/>
  <c r="BH2814" i="1"/>
  <c r="BP2814" i="1" s="1"/>
  <c r="BH2815" i="1"/>
  <c r="BH2816" i="1"/>
  <c r="BH2817" i="1"/>
  <c r="BH2818" i="1"/>
  <c r="BP2818" i="1" s="1"/>
  <c r="BH2819" i="1"/>
  <c r="BH2820" i="1"/>
  <c r="BH2821" i="1"/>
  <c r="BH2822" i="1"/>
  <c r="BP2822" i="1" s="1"/>
  <c r="BH2823" i="1"/>
  <c r="BH2824" i="1"/>
  <c r="BH2825" i="1"/>
  <c r="BH2826" i="1"/>
  <c r="BP2826" i="1" s="1"/>
  <c r="BH2827" i="1"/>
  <c r="BH2828" i="1"/>
  <c r="BH2829" i="1"/>
  <c r="BH2830" i="1"/>
  <c r="BP2830" i="1" s="1"/>
  <c r="BH2831" i="1"/>
  <c r="BH2832" i="1"/>
  <c r="BH2833" i="1"/>
  <c r="BH2834" i="1"/>
  <c r="BP2834" i="1" s="1"/>
  <c r="BH2835" i="1"/>
  <c r="BH2836" i="1"/>
  <c r="BH2837" i="1"/>
  <c r="BH2838" i="1"/>
  <c r="BP2838" i="1" s="1"/>
  <c r="BH2839" i="1"/>
  <c r="BH2840" i="1"/>
  <c r="BH2841" i="1"/>
  <c r="BH2842" i="1"/>
  <c r="BP2842" i="1" s="1"/>
  <c r="BH2843" i="1"/>
  <c r="BH2844" i="1"/>
  <c r="BH2845" i="1"/>
  <c r="BH2846" i="1"/>
  <c r="BP2846" i="1" s="1"/>
  <c r="BH2847" i="1"/>
  <c r="BH2848" i="1"/>
  <c r="BH2849" i="1"/>
  <c r="BH2850" i="1"/>
  <c r="BP2850" i="1" s="1"/>
  <c r="BH2851" i="1"/>
  <c r="BH2852" i="1"/>
  <c r="BH2853" i="1"/>
  <c r="BH2854" i="1"/>
  <c r="BP2854" i="1" s="1"/>
  <c r="BH2855" i="1"/>
  <c r="BH2856" i="1"/>
  <c r="BH2857" i="1"/>
  <c r="BH2858" i="1"/>
  <c r="BP2858" i="1" s="1"/>
  <c r="BH2859" i="1"/>
  <c r="BH2860" i="1"/>
  <c r="BH2861" i="1"/>
  <c r="BH2862" i="1"/>
  <c r="BP2862" i="1" s="1"/>
  <c r="BH2863" i="1"/>
  <c r="BH2864" i="1"/>
  <c r="BH2865" i="1"/>
  <c r="BH2866" i="1"/>
  <c r="BP2866" i="1" s="1"/>
  <c r="BH2867" i="1"/>
  <c r="BH2868" i="1"/>
  <c r="BH2869" i="1"/>
  <c r="BH2870" i="1"/>
  <c r="BP2870" i="1" s="1"/>
  <c r="BH2871" i="1"/>
  <c r="BH2872" i="1"/>
  <c r="BH2873" i="1"/>
  <c r="BH2874" i="1"/>
  <c r="BP2874" i="1" s="1"/>
  <c r="BH2875" i="1"/>
  <c r="BH2876" i="1"/>
  <c r="BH2877" i="1"/>
  <c r="BH2878" i="1"/>
  <c r="BP2878" i="1" s="1"/>
  <c r="BH2879" i="1"/>
  <c r="BH2880" i="1"/>
  <c r="BH2881" i="1"/>
  <c r="BH2882" i="1"/>
  <c r="BP2882" i="1" s="1"/>
  <c r="BH2883" i="1"/>
  <c r="BH2884" i="1"/>
  <c r="BH2885" i="1"/>
  <c r="BH2886" i="1"/>
  <c r="BP2886" i="1" s="1"/>
  <c r="BH2887" i="1"/>
  <c r="BH2888" i="1"/>
  <c r="BH2889" i="1"/>
  <c r="BH2890" i="1"/>
  <c r="BP2890" i="1" s="1"/>
  <c r="BH2891" i="1"/>
  <c r="BH2892" i="1"/>
  <c r="BH2893" i="1"/>
  <c r="BH2894" i="1"/>
  <c r="BP2894" i="1" s="1"/>
  <c r="BH2895" i="1"/>
  <c r="BH2896" i="1"/>
  <c r="BH2897" i="1"/>
  <c r="BH2898" i="1"/>
  <c r="BP2898" i="1" s="1"/>
  <c r="BH2899" i="1"/>
  <c r="BH2900" i="1"/>
  <c r="BH2901" i="1"/>
  <c r="BH2902" i="1"/>
  <c r="BP2902" i="1" s="1"/>
  <c r="BH2903" i="1"/>
  <c r="BH2904" i="1"/>
  <c r="BH2905" i="1"/>
  <c r="BP2905" i="1" s="1"/>
  <c r="BH2906" i="1"/>
  <c r="BP2906" i="1" s="1"/>
  <c r="BH2907" i="1"/>
  <c r="BH2908" i="1"/>
  <c r="BH2909" i="1"/>
  <c r="BH2910" i="1"/>
  <c r="BP2910" i="1" s="1"/>
  <c r="BH2911" i="1"/>
  <c r="BH2912" i="1"/>
  <c r="BH2913" i="1"/>
  <c r="BH2914" i="1"/>
  <c r="BP2914" i="1" s="1"/>
  <c r="BH2915" i="1"/>
  <c r="BH2916" i="1"/>
  <c r="BH2917" i="1"/>
  <c r="BH2918" i="1"/>
  <c r="BP2918" i="1" s="1"/>
  <c r="BH2919" i="1"/>
  <c r="BH2920" i="1"/>
  <c r="BH2921" i="1"/>
  <c r="BH2922" i="1"/>
  <c r="BP2922" i="1" s="1"/>
  <c r="BH2923" i="1"/>
  <c r="BH2924" i="1"/>
  <c r="BH2925" i="1"/>
  <c r="BH2926" i="1"/>
  <c r="BP2926" i="1" s="1"/>
  <c r="BH2927" i="1"/>
  <c r="BH2928" i="1"/>
  <c r="BH2929" i="1"/>
  <c r="BH2930" i="1"/>
  <c r="BP2930" i="1" s="1"/>
  <c r="BH2931" i="1"/>
  <c r="BH2932" i="1"/>
  <c r="BH2933" i="1"/>
  <c r="BH2934" i="1"/>
  <c r="BP2934" i="1" s="1"/>
  <c r="BH2935" i="1"/>
  <c r="BH2936" i="1"/>
  <c r="BH2937" i="1"/>
  <c r="BH2938" i="1"/>
  <c r="BP2938" i="1" s="1"/>
  <c r="BH2939" i="1"/>
  <c r="BH2940" i="1"/>
  <c r="BH2941" i="1"/>
  <c r="BH2942" i="1"/>
  <c r="BP2942" i="1" s="1"/>
  <c r="BH2943" i="1"/>
  <c r="BH2944" i="1"/>
  <c r="BH2945" i="1"/>
  <c r="BH2946" i="1"/>
  <c r="BP2946" i="1" s="1"/>
  <c r="BH2947" i="1"/>
  <c r="BH2948" i="1"/>
  <c r="BH2949" i="1"/>
  <c r="BH2950" i="1"/>
  <c r="BP2950" i="1" s="1"/>
  <c r="BH2951" i="1"/>
  <c r="BH2952" i="1"/>
  <c r="BH2953" i="1"/>
  <c r="BH2954" i="1"/>
  <c r="BP2954" i="1" s="1"/>
  <c r="BH2955" i="1"/>
  <c r="BH2956" i="1"/>
  <c r="BH2957" i="1"/>
  <c r="BH2958" i="1"/>
  <c r="BP2958" i="1" s="1"/>
  <c r="BH2959" i="1"/>
  <c r="BH2960" i="1"/>
  <c r="BH2961" i="1"/>
  <c r="BH2962" i="1"/>
  <c r="BP2962" i="1" s="1"/>
  <c r="BH2963" i="1"/>
  <c r="BH2964" i="1"/>
  <c r="BH2965" i="1"/>
  <c r="BH2966" i="1"/>
  <c r="BP2966" i="1" s="1"/>
  <c r="BH2967" i="1"/>
  <c r="BH2968" i="1"/>
  <c r="BH2969" i="1"/>
  <c r="BH2970" i="1"/>
  <c r="BP2970" i="1" s="1"/>
  <c r="BH2971" i="1"/>
  <c r="BH2972" i="1"/>
  <c r="BH2973" i="1"/>
  <c r="BH2974" i="1"/>
  <c r="BP2974" i="1" s="1"/>
  <c r="BH2975" i="1"/>
  <c r="BH2976" i="1"/>
  <c r="BH2977" i="1"/>
  <c r="BH2978" i="1"/>
  <c r="BP2978" i="1" s="1"/>
  <c r="BH2979" i="1"/>
  <c r="BH2980" i="1"/>
  <c r="BH2981" i="1"/>
  <c r="BH2982" i="1"/>
  <c r="BP2982" i="1" s="1"/>
  <c r="BH2983" i="1"/>
  <c r="BH2984" i="1"/>
  <c r="BH2985" i="1"/>
  <c r="BH2986" i="1"/>
  <c r="BP2986" i="1" s="1"/>
  <c r="BH2987" i="1"/>
  <c r="BH2988" i="1"/>
  <c r="BH2989" i="1"/>
  <c r="BH2990" i="1"/>
  <c r="BP2990" i="1" s="1"/>
  <c r="BH2991" i="1"/>
  <c r="BH2992" i="1"/>
  <c r="BH2993" i="1"/>
  <c r="BH2994" i="1"/>
  <c r="BP2994" i="1" s="1"/>
  <c r="BH2995" i="1"/>
  <c r="BH2996" i="1"/>
  <c r="BH2997" i="1"/>
  <c r="BH2998" i="1"/>
  <c r="BP2998" i="1" s="1"/>
  <c r="BH2999" i="1"/>
  <c r="BH3000" i="1"/>
  <c r="BH3001" i="1"/>
  <c r="BH3002" i="1"/>
  <c r="BP3002" i="1" s="1"/>
  <c r="BH3003" i="1"/>
  <c r="BH3004" i="1"/>
  <c r="BH3005" i="1"/>
  <c r="BH3006" i="1"/>
  <c r="BP3006" i="1" s="1"/>
  <c r="BH3007" i="1"/>
  <c r="BH3008" i="1"/>
  <c r="BH3009" i="1"/>
  <c r="BH3010" i="1"/>
  <c r="BP3010" i="1" s="1"/>
  <c r="BH3011" i="1"/>
  <c r="BH3012" i="1"/>
  <c r="BH3013" i="1"/>
  <c r="BH3014" i="1"/>
  <c r="BP3014" i="1" s="1"/>
  <c r="BH3015" i="1"/>
  <c r="BH3016" i="1"/>
  <c r="BH3017" i="1"/>
  <c r="BH3018" i="1"/>
  <c r="BP3018" i="1" s="1"/>
  <c r="BH3019" i="1"/>
  <c r="BH3020" i="1"/>
  <c r="BH3021" i="1"/>
  <c r="BH3022" i="1"/>
  <c r="BP3022" i="1" s="1"/>
  <c r="BH3023" i="1"/>
  <c r="BH3024" i="1"/>
  <c r="BH3025" i="1"/>
  <c r="BH3026" i="1"/>
  <c r="BP3026" i="1" s="1"/>
  <c r="BH3027" i="1"/>
  <c r="BH3028" i="1"/>
  <c r="BH3029" i="1"/>
  <c r="BH3030" i="1"/>
  <c r="BP3030" i="1" s="1"/>
  <c r="BH3031" i="1"/>
  <c r="BH3032" i="1"/>
  <c r="BH3033" i="1"/>
  <c r="BH3034" i="1"/>
  <c r="BP3034" i="1" s="1"/>
  <c r="BH3035" i="1"/>
  <c r="BH3036" i="1"/>
  <c r="BH3037" i="1"/>
  <c r="BH3038" i="1"/>
  <c r="BP3038" i="1" s="1"/>
  <c r="BH3039" i="1"/>
  <c r="BH3040" i="1"/>
  <c r="BH3041" i="1"/>
  <c r="BH3042" i="1"/>
  <c r="BP3042" i="1" s="1"/>
  <c r="BH3043" i="1"/>
  <c r="BH3044" i="1"/>
  <c r="BH3045" i="1"/>
  <c r="BH3046" i="1"/>
  <c r="BP3046" i="1" s="1"/>
  <c r="BH3047" i="1"/>
  <c r="BH3048" i="1"/>
  <c r="BH3049" i="1"/>
  <c r="BH3050" i="1"/>
  <c r="BP3050" i="1" s="1"/>
  <c r="BH3051" i="1"/>
  <c r="BH3052" i="1"/>
  <c r="BH3053" i="1"/>
  <c r="BH3054" i="1"/>
  <c r="BP3054" i="1" s="1"/>
  <c r="BH3055" i="1"/>
  <c r="BH3056" i="1"/>
  <c r="BH3057" i="1"/>
  <c r="BH3058" i="1"/>
  <c r="BP3058" i="1" s="1"/>
  <c r="BH3059" i="1"/>
  <c r="BH3060" i="1"/>
  <c r="BH3061" i="1"/>
  <c r="BH3062" i="1"/>
  <c r="BP3062" i="1" s="1"/>
  <c r="BH3063" i="1"/>
  <c r="BH3064" i="1"/>
  <c r="BH3065" i="1"/>
  <c r="BH3066" i="1"/>
  <c r="BP3066" i="1" s="1"/>
  <c r="BH3067" i="1"/>
  <c r="BH3068" i="1"/>
  <c r="BH3069" i="1"/>
  <c r="BH3070" i="1"/>
  <c r="BP3070" i="1" s="1"/>
  <c r="BH3071" i="1"/>
  <c r="BH3072" i="1"/>
  <c r="BH3073" i="1"/>
  <c r="BH3074" i="1"/>
  <c r="BP3074" i="1" s="1"/>
  <c r="BH3075" i="1"/>
  <c r="BH3076" i="1"/>
  <c r="BH3077" i="1"/>
  <c r="BH3078" i="1"/>
  <c r="BP3078" i="1" s="1"/>
  <c r="BH3079" i="1"/>
  <c r="BH3080" i="1"/>
  <c r="BH3081" i="1"/>
  <c r="BH3082" i="1"/>
  <c r="BP3082" i="1" s="1"/>
  <c r="BH3083" i="1"/>
  <c r="BH3084" i="1"/>
  <c r="BH3085" i="1"/>
  <c r="BH3086" i="1"/>
  <c r="BP3086" i="1" s="1"/>
  <c r="BH3087" i="1"/>
  <c r="BH3088" i="1"/>
  <c r="BH3089" i="1"/>
  <c r="BH3090" i="1"/>
  <c r="BP3090" i="1" s="1"/>
  <c r="BH3091" i="1"/>
  <c r="BH3092" i="1"/>
  <c r="BH3093" i="1"/>
  <c r="BH3094" i="1"/>
  <c r="BP3094" i="1" s="1"/>
  <c r="BH3095" i="1"/>
  <c r="BH3096" i="1"/>
  <c r="BH3097" i="1"/>
  <c r="BH3098" i="1"/>
  <c r="BP3098" i="1" s="1"/>
  <c r="BH3099" i="1"/>
  <c r="BH3100" i="1"/>
  <c r="BH3101" i="1"/>
  <c r="BH3102" i="1"/>
  <c r="BP3102" i="1" s="1"/>
  <c r="BH3103" i="1"/>
  <c r="BH3104" i="1"/>
  <c r="BH3105" i="1"/>
  <c r="BH3106" i="1"/>
  <c r="BP3106" i="1" s="1"/>
  <c r="BH3107" i="1"/>
  <c r="BH3108" i="1"/>
  <c r="BH3109" i="1"/>
  <c r="BH3110" i="1"/>
  <c r="BP3110" i="1" s="1"/>
  <c r="BH3111" i="1"/>
  <c r="BH3112" i="1"/>
  <c r="BH3113" i="1"/>
  <c r="BH3114" i="1"/>
  <c r="BP3114" i="1" s="1"/>
  <c r="BH3115" i="1"/>
  <c r="BH3116" i="1"/>
  <c r="BH3117" i="1"/>
  <c r="BH3118" i="1"/>
  <c r="BP3118" i="1" s="1"/>
  <c r="BH3119" i="1"/>
  <c r="BH3120" i="1"/>
  <c r="BH3121" i="1"/>
  <c r="BH3122" i="1"/>
  <c r="BP3122" i="1" s="1"/>
  <c r="BH3123" i="1"/>
  <c r="BH3124" i="1"/>
  <c r="BH3125" i="1"/>
  <c r="BH3126" i="1"/>
  <c r="BP3126" i="1" s="1"/>
  <c r="BH3127" i="1"/>
  <c r="BH3128" i="1"/>
  <c r="BH3129" i="1"/>
  <c r="BH3130" i="1"/>
  <c r="BP3130" i="1" s="1"/>
  <c r="BH3131" i="1"/>
  <c r="BH3132" i="1"/>
  <c r="BH3133" i="1"/>
  <c r="BH3134" i="1"/>
  <c r="BP3134" i="1" s="1"/>
  <c r="BH3135" i="1"/>
  <c r="BH3136" i="1"/>
  <c r="BH3137" i="1"/>
  <c r="BH3138" i="1"/>
  <c r="BP3138" i="1" s="1"/>
  <c r="BH3139" i="1"/>
  <c r="BH3140" i="1"/>
  <c r="BH3141" i="1"/>
  <c r="BH3142" i="1"/>
  <c r="BP3142" i="1" s="1"/>
  <c r="BH3143" i="1"/>
  <c r="BH3144" i="1"/>
  <c r="BH3145" i="1"/>
  <c r="BH3146" i="1"/>
  <c r="BP3146" i="1" s="1"/>
  <c r="BH3147" i="1"/>
  <c r="BH3148" i="1"/>
  <c r="BH3149" i="1"/>
  <c r="BH3150" i="1"/>
  <c r="BP3150" i="1" s="1"/>
  <c r="BH3151" i="1"/>
  <c r="BH3152" i="1"/>
  <c r="BH3153" i="1"/>
  <c r="BH3154" i="1"/>
  <c r="BP3154" i="1" s="1"/>
  <c r="BH3155" i="1"/>
  <c r="BH3156" i="1"/>
  <c r="BH3157" i="1"/>
  <c r="BH3158" i="1"/>
  <c r="BP3158" i="1" s="1"/>
  <c r="BH3159" i="1"/>
  <c r="BH3160" i="1"/>
  <c r="BH3161" i="1"/>
  <c r="BH3162" i="1"/>
  <c r="BP3162" i="1" s="1"/>
  <c r="BH3163" i="1"/>
  <c r="BH3164" i="1"/>
  <c r="BH3165" i="1"/>
  <c r="BH3166" i="1"/>
  <c r="BP3166" i="1" s="1"/>
  <c r="BH3167" i="1"/>
  <c r="BH3168" i="1"/>
  <c r="BH3169" i="1"/>
  <c r="BH3170" i="1"/>
  <c r="BP3170" i="1" s="1"/>
  <c r="BH3171" i="1"/>
  <c r="BH3172" i="1"/>
  <c r="BH3173" i="1"/>
  <c r="BH3174" i="1"/>
  <c r="BP3174" i="1" s="1"/>
  <c r="BH3175" i="1"/>
  <c r="BH3176" i="1"/>
  <c r="BH3177" i="1"/>
  <c r="BH3178" i="1"/>
  <c r="BP3178" i="1" s="1"/>
  <c r="BH3179" i="1"/>
  <c r="BH3180" i="1"/>
  <c r="BH3181" i="1"/>
  <c r="BH3182" i="1"/>
  <c r="BP3182" i="1" s="1"/>
  <c r="BH3183" i="1"/>
  <c r="BH3184" i="1"/>
  <c r="BH3185" i="1"/>
  <c r="BH3186" i="1"/>
  <c r="BP3186" i="1" s="1"/>
  <c r="BH3187" i="1"/>
  <c r="BH3188" i="1"/>
  <c r="BH3189" i="1"/>
  <c r="BH3190" i="1"/>
  <c r="BP3190" i="1" s="1"/>
  <c r="BH3191" i="1"/>
  <c r="BH3192" i="1"/>
  <c r="BH3193" i="1"/>
  <c r="BH3194" i="1"/>
  <c r="BP3194" i="1" s="1"/>
  <c r="BH3195" i="1"/>
  <c r="BH3196" i="1"/>
  <c r="BH3197" i="1"/>
  <c r="BH3198" i="1"/>
  <c r="BP3198" i="1" s="1"/>
  <c r="BH3199" i="1"/>
  <c r="BH3200" i="1"/>
  <c r="BH3201" i="1"/>
  <c r="BH3202" i="1"/>
  <c r="BP3202" i="1" s="1"/>
  <c r="BH3203" i="1"/>
  <c r="BH3204" i="1"/>
  <c r="BH3205" i="1"/>
  <c r="BH3206" i="1"/>
  <c r="BP3206" i="1" s="1"/>
  <c r="BH3207" i="1"/>
  <c r="BH3208" i="1"/>
  <c r="BH3209" i="1"/>
  <c r="BH3210" i="1"/>
  <c r="BP3210" i="1" s="1"/>
  <c r="BH3211" i="1"/>
  <c r="BH3212" i="1"/>
  <c r="BH3213" i="1"/>
  <c r="BH3214" i="1"/>
  <c r="BH3215" i="1"/>
  <c r="BH3216" i="1"/>
  <c r="BH3217" i="1"/>
  <c r="BH3218" i="1"/>
  <c r="BP3218" i="1" s="1"/>
  <c r="BH3219" i="1"/>
  <c r="BH3220" i="1"/>
  <c r="BH3221" i="1"/>
  <c r="BH3222" i="1"/>
  <c r="BP3222" i="1" s="1"/>
  <c r="BH3223" i="1"/>
  <c r="BH3224" i="1"/>
  <c r="BH3225" i="1"/>
  <c r="BH3226" i="1"/>
  <c r="BP3226" i="1" s="1"/>
  <c r="BH3227" i="1"/>
  <c r="BH3228" i="1"/>
  <c r="BH3229" i="1"/>
  <c r="BH3230" i="1"/>
  <c r="BP3230" i="1" s="1"/>
  <c r="BH3231" i="1"/>
  <c r="BH3232" i="1"/>
  <c r="BH3233" i="1"/>
  <c r="BH3234" i="1"/>
  <c r="BP3234" i="1" s="1"/>
  <c r="BH3235" i="1"/>
  <c r="BH3236" i="1"/>
  <c r="BH3237" i="1"/>
  <c r="BH3238" i="1"/>
  <c r="BP3238" i="1" s="1"/>
  <c r="BH3239" i="1"/>
  <c r="BH3240" i="1"/>
  <c r="BH3241" i="1"/>
  <c r="BH3242" i="1"/>
  <c r="BP3242" i="1" s="1"/>
  <c r="BH3243" i="1"/>
  <c r="BH3244" i="1"/>
  <c r="BH3245" i="1"/>
  <c r="BH3246" i="1"/>
  <c r="BP3246" i="1" s="1"/>
  <c r="BH3247" i="1"/>
  <c r="BH3248" i="1"/>
  <c r="BH3249" i="1"/>
  <c r="BH3250" i="1"/>
  <c r="BP3250" i="1" s="1"/>
  <c r="BH3251" i="1"/>
  <c r="BH3252" i="1"/>
  <c r="BH3253" i="1"/>
  <c r="BH3254" i="1"/>
  <c r="BP3254" i="1" s="1"/>
  <c r="BH3255" i="1"/>
  <c r="BH3256" i="1"/>
  <c r="BH3257" i="1"/>
  <c r="BH3258" i="1"/>
  <c r="BP3258" i="1" s="1"/>
  <c r="BH3259" i="1"/>
  <c r="BH3260" i="1"/>
  <c r="BH3261" i="1"/>
  <c r="BH3262" i="1"/>
  <c r="BP3262" i="1" s="1"/>
  <c r="BH3263" i="1"/>
  <c r="BH3264" i="1"/>
  <c r="BH3265" i="1"/>
  <c r="BH3266" i="1"/>
  <c r="BP3266" i="1" s="1"/>
  <c r="BH3267" i="1"/>
  <c r="BH3268" i="1"/>
  <c r="BH3269" i="1"/>
  <c r="BH3270" i="1"/>
  <c r="BP3270" i="1" s="1"/>
  <c r="BH3271" i="1"/>
  <c r="BH3272" i="1"/>
  <c r="BH3273" i="1"/>
  <c r="BH3274" i="1"/>
  <c r="BP3274" i="1" s="1"/>
  <c r="BH3275" i="1"/>
  <c r="BH3276" i="1"/>
  <c r="BH3277" i="1"/>
  <c r="BH3278" i="1"/>
  <c r="BP3278" i="1" s="1"/>
  <c r="BH3279" i="1"/>
  <c r="BH3280" i="1"/>
  <c r="BH3281" i="1"/>
  <c r="BH3282" i="1"/>
  <c r="BP3282" i="1" s="1"/>
  <c r="BH3283" i="1"/>
  <c r="BH3284" i="1"/>
  <c r="BH3285" i="1"/>
  <c r="BH3286" i="1"/>
  <c r="BP3286" i="1" s="1"/>
  <c r="BH3287" i="1"/>
  <c r="BH3288" i="1"/>
  <c r="BH3289" i="1"/>
  <c r="BH3290" i="1"/>
  <c r="BP3290" i="1" s="1"/>
  <c r="BH3291" i="1"/>
  <c r="BH3292" i="1"/>
  <c r="BH3293" i="1"/>
  <c r="BH3294" i="1"/>
  <c r="BP3294" i="1" s="1"/>
  <c r="BH3295" i="1"/>
  <c r="BH3296" i="1"/>
  <c r="BH3297" i="1"/>
  <c r="BH3298" i="1"/>
  <c r="BP3298" i="1" s="1"/>
  <c r="BH3299" i="1"/>
  <c r="BH3300" i="1"/>
  <c r="BH3301" i="1"/>
  <c r="BH3302" i="1"/>
  <c r="BP3302" i="1" s="1"/>
  <c r="BH3303" i="1"/>
  <c r="BH3304" i="1"/>
  <c r="BH3305" i="1"/>
  <c r="BH3306" i="1"/>
  <c r="BP3306" i="1" s="1"/>
  <c r="BH3307" i="1"/>
  <c r="BH3308" i="1"/>
  <c r="BH3309" i="1"/>
  <c r="BH3310" i="1"/>
  <c r="BP3310" i="1" s="1"/>
  <c r="BH3311" i="1"/>
  <c r="BH3312" i="1"/>
  <c r="BH3313" i="1"/>
  <c r="BH3314" i="1"/>
  <c r="BP3314" i="1" s="1"/>
  <c r="BH3315" i="1"/>
  <c r="BH3316" i="1"/>
  <c r="BH3317" i="1"/>
  <c r="BH3318" i="1"/>
  <c r="BP3318" i="1" s="1"/>
  <c r="BH3319" i="1"/>
  <c r="BH3320" i="1"/>
  <c r="BH3321" i="1"/>
  <c r="BH3322" i="1"/>
  <c r="BP3322" i="1" s="1"/>
  <c r="BH3323" i="1"/>
  <c r="BH3324" i="1"/>
  <c r="BH3325" i="1"/>
  <c r="BH3326" i="1"/>
  <c r="BP3326" i="1" s="1"/>
  <c r="BH3327" i="1"/>
  <c r="BH3328" i="1"/>
  <c r="BH3329" i="1"/>
  <c r="BH3330" i="1"/>
  <c r="BP3330" i="1" s="1"/>
  <c r="BH3331" i="1"/>
  <c r="BH3332" i="1"/>
  <c r="BH3333" i="1"/>
  <c r="BH3334" i="1"/>
  <c r="BP3334" i="1" s="1"/>
  <c r="BH3335" i="1"/>
  <c r="BH3336" i="1"/>
  <c r="BH3337" i="1"/>
  <c r="BH3338" i="1"/>
  <c r="BP3338" i="1" s="1"/>
  <c r="BH3339" i="1"/>
  <c r="BH3340" i="1"/>
  <c r="BH3341" i="1"/>
  <c r="BH3342" i="1"/>
  <c r="BP3342" i="1" s="1"/>
  <c r="BH3343" i="1"/>
  <c r="BH3344" i="1"/>
  <c r="BH3345" i="1"/>
  <c r="BH3346" i="1"/>
  <c r="BP3346" i="1" s="1"/>
  <c r="BH3347" i="1"/>
  <c r="BH3348" i="1"/>
  <c r="BH3349" i="1"/>
  <c r="BH3350" i="1"/>
  <c r="BP3350" i="1" s="1"/>
  <c r="BH3351" i="1"/>
  <c r="BH3352" i="1"/>
  <c r="BH3353" i="1"/>
  <c r="BH3354" i="1"/>
  <c r="BP3354" i="1" s="1"/>
  <c r="BH3355" i="1"/>
  <c r="BH3356" i="1"/>
  <c r="BH3357" i="1"/>
  <c r="BH3358" i="1"/>
  <c r="BP3358" i="1" s="1"/>
  <c r="BH3359" i="1"/>
  <c r="BH3360" i="1"/>
  <c r="BH3361" i="1"/>
  <c r="BH3362" i="1"/>
  <c r="BP3362" i="1" s="1"/>
  <c r="BH3363" i="1"/>
  <c r="BH3364" i="1"/>
  <c r="BH3365" i="1"/>
  <c r="BH3366" i="1"/>
  <c r="BP3366" i="1" s="1"/>
  <c r="BH3367" i="1"/>
  <c r="BH3368" i="1"/>
  <c r="BH3369" i="1"/>
  <c r="BH3370" i="1"/>
  <c r="BP3370" i="1" s="1"/>
  <c r="BH3371" i="1"/>
  <c r="BH3372" i="1"/>
  <c r="BH3373" i="1"/>
  <c r="BH3374" i="1"/>
  <c r="BP3374" i="1" s="1"/>
  <c r="BH3375" i="1"/>
  <c r="BH3376" i="1"/>
  <c r="BH3377" i="1"/>
  <c r="BH3378" i="1"/>
  <c r="BP3378" i="1" s="1"/>
  <c r="BH3379" i="1"/>
  <c r="BH3380" i="1"/>
  <c r="BH3381" i="1"/>
  <c r="BH3382" i="1"/>
  <c r="BP3382" i="1" s="1"/>
  <c r="BH3383" i="1"/>
  <c r="BH3384" i="1"/>
  <c r="BH3385" i="1"/>
  <c r="BH3386" i="1"/>
  <c r="BP3386" i="1" s="1"/>
  <c r="BH3387" i="1"/>
  <c r="BH3388" i="1"/>
  <c r="BH3389" i="1"/>
  <c r="BH3390" i="1"/>
  <c r="BP3390" i="1" s="1"/>
  <c r="BH3391" i="1"/>
  <c r="BH3392" i="1"/>
  <c r="BH3393" i="1"/>
  <c r="BH3394" i="1"/>
  <c r="BP3394" i="1" s="1"/>
  <c r="BH3395" i="1"/>
  <c r="BH3396" i="1"/>
  <c r="BH3397" i="1"/>
  <c r="BH3398" i="1"/>
  <c r="BP3398" i="1" s="1"/>
  <c r="BH3399" i="1"/>
  <c r="BH3400" i="1"/>
  <c r="BH3401" i="1"/>
  <c r="BH3402" i="1"/>
  <c r="BP3402" i="1" s="1"/>
  <c r="BH3403" i="1"/>
  <c r="BH3404" i="1"/>
  <c r="BH3405" i="1"/>
  <c r="BH3406" i="1"/>
  <c r="BP3406" i="1" s="1"/>
  <c r="BH3407" i="1"/>
  <c r="BH3408" i="1"/>
  <c r="BH3409" i="1"/>
  <c r="BH3410" i="1"/>
  <c r="BP3410" i="1" s="1"/>
  <c r="BH3411" i="1"/>
  <c r="BH3412" i="1"/>
  <c r="BH3413" i="1"/>
  <c r="BH3414" i="1"/>
  <c r="BP3414" i="1" s="1"/>
  <c r="BH3415" i="1"/>
  <c r="BH3416" i="1"/>
  <c r="BH3417" i="1"/>
  <c r="BH3418" i="1"/>
  <c r="BP3418" i="1" s="1"/>
  <c r="BH3419" i="1"/>
  <c r="BH3420" i="1"/>
  <c r="BH3421" i="1"/>
  <c r="BH3422" i="1"/>
  <c r="BP3422" i="1" s="1"/>
  <c r="BH3423" i="1"/>
  <c r="BH3424" i="1"/>
  <c r="BH3425" i="1"/>
  <c r="BH3426" i="1"/>
  <c r="BP3426" i="1" s="1"/>
  <c r="BH3427" i="1"/>
  <c r="BH3428" i="1"/>
  <c r="BH3429" i="1"/>
  <c r="BH3430" i="1"/>
  <c r="BP3430" i="1" s="1"/>
  <c r="BH3431" i="1"/>
  <c r="BH3432" i="1"/>
  <c r="BH3433" i="1"/>
  <c r="BH3434" i="1"/>
  <c r="BP3434" i="1" s="1"/>
  <c r="BH3435" i="1"/>
  <c r="BH3436" i="1"/>
  <c r="BH3437" i="1"/>
  <c r="BH3438" i="1"/>
  <c r="BP3438" i="1" s="1"/>
  <c r="BH3439" i="1"/>
  <c r="BH3440" i="1"/>
  <c r="BH3441" i="1"/>
  <c r="BH3442" i="1"/>
  <c r="BP3442" i="1" s="1"/>
  <c r="BH3443" i="1"/>
  <c r="BH3444" i="1"/>
  <c r="BH3445" i="1"/>
  <c r="BH3446" i="1"/>
  <c r="BP3446" i="1" s="1"/>
  <c r="BH3447" i="1"/>
  <c r="BH3448" i="1"/>
  <c r="BH3449" i="1"/>
  <c r="BH3450" i="1"/>
  <c r="BP3450" i="1" s="1"/>
  <c r="BH3451" i="1"/>
  <c r="BH3452" i="1"/>
  <c r="BH3453" i="1"/>
  <c r="BH3454" i="1"/>
  <c r="BP3454" i="1" s="1"/>
  <c r="BH3455" i="1"/>
  <c r="BH3456" i="1"/>
  <c r="BH3457" i="1"/>
  <c r="BH3458" i="1"/>
  <c r="BP3458" i="1" s="1"/>
  <c r="BH3459" i="1"/>
  <c r="BH3460" i="1"/>
  <c r="BH3461" i="1"/>
  <c r="BH3462" i="1"/>
  <c r="BP3462" i="1" s="1"/>
  <c r="BH3463" i="1"/>
  <c r="BH3464" i="1"/>
  <c r="BH3465" i="1"/>
  <c r="BH3466" i="1"/>
  <c r="BP3466" i="1" s="1"/>
  <c r="BH3467" i="1"/>
  <c r="BH3468" i="1"/>
  <c r="BH3469" i="1"/>
  <c r="BH3470" i="1"/>
  <c r="BP3470" i="1" s="1"/>
  <c r="BH3471" i="1"/>
  <c r="BH3472" i="1"/>
  <c r="BH3473" i="1"/>
  <c r="BH3474" i="1"/>
  <c r="BP3474" i="1" s="1"/>
  <c r="BH3475" i="1"/>
  <c r="BH3476" i="1"/>
  <c r="BH3477" i="1"/>
  <c r="BH3478" i="1"/>
  <c r="BP3478" i="1" s="1"/>
  <c r="BH3479" i="1"/>
  <c r="BH3480" i="1"/>
  <c r="BH3481" i="1"/>
  <c r="BH3482" i="1"/>
  <c r="BP3482" i="1" s="1"/>
  <c r="BH3483" i="1"/>
  <c r="BH3484" i="1"/>
  <c r="BH3485" i="1"/>
  <c r="BH3486" i="1"/>
  <c r="BP3486" i="1" s="1"/>
  <c r="BH3487" i="1"/>
  <c r="BH3488" i="1"/>
  <c r="BH3489" i="1"/>
  <c r="BH3490" i="1"/>
  <c r="BP3490" i="1" s="1"/>
  <c r="BH3491" i="1"/>
  <c r="BH3492" i="1"/>
  <c r="BH3493" i="1"/>
  <c r="BH3494" i="1"/>
  <c r="BP3494" i="1" s="1"/>
  <c r="BH3495" i="1"/>
  <c r="BH3496" i="1"/>
  <c r="BH3497" i="1"/>
  <c r="BH3498" i="1"/>
  <c r="BP3498" i="1" s="1"/>
  <c r="BH3499" i="1"/>
  <c r="BH3500" i="1"/>
  <c r="BH3501" i="1"/>
  <c r="BH3502" i="1"/>
  <c r="BP3502" i="1" s="1"/>
  <c r="BH3503" i="1"/>
  <c r="BH3504" i="1"/>
  <c r="BH3505" i="1"/>
  <c r="BH3506" i="1"/>
  <c r="BP3506" i="1" s="1"/>
  <c r="BH3507" i="1"/>
  <c r="BH3508" i="1"/>
  <c r="BH3509" i="1"/>
  <c r="BH3510" i="1"/>
  <c r="BP3510" i="1" s="1"/>
  <c r="BH3511" i="1"/>
  <c r="BH3512" i="1"/>
  <c r="BH3513" i="1"/>
  <c r="BH3514" i="1"/>
  <c r="BP3514" i="1" s="1"/>
  <c r="BH3515" i="1"/>
  <c r="BH3516" i="1"/>
  <c r="BH3517" i="1"/>
  <c r="BH3518" i="1"/>
  <c r="BP3518" i="1" s="1"/>
  <c r="BH3519" i="1"/>
  <c r="BH3520" i="1"/>
  <c r="BH3521" i="1"/>
  <c r="BH3522" i="1"/>
  <c r="BP3522" i="1" s="1"/>
  <c r="BH3523" i="1"/>
  <c r="BH3524" i="1"/>
  <c r="BH3525" i="1"/>
  <c r="BH3526" i="1"/>
  <c r="BP3526" i="1" s="1"/>
  <c r="BH3527" i="1"/>
  <c r="BH3528" i="1"/>
  <c r="BH3529" i="1"/>
  <c r="BH3530" i="1"/>
  <c r="BP3530" i="1" s="1"/>
  <c r="BH3531" i="1"/>
  <c r="BH3532" i="1"/>
  <c r="BH3533" i="1"/>
  <c r="BH3534" i="1"/>
  <c r="BP3534" i="1" s="1"/>
  <c r="BH3535" i="1"/>
  <c r="BH3536" i="1"/>
  <c r="BH3537" i="1"/>
  <c r="BH3538" i="1"/>
  <c r="BP3538" i="1" s="1"/>
  <c r="BH3539" i="1"/>
  <c r="BH3540" i="1"/>
  <c r="BH3541" i="1"/>
  <c r="BH3542" i="1"/>
  <c r="BP3542" i="1" s="1"/>
  <c r="BH3543" i="1"/>
  <c r="BH3544" i="1"/>
  <c r="BH3545" i="1"/>
  <c r="BH3546" i="1"/>
  <c r="BP3546" i="1" s="1"/>
  <c r="BH3547" i="1"/>
  <c r="BH3548" i="1"/>
  <c r="BH3549" i="1"/>
  <c r="BH3550" i="1"/>
  <c r="BP3550" i="1" s="1"/>
  <c r="BH3551" i="1"/>
  <c r="BH3552" i="1"/>
  <c r="BH3553" i="1"/>
  <c r="BH3554" i="1"/>
  <c r="BP3554" i="1" s="1"/>
  <c r="BH3555" i="1"/>
  <c r="BH3556" i="1"/>
  <c r="BH3557" i="1"/>
  <c r="BH3558" i="1"/>
  <c r="BP3558" i="1" s="1"/>
  <c r="BH3559" i="1"/>
  <c r="BH3560" i="1"/>
  <c r="BH3561" i="1"/>
  <c r="BH3562" i="1"/>
  <c r="BP3562" i="1" s="1"/>
  <c r="BH3563" i="1"/>
  <c r="BH3564" i="1"/>
  <c r="BH3565" i="1"/>
  <c r="BH3566" i="1"/>
  <c r="BP3566" i="1" s="1"/>
  <c r="BH3567" i="1"/>
  <c r="BH3568" i="1"/>
  <c r="BH3569" i="1"/>
  <c r="BH3570" i="1"/>
  <c r="BP3570" i="1" s="1"/>
  <c r="BH3571" i="1"/>
  <c r="BH3572" i="1"/>
  <c r="BH3573" i="1"/>
  <c r="BH3574" i="1"/>
  <c r="BP3574" i="1" s="1"/>
  <c r="BH3575" i="1"/>
  <c r="BH3576" i="1"/>
  <c r="BH3577" i="1"/>
  <c r="BH3578" i="1"/>
  <c r="BP3578" i="1" s="1"/>
  <c r="BH3579" i="1"/>
  <c r="BH3580" i="1"/>
  <c r="BH3581" i="1"/>
  <c r="BH3582" i="1"/>
  <c r="BP3582" i="1" s="1"/>
  <c r="BH3583" i="1"/>
  <c r="BH3584" i="1"/>
  <c r="BH3585" i="1"/>
  <c r="BH3586" i="1"/>
  <c r="BP3586" i="1" s="1"/>
  <c r="BH3587" i="1"/>
  <c r="BH3588" i="1"/>
  <c r="BH3589" i="1"/>
  <c r="BH3590" i="1"/>
  <c r="BP3590" i="1" s="1"/>
  <c r="BH3591" i="1"/>
  <c r="BH3592" i="1"/>
  <c r="BH3593" i="1"/>
  <c r="BH3594" i="1"/>
  <c r="BP3594" i="1" s="1"/>
  <c r="BH3595" i="1"/>
  <c r="BH3596" i="1"/>
  <c r="BH3597" i="1"/>
  <c r="BH3598" i="1"/>
  <c r="BP3598" i="1" s="1"/>
  <c r="BH3599" i="1"/>
  <c r="BH3600" i="1"/>
  <c r="BH3601" i="1"/>
  <c r="BH2043" i="1"/>
  <c r="BM4" i="1"/>
  <c r="BM3" i="1"/>
  <c r="BM5" i="1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4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5" i="1"/>
  <c r="BM716" i="1"/>
  <c r="BM717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M751" i="1"/>
  <c r="BM752" i="1"/>
  <c r="BM753" i="1"/>
  <c r="BM754" i="1"/>
  <c r="BM755" i="1"/>
  <c r="BM756" i="1"/>
  <c r="BM757" i="1"/>
  <c r="BM758" i="1"/>
  <c r="BM759" i="1"/>
  <c r="BM760" i="1"/>
  <c r="BM761" i="1"/>
  <c r="BM762" i="1"/>
  <c r="BM763" i="1"/>
  <c r="BM764" i="1"/>
  <c r="BM765" i="1"/>
  <c r="BM766" i="1"/>
  <c r="BM767" i="1"/>
  <c r="BM768" i="1"/>
  <c r="BM769" i="1"/>
  <c r="BM770" i="1"/>
  <c r="BM771" i="1"/>
  <c r="BM772" i="1"/>
  <c r="BM773" i="1"/>
  <c r="BM774" i="1"/>
  <c r="BM775" i="1"/>
  <c r="BM776" i="1"/>
  <c r="BM777" i="1"/>
  <c r="BM778" i="1"/>
  <c r="BM779" i="1"/>
  <c r="BM780" i="1"/>
  <c r="BM781" i="1"/>
  <c r="BM782" i="1"/>
  <c r="BM783" i="1"/>
  <c r="BM784" i="1"/>
  <c r="BM785" i="1"/>
  <c r="BM786" i="1"/>
  <c r="BM787" i="1"/>
  <c r="BM788" i="1"/>
  <c r="BM789" i="1"/>
  <c r="BM790" i="1"/>
  <c r="BM791" i="1"/>
  <c r="BM792" i="1"/>
  <c r="BM793" i="1"/>
  <c r="BM794" i="1"/>
  <c r="BM795" i="1"/>
  <c r="BM796" i="1"/>
  <c r="BM797" i="1"/>
  <c r="BM798" i="1"/>
  <c r="BM799" i="1"/>
  <c r="BM800" i="1"/>
  <c r="BM801" i="1"/>
  <c r="BM802" i="1"/>
  <c r="BM803" i="1"/>
  <c r="BM804" i="1"/>
  <c r="BM805" i="1"/>
  <c r="BM806" i="1"/>
  <c r="BM807" i="1"/>
  <c r="BM808" i="1"/>
  <c r="BM809" i="1"/>
  <c r="BM810" i="1"/>
  <c r="BM811" i="1"/>
  <c r="BM812" i="1"/>
  <c r="BM813" i="1"/>
  <c r="BM814" i="1"/>
  <c r="BM815" i="1"/>
  <c r="BM816" i="1"/>
  <c r="BM817" i="1"/>
  <c r="BM818" i="1"/>
  <c r="BM819" i="1"/>
  <c r="BM820" i="1"/>
  <c r="BM821" i="1"/>
  <c r="BM822" i="1"/>
  <c r="BM823" i="1"/>
  <c r="BM824" i="1"/>
  <c r="BM825" i="1"/>
  <c r="BM826" i="1"/>
  <c r="BM827" i="1"/>
  <c r="BM828" i="1"/>
  <c r="BM829" i="1"/>
  <c r="BM830" i="1"/>
  <c r="BM831" i="1"/>
  <c r="BM832" i="1"/>
  <c r="BM833" i="1"/>
  <c r="BM834" i="1"/>
  <c r="BM835" i="1"/>
  <c r="BM836" i="1"/>
  <c r="BM837" i="1"/>
  <c r="BM838" i="1"/>
  <c r="BM839" i="1"/>
  <c r="BM840" i="1"/>
  <c r="BM841" i="1"/>
  <c r="BM842" i="1"/>
  <c r="BM843" i="1"/>
  <c r="BM844" i="1"/>
  <c r="BM845" i="1"/>
  <c r="BM846" i="1"/>
  <c r="BM847" i="1"/>
  <c r="BM848" i="1"/>
  <c r="BM849" i="1"/>
  <c r="BM850" i="1"/>
  <c r="BM851" i="1"/>
  <c r="BM852" i="1"/>
  <c r="BM853" i="1"/>
  <c r="BM854" i="1"/>
  <c r="BM855" i="1"/>
  <c r="BM856" i="1"/>
  <c r="BM857" i="1"/>
  <c r="BM858" i="1"/>
  <c r="BM859" i="1"/>
  <c r="BM860" i="1"/>
  <c r="BM861" i="1"/>
  <c r="BM862" i="1"/>
  <c r="BM863" i="1"/>
  <c r="BM864" i="1"/>
  <c r="BM865" i="1"/>
  <c r="BM866" i="1"/>
  <c r="BM867" i="1"/>
  <c r="BM868" i="1"/>
  <c r="BM869" i="1"/>
  <c r="BM870" i="1"/>
  <c r="BM871" i="1"/>
  <c r="BM872" i="1"/>
  <c r="BM873" i="1"/>
  <c r="BM874" i="1"/>
  <c r="BM875" i="1"/>
  <c r="BM876" i="1"/>
  <c r="BM877" i="1"/>
  <c r="BM878" i="1"/>
  <c r="BM879" i="1"/>
  <c r="BM880" i="1"/>
  <c r="BM881" i="1"/>
  <c r="BM882" i="1"/>
  <c r="BM883" i="1"/>
  <c r="BM884" i="1"/>
  <c r="BM885" i="1"/>
  <c r="BM886" i="1"/>
  <c r="BM887" i="1"/>
  <c r="BM888" i="1"/>
  <c r="BM889" i="1"/>
  <c r="BM890" i="1"/>
  <c r="BM891" i="1"/>
  <c r="BM892" i="1"/>
  <c r="BM893" i="1"/>
  <c r="BM894" i="1"/>
  <c r="BM895" i="1"/>
  <c r="BM896" i="1"/>
  <c r="BM897" i="1"/>
  <c r="BM898" i="1"/>
  <c r="BM899" i="1"/>
  <c r="BM900" i="1"/>
  <c r="BM901" i="1"/>
  <c r="BM902" i="1"/>
  <c r="BM903" i="1"/>
  <c r="BM904" i="1"/>
  <c r="BM905" i="1"/>
  <c r="BM906" i="1"/>
  <c r="BM907" i="1"/>
  <c r="BM908" i="1"/>
  <c r="BM909" i="1"/>
  <c r="BM910" i="1"/>
  <c r="BM911" i="1"/>
  <c r="BM912" i="1"/>
  <c r="BM913" i="1"/>
  <c r="BM914" i="1"/>
  <c r="BM915" i="1"/>
  <c r="BM916" i="1"/>
  <c r="BM917" i="1"/>
  <c r="BM918" i="1"/>
  <c r="BM919" i="1"/>
  <c r="BM920" i="1"/>
  <c r="BM921" i="1"/>
  <c r="BM922" i="1"/>
  <c r="BM923" i="1"/>
  <c r="BM924" i="1"/>
  <c r="BM925" i="1"/>
  <c r="BM926" i="1"/>
  <c r="BM927" i="1"/>
  <c r="BM928" i="1"/>
  <c r="BM929" i="1"/>
  <c r="BM930" i="1"/>
  <c r="BM931" i="1"/>
  <c r="BM932" i="1"/>
  <c r="BM933" i="1"/>
  <c r="BM934" i="1"/>
  <c r="BM935" i="1"/>
  <c r="BM936" i="1"/>
  <c r="BM937" i="1"/>
  <c r="BM938" i="1"/>
  <c r="BM939" i="1"/>
  <c r="BM940" i="1"/>
  <c r="BM941" i="1"/>
  <c r="BM942" i="1"/>
  <c r="BM943" i="1"/>
  <c r="BM944" i="1"/>
  <c r="BM945" i="1"/>
  <c r="BM946" i="1"/>
  <c r="BM947" i="1"/>
  <c r="BM948" i="1"/>
  <c r="BM949" i="1"/>
  <c r="BM950" i="1"/>
  <c r="BM951" i="1"/>
  <c r="BM952" i="1"/>
  <c r="BM953" i="1"/>
  <c r="BM954" i="1"/>
  <c r="BM955" i="1"/>
  <c r="BM956" i="1"/>
  <c r="BM957" i="1"/>
  <c r="BM958" i="1"/>
  <c r="BM959" i="1"/>
  <c r="BM960" i="1"/>
  <c r="BM961" i="1"/>
  <c r="BM962" i="1"/>
  <c r="BM963" i="1"/>
  <c r="BM964" i="1"/>
  <c r="BM965" i="1"/>
  <c r="BM966" i="1"/>
  <c r="BM967" i="1"/>
  <c r="BM968" i="1"/>
  <c r="BM969" i="1"/>
  <c r="BM970" i="1"/>
  <c r="BM971" i="1"/>
  <c r="BM972" i="1"/>
  <c r="BM973" i="1"/>
  <c r="BM974" i="1"/>
  <c r="BM975" i="1"/>
  <c r="BM976" i="1"/>
  <c r="BM977" i="1"/>
  <c r="BM978" i="1"/>
  <c r="BM979" i="1"/>
  <c r="BM980" i="1"/>
  <c r="BM981" i="1"/>
  <c r="BM982" i="1"/>
  <c r="BM983" i="1"/>
  <c r="BM984" i="1"/>
  <c r="BM985" i="1"/>
  <c r="BM986" i="1"/>
  <c r="BM987" i="1"/>
  <c r="BM988" i="1"/>
  <c r="BM989" i="1"/>
  <c r="BM990" i="1"/>
  <c r="BM991" i="1"/>
  <c r="BM992" i="1"/>
  <c r="BM993" i="1"/>
  <c r="BM994" i="1"/>
  <c r="BM995" i="1"/>
  <c r="BM996" i="1"/>
  <c r="BM997" i="1"/>
  <c r="BM998" i="1"/>
  <c r="BM999" i="1"/>
  <c r="BM1000" i="1"/>
  <c r="BM1001" i="1"/>
  <c r="BM1002" i="1"/>
  <c r="BM1003" i="1"/>
  <c r="BM1004" i="1"/>
  <c r="BM1005" i="1"/>
  <c r="BM1006" i="1"/>
  <c r="BM1007" i="1"/>
  <c r="BM1008" i="1"/>
  <c r="BM1009" i="1"/>
  <c r="BM1010" i="1"/>
  <c r="BM1011" i="1"/>
  <c r="BM1012" i="1"/>
  <c r="BM1013" i="1"/>
  <c r="BM1014" i="1"/>
  <c r="BM1015" i="1"/>
  <c r="BM1016" i="1"/>
  <c r="BM1017" i="1"/>
  <c r="BM1018" i="1"/>
  <c r="BM1019" i="1"/>
  <c r="BM1020" i="1"/>
  <c r="BM1021" i="1"/>
  <c r="BM1022" i="1"/>
  <c r="BM1023" i="1"/>
  <c r="BM1024" i="1"/>
  <c r="BM1025" i="1"/>
  <c r="BM1026" i="1"/>
  <c r="BM1027" i="1"/>
  <c r="BM1028" i="1"/>
  <c r="BM1029" i="1"/>
  <c r="BM1030" i="1"/>
  <c r="BM1031" i="1"/>
  <c r="BM1032" i="1"/>
  <c r="BM1033" i="1"/>
  <c r="BM1034" i="1"/>
  <c r="BM1035" i="1"/>
  <c r="BM1036" i="1"/>
  <c r="BM1037" i="1"/>
  <c r="BM1038" i="1"/>
  <c r="BM1039" i="1"/>
  <c r="BM1040" i="1"/>
  <c r="BM1041" i="1"/>
  <c r="BM1042" i="1"/>
  <c r="BM1043" i="1"/>
  <c r="BM1044" i="1"/>
  <c r="BM1045" i="1"/>
  <c r="BM1046" i="1"/>
  <c r="BM1047" i="1"/>
  <c r="BM1048" i="1"/>
  <c r="BM1049" i="1"/>
  <c r="BM1050" i="1"/>
  <c r="BM1051" i="1"/>
  <c r="BM1052" i="1"/>
  <c r="BM1053" i="1"/>
  <c r="BM1054" i="1"/>
  <c r="BM1055" i="1"/>
  <c r="BM1056" i="1"/>
  <c r="BM1057" i="1"/>
  <c r="BM1058" i="1"/>
  <c r="BM1059" i="1"/>
  <c r="BM1060" i="1"/>
  <c r="BM1061" i="1"/>
  <c r="BM1062" i="1"/>
  <c r="BM1063" i="1"/>
  <c r="BM1064" i="1"/>
  <c r="BM1065" i="1"/>
  <c r="BM1066" i="1"/>
  <c r="BM1067" i="1"/>
  <c r="BM1068" i="1"/>
  <c r="BM1069" i="1"/>
  <c r="BM1070" i="1"/>
  <c r="BM1071" i="1"/>
  <c r="BM1072" i="1"/>
  <c r="BM1073" i="1"/>
  <c r="BM1074" i="1"/>
  <c r="BM1075" i="1"/>
  <c r="BM1076" i="1"/>
  <c r="BM1077" i="1"/>
  <c r="BM1078" i="1"/>
  <c r="BM1079" i="1"/>
  <c r="BM1080" i="1"/>
  <c r="BM1081" i="1"/>
  <c r="BM1082" i="1"/>
  <c r="BM1083" i="1"/>
  <c r="BM1084" i="1"/>
  <c r="BM1085" i="1"/>
  <c r="BM1086" i="1"/>
  <c r="BM1087" i="1"/>
  <c r="BM1088" i="1"/>
  <c r="BM1089" i="1"/>
  <c r="BM1090" i="1"/>
  <c r="BM1091" i="1"/>
  <c r="BM1092" i="1"/>
  <c r="BM1093" i="1"/>
  <c r="BM1094" i="1"/>
  <c r="BM1095" i="1"/>
  <c r="BM1096" i="1"/>
  <c r="BM1097" i="1"/>
  <c r="BM1098" i="1"/>
  <c r="BM1099" i="1"/>
  <c r="BM1100" i="1"/>
  <c r="BM1101" i="1"/>
  <c r="BM1102" i="1"/>
  <c r="BM1103" i="1"/>
  <c r="BM1104" i="1"/>
  <c r="BM1105" i="1"/>
  <c r="BM1106" i="1"/>
  <c r="BM1107" i="1"/>
  <c r="BM1108" i="1"/>
  <c r="BM1109" i="1"/>
  <c r="BM1110" i="1"/>
  <c r="BM1111" i="1"/>
  <c r="BM1112" i="1"/>
  <c r="BM1113" i="1"/>
  <c r="BM1114" i="1"/>
  <c r="BM1115" i="1"/>
  <c r="BM1116" i="1"/>
  <c r="BM1117" i="1"/>
  <c r="BM1118" i="1"/>
  <c r="BM1119" i="1"/>
  <c r="BM1120" i="1"/>
  <c r="BM1121" i="1"/>
  <c r="BM1122" i="1"/>
  <c r="BM1123" i="1"/>
  <c r="BM1124" i="1"/>
  <c r="BM1125" i="1"/>
  <c r="BM1126" i="1"/>
  <c r="BM1127" i="1"/>
  <c r="BM1128" i="1"/>
  <c r="BM1129" i="1"/>
  <c r="BM1130" i="1"/>
  <c r="BM1131" i="1"/>
  <c r="BM1132" i="1"/>
  <c r="BM1133" i="1"/>
  <c r="BM1134" i="1"/>
  <c r="BM1135" i="1"/>
  <c r="BM1136" i="1"/>
  <c r="BM1137" i="1"/>
  <c r="BM1138" i="1"/>
  <c r="BM1139" i="1"/>
  <c r="BM1140" i="1"/>
  <c r="BM1141" i="1"/>
  <c r="BM1142" i="1"/>
  <c r="BM1143" i="1"/>
  <c r="BM1144" i="1"/>
  <c r="BM1145" i="1"/>
  <c r="BM1146" i="1"/>
  <c r="BM1147" i="1"/>
  <c r="BM1148" i="1"/>
  <c r="BM1149" i="1"/>
  <c r="BM1150" i="1"/>
  <c r="BM1151" i="1"/>
  <c r="BM1152" i="1"/>
  <c r="BM1153" i="1"/>
  <c r="BM1154" i="1"/>
  <c r="BM1155" i="1"/>
  <c r="BM1156" i="1"/>
  <c r="BM1157" i="1"/>
  <c r="BM1158" i="1"/>
  <c r="BM1159" i="1"/>
  <c r="BM1160" i="1"/>
  <c r="BM1161" i="1"/>
  <c r="BM1162" i="1"/>
  <c r="BM1163" i="1"/>
  <c r="BM1164" i="1"/>
  <c r="BM1165" i="1"/>
  <c r="BM1166" i="1"/>
  <c r="BM1167" i="1"/>
  <c r="BM1168" i="1"/>
  <c r="BM1169" i="1"/>
  <c r="BM1170" i="1"/>
  <c r="BM1171" i="1"/>
  <c r="BM1172" i="1"/>
  <c r="BM1173" i="1"/>
  <c r="BM1174" i="1"/>
  <c r="BM1175" i="1"/>
  <c r="BM1176" i="1"/>
  <c r="BM1177" i="1"/>
  <c r="BM1178" i="1"/>
  <c r="BM1179" i="1"/>
  <c r="BM1180" i="1"/>
  <c r="BM1181" i="1"/>
  <c r="BM1182" i="1"/>
  <c r="BM1183" i="1"/>
  <c r="BM1184" i="1"/>
  <c r="BM1185" i="1"/>
  <c r="BM1186" i="1"/>
  <c r="BM1187" i="1"/>
  <c r="BM1188" i="1"/>
  <c r="BM1189" i="1"/>
  <c r="BM1190" i="1"/>
  <c r="BM1191" i="1"/>
  <c r="BM1192" i="1"/>
  <c r="BM1193" i="1"/>
  <c r="BM1194" i="1"/>
  <c r="BM1195" i="1"/>
  <c r="BM1196" i="1"/>
  <c r="BM1197" i="1"/>
  <c r="BM1198" i="1"/>
  <c r="BM1199" i="1"/>
  <c r="BM1200" i="1"/>
  <c r="BM1201" i="1"/>
  <c r="BM1202" i="1"/>
  <c r="BM1203" i="1"/>
  <c r="BM1204" i="1"/>
  <c r="BM1205" i="1"/>
  <c r="BM1206" i="1"/>
  <c r="BM1207" i="1"/>
  <c r="BM1208" i="1"/>
  <c r="BM1209" i="1"/>
  <c r="BM1210" i="1"/>
  <c r="BM1211" i="1"/>
  <c r="BM1212" i="1"/>
  <c r="BM1213" i="1"/>
  <c r="BM1214" i="1"/>
  <c r="BM1215" i="1"/>
  <c r="BM1216" i="1"/>
  <c r="BM1217" i="1"/>
  <c r="BM1218" i="1"/>
  <c r="BM1219" i="1"/>
  <c r="BM1220" i="1"/>
  <c r="BM1221" i="1"/>
  <c r="BM1222" i="1"/>
  <c r="BM1223" i="1"/>
  <c r="BM1224" i="1"/>
  <c r="BM1225" i="1"/>
  <c r="BM1226" i="1"/>
  <c r="BM1227" i="1"/>
  <c r="BM1228" i="1"/>
  <c r="BM1229" i="1"/>
  <c r="BM1230" i="1"/>
  <c r="BM1231" i="1"/>
  <c r="BM1232" i="1"/>
  <c r="BM1233" i="1"/>
  <c r="BM1234" i="1"/>
  <c r="BM1235" i="1"/>
  <c r="BM1236" i="1"/>
  <c r="BM1237" i="1"/>
  <c r="BM1238" i="1"/>
  <c r="BM1239" i="1"/>
  <c r="BM1240" i="1"/>
  <c r="BM1241" i="1"/>
  <c r="BM1242" i="1"/>
  <c r="BM1243" i="1"/>
  <c r="BM1244" i="1"/>
  <c r="BM1245" i="1"/>
  <c r="BM1246" i="1"/>
  <c r="BM1247" i="1"/>
  <c r="BM1248" i="1"/>
  <c r="BM1249" i="1"/>
  <c r="BM1250" i="1"/>
  <c r="BM1251" i="1"/>
  <c r="BM1252" i="1"/>
  <c r="BM1253" i="1"/>
  <c r="BM1254" i="1"/>
  <c r="BM1255" i="1"/>
  <c r="BM1256" i="1"/>
  <c r="BM1257" i="1"/>
  <c r="BM1258" i="1"/>
  <c r="BM1259" i="1"/>
  <c r="BM1260" i="1"/>
  <c r="BM1261" i="1"/>
  <c r="BM1262" i="1"/>
  <c r="BM1263" i="1"/>
  <c r="BM1264" i="1"/>
  <c r="BM1265" i="1"/>
  <c r="BM1266" i="1"/>
  <c r="BM1267" i="1"/>
  <c r="BM1268" i="1"/>
  <c r="BM1269" i="1"/>
  <c r="BM1270" i="1"/>
  <c r="BM1271" i="1"/>
  <c r="BM1272" i="1"/>
  <c r="BM1273" i="1"/>
  <c r="BM1274" i="1"/>
  <c r="BM1275" i="1"/>
  <c r="BM1276" i="1"/>
  <c r="BM1277" i="1"/>
  <c r="BM1278" i="1"/>
  <c r="BM1279" i="1"/>
  <c r="BM1280" i="1"/>
  <c r="BM1281" i="1"/>
  <c r="BM1282" i="1"/>
  <c r="BM1283" i="1"/>
  <c r="BM1284" i="1"/>
  <c r="BM1285" i="1"/>
  <c r="BM1286" i="1"/>
  <c r="BM1287" i="1"/>
  <c r="BM1288" i="1"/>
  <c r="BM1289" i="1"/>
  <c r="BM1290" i="1"/>
  <c r="BM1291" i="1"/>
  <c r="BM1292" i="1"/>
  <c r="BM1293" i="1"/>
  <c r="BM1294" i="1"/>
  <c r="BM1295" i="1"/>
  <c r="BM1296" i="1"/>
  <c r="BM1297" i="1"/>
  <c r="BM1298" i="1"/>
  <c r="BM1299" i="1"/>
  <c r="BM1300" i="1"/>
  <c r="BM1301" i="1"/>
  <c r="BM1302" i="1"/>
  <c r="BM1303" i="1"/>
  <c r="BM1304" i="1"/>
  <c r="BM1305" i="1"/>
  <c r="BM1306" i="1"/>
  <c r="BM1307" i="1"/>
  <c r="BM1308" i="1"/>
  <c r="BM1309" i="1"/>
  <c r="BM1310" i="1"/>
  <c r="BM1311" i="1"/>
  <c r="BM1312" i="1"/>
  <c r="BM1313" i="1"/>
  <c r="BM1314" i="1"/>
  <c r="BM1315" i="1"/>
  <c r="BM1316" i="1"/>
  <c r="BM1317" i="1"/>
  <c r="BM1318" i="1"/>
  <c r="BM1319" i="1"/>
  <c r="BM1320" i="1"/>
  <c r="BM1321" i="1"/>
  <c r="BM1322" i="1"/>
  <c r="BM1323" i="1"/>
  <c r="BM1324" i="1"/>
  <c r="BM1325" i="1"/>
  <c r="BM1326" i="1"/>
  <c r="BM1327" i="1"/>
  <c r="BM1328" i="1"/>
  <c r="BM1329" i="1"/>
  <c r="BM1330" i="1"/>
  <c r="BM1331" i="1"/>
  <c r="BM1332" i="1"/>
  <c r="BM1333" i="1"/>
  <c r="BM1334" i="1"/>
  <c r="BM1335" i="1"/>
  <c r="BM1336" i="1"/>
  <c r="BM1337" i="1"/>
  <c r="BM1338" i="1"/>
  <c r="BM1339" i="1"/>
  <c r="BM1340" i="1"/>
  <c r="BM1341" i="1"/>
  <c r="BM1342" i="1"/>
  <c r="BM1343" i="1"/>
  <c r="BM1344" i="1"/>
  <c r="BM1345" i="1"/>
  <c r="BM1346" i="1"/>
  <c r="BM1347" i="1"/>
  <c r="BM1348" i="1"/>
  <c r="BM1349" i="1"/>
  <c r="BM1350" i="1"/>
  <c r="BM1351" i="1"/>
  <c r="BM1352" i="1"/>
  <c r="BM1353" i="1"/>
  <c r="BM1354" i="1"/>
  <c r="BM1355" i="1"/>
  <c r="BM1356" i="1"/>
  <c r="BM1357" i="1"/>
  <c r="BM1358" i="1"/>
  <c r="BM1359" i="1"/>
  <c r="BM1360" i="1"/>
  <c r="BM1361" i="1"/>
  <c r="BM1362" i="1"/>
  <c r="BM1363" i="1"/>
  <c r="BM1364" i="1"/>
  <c r="BM1365" i="1"/>
  <c r="BM1366" i="1"/>
  <c r="BM1367" i="1"/>
  <c r="BM1368" i="1"/>
  <c r="BM1369" i="1"/>
  <c r="BM1370" i="1"/>
  <c r="BM1371" i="1"/>
  <c r="BM1372" i="1"/>
  <c r="BM1373" i="1"/>
  <c r="BM1374" i="1"/>
  <c r="BM1375" i="1"/>
  <c r="BM1376" i="1"/>
  <c r="BM1377" i="1"/>
  <c r="BM1378" i="1"/>
  <c r="BM1379" i="1"/>
  <c r="BM1380" i="1"/>
  <c r="BM1381" i="1"/>
  <c r="BM1382" i="1"/>
  <c r="BM1383" i="1"/>
  <c r="BM1384" i="1"/>
  <c r="BM1385" i="1"/>
  <c r="BM1386" i="1"/>
  <c r="BM1387" i="1"/>
  <c r="BM1388" i="1"/>
  <c r="BM1389" i="1"/>
  <c r="BM1390" i="1"/>
  <c r="BM1391" i="1"/>
  <c r="BM1392" i="1"/>
  <c r="BM1393" i="1"/>
  <c r="BM1394" i="1"/>
  <c r="BM1395" i="1"/>
  <c r="BM1396" i="1"/>
  <c r="BM1397" i="1"/>
  <c r="BM1398" i="1"/>
  <c r="BM1399" i="1"/>
  <c r="BM1400" i="1"/>
  <c r="BM1401" i="1"/>
  <c r="BM1402" i="1"/>
  <c r="BM1403" i="1"/>
  <c r="BM1404" i="1"/>
  <c r="BM1405" i="1"/>
  <c r="BM1406" i="1"/>
  <c r="BM1407" i="1"/>
  <c r="BM1408" i="1"/>
  <c r="BM1409" i="1"/>
  <c r="BM1410" i="1"/>
  <c r="BM1411" i="1"/>
  <c r="BM1412" i="1"/>
  <c r="BM1413" i="1"/>
  <c r="BM1414" i="1"/>
  <c r="BM1415" i="1"/>
  <c r="BM1416" i="1"/>
  <c r="BM1417" i="1"/>
  <c r="BM1418" i="1"/>
  <c r="BM1419" i="1"/>
  <c r="BM1420" i="1"/>
  <c r="BM1421" i="1"/>
  <c r="BM1422" i="1"/>
  <c r="BM1423" i="1"/>
  <c r="BM1424" i="1"/>
  <c r="BM1425" i="1"/>
  <c r="BM1426" i="1"/>
  <c r="BM1427" i="1"/>
  <c r="BM1428" i="1"/>
  <c r="BM1429" i="1"/>
  <c r="BM1430" i="1"/>
  <c r="BM1431" i="1"/>
  <c r="BM1432" i="1"/>
  <c r="BM1433" i="1"/>
  <c r="BM1434" i="1"/>
  <c r="BM1435" i="1"/>
  <c r="BM1436" i="1"/>
  <c r="BM1437" i="1"/>
  <c r="BM1438" i="1"/>
  <c r="BM1439" i="1"/>
  <c r="BM1440" i="1"/>
  <c r="BM1441" i="1"/>
  <c r="BM1442" i="1"/>
  <c r="BM1443" i="1"/>
  <c r="BM1444" i="1"/>
  <c r="BM1445" i="1"/>
  <c r="BM1446" i="1"/>
  <c r="BM1447" i="1"/>
  <c r="BM1448" i="1"/>
  <c r="BM1449" i="1"/>
  <c r="BM1450" i="1"/>
  <c r="BM1451" i="1"/>
  <c r="BM1452" i="1"/>
  <c r="BM1453" i="1"/>
  <c r="BM1454" i="1"/>
  <c r="BM1455" i="1"/>
  <c r="BM1456" i="1"/>
  <c r="BM1457" i="1"/>
  <c r="BM1458" i="1"/>
  <c r="BM1459" i="1"/>
  <c r="BM1460" i="1"/>
  <c r="BM1461" i="1"/>
  <c r="BM1462" i="1"/>
  <c r="BM1463" i="1"/>
  <c r="BM1464" i="1"/>
  <c r="BM1465" i="1"/>
  <c r="BM1466" i="1"/>
  <c r="BM1467" i="1"/>
  <c r="BM1468" i="1"/>
  <c r="BM1469" i="1"/>
  <c r="BM1470" i="1"/>
  <c r="BM1471" i="1"/>
  <c r="BM1472" i="1"/>
  <c r="BM1473" i="1"/>
  <c r="BM1474" i="1"/>
  <c r="BM1475" i="1"/>
  <c r="BM1476" i="1"/>
  <c r="BM1477" i="1"/>
  <c r="BM1478" i="1"/>
  <c r="BM1479" i="1"/>
  <c r="BM1480" i="1"/>
  <c r="BM1481" i="1"/>
  <c r="BM1482" i="1"/>
  <c r="BM1483" i="1"/>
  <c r="BM1484" i="1"/>
  <c r="BM1485" i="1"/>
  <c r="BM1486" i="1"/>
  <c r="BM1487" i="1"/>
  <c r="BM1488" i="1"/>
  <c r="BM1489" i="1"/>
  <c r="BM1490" i="1"/>
  <c r="BM1491" i="1"/>
  <c r="BM1492" i="1"/>
  <c r="BM1493" i="1"/>
  <c r="BM1494" i="1"/>
  <c r="BM1495" i="1"/>
  <c r="BM1496" i="1"/>
  <c r="BM1497" i="1"/>
  <c r="BM1498" i="1"/>
  <c r="BM1499" i="1"/>
  <c r="BM1500" i="1"/>
  <c r="BM1501" i="1"/>
  <c r="BM1502" i="1"/>
  <c r="BM1503" i="1"/>
  <c r="BM1504" i="1"/>
  <c r="BM1505" i="1"/>
  <c r="BM1506" i="1"/>
  <c r="BM1507" i="1"/>
  <c r="BM1508" i="1"/>
  <c r="BM1509" i="1"/>
  <c r="BM1510" i="1"/>
  <c r="BM1511" i="1"/>
  <c r="BM1512" i="1"/>
  <c r="BM1513" i="1"/>
  <c r="BM1514" i="1"/>
  <c r="BM1515" i="1"/>
  <c r="BM1516" i="1"/>
  <c r="BM1517" i="1"/>
  <c r="BM1518" i="1"/>
  <c r="BM1519" i="1"/>
  <c r="BM1520" i="1"/>
  <c r="BM1521" i="1"/>
  <c r="BM1522" i="1"/>
  <c r="BM1523" i="1"/>
  <c r="BM1524" i="1"/>
  <c r="BM1525" i="1"/>
  <c r="BM1526" i="1"/>
  <c r="BM1527" i="1"/>
  <c r="BM1528" i="1"/>
  <c r="BM1529" i="1"/>
  <c r="BM1530" i="1"/>
  <c r="BM1531" i="1"/>
  <c r="BM1532" i="1"/>
  <c r="BM1533" i="1"/>
  <c r="BM1534" i="1"/>
  <c r="BM1535" i="1"/>
  <c r="BM1536" i="1"/>
  <c r="BM1537" i="1"/>
  <c r="BM1538" i="1"/>
  <c r="BM1539" i="1"/>
  <c r="BM1540" i="1"/>
  <c r="BM1541" i="1"/>
  <c r="BM1542" i="1"/>
  <c r="BM1543" i="1"/>
  <c r="BM1544" i="1"/>
  <c r="BM1545" i="1"/>
  <c r="BM1546" i="1"/>
  <c r="BM1547" i="1"/>
  <c r="BM1548" i="1"/>
  <c r="BM1549" i="1"/>
  <c r="BM1550" i="1"/>
  <c r="BM1551" i="1"/>
  <c r="BM1552" i="1"/>
  <c r="BM1553" i="1"/>
  <c r="BM1554" i="1"/>
  <c r="BM1555" i="1"/>
  <c r="BM1556" i="1"/>
  <c r="BM1557" i="1"/>
  <c r="BM1558" i="1"/>
  <c r="BM1559" i="1"/>
  <c r="BM1560" i="1"/>
  <c r="BM1561" i="1"/>
  <c r="BM1562" i="1"/>
  <c r="BM1563" i="1"/>
  <c r="BM1564" i="1"/>
  <c r="BM1565" i="1"/>
  <c r="BM1566" i="1"/>
  <c r="BM1567" i="1"/>
  <c r="BM1568" i="1"/>
  <c r="BM1569" i="1"/>
  <c r="BM1570" i="1"/>
  <c r="BM1571" i="1"/>
  <c r="BM1572" i="1"/>
  <c r="BM1573" i="1"/>
  <c r="BM1574" i="1"/>
  <c r="BM1575" i="1"/>
  <c r="BM1576" i="1"/>
  <c r="BM1577" i="1"/>
  <c r="BM1578" i="1"/>
  <c r="BM1579" i="1"/>
  <c r="BM1580" i="1"/>
  <c r="BM1581" i="1"/>
  <c r="BM1582" i="1"/>
  <c r="BM1583" i="1"/>
  <c r="BM1584" i="1"/>
  <c r="BM1585" i="1"/>
  <c r="BM1586" i="1"/>
  <c r="BM1587" i="1"/>
  <c r="BM1588" i="1"/>
  <c r="BM1589" i="1"/>
  <c r="BM1590" i="1"/>
  <c r="BM1591" i="1"/>
  <c r="BM1593" i="1"/>
  <c r="BM1594" i="1"/>
  <c r="BM1595" i="1"/>
  <c r="BM1596" i="1"/>
  <c r="BM1597" i="1"/>
  <c r="BM1598" i="1"/>
  <c r="BM1599" i="1"/>
  <c r="BM1600" i="1"/>
  <c r="BM1601" i="1"/>
  <c r="BM1602" i="1"/>
  <c r="BM1603" i="1"/>
  <c r="BM1604" i="1"/>
  <c r="BM1605" i="1"/>
  <c r="BM1606" i="1"/>
  <c r="BM1607" i="1"/>
  <c r="BM1608" i="1"/>
  <c r="BM1609" i="1"/>
  <c r="BM1610" i="1"/>
  <c r="BM1611" i="1"/>
  <c r="BM1612" i="1"/>
  <c r="BM1613" i="1"/>
  <c r="BM1614" i="1"/>
  <c r="BM1615" i="1"/>
  <c r="BM1616" i="1"/>
  <c r="BM1617" i="1"/>
  <c r="BM1618" i="1"/>
  <c r="BM1619" i="1"/>
  <c r="BM1620" i="1"/>
  <c r="BM1621" i="1"/>
  <c r="BM1622" i="1"/>
  <c r="BM1623" i="1"/>
  <c r="BM1624" i="1"/>
  <c r="BM1625" i="1"/>
  <c r="BM1626" i="1"/>
  <c r="BM1627" i="1"/>
  <c r="BM1628" i="1"/>
  <c r="BM1629" i="1"/>
  <c r="BM1630" i="1"/>
  <c r="BM1631" i="1"/>
  <c r="BM1632" i="1"/>
  <c r="BM1633" i="1"/>
  <c r="BM1634" i="1"/>
  <c r="BM1635" i="1"/>
  <c r="BM1636" i="1"/>
  <c r="BM1637" i="1"/>
  <c r="BM1638" i="1"/>
  <c r="BM1639" i="1"/>
  <c r="BM1640" i="1"/>
  <c r="BM1641" i="1"/>
  <c r="BM1642" i="1"/>
  <c r="BM1643" i="1"/>
  <c r="BM1644" i="1"/>
  <c r="BM1645" i="1"/>
  <c r="BM1646" i="1"/>
  <c r="BM1647" i="1"/>
  <c r="BM1648" i="1"/>
  <c r="BM1649" i="1"/>
  <c r="BM1650" i="1"/>
  <c r="BM1651" i="1"/>
  <c r="BM1652" i="1"/>
  <c r="BM1653" i="1"/>
  <c r="BM1654" i="1"/>
  <c r="BM1655" i="1"/>
  <c r="BM1656" i="1"/>
  <c r="BM1657" i="1"/>
  <c r="BM1658" i="1"/>
  <c r="BM1659" i="1"/>
  <c r="BM1660" i="1"/>
  <c r="BM1661" i="1"/>
  <c r="BM1662" i="1"/>
  <c r="BM1663" i="1"/>
  <c r="BM1664" i="1"/>
  <c r="BM1665" i="1"/>
  <c r="BM1666" i="1"/>
  <c r="BM1667" i="1"/>
  <c r="BM1668" i="1"/>
  <c r="BM1669" i="1"/>
  <c r="BM1670" i="1"/>
  <c r="BM1671" i="1"/>
  <c r="BM1672" i="1"/>
  <c r="BM1673" i="1"/>
  <c r="BM1674" i="1"/>
  <c r="BM1675" i="1"/>
  <c r="BM1676" i="1"/>
  <c r="BM1677" i="1"/>
  <c r="BM1678" i="1"/>
  <c r="BM1679" i="1"/>
  <c r="BM1680" i="1"/>
  <c r="BM1681" i="1"/>
  <c r="BM1682" i="1"/>
  <c r="BM1683" i="1"/>
  <c r="BM1684" i="1"/>
  <c r="BM1685" i="1"/>
  <c r="BM1686" i="1"/>
  <c r="BM1687" i="1"/>
  <c r="BM1688" i="1"/>
  <c r="BM1689" i="1"/>
  <c r="BM1690" i="1"/>
  <c r="BM1691" i="1"/>
  <c r="BM1692" i="1"/>
  <c r="BM1693" i="1"/>
  <c r="BM1694" i="1"/>
  <c r="BM1695" i="1"/>
  <c r="BM1696" i="1"/>
  <c r="BM1697" i="1"/>
  <c r="BM1698" i="1"/>
  <c r="BM1699" i="1"/>
  <c r="BM1700" i="1"/>
  <c r="BM1701" i="1"/>
  <c r="BM1702" i="1"/>
  <c r="BM1703" i="1"/>
  <c r="BM1704" i="1"/>
  <c r="BM1705" i="1"/>
  <c r="BM1706" i="1"/>
  <c r="BM1707" i="1"/>
  <c r="BM1708" i="1"/>
  <c r="BM1709" i="1"/>
  <c r="BM1710" i="1"/>
  <c r="BM1711" i="1"/>
  <c r="BM1712" i="1"/>
  <c r="BM1713" i="1"/>
  <c r="BM1714" i="1"/>
  <c r="BM1715" i="1"/>
  <c r="BM1716" i="1"/>
  <c r="BM1717" i="1"/>
  <c r="BM1718" i="1"/>
  <c r="BM1719" i="1"/>
  <c r="BM1720" i="1"/>
  <c r="BM1721" i="1"/>
  <c r="BM1722" i="1"/>
  <c r="BM1723" i="1"/>
  <c r="BM1724" i="1"/>
  <c r="BM1725" i="1"/>
  <c r="BM1726" i="1"/>
  <c r="BM1727" i="1"/>
  <c r="BM1728" i="1"/>
  <c r="BM1729" i="1"/>
  <c r="BM1730" i="1"/>
  <c r="BM1731" i="1"/>
  <c r="BM1732" i="1"/>
  <c r="BM1733" i="1"/>
  <c r="BM1734" i="1"/>
  <c r="BM1735" i="1"/>
  <c r="BM1736" i="1"/>
  <c r="BM1737" i="1"/>
  <c r="BM1738" i="1"/>
  <c r="BM1739" i="1"/>
  <c r="BM1740" i="1"/>
  <c r="BM1741" i="1"/>
  <c r="BM1742" i="1"/>
  <c r="BM1743" i="1"/>
  <c r="BM1744" i="1"/>
  <c r="BM1745" i="1"/>
  <c r="BM1746" i="1"/>
  <c r="BM1747" i="1"/>
  <c r="BM1748" i="1"/>
  <c r="BM1749" i="1"/>
  <c r="BM1750" i="1"/>
  <c r="BM1751" i="1"/>
  <c r="BM1752" i="1"/>
  <c r="BM1753" i="1"/>
  <c r="BM1754" i="1"/>
  <c r="BM1755" i="1"/>
  <c r="BM1756" i="1"/>
  <c r="BM1757" i="1"/>
  <c r="BM1758" i="1"/>
  <c r="BM1759" i="1"/>
  <c r="BM1760" i="1"/>
  <c r="BM1761" i="1"/>
  <c r="BM1762" i="1"/>
  <c r="BM1763" i="1"/>
  <c r="BM1764" i="1"/>
  <c r="BM1765" i="1"/>
  <c r="BM1766" i="1"/>
  <c r="BM1767" i="1"/>
  <c r="BM1768" i="1"/>
  <c r="BM1769" i="1"/>
  <c r="BM1770" i="1"/>
  <c r="BM1771" i="1"/>
  <c r="BM1772" i="1"/>
  <c r="BM1773" i="1"/>
  <c r="BM1774" i="1"/>
  <c r="BM1775" i="1"/>
  <c r="BM1776" i="1"/>
  <c r="BM1777" i="1"/>
  <c r="BM1778" i="1"/>
  <c r="BM1779" i="1"/>
  <c r="BM1780" i="1"/>
  <c r="BM1781" i="1"/>
  <c r="BM1782" i="1"/>
  <c r="BM1783" i="1"/>
  <c r="BM1784" i="1"/>
  <c r="BM1785" i="1"/>
  <c r="BM1786" i="1"/>
  <c r="BM1787" i="1"/>
  <c r="BM1788" i="1"/>
  <c r="BM1789" i="1"/>
  <c r="BM1790" i="1"/>
  <c r="BM1791" i="1"/>
  <c r="BM1792" i="1"/>
  <c r="BM1793" i="1"/>
  <c r="BM1794" i="1"/>
  <c r="BM1795" i="1"/>
  <c r="BM1796" i="1"/>
  <c r="BM1797" i="1"/>
  <c r="BM1798" i="1"/>
  <c r="BM1799" i="1"/>
  <c r="BM1800" i="1"/>
  <c r="BM1801" i="1"/>
  <c r="BM1802" i="1"/>
  <c r="BM1803" i="1"/>
  <c r="BM1804" i="1"/>
  <c r="BM1805" i="1"/>
  <c r="BM1806" i="1"/>
  <c r="BM1807" i="1"/>
  <c r="BM1808" i="1"/>
  <c r="BM1809" i="1"/>
  <c r="BM1810" i="1"/>
  <c r="BM1811" i="1"/>
  <c r="BM1812" i="1"/>
  <c r="BM1813" i="1"/>
  <c r="BM1814" i="1"/>
  <c r="BM1815" i="1"/>
  <c r="BM1816" i="1"/>
  <c r="BM1817" i="1"/>
  <c r="BM1818" i="1"/>
  <c r="BM1819" i="1"/>
  <c r="BM1820" i="1"/>
  <c r="BM1821" i="1"/>
  <c r="BM1822" i="1"/>
  <c r="BM1823" i="1"/>
  <c r="BM1824" i="1"/>
  <c r="BM1825" i="1"/>
  <c r="BM1826" i="1"/>
  <c r="BM1827" i="1"/>
  <c r="BM1828" i="1"/>
  <c r="BM1829" i="1"/>
  <c r="BM1830" i="1"/>
  <c r="BM1831" i="1"/>
  <c r="BM1832" i="1"/>
  <c r="BM1833" i="1"/>
  <c r="BM1834" i="1"/>
  <c r="BM1835" i="1"/>
  <c r="BM1836" i="1"/>
  <c r="BM1837" i="1"/>
  <c r="BM1838" i="1"/>
  <c r="BM1839" i="1"/>
  <c r="BM1840" i="1"/>
  <c r="BM1841" i="1"/>
  <c r="BM1842" i="1"/>
  <c r="BM1843" i="1"/>
  <c r="BM1844" i="1"/>
  <c r="BM1845" i="1"/>
  <c r="BM1846" i="1"/>
  <c r="BM1847" i="1"/>
  <c r="BM1848" i="1"/>
  <c r="BM1849" i="1"/>
  <c r="BM1850" i="1"/>
  <c r="BM1851" i="1"/>
  <c r="BM1852" i="1"/>
  <c r="BM1856" i="1"/>
  <c r="BM1857" i="1"/>
  <c r="BM1858" i="1"/>
  <c r="BM1859" i="1"/>
  <c r="BM1860" i="1"/>
  <c r="BM1861" i="1"/>
  <c r="BM1862" i="1"/>
  <c r="BM1863" i="1"/>
  <c r="BM1864" i="1"/>
  <c r="BM1865" i="1"/>
  <c r="BM1866" i="1"/>
  <c r="BM1867" i="1"/>
  <c r="BM1868" i="1"/>
  <c r="BM1869" i="1"/>
  <c r="BM1870" i="1"/>
  <c r="BM1871" i="1"/>
  <c r="BM1872" i="1"/>
  <c r="BM1873" i="1"/>
  <c r="BM1874" i="1"/>
  <c r="BM1875" i="1"/>
  <c r="BM1876" i="1"/>
  <c r="BM1877" i="1"/>
  <c r="BM1878" i="1"/>
  <c r="BM1879" i="1"/>
  <c r="BM1880" i="1"/>
  <c r="BM1881" i="1"/>
  <c r="BM1882" i="1"/>
  <c r="BM1883" i="1"/>
  <c r="BM1884" i="1"/>
  <c r="BM1885" i="1"/>
  <c r="BM1886" i="1"/>
  <c r="BM1887" i="1"/>
  <c r="BM1888" i="1"/>
  <c r="BM1889" i="1"/>
  <c r="BM1890" i="1"/>
  <c r="BM1891" i="1"/>
  <c r="BM1892" i="1"/>
  <c r="BM1893" i="1"/>
  <c r="BM1894" i="1"/>
  <c r="BM1895" i="1"/>
  <c r="BM1896" i="1"/>
  <c r="BM1897" i="1"/>
  <c r="BM1898" i="1"/>
  <c r="BM1899" i="1"/>
  <c r="BM1900" i="1"/>
  <c r="BM1901" i="1"/>
  <c r="BM1902" i="1"/>
  <c r="BM1903" i="1"/>
  <c r="BM1904" i="1"/>
  <c r="BM1905" i="1"/>
  <c r="BM1906" i="1"/>
  <c r="BM1907" i="1"/>
  <c r="BM1908" i="1"/>
  <c r="BM1909" i="1"/>
  <c r="BM1910" i="1"/>
  <c r="BM1911" i="1"/>
  <c r="BM1912" i="1"/>
  <c r="BM1913" i="1"/>
  <c r="BM1914" i="1"/>
  <c r="BM1915" i="1"/>
  <c r="BM1916" i="1"/>
  <c r="BM1917" i="1"/>
  <c r="BM1918" i="1"/>
  <c r="BM1919" i="1"/>
  <c r="BM1920" i="1"/>
  <c r="BM1921" i="1"/>
  <c r="BM1922" i="1"/>
  <c r="BM1923" i="1"/>
  <c r="BM1924" i="1"/>
  <c r="BM1925" i="1"/>
  <c r="BM1926" i="1"/>
  <c r="BM1927" i="1"/>
  <c r="BM1928" i="1"/>
  <c r="BM1929" i="1"/>
  <c r="BM1930" i="1"/>
  <c r="BM1931" i="1"/>
  <c r="BM1932" i="1"/>
  <c r="BM1933" i="1"/>
  <c r="BM1934" i="1"/>
  <c r="BM1935" i="1"/>
  <c r="BM1936" i="1"/>
  <c r="BM1937" i="1"/>
  <c r="BM1938" i="1"/>
  <c r="BM1939" i="1"/>
  <c r="BM1940" i="1"/>
  <c r="BM1941" i="1"/>
  <c r="BM1942" i="1"/>
  <c r="BM1943" i="1"/>
  <c r="BM1944" i="1"/>
  <c r="BM1945" i="1"/>
  <c r="BM1946" i="1"/>
  <c r="BM1947" i="1"/>
  <c r="BM1948" i="1"/>
  <c r="BM1949" i="1"/>
  <c r="BM1950" i="1"/>
  <c r="BM1951" i="1"/>
  <c r="BM1952" i="1"/>
  <c r="BM1953" i="1"/>
  <c r="BM1954" i="1"/>
  <c r="BM1955" i="1"/>
  <c r="BM1956" i="1"/>
  <c r="BM1957" i="1"/>
  <c r="BM1958" i="1"/>
  <c r="BM1959" i="1"/>
  <c r="BM1960" i="1"/>
  <c r="BM1961" i="1"/>
  <c r="BM1962" i="1"/>
  <c r="BM1963" i="1"/>
  <c r="BM1964" i="1"/>
  <c r="BM1965" i="1"/>
  <c r="BM1966" i="1"/>
  <c r="BM1967" i="1"/>
  <c r="BM1968" i="1"/>
  <c r="BM1969" i="1"/>
  <c r="BM1970" i="1"/>
  <c r="BM1971" i="1"/>
  <c r="BM1972" i="1"/>
  <c r="BM1973" i="1"/>
  <c r="BM1974" i="1"/>
  <c r="BM1975" i="1"/>
  <c r="BM1976" i="1"/>
  <c r="BM1977" i="1"/>
  <c r="BM1978" i="1"/>
  <c r="BM1979" i="1"/>
  <c r="BM1980" i="1"/>
  <c r="BM1981" i="1"/>
  <c r="BM1982" i="1"/>
  <c r="BM1983" i="1"/>
  <c r="BM1984" i="1"/>
  <c r="BM1985" i="1"/>
  <c r="BM1986" i="1"/>
  <c r="BM1987" i="1"/>
  <c r="BM1988" i="1"/>
  <c r="BM1989" i="1"/>
  <c r="BM1990" i="1"/>
  <c r="BM1991" i="1"/>
  <c r="BM1992" i="1"/>
  <c r="BM1993" i="1"/>
  <c r="BM1994" i="1"/>
  <c r="BM1995" i="1"/>
  <c r="BM1996" i="1"/>
  <c r="BM1997" i="1"/>
  <c r="BM1998" i="1"/>
  <c r="BM1999" i="1"/>
  <c r="BM2000" i="1"/>
  <c r="BM2001" i="1"/>
  <c r="BM2002" i="1"/>
  <c r="BM2003" i="1"/>
  <c r="BM2004" i="1"/>
  <c r="BM2005" i="1"/>
  <c r="BM2006" i="1"/>
  <c r="BM2007" i="1"/>
  <c r="BM2008" i="1"/>
  <c r="BM2009" i="1"/>
  <c r="BM2010" i="1"/>
  <c r="BM2011" i="1"/>
  <c r="BM2012" i="1"/>
  <c r="BM2013" i="1"/>
  <c r="BM2014" i="1"/>
  <c r="BM2015" i="1"/>
  <c r="BM2016" i="1"/>
  <c r="BM2017" i="1"/>
  <c r="BM2018" i="1"/>
  <c r="BM2019" i="1"/>
  <c r="BM2020" i="1"/>
  <c r="BM2021" i="1"/>
  <c r="BM2022" i="1"/>
  <c r="BM2023" i="1"/>
  <c r="BM2024" i="1"/>
  <c r="BM2025" i="1"/>
  <c r="BM2026" i="1"/>
  <c r="BM2027" i="1"/>
  <c r="BM2028" i="1"/>
  <c r="BM2029" i="1"/>
  <c r="BM2030" i="1"/>
  <c r="BM2031" i="1"/>
  <c r="BM2032" i="1"/>
  <c r="BM2033" i="1"/>
  <c r="BM2034" i="1"/>
  <c r="BM2035" i="1"/>
  <c r="BM2036" i="1"/>
  <c r="BM2037" i="1"/>
  <c r="BM2038" i="1"/>
  <c r="BM2039" i="1"/>
  <c r="BM2040" i="1"/>
  <c r="BM2041" i="1"/>
  <c r="BM2042" i="1"/>
  <c r="BM2043" i="1"/>
  <c r="BM2044" i="1"/>
  <c r="BM2045" i="1"/>
  <c r="BM2046" i="1"/>
  <c r="BM2047" i="1"/>
  <c r="BM2048" i="1"/>
  <c r="BM2049" i="1"/>
  <c r="BM2050" i="1"/>
  <c r="BM2051" i="1"/>
  <c r="BM2052" i="1"/>
  <c r="BM2053" i="1"/>
  <c r="BM2054" i="1"/>
  <c r="BM2055" i="1"/>
  <c r="BM2056" i="1"/>
  <c r="BM2057" i="1"/>
  <c r="BM2058" i="1"/>
  <c r="BM2059" i="1"/>
  <c r="BM2060" i="1"/>
  <c r="BM2061" i="1"/>
  <c r="BM2062" i="1"/>
  <c r="BM2063" i="1"/>
  <c r="BM2064" i="1"/>
  <c r="BM2065" i="1"/>
  <c r="BM2066" i="1"/>
  <c r="BM2067" i="1"/>
  <c r="BM2068" i="1"/>
  <c r="BM2069" i="1"/>
  <c r="BM2070" i="1"/>
  <c r="BM2071" i="1"/>
  <c r="BM2072" i="1"/>
  <c r="BM2073" i="1"/>
  <c r="BM2074" i="1"/>
  <c r="BM2075" i="1"/>
  <c r="BM2076" i="1"/>
  <c r="BM2077" i="1"/>
  <c r="BM2078" i="1"/>
  <c r="BM2079" i="1"/>
  <c r="BM2080" i="1"/>
  <c r="BM2081" i="1"/>
  <c r="BM2082" i="1"/>
  <c r="BM2083" i="1"/>
  <c r="BM2084" i="1"/>
  <c r="BM2085" i="1"/>
  <c r="BM2086" i="1"/>
  <c r="BM2087" i="1"/>
  <c r="BM2088" i="1"/>
  <c r="BM2089" i="1"/>
  <c r="BM2090" i="1"/>
  <c r="BM2091" i="1"/>
  <c r="BM2092" i="1"/>
  <c r="BM2093" i="1"/>
  <c r="BM2094" i="1"/>
  <c r="BM2095" i="1"/>
  <c r="BM2096" i="1"/>
  <c r="BM2097" i="1"/>
  <c r="BM2098" i="1"/>
  <c r="BM2099" i="1"/>
  <c r="BM2100" i="1"/>
  <c r="BM2101" i="1"/>
  <c r="BM2102" i="1"/>
  <c r="BM2103" i="1"/>
  <c r="BM2104" i="1"/>
  <c r="BM2105" i="1"/>
  <c r="BM2106" i="1"/>
  <c r="BM2107" i="1"/>
  <c r="BM2108" i="1"/>
  <c r="BM2109" i="1"/>
  <c r="BM2110" i="1"/>
  <c r="BM2111" i="1"/>
  <c r="BM2112" i="1"/>
  <c r="BM2113" i="1"/>
  <c r="BM2114" i="1"/>
  <c r="BM2115" i="1"/>
  <c r="BM2116" i="1"/>
  <c r="BM2117" i="1"/>
  <c r="BM2118" i="1"/>
  <c r="BM2119" i="1"/>
  <c r="BM2120" i="1"/>
  <c r="BM2121" i="1"/>
  <c r="BM2122" i="1"/>
  <c r="BM2123" i="1"/>
  <c r="BM2124" i="1"/>
  <c r="BM2125" i="1"/>
  <c r="BM2126" i="1"/>
  <c r="BM2127" i="1"/>
  <c r="BM2128" i="1"/>
  <c r="BM2129" i="1"/>
  <c r="BM2130" i="1"/>
  <c r="BM2131" i="1"/>
  <c r="BM2132" i="1"/>
  <c r="BM2133" i="1"/>
  <c r="BM2134" i="1"/>
  <c r="BM2135" i="1"/>
  <c r="BM2136" i="1"/>
  <c r="BM2137" i="1"/>
  <c r="BM2138" i="1"/>
  <c r="BM2139" i="1"/>
  <c r="BM2140" i="1"/>
  <c r="BM2141" i="1"/>
  <c r="BM2142" i="1"/>
  <c r="BM2143" i="1"/>
  <c r="BM2144" i="1"/>
  <c r="BM2145" i="1"/>
  <c r="BM2146" i="1"/>
  <c r="BM2147" i="1"/>
  <c r="BM2148" i="1"/>
  <c r="BM2149" i="1"/>
  <c r="BM2150" i="1"/>
  <c r="BM2151" i="1"/>
  <c r="BM2152" i="1"/>
  <c r="BM2153" i="1"/>
  <c r="BM2154" i="1"/>
  <c r="BM2155" i="1"/>
  <c r="BM2156" i="1"/>
  <c r="BM2157" i="1"/>
  <c r="BM2158" i="1"/>
  <c r="BM2159" i="1"/>
  <c r="BM2160" i="1"/>
  <c r="BM2161" i="1"/>
  <c r="BM2162" i="1"/>
  <c r="BM2163" i="1"/>
  <c r="BM2164" i="1"/>
  <c r="BM2165" i="1"/>
  <c r="BM2166" i="1"/>
  <c r="BM2167" i="1"/>
  <c r="BM2168" i="1"/>
  <c r="BM2169" i="1"/>
  <c r="BM2170" i="1"/>
  <c r="BM2171" i="1"/>
  <c r="BM2172" i="1"/>
  <c r="BM2173" i="1"/>
  <c r="BM2174" i="1"/>
  <c r="BM2175" i="1"/>
  <c r="BM2176" i="1"/>
  <c r="BM2177" i="1"/>
  <c r="BM2178" i="1"/>
  <c r="BM2179" i="1"/>
  <c r="BM2180" i="1"/>
  <c r="BM2181" i="1"/>
  <c r="BM2182" i="1"/>
  <c r="BM2183" i="1"/>
  <c r="BM2184" i="1"/>
  <c r="BM2185" i="1"/>
  <c r="BM2186" i="1"/>
  <c r="BM2187" i="1"/>
  <c r="BM2188" i="1"/>
  <c r="BM2189" i="1"/>
  <c r="BM2190" i="1"/>
  <c r="BM2191" i="1"/>
  <c r="BM2192" i="1"/>
  <c r="BM2193" i="1"/>
  <c r="BM2194" i="1"/>
  <c r="BM2195" i="1"/>
  <c r="BM2196" i="1"/>
  <c r="BM2197" i="1"/>
  <c r="BM2198" i="1"/>
  <c r="BM2199" i="1"/>
  <c r="BM2200" i="1"/>
  <c r="BM2201" i="1"/>
  <c r="BM2202" i="1"/>
  <c r="BM2203" i="1"/>
  <c r="BM2204" i="1"/>
  <c r="BM2205" i="1"/>
  <c r="BM2206" i="1"/>
  <c r="BM2207" i="1"/>
  <c r="BM2208" i="1"/>
  <c r="BM2209" i="1"/>
  <c r="BM2210" i="1"/>
  <c r="BM2211" i="1"/>
  <c r="BM2212" i="1"/>
  <c r="BM2213" i="1"/>
  <c r="BM2214" i="1"/>
  <c r="BM2215" i="1"/>
  <c r="BM2216" i="1"/>
  <c r="BM2217" i="1"/>
  <c r="BM2218" i="1"/>
  <c r="BM2219" i="1"/>
  <c r="BM2220" i="1"/>
  <c r="BM2221" i="1"/>
  <c r="BM2222" i="1"/>
  <c r="BM2223" i="1"/>
  <c r="BM2224" i="1"/>
  <c r="BM2225" i="1"/>
  <c r="BM2226" i="1"/>
  <c r="BM2227" i="1"/>
  <c r="BM2228" i="1"/>
  <c r="BM2229" i="1"/>
  <c r="BM2230" i="1"/>
  <c r="BM2231" i="1"/>
  <c r="BM2232" i="1"/>
  <c r="BM2233" i="1"/>
  <c r="BM2234" i="1"/>
  <c r="BM2235" i="1"/>
  <c r="BM2236" i="1"/>
  <c r="BM2237" i="1"/>
  <c r="BM2238" i="1"/>
  <c r="BM2239" i="1"/>
  <c r="BM2240" i="1"/>
  <c r="BM2241" i="1"/>
  <c r="BM2242" i="1"/>
  <c r="BM2243" i="1"/>
  <c r="BM2244" i="1"/>
  <c r="BM2245" i="1"/>
  <c r="BM2246" i="1"/>
  <c r="BM2247" i="1"/>
  <c r="BM2248" i="1"/>
  <c r="BM2249" i="1"/>
  <c r="BM2250" i="1"/>
  <c r="BM2251" i="1"/>
  <c r="BM2252" i="1"/>
  <c r="BM2253" i="1"/>
  <c r="BM2254" i="1"/>
  <c r="BM2255" i="1"/>
  <c r="BM2256" i="1"/>
  <c r="BM2257" i="1"/>
  <c r="BM2258" i="1"/>
  <c r="BM2259" i="1"/>
  <c r="BM2260" i="1"/>
  <c r="BM2261" i="1"/>
  <c r="BM2262" i="1"/>
  <c r="BM2263" i="1"/>
  <c r="BM2264" i="1"/>
  <c r="BM2265" i="1"/>
  <c r="BM2266" i="1"/>
  <c r="BM2267" i="1"/>
  <c r="BM2268" i="1"/>
  <c r="BM2269" i="1"/>
  <c r="BM2270" i="1"/>
  <c r="BM2271" i="1"/>
  <c r="BM2272" i="1"/>
  <c r="BM2273" i="1"/>
  <c r="BM2274" i="1"/>
  <c r="BM2275" i="1"/>
  <c r="BM2276" i="1"/>
  <c r="BM2277" i="1"/>
  <c r="BM2278" i="1"/>
  <c r="BM2279" i="1"/>
  <c r="BM2280" i="1"/>
  <c r="BM2281" i="1"/>
  <c r="BM2282" i="1"/>
  <c r="BM2283" i="1"/>
  <c r="BM2284" i="1"/>
  <c r="BM2285" i="1"/>
  <c r="BM2286" i="1"/>
  <c r="BM2287" i="1"/>
  <c r="BM2288" i="1"/>
  <c r="BM2289" i="1"/>
  <c r="BM2290" i="1"/>
  <c r="BM2291" i="1"/>
  <c r="BM2292" i="1"/>
  <c r="BM2293" i="1"/>
  <c r="BM2294" i="1"/>
  <c r="BM2295" i="1"/>
  <c r="BM2296" i="1"/>
  <c r="BM2297" i="1"/>
  <c r="BM2298" i="1"/>
  <c r="BM2299" i="1"/>
  <c r="BM2300" i="1"/>
  <c r="BM2301" i="1"/>
  <c r="BM2302" i="1"/>
  <c r="BM2303" i="1"/>
  <c r="BM2304" i="1"/>
  <c r="BM2305" i="1"/>
  <c r="BM2306" i="1"/>
  <c r="BM2307" i="1"/>
  <c r="BM2308" i="1"/>
  <c r="BM2309" i="1"/>
  <c r="BM2310" i="1"/>
  <c r="BM2311" i="1"/>
  <c r="BM2312" i="1"/>
  <c r="BM2313" i="1"/>
  <c r="BM2314" i="1"/>
  <c r="BM2315" i="1"/>
  <c r="BM2316" i="1"/>
  <c r="BM2317" i="1"/>
  <c r="BM2318" i="1"/>
  <c r="BM2319" i="1"/>
  <c r="BM2320" i="1"/>
  <c r="BM2321" i="1"/>
  <c r="BM2322" i="1"/>
  <c r="BM2323" i="1"/>
  <c r="BM2324" i="1"/>
  <c r="BM2325" i="1"/>
  <c r="BM2326" i="1"/>
  <c r="BM2327" i="1"/>
  <c r="BM2328" i="1"/>
  <c r="BM2329" i="1"/>
  <c r="BM2330" i="1"/>
  <c r="BM2331" i="1"/>
  <c r="BM2332" i="1"/>
  <c r="BM2333" i="1"/>
  <c r="BM2334" i="1"/>
  <c r="BM2335" i="1"/>
  <c r="BM2336" i="1"/>
  <c r="BM2337" i="1"/>
  <c r="BM2338" i="1"/>
  <c r="BM2339" i="1"/>
  <c r="BM2340" i="1"/>
  <c r="BM2341" i="1"/>
  <c r="BM2342" i="1"/>
  <c r="BM2343" i="1"/>
  <c r="BM2344" i="1"/>
  <c r="BM2345" i="1"/>
  <c r="BM2346" i="1"/>
  <c r="BM2347" i="1"/>
  <c r="BM2348" i="1"/>
  <c r="BM2349" i="1"/>
  <c r="BM2350" i="1"/>
  <c r="BM2351" i="1"/>
  <c r="BM2352" i="1"/>
  <c r="BM2353" i="1"/>
  <c r="BM2354" i="1"/>
  <c r="BM2355" i="1"/>
  <c r="BM2356" i="1"/>
  <c r="BM2357" i="1"/>
  <c r="BM2358" i="1"/>
  <c r="BM2359" i="1"/>
  <c r="BM2360" i="1"/>
  <c r="BM2361" i="1"/>
  <c r="BM2362" i="1"/>
  <c r="BM2363" i="1"/>
  <c r="BM2364" i="1"/>
  <c r="BM2365" i="1"/>
  <c r="BM2366" i="1"/>
  <c r="BM2367" i="1"/>
  <c r="BM2368" i="1"/>
  <c r="BM2369" i="1"/>
  <c r="BM2370" i="1"/>
  <c r="BM2371" i="1"/>
  <c r="BM2372" i="1"/>
  <c r="BM2373" i="1"/>
  <c r="BM2374" i="1"/>
  <c r="BM2375" i="1"/>
  <c r="BM2376" i="1"/>
  <c r="BM2377" i="1"/>
  <c r="BM2378" i="1"/>
  <c r="BM2379" i="1"/>
  <c r="BM2380" i="1"/>
  <c r="BM2381" i="1"/>
  <c r="BM2382" i="1"/>
  <c r="BM2383" i="1"/>
  <c r="BM2384" i="1"/>
  <c r="BM2385" i="1"/>
  <c r="BM2386" i="1"/>
  <c r="BM2387" i="1"/>
  <c r="BM2388" i="1"/>
  <c r="BM2389" i="1"/>
  <c r="BM2390" i="1"/>
  <c r="BM2391" i="1"/>
  <c r="BM2392" i="1"/>
  <c r="BM2393" i="1"/>
  <c r="BM2394" i="1"/>
  <c r="BM2395" i="1"/>
  <c r="BM2396" i="1"/>
  <c r="BM2397" i="1"/>
  <c r="BM2398" i="1"/>
  <c r="BM2399" i="1"/>
  <c r="BM2400" i="1"/>
  <c r="BM2401" i="1"/>
  <c r="BM2402" i="1"/>
  <c r="BM2403" i="1"/>
  <c r="BM2404" i="1"/>
  <c r="BM2405" i="1"/>
  <c r="BM2406" i="1"/>
  <c r="BM2407" i="1"/>
  <c r="BM2408" i="1"/>
  <c r="BM2409" i="1"/>
  <c r="BM2410" i="1"/>
  <c r="BM2411" i="1"/>
  <c r="BM2412" i="1"/>
  <c r="BM2413" i="1"/>
  <c r="BM2414" i="1"/>
  <c r="BM2415" i="1"/>
  <c r="BM2416" i="1"/>
  <c r="BM2417" i="1"/>
  <c r="BM2418" i="1"/>
  <c r="BM2419" i="1"/>
  <c r="BM2420" i="1"/>
  <c r="BM2421" i="1"/>
  <c r="BM2422" i="1"/>
  <c r="BM2423" i="1"/>
  <c r="BM2424" i="1"/>
  <c r="BM2425" i="1"/>
  <c r="BM2426" i="1"/>
  <c r="BM2427" i="1"/>
  <c r="BM2428" i="1"/>
  <c r="BM2429" i="1"/>
  <c r="BM2430" i="1"/>
  <c r="BM2431" i="1"/>
  <c r="BM2432" i="1"/>
  <c r="BM2433" i="1"/>
  <c r="BM2434" i="1"/>
  <c r="BM2435" i="1"/>
  <c r="BM2436" i="1"/>
  <c r="BM2437" i="1"/>
  <c r="BM2438" i="1"/>
  <c r="BM2439" i="1"/>
  <c r="BM2440" i="1"/>
  <c r="BM2441" i="1"/>
  <c r="BM2442" i="1"/>
  <c r="BM2443" i="1"/>
  <c r="BM2444" i="1"/>
  <c r="BM2445" i="1"/>
  <c r="BM2446" i="1"/>
  <c r="BM2447" i="1"/>
  <c r="BM2448" i="1"/>
  <c r="BM2449" i="1"/>
  <c r="BM2450" i="1"/>
  <c r="BM2451" i="1"/>
  <c r="BM2452" i="1"/>
  <c r="BM2453" i="1"/>
  <c r="BM2454" i="1"/>
  <c r="BM2455" i="1"/>
  <c r="BM2456" i="1"/>
  <c r="BM2457" i="1"/>
  <c r="BM2458" i="1"/>
  <c r="BM2459" i="1"/>
  <c r="BM2460" i="1"/>
  <c r="BM2461" i="1"/>
  <c r="BM2462" i="1"/>
  <c r="BM2463" i="1"/>
  <c r="BM2464" i="1"/>
  <c r="BM2465" i="1"/>
  <c r="BM2466" i="1"/>
  <c r="BM2467" i="1"/>
  <c r="BM2468" i="1"/>
  <c r="BM2469" i="1"/>
  <c r="BM2470" i="1"/>
  <c r="BM2471" i="1"/>
  <c r="BM2472" i="1"/>
  <c r="BM2473" i="1"/>
  <c r="BM2474" i="1"/>
  <c r="BM2475" i="1"/>
  <c r="BM2476" i="1"/>
  <c r="BM2477" i="1"/>
  <c r="BM2478" i="1"/>
  <c r="BM2479" i="1"/>
  <c r="BM2480" i="1"/>
  <c r="BM2481" i="1"/>
  <c r="BM2482" i="1"/>
  <c r="BM2483" i="1"/>
  <c r="BM2484" i="1"/>
  <c r="BM2485" i="1"/>
  <c r="BM2486" i="1"/>
  <c r="BM2487" i="1"/>
  <c r="BM2488" i="1"/>
  <c r="BM2489" i="1"/>
  <c r="BM2490" i="1"/>
  <c r="BM2491" i="1"/>
  <c r="BM2492" i="1"/>
  <c r="BM2493" i="1"/>
  <c r="BM2494" i="1"/>
  <c r="BM2495" i="1"/>
  <c r="BM2496" i="1"/>
  <c r="BM2497" i="1"/>
  <c r="BM2498" i="1"/>
  <c r="BM2499" i="1"/>
  <c r="BM2500" i="1"/>
  <c r="BM2501" i="1"/>
  <c r="BM2502" i="1"/>
  <c r="BM2503" i="1"/>
  <c r="BM2504" i="1"/>
  <c r="BM2505" i="1"/>
  <c r="BM2506" i="1"/>
  <c r="BM2507" i="1"/>
  <c r="BM2508" i="1"/>
  <c r="BM2509" i="1"/>
  <c r="BM2510" i="1"/>
  <c r="BM2511" i="1"/>
  <c r="BM2512" i="1"/>
  <c r="BM2513" i="1"/>
  <c r="BM2514" i="1"/>
  <c r="BM2515" i="1"/>
  <c r="BM2516" i="1"/>
  <c r="BM2517" i="1"/>
  <c r="BM2518" i="1"/>
  <c r="BM2519" i="1"/>
  <c r="BM2520" i="1"/>
  <c r="BM2521" i="1"/>
  <c r="BM2522" i="1"/>
  <c r="BM2523" i="1"/>
  <c r="BM2524" i="1"/>
  <c r="BM2525" i="1"/>
  <c r="BM2526" i="1"/>
  <c r="BM2527" i="1"/>
  <c r="BM2528" i="1"/>
  <c r="BM2529" i="1"/>
  <c r="BM2530" i="1"/>
  <c r="BM2531" i="1"/>
  <c r="BM2532" i="1"/>
  <c r="BM2533" i="1"/>
  <c r="BM2534" i="1"/>
  <c r="BM2535" i="1"/>
  <c r="BM2536" i="1"/>
  <c r="BM2537" i="1"/>
  <c r="BM2538" i="1"/>
  <c r="BM2539" i="1"/>
  <c r="BM2540" i="1"/>
  <c r="BM2541" i="1"/>
  <c r="BM2542" i="1"/>
  <c r="BM2543" i="1"/>
  <c r="BM2544" i="1"/>
  <c r="BM2545" i="1"/>
  <c r="BM2546" i="1"/>
  <c r="BM2547" i="1"/>
  <c r="BM2548" i="1"/>
  <c r="BM2549" i="1"/>
  <c r="BM2550" i="1"/>
  <c r="BM2551" i="1"/>
  <c r="BM2552" i="1"/>
  <c r="BM2553" i="1"/>
  <c r="BM2554" i="1"/>
  <c r="BM2555" i="1"/>
  <c r="BM2556" i="1"/>
  <c r="BM2557" i="1"/>
  <c r="BM2558" i="1"/>
  <c r="BM2559" i="1"/>
  <c r="BM2560" i="1"/>
  <c r="BM2561" i="1"/>
  <c r="BM2562" i="1"/>
  <c r="BM2563" i="1"/>
  <c r="BM2564" i="1"/>
  <c r="BM2565" i="1"/>
  <c r="BM2566" i="1"/>
  <c r="BM2567" i="1"/>
  <c r="BM2568" i="1"/>
  <c r="BM2569" i="1"/>
  <c r="BM2570" i="1"/>
  <c r="BM2571" i="1"/>
  <c r="BM2572" i="1"/>
  <c r="BM2573" i="1"/>
  <c r="BM2574" i="1"/>
  <c r="BM2575" i="1"/>
  <c r="BM2576" i="1"/>
  <c r="BM2577" i="1"/>
  <c r="BM2578" i="1"/>
  <c r="BM2579" i="1"/>
  <c r="BM2580" i="1"/>
  <c r="BM2581" i="1"/>
  <c r="BM2582" i="1"/>
  <c r="BM2583" i="1"/>
  <c r="BM2584" i="1"/>
  <c r="BM2585" i="1"/>
  <c r="BM2586" i="1"/>
  <c r="BM2587" i="1"/>
  <c r="BM2588" i="1"/>
  <c r="BM2589" i="1"/>
  <c r="BM2590" i="1"/>
  <c r="BM2591" i="1"/>
  <c r="BM2592" i="1"/>
  <c r="BM2593" i="1"/>
  <c r="BM2594" i="1"/>
  <c r="BM2595" i="1"/>
  <c r="BM2596" i="1"/>
  <c r="BM2597" i="1"/>
  <c r="BM2598" i="1"/>
  <c r="BM2599" i="1"/>
  <c r="BM2600" i="1"/>
  <c r="BM2601" i="1"/>
  <c r="BM2602" i="1"/>
  <c r="BM2603" i="1"/>
  <c r="BM2604" i="1"/>
  <c r="BM2605" i="1"/>
  <c r="BM2606" i="1"/>
  <c r="BM2607" i="1"/>
  <c r="BM2608" i="1"/>
  <c r="BM2609" i="1"/>
  <c r="BM2610" i="1"/>
  <c r="BM2611" i="1"/>
  <c r="BM2612" i="1"/>
  <c r="BM2613" i="1"/>
  <c r="BM2614" i="1"/>
  <c r="BM2615" i="1"/>
  <c r="BM2616" i="1"/>
  <c r="BM2617" i="1"/>
  <c r="BM2618" i="1"/>
  <c r="BM2619" i="1"/>
  <c r="BM2620" i="1"/>
  <c r="BM2621" i="1"/>
  <c r="BM2622" i="1"/>
  <c r="BM2623" i="1"/>
  <c r="BM2624" i="1"/>
  <c r="BM2625" i="1"/>
  <c r="BM2626" i="1"/>
  <c r="BM2627" i="1"/>
  <c r="BM2628" i="1"/>
  <c r="BM2629" i="1"/>
  <c r="BM2630" i="1"/>
  <c r="BM2631" i="1"/>
  <c r="BM2632" i="1"/>
  <c r="BM2633" i="1"/>
  <c r="BM2634" i="1"/>
  <c r="BM2635" i="1"/>
  <c r="BM2636" i="1"/>
  <c r="BM2637" i="1"/>
  <c r="BM2638" i="1"/>
  <c r="BM2639" i="1"/>
  <c r="BM2640" i="1"/>
  <c r="BM2641" i="1"/>
  <c r="BM2642" i="1"/>
  <c r="BM2643" i="1"/>
  <c r="BM2644" i="1"/>
  <c r="BM2645" i="1"/>
  <c r="BM2646" i="1"/>
  <c r="BM2647" i="1"/>
  <c r="BM2648" i="1"/>
  <c r="BM2649" i="1"/>
  <c r="BM2650" i="1"/>
  <c r="BM2651" i="1"/>
  <c r="BM2652" i="1"/>
  <c r="BM2653" i="1"/>
  <c r="BM2654" i="1"/>
  <c r="BM2655" i="1"/>
  <c r="BM2656" i="1"/>
  <c r="BM2657" i="1"/>
  <c r="BM2658" i="1"/>
  <c r="BM2659" i="1"/>
  <c r="BM2660" i="1"/>
  <c r="BM2661" i="1"/>
  <c r="BM2662" i="1"/>
  <c r="BM2663" i="1"/>
  <c r="BM2664" i="1"/>
  <c r="BM2665" i="1"/>
  <c r="BM2666" i="1"/>
  <c r="BM2667" i="1"/>
  <c r="BM2668" i="1"/>
  <c r="BM2669" i="1"/>
  <c r="BM2670" i="1"/>
  <c r="BM2671" i="1"/>
  <c r="BM2672" i="1"/>
  <c r="BM2673" i="1"/>
  <c r="BM2674" i="1"/>
  <c r="BM2675" i="1"/>
  <c r="BM2676" i="1"/>
  <c r="BM2677" i="1"/>
  <c r="BM2678" i="1"/>
  <c r="BM2679" i="1"/>
  <c r="BM2680" i="1"/>
  <c r="BM2681" i="1"/>
  <c r="BM2682" i="1"/>
  <c r="BM2683" i="1"/>
  <c r="BM2684" i="1"/>
  <c r="BM2685" i="1"/>
  <c r="BM2686" i="1"/>
  <c r="BM2687" i="1"/>
  <c r="BM2688" i="1"/>
  <c r="BM2689" i="1"/>
  <c r="BM2690" i="1"/>
  <c r="BM2691" i="1"/>
  <c r="BM2692" i="1"/>
  <c r="BM2693" i="1"/>
  <c r="BM2694" i="1"/>
  <c r="BM2695" i="1"/>
  <c r="BM2696" i="1"/>
  <c r="BM2697" i="1"/>
  <c r="BM2698" i="1"/>
  <c r="BM2699" i="1"/>
  <c r="BM2700" i="1"/>
  <c r="BM2701" i="1"/>
  <c r="BM2702" i="1"/>
  <c r="BM2703" i="1"/>
  <c r="BM2704" i="1"/>
  <c r="BM2705" i="1"/>
  <c r="BM2706" i="1"/>
  <c r="BM2707" i="1"/>
  <c r="BM2708" i="1"/>
  <c r="BM2709" i="1"/>
  <c r="BM2710" i="1"/>
  <c r="BM2711" i="1"/>
  <c r="BM2712" i="1"/>
  <c r="BM2713" i="1"/>
  <c r="BM2714" i="1"/>
  <c r="BM2715" i="1"/>
  <c r="BM2716" i="1"/>
  <c r="BM2717" i="1"/>
  <c r="BM2718" i="1"/>
  <c r="BM2719" i="1"/>
  <c r="BM2720" i="1"/>
  <c r="BM2721" i="1"/>
  <c r="BM2722" i="1"/>
  <c r="BM2723" i="1"/>
  <c r="BM2724" i="1"/>
  <c r="BM2725" i="1"/>
  <c r="BM2726" i="1"/>
  <c r="BM2727" i="1"/>
  <c r="BM2728" i="1"/>
  <c r="BM2729" i="1"/>
  <c r="BM2730" i="1"/>
  <c r="BM2731" i="1"/>
  <c r="BM2732" i="1"/>
  <c r="BM2733" i="1"/>
  <c r="BM2734" i="1"/>
  <c r="BM2735" i="1"/>
  <c r="BM2736" i="1"/>
  <c r="BM2737" i="1"/>
  <c r="BM2738" i="1"/>
  <c r="BM2739" i="1"/>
  <c r="BM2740" i="1"/>
  <c r="BM2741" i="1"/>
  <c r="BM2742" i="1"/>
  <c r="BM2743" i="1"/>
  <c r="BM2744" i="1"/>
  <c r="BM2745" i="1"/>
  <c r="BM2746" i="1"/>
  <c r="BM2747" i="1"/>
  <c r="BM2748" i="1"/>
  <c r="BM2749" i="1"/>
  <c r="BM2750" i="1"/>
  <c r="BM2751" i="1"/>
  <c r="BM2752" i="1"/>
  <c r="BM2753" i="1"/>
  <c r="BM2754" i="1"/>
  <c r="BM2755" i="1"/>
  <c r="BM2756" i="1"/>
  <c r="BM2757" i="1"/>
  <c r="BM2758" i="1"/>
  <c r="BM2759" i="1"/>
  <c r="BM2760" i="1"/>
  <c r="BM2761" i="1"/>
  <c r="BM2762" i="1"/>
  <c r="BM2763" i="1"/>
  <c r="BM2764" i="1"/>
  <c r="BM2765" i="1"/>
  <c r="BM2766" i="1"/>
  <c r="BM2767" i="1"/>
  <c r="BM2768" i="1"/>
  <c r="BM2769" i="1"/>
  <c r="BM2770" i="1"/>
  <c r="BM2771" i="1"/>
  <c r="BM2772" i="1"/>
  <c r="BM2773" i="1"/>
  <c r="BM2774" i="1"/>
  <c r="BM2775" i="1"/>
  <c r="BM2776" i="1"/>
  <c r="BM2777" i="1"/>
  <c r="BM2778" i="1"/>
  <c r="BM2779" i="1"/>
  <c r="BM2780" i="1"/>
  <c r="BM2781" i="1"/>
  <c r="BM2782" i="1"/>
  <c r="BM2783" i="1"/>
  <c r="BM2784" i="1"/>
  <c r="BM2785" i="1"/>
  <c r="BM2786" i="1"/>
  <c r="BM2787" i="1"/>
  <c r="BM2788" i="1"/>
  <c r="BM2789" i="1"/>
  <c r="BM2790" i="1"/>
  <c r="BM2791" i="1"/>
  <c r="BM2792" i="1"/>
  <c r="BM2793" i="1"/>
  <c r="BM2794" i="1"/>
  <c r="BM2795" i="1"/>
  <c r="BM2796" i="1"/>
  <c r="BM2797" i="1"/>
  <c r="BM2798" i="1"/>
  <c r="BM2799" i="1"/>
  <c r="BM2800" i="1"/>
  <c r="BM2801" i="1"/>
  <c r="BM2802" i="1"/>
  <c r="BM2803" i="1"/>
  <c r="BM2804" i="1"/>
  <c r="BM2805" i="1"/>
  <c r="BM2806" i="1"/>
  <c r="BM2807" i="1"/>
  <c r="BM2808" i="1"/>
  <c r="BM2809" i="1"/>
  <c r="BM2810" i="1"/>
  <c r="BM2811" i="1"/>
  <c r="BM2812" i="1"/>
  <c r="BM2813" i="1"/>
  <c r="BM2814" i="1"/>
  <c r="BM2815" i="1"/>
  <c r="BM2816" i="1"/>
  <c r="BM2817" i="1"/>
  <c r="BM2818" i="1"/>
  <c r="BM2819" i="1"/>
  <c r="BM2820" i="1"/>
  <c r="BM2821" i="1"/>
  <c r="BM2822" i="1"/>
  <c r="BM2823" i="1"/>
  <c r="BM2824" i="1"/>
  <c r="BM2825" i="1"/>
  <c r="BM2826" i="1"/>
  <c r="BM2827" i="1"/>
  <c r="BM2828" i="1"/>
  <c r="BM2829" i="1"/>
  <c r="BM2830" i="1"/>
  <c r="BM2831" i="1"/>
  <c r="BM2832" i="1"/>
  <c r="BM2833" i="1"/>
  <c r="BM2834" i="1"/>
  <c r="BM2835" i="1"/>
  <c r="BM2836" i="1"/>
  <c r="BM2837" i="1"/>
  <c r="BM2838" i="1"/>
  <c r="BM2839" i="1"/>
  <c r="BM2840" i="1"/>
  <c r="BM2841" i="1"/>
  <c r="BM2842" i="1"/>
  <c r="BM2843" i="1"/>
  <c r="BM2844" i="1"/>
  <c r="BM2845" i="1"/>
  <c r="BM2846" i="1"/>
  <c r="BM2847" i="1"/>
  <c r="BM2848" i="1"/>
  <c r="BM2849" i="1"/>
  <c r="BM2850" i="1"/>
  <c r="BM2851" i="1"/>
  <c r="BM2852" i="1"/>
  <c r="BM2853" i="1"/>
  <c r="BM2854" i="1"/>
  <c r="BM2855" i="1"/>
  <c r="BM2856" i="1"/>
  <c r="BM2857" i="1"/>
  <c r="BM2858" i="1"/>
  <c r="BM2859" i="1"/>
  <c r="BM2860" i="1"/>
  <c r="BM2861" i="1"/>
  <c r="BM2862" i="1"/>
  <c r="BM2863" i="1"/>
  <c r="BM2864" i="1"/>
  <c r="BM2865" i="1"/>
  <c r="BM2866" i="1"/>
  <c r="BM2867" i="1"/>
  <c r="BM2868" i="1"/>
  <c r="BM2869" i="1"/>
  <c r="BM2870" i="1"/>
  <c r="BM2871" i="1"/>
  <c r="BM2872" i="1"/>
  <c r="BM2873" i="1"/>
  <c r="BM2874" i="1"/>
  <c r="BM2875" i="1"/>
  <c r="BM2876" i="1"/>
  <c r="BM2877" i="1"/>
  <c r="BM2878" i="1"/>
  <c r="BM2879" i="1"/>
  <c r="BM2880" i="1"/>
  <c r="BM2881" i="1"/>
  <c r="BM2882" i="1"/>
  <c r="BM2883" i="1"/>
  <c r="BM2884" i="1"/>
  <c r="BM2885" i="1"/>
  <c r="BM2886" i="1"/>
  <c r="BM2887" i="1"/>
  <c r="BM2888" i="1"/>
  <c r="BM2889" i="1"/>
  <c r="BM2890" i="1"/>
  <c r="BM2891" i="1"/>
  <c r="BM2892" i="1"/>
  <c r="BM2893" i="1"/>
  <c r="BM2894" i="1"/>
  <c r="BM2895" i="1"/>
  <c r="BM2896" i="1"/>
  <c r="BM2897" i="1"/>
  <c r="BM2898" i="1"/>
  <c r="BM2899" i="1"/>
  <c r="BM2900" i="1"/>
  <c r="BM2901" i="1"/>
  <c r="BM2902" i="1"/>
  <c r="BM2903" i="1"/>
  <c r="BM2904" i="1"/>
  <c r="BM2905" i="1"/>
  <c r="BM2906" i="1"/>
  <c r="BM2907" i="1"/>
  <c r="BM2908" i="1"/>
  <c r="BM2909" i="1"/>
  <c r="BM2910" i="1"/>
  <c r="BM2911" i="1"/>
  <c r="BM2912" i="1"/>
  <c r="BM2913" i="1"/>
  <c r="BM2914" i="1"/>
  <c r="BM2915" i="1"/>
  <c r="BM2916" i="1"/>
  <c r="BM2917" i="1"/>
  <c r="BM2918" i="1"/>
  <c r="BM2919" i="1"/>
  <c r="BM2920" i="1"/>
  <c r="BM2921" i="1"/>
  <c r="BM2922" i="1"/>
  <c r="BM2923" i="1"/>
  <c r="BM2924" i="1"/>
  <c r="BM2925" i="1"/>
  <c r="BM2926" i="1"/>
  <c r="BM2927" i="1"/>
  <c r="BM2928" i="1"/>
  <c r="BM2929" i="1"/>
  <c r="BM2930" i="1"/>
  <c r="BM2931" i="1"/>
  <c r="BM2932" i="1"/>
  <c r="BM2933" i="1"/>
  <c r="BM2934" i="1"/>
  <c r="BM2935" i="1"/>
  <c r="BM2936" i="1"/>
  <c r="BM2937" i="1"/>
  <c r="BM2938" i="1"/>
  <c r="BM2939" i="1"/>
  <c r="BM2940" i="1"/>
  <c r="BM2941" i="1"/>
  <c r="BM2942" i="1"/>
  <c r="BM2943" i="1"/>
  <c r="BM2944" i="1"/>
  <c r="BM2945" i="1"/>
  <c r="BM2946" i="1"/>
  <c r="BM2947" i="1"/>
  <c r="BM2948" i="1"/>
  <c r="BM2949" i="1"/>
  <c r="BM2950" i="1"/>
  <c r="BM2951" i="1"/>
  <c r="BM2952" i="1"/>
  <c r="BM2953" i="1"/>
  <c r="BM2954" i="1"/>
  <c r="BM2955" i="1"/>
  <c r="BM2956" i="1"/>
  <c r="BM2957" i="1"/>
  <c r="BM2958" i="1"/>
  <c r="BM2959" i="1"/>
  <c r="BM2960" i="1"/>
  <c r="BM2961" i="1"/>
  <c r="BM2962" i="1"/>
  <c r="BM2963" i="1"/>
  <c r="BM2964" i="1"/>
  <c r="BM2965" i="1"/>
  <c r="BM2966" i="1"/>
  <c r="BM2967" i="1"/>
  <c r="BM2968" i="1"/>
  <c r="BM2969" i="1"/>
  <c r="BM2970" i="1"/>
  <c r="BM2971" i="1"/>
  <c r="BM2972" i="1"/>
  <c r="BM2973" i="1"/>
  <c r="BM2974" i="1"/>
  <c r="BM2975" i="1"/>
  <c r="BM2976" i="1"/>
  <c r="BM2977" i="1"/>
  <c r="BM2978" i="1"/>
  <c r="BM2979" i="1"/>
  <c r="BM2980" i="1"/>
  <c r="BM2981" i="1"/>
  <c r="BM2982" i="1"/>
  <c r="BM2983" i="1"/>
  <c r="BM2984" i="1"/>
  <c r="BM2985" i="1"/>
  <c r="BM2986" i="1"/>
  <c r="BM2987" i="1"/>
  <c r="BM2988" i="1"/>
  <c r="BM2989" i="1"/>
  <c r="BM2990" i="1"/>
  <c r="BM2991" i="1"/>
  <c r="BM2992" i="1"/>
  <c r="BM2993" i="1"/>
  <c r="BM2994" i="1"/>
  <c r="BM2995" i="1"/>
  <c r="BM2996" i="1"/>
  <c r="BM2997" i="1"/>
  <c r="BM2998" i="1"/>
  <c r="BM2999" i="1"/>
  <c r="BM3000" i="1"/>
  <c r="BM3001" i="1"/>
  <c r="BM3002" i="1"/>
  <c r="BM3003" i="1"/>
  <c r="BM3004" i="1"/>
  <c r="BM3005" i="1"/>
  <c r="BM3006" i="1"/>
  <c r="BM3007" i="1"/>
  <c r="BM3008" i="1"/>
  <c r="BM3009" i="1"/>
  <c r="BM3010" i="1"/>
  <c r="BM3011" i="1"/>
  <c r="BM3012" i="1"/>
  <c r="BM3013" i="1"/>
  <c r="BM3014" i="1"/>
  <c r="BM3015" i="1"/>
  <c r="BM3016" i="1"/>
  <c r="BM3017" i="1"/>
  <c r="BM3018" i="1"/>
  <c r="BM3019" i="1"/>
  <c r="BM3020" i="1"/>
  <c r="BM3021" i="1"/>
  <c r="BM3022" i="1"/>
  <c r="BM3023" i="1"/>
  <c r="BM3024" i="1"/>
  <c r="BM3025" i="1"/>
  <c r="BM3026" i="1"/>
  <c r="BM3027" i="1"/>
  <c r="BM3028" i="1"/>
  <c r="BM3029" i="1"/>
  <c r="BM3030" i="1"/>
  <c r="BM3031" i="1"/>
  <c r="BM3032" i="1"/>
  <c r="BM3033" i="1"/>
  <c r="BM3034" i="1"/>
  <c r="BM3035" i="1"/>
  <c r="BM3036" i="1"/>
  <c r="BM3037" i="1"/>
  <c r="BM3038" i="1"/>
  <c r="BM3039" i="1"/>
  <c r="BM3040" i="1"/>
  <c r="BM3041" i="1"/>
  <c r="BM3042" i="1"/>
  <c r="BM3043" i="1"/>
  <c r="BM3044" i="1"/>
  <c r="BM3045" i="1"/>
  <c r="BM3046" i="1"/>
  <c r="BM3047" i="1"/>
  <c r="BM3048" i="1"/>
  <c r="BM3049" i="1"/>
  <c r="BM3050" i="1"/>
  <c r="BM3051" i="1"/>
  <c r="BM3052" i="1"/>
  <c r="BM3053" i="1"/>
  <c r="BM3054" i="1"/>
  <c r="BM3055" i="1"/>
  <c r="BM3056" i="1"/>
  <c r="BM3057" i="1"/>
  <c r="BM3058" i="1"/>
  <c r="BM3059" i="1"/>
  <c r="BM3060" i="1"/>
  <c r="BM3061" i="1"/>
  <c r="BM3062" i="1"/>
  <c r="BM3063" i="1"/>
  <c r="BM3064" i="1"/>
  <c r="BM3065" i="1"/>
  <c r="BM3066" i="1"/>
  <c r="BM3067" i="1"/>
  <c r="BM3068" i="1"/>
  <c r="BM3069" i="1"/>
  <c r="BM3070" i="1"/>
  <c r="BM3071" i="1"/>
  <c r="BM3072" i="1"/>
  <c r="BM3073" i="1"/>
  <c r="BM3074" i="1"/>
  <c r="BM3075" i="1"/>
  <c r="BM3076" i="1"/>
  <c r="BM3077" i="1"/>
  <c r="BM3078" i="1"/>
  <c r="BM3079" i="1"/>
  <c r="BM3080" i="1"/>
  <c r="BM3081" i="1"/>
  <c r="BM3082" i="1"/>
  <c r="BM3083" i="1"/>
  <c r="BM3084" i="1"/>
  <c r="BM3085" i="1"/>
  <c r="BM3086" i="1"/>
  <c r="BM3087" i="1"/>
  <c r="BM3088" i="1"/>
  <c r="BM3089" i="1"/>
  <c r="BM3090" i="1"/>
  <c r="BM3091" i="1"/>
  <c r="BM3092" i="1"/>
  <c r="BM3093" i="1"/>
  <c r="BM3094" i="1"/>
  <c r="BM3095" i="1"/>
  <c r="BM3096" i="1"/>
  <c r="BM3097" i="1"/>
  <c r="BM3098" i="1"/>
  <c r="BM3099" i="1"/>
  <c r="BM3100" i="1"/>
  <c r="BM3101" i="1"/>
  <c r="BM3102" i="1"/>
  <c r="BM3103" i="1"/>
  <c r="BM3104" i="1"/>
  <c r="BM3105" i="1"/>
  <c r="BM3106" i="1"/>
  <c r="BM3107" i="1"/>
  <c r="BM3108" i="1"/>
  <c r="BM3109" i="1"/>
  <c r="BM3110" i="1"/>
  <c r="BM3111" i="1"/>
  <c r="BM3112" i="1"/>
  <c r="BM3113" i="1"/>
  <c r="BM3114" i="1"/>
  <c r="BM3115" i="1"/>
  <c r="BM3116" i="1"/>
  <c r="BM3117" i="1"/>
  <c r="BM3118" i="1"/>
  <c r="BM3119" i="1"/>
  <c r="BM3120" i="1"/>
  <c r="BM3121" i="1"/>
  <c r="BM3122" i="1"/>
  <c r="BM3123" i="1"/>
  <c r="BM3124" i="1"/>
  <c r="BM3125" i="1"/>
  <c r="BM3126" i="1"/>
  <c r="BM3127" i="1"/>
  <c r="BM3128" i="1"/>
  <c r="BM3129" i="1"/>
  <c r="BM3130" i="1"/>
  <c r="BM3131" i="1"/>
  <c r="BM3132" i="1"/>
  <c r="BM3133" i="1"/>
  <c r="BM3134" i="1"/>
  <c r="BM3135" i="1"/>
  <c r="BM3136" i="1"/>
  <c r="BM3137" i="1"/>
  <c r="BM3138" i="1"/>
  <c r="BM3139" i="1"/>
  <c r="BM3140" i="1"/>
  <c r="BM3141" i="1"/>
  <c r="BM3142" i="1"/>
  <c r="BM3143" i="1"/>
  <c r="BM3144" i="1"/>
  <c r="BM3145" i="1"/>
  <c r="BM3146" i="1"/>
  <c r="BM3147" i="1"/>
  <c r="BM3148" i="1"/>
  <c r="BM3149" i="1"/>
  <c r="BM3150" i="1"/>
  <c r="BM3151" i="1"/>
  <c r="BM3152" i="1"/>
  <c r="BM3153" i="1"/>
  <c r="BM3154" i="1"/>
  <c r="BM3155" i="1"/>
  <c r="BM3156" i="1"/>
  <c r="BM3157" i="1"/>
  <c r="BM3158" i="1"/>
  <c r="BM3159" i="1"/>
  <c r="BM3160" i="1"/>
  <c r="BM3161" i="1"/>
  <c r="BM3162" i="1"/>
  <c r="BM3163" i="1"/>
  <c r="BM3164" i="1"/>
  <c r="BM3165" i="1"/>
  <c r="BM3166" i="1"/>
  <c r="BM3167" i="1"/>
  <c r="BM3168" i="1"/>
  <c r="BM3169" i="1"/>
  <c r="BM3170" i="1"/>
  <c r="BM3171" i="1"/>
  <c r="BM3172" i="1"/>
  <c r="BM3173" i="1"/>
  <c r="BM3174" i="1"/>
  <c r="BM3175" i="1"/>
  <c r="BM3176" i="1"/>
  <c r="BM3177" i="1"/>
  <c r="BM3178" i="1"/>
  <c r="BM3179" i="1"/>
  <c r="BM3180" i="1"/>
  <c r="BM3181" i="1"/>
  <c r="BM3182" i="1"/>
  <c r="BM3183" i="1"/>
  <c r="BM3184" i="1"/>
  <c r="BM3185" i="1"/>
  <c r="BM3186" i="1"/>
  <c r="BM3187" i="1"/>
  <c r="BM3188" i="1"/>
  <c r="BM3189" i="1"/>
  <c r="BM3190" i="1"/>
  <c r="BM3191" i="1"/>
  <c r="BM3192" i="1"/>
  <c r="BM3193" i="1"/>
  <c r="BM3194" i="1"/>
  <c r="BM3195" i="1"/>
  <c r="BM3196" i="1"/>
  <c r="BM3197" i="1"/>
  <c r="BM3198" i="1"/>
  <c r="BM3199" i="1"/>
  <c r="BM3200" i="1"/>
  <c r="BM3201" i="1"/>
  <c r="BM3202" i="1"/>
  <c r="BM3203" i="1"/>
  <c r="BM3204" i="1"/>
  <c r="BM3205" i="1"/>
  <c r="BM3206" i="1"/>
  <c r="BM3207" i="1"/>
  <c r="BM3208" i="1"/>
  <c r="BM3209" i="1"/>
  <c r="BM3210" i="1"/>
  <c r="BM3211" i="1"/>
  <c r="BM3212" i="1"/>
  <c r="BM3213" i="1"/>
  <c r="BM3214" i="1"/>
  <c r="BM3215" i="1"/>
  <c r="BM3216" i="1"/>
  <c r="BM3217" i="1"/>
  <c r="BM3218" i="1"/>
  <c r="BM3219" i="1"/>
  <c r="BM3220" i="1"/>
  <c r="BM3221" i="1"/>
  <c r="BM3222" i="1"/>
  <c r="BM3223" i="1"/>
  <c r="BM3224" i="1"/>
  <c r="BM3225" i="1"/>
  <c r="BM3226" i="1"/>
  <c r="BM3227" i="1"/>
  <c r="BM3228" i="1"/>
  <c r="BM3229" i="1"/>
  <c r="BM3230" i="1"/>
  <c r="BM3231" i="1"/>
  <c r="BM3232" i="1"/>
  <c r="BM3233" i="1"/>
  <c r="BM3234" i="1"/>
  <c r="BM3235" i="1"/>
  <c r="BM3236" i="1"/>
  <c r="BM3237" i="1"/>
  <c r="BM3238" i="1"/>
  <c r="BM3239" i="1"/>
  <c r="BM3240" i="1"/>
  <c r="BM3241" i="1"/>
  <c r="BM3242" i="1"/>
  <c r="BM3243" i="1"/>
  <c r="BM3244" i="1"/>
  <c r="BM3245" i="1"/>
  <c r="BM3246" i="1"/>
  <c r="BM3247" i="1"/>
  <c r="BM3248" i="1"/>
  <c r="BM3249" i="1"/>
  <c r="BM3250" i="1"/>
  <c r="BM3251" i="1"/>
  <c r="BM3252" i="1"/>
  <c r="BM3253" i="1"/>
  <c r="BM3254" i="1"/>
  <c r="BM3255" i="1"/>
  <c r="BM3256" i="1"/>
  <c r="BM3257" i="1"/>
  <c r="BM3258" i="1"/>
  <c r="BM3259" i="1"/>
  <c r="BM3260" i="1"/>
  <c r="BM3261" i="1"/>
  <c r="BM3262" i="1"/>
  <c r="BM3263" i="1"/>
  <c r="BM3264" i="1"/>
  <c r="BM3265" i="1"/>
  <c r="BM3266" i="1"/>
  <c r="BM3267" i="1"/>
  <c r="BM3268" i="1"/>
  <c r="BM3269" i="1"/>
  <c r="BM3270" i="1"/>
  <c r="BM3271" i="1"/>
  <c r="BM3272" i="1"/>
  <c r="BM3273" i="1"/>
  <c r="BM3274" i="1"/>
  <c r="BM3275" i="1"/>
  <c r="BM3276" i="1"/>
  <c r="BM3277" i="1"/>
  <c r="BM3278" i="1"/>
  <c r="BM3279" i="1"/>
  <c r="BM3280" i="1"/>
  <c r="BM3281" i="1"/>
  <c r="BM3282" i="1"/>
  <c r="BM3283" i="1"/>
  <c r="BM3284" i="1"/>
  <c r="BM3285" i="1"/>
  <c r="BM3286" i="1"/>
  <c r="BM3287" i="1"/>
  <c r="BM3288" i="1"/>
  <c r="BM3289" i="1"/>
  <c r="BM3290" i="1"/>
  <c r="BM3291" i="1"/>
  <c r="BM3292" i="1"/>
  <c r="BM3293" i="1"/>
  <c r="BM3294" i="1"/>
  <c r="BM3295" i="1"/>
  <c r="BM3296" i="1"/>
  <c r="BM3297" i="1"/>
  <c r="BM3298" i="1"/>
  <c r="BM3299" i="1"/>
  <c r="BM3300" i="1"/>
  <c r="BM3301" i="1"/>
  <c r="BM3302" i="1"/>
  <c r="BM3303" i="1"/>
  <c r="BM3304" i="1"/>
  <c r="BM3305" i="1"/>
  <c r="BM3306" i="1"/>
  <c r="BM3307" i="1"/>
  <c r="BM3308" i="1"/>
  <c r="BM3309" i="1"/>
  <c r="BM3310" i="1"/>
  <c r="BM3311" i="1"/>
  <c r="BM3312" i="1"/>
  <c r="BM3313" i="1"/>
  <c r="BM3314" i="1"/>
  <c r="BM3315" i="1"/>
  <c r="BM3316" i="1"/>
  <c r="BM3317" i="1"/>
  <c r="BM3318" i="1"/>
  <c r="BM3319" i="1"/>
  <c r="BM3320" i="1"/>
  <c r="BM3321" i="1"/>
  <c r="BM3322" i="1"/>
  <c r="BM3323" i="1"/>
  <c r="BM3324" i="1"/>
  <c r="BM3325" i="1"/>
  <c r="BM3326" i="1"/>
  <c r="BM3327" i="1"/>
  <c r="BM3328" i="1"/>
  <c r="BM3329" i="1"/>
  <c r="BM3330" i="1"/>
  <c r="BM3331" i="1"/>
  <c r="BM3332" i="1"/>
  <c r="BM3333" i="1"/>
  <c r="BM3334" i="1"/>
  <c r="BM3335" i="1"/>
  <c r="BM3336" i="1"/>
  <c r="BM3337" i="1"/>
  <c r="BM3338" i="1"/>
  <c r="BM3339" i="1"/>
  <c r="BM3340" i="1"/>
  <c r="BM3341" i="1"/>
  <c r="BM3342" i="1"/>
  <c r="BM3343" i="1"/>
  <c r="BM3344" i="1"/>
  <c r="BM3345" i="1"/>
  <c r="BM3346" i="1"/>
  <c r="BM3347" i="1"/>
  <c r="BM3348" i="1"/>
  <c r="BM3349" i="1"/>
  <c r="BM3350" i="1"/>
  <c r="BM3351" i="1"/>
  <c r="BM3352" i="1"/>
  <c r="BM3353" i="1"/>
  <c r="BM3354" i="1"/>
  <c r="BM3355" i="1"/>
  <c r="BM3356" i="1"/>
  <c r="BM3357" i="1"/>
  <c r="BM3358" i="1"/>
  <c r="BM3359" i="1"/>
  <c r="BM3360" i="1"/>
  <c r="BM3361" i="1"/>
  <c r="BM3362" i="1"/>
  <c r="BM3363" i="1"/>
  <c r="BM3364" i="1"/>
  <c r="BM3365" i="1"/>
  <c r="BM3366" i="1"/>
  <c r="BM3367" i="1"/>
  <c r="BM3368" i="1"/>
  <c r="BM3369" i="1"/>
  <c r="BM3370" i="1"/>
  <c r="BM3371" i="1"/>
  <c r="BM3372" i="1"/>
  <c r="BM3373" i="1"/>
  <c r="BM3374" i="1"/>
  <c r="BM3375" i="1"/>
  <c r="BM3376" i="1"/>
  <c r="BM3377" i="1"/>
  <c r="BM3378" i="1"/>
  <c r="BM3379" i="1"/>
  <c r="BM3380" i="1"/>
  <c r="BM3381" i="1"/>
  <c r="BM3382" i="1"/>
  <c r="BM3383" i="1"/>
  <c r="BM3384" i="1"/>
  <c r="BM3385" i="1"/>
  <c r="BM3386" i="1"/>
  <c r="BM3387" i="1"/>
  <c r="BM3388" i="1"/>
  <c r="BM3389" i="1"/>
  <c r="BM3390" i="1"/>
  <c r="BM3391" i="1"/>
  <c r="BM3392" i="1"/>
  <c r="BM3393" i="1"/>
  <c r="BM3394" i="1"/>
  <c r="BM3395" i="1"/>
  <c r="BM3396" i="1"/>
  <c r="BM3397" i="1"/>
  <c r="BM3398" i="1"/>
  <c r="BM3399" i="1"/>
  <c r="BM3400" i="1"/>
  <c r="BM3401" i="1"/>
  <c r="BM3402" i="1"/>
  <c r="BM3403" i="1"/>
  <c r="BM3404" i="1"/>
  <c r="BM3405" i="1"/>
  <c r="BM3406" i="1"/>
  <c r="BM3407" i="1"/>
  <c r="BM3408" i="1"/>
  <c r="BM3409" i="1"/>
  <c r="BM3410" i="1"/>
  <c r="BM3411" i="1"/>
  <c r="BM3412" i="1"/>
  <c r="BM3413" i="1"/>
  <c r="BM3414" i="1"/>
  <c r="BM3415" i="1"/>
  <c r="BM3416" i="1"/>
  <c r="BM3417" i="1"/>
  <c r="BM3418" i="1"/>
  <c r="BM3419" i="1"/>
  <c r="BM3420" i="1"/>
  <c r="BM3421" i="1"/>
  <c r="BM3422" i="1"/>
  <c r="BM3423" i="1"/>
  <c r="BM3424" i="1"/>
  <c r="BM3425" i="1"/>
  <c r="BM3426" i="1"/>
  <c r="BM3427" i="1"/>
  <c r="BM3428" i="1"/>
  <c r="BM3429" i="1"/>
  <c r="BM3430" i="1"/>
  <c r="BM3431" i="1"/>
  <c r="BM3432" i="1"/>
  <c r="BM3433" i="1"/>
  <c r="BM3434" i="1"/>
  <c r="BM3435" i="1"/>
  <c r="BM3436" i="1"/>
  <c r="BM3437" i="1"/>
  <c r="BM3438" i="1"/>
  <c r="BM3439" i="1"/>
  <c r="BM3440" i="1"/>
  <c r="BM3441" i="1"/>
  <c r="BM3442" i="1"/>
  <c r="BM3443" i="1"/>
  <c r="BM3444" i="1"/>
  <c r="BM3445" i="1"/>
  <c r="BM3446" i="1"/>
  <c r="BM3447" i="1"/>
  <c r="BM3448" i="1"/>
  <c r="BM3449" i="1"/>
  <c r="BM3450" i="1"/>
  <c r="BM3451" i="1"/>
  <c r="BM3452" i="1"/>
  <c r="BM3453" i="1"/>
  <c r="BM3454" i="1"/>
  <c r="BM3455" i="1"/>
  <c r="BM3456" i="1"/>
  <c r="BM3457" i="1"/>
  <c r="BM3458" i="1"/>
  <c r="BM3459" i="1"/>
  <c r="BM3460" i="1"/>
  <c r="BM3461" i="1"/>
  <c r="BM3462" i="1"/>
  <c r="BM3463" i="1"/>
  <c r="BM3464" i="1"/>
  <c r="BM3465" i="1"/>
  <c r="BM3466" i="1"/>
  <c r="BM3467" i="1"/>
  <c r="BM3468" i="1"/>
  <c r="BM3469" i="1"/>
  <c r="BM3470" i="1"/>
  <c r="BM3471" i="1"/>
  <c r="BM3472" i="1"/>
  <c r="BM3473" i="1"/>
  <c r="BM3474" i="1"/>
  <c r="BM3475" i="1"/>
  <c r="BM3476" i="1"/>
  <c r="BM3477" i="1"/>
  <c r="BM3478" i="1"/>
  <c r="BM3479" i="1"/>
  <c r="BM3480" i="1"/>
  <c r="BM3481" i="1"/>
  <c r="BM3482" i="1"/>
  <c r="BM3483" i="1"/>
  <c r="BM3484" i="1"/>
  <c r="BM3485" i="1"/>
  <c r="BM3486" i="1"/>
  <c r="BM3487" i="1"/>
  <c r="BM3488" i="1"/>
  <c r="BM3489" i="1"/>
  <c r="BM3490" i="1"/>
  <c r="BM3491" i="1"/>
  <c r="BM3492" i="1"/>
  <c r="BM3493" i="1"/>
  <c r="BM3494" i="1"/>
  <c r="BM3495" i="1"/>
  <c r="BM3496" i="1"/>
  <c r="BM3497" i="1"/>
  <c r="BM3498" i="1"/>
  <c r="BM3499" i="1"/>
  <c r="BM3500" i="1"/>
  <c r="BM3501" i="1"/>
  <c r="BM3502" i="1"/>
  <c r="BM3503" i="1"/>
  <c r="BM3504" i="1"/>
  <c r="BM3505" i="1"/>
  <c r="BM3506" i="1"/>
  <c r="BM3507" i="1"/>
  <c r="BM3508" i="1"/>
  <c r="BM3509" i="1"/>
  <c r="BM3510" i="1"/>
  <c r="BM3511" i="1"/>
  <c r="BM3512" i="1"/>
  <c r="BM3513" i="1"/>
  <c r="BM3514" i="1"/>
  <c r="BM3515" i="1"/>
  <c r="BM3516" i="1"/>
  <c r="BM3517" i="1"/>
  <c r="BM3518" i="1"/>
  <c r="BM3519" i="1"/>
  <c r="BM3520" i="1"/>
  <c r="BM3521" i="1"/>
  <c r="BM3522" i="1"/>
  <c r="BM3523" i="1"/>
  <c r="BM3524" i="1"/>
  <c r="BM3525" i="1"/>
  <c r="BM3526" i="1"/>
  <c r="BM3527" i="1"/>
  <c r="BM3528" i="1"/>
  <c r="BM3529" i="1"/>
  <c r="BM3530" i="1"/>
  <c r="BM3531" i="1"/>
  <c r="BM3532" i="1"/>
  <c r="BM3533" i="1"/>
  <c r="BM3534" i="1"/>
  <c r="BM3535" i="1"/>
  <c r="BM3536" i="1"/>
  <c r="BM3537" i="1"/>
  <c r="BM3538" i="1"/>
  <c r="BM3539" i="1"/>
  <c r="BM3540" i="1"/>
  <c r="BM3541" i="1"/>
  <c r="BM3542" i="1"/>
  <c r="BM3543" i="1"/>
  <c r="BM3544" i="1"/>
  <c r="BM3545" i="1"/>
  <c r="BM3546" i="1"/>
  <c r="BM3547" i="1"/>
  <c r="BM3548" i="1"/>
  <c r="BM3549" i="1"/>
  <c r="BM3550" i="1"/>
  <c r="BM3551" i="1"/>
  <c r="BM3552" i="1"/>
  <c r="BM3553" i="1"/>
  <c r="BM3554" i="1"/>
  <c r="BM3555" i="1"/>
  <c r="BM3556" i="1"/>
  <c r="BM3557" i="1"/>
  <c r="BM3558" i="1"/>
  <c r="BM3559" i="1"/>
  <c r="BM3560" i="1"/>
  <c r="BM3561" i="1"/>
  <c r="BM3562" i="1"/>
  <c r="BM3563" i="1"/>
  <c r="BM3564" i="1"/>
  <c r="BM3565" i="1"/>
  <c r="BM3566" i="1"/>
  <c r="BM3567" i="1"/>
  <c r="BM3568" i="1"/>
  <c r="BM3569" i="1"/>
  <c r="BM3570" i="1"/>
  <c r="BM3571" i="1"/>
  <c r="BM3572" i="1"/>
  <c r="BM3573" i="1"/>
  <c r="BM3574" i="1"/>
  <c r="BM3575" i="1"/>
  <c r="BM3576" i="1"/>
  <c r="BM3577" i="1"/>
  <c r="BM3578" i="1"/>
  <c r="BM3579" i="1"/>
  <c r="BM3580" i="1"/>
  <c r="BM3581" i="1"/>
  <c r="BM3582" i="1"/>
  <c r="BM3583" i="1"/>
  <c r="BM3584" i="1"/>
  <c r="BM3585" i="1"/>
  <c r="BM3586" i="1"/>
  <c r="BM3587" i="1"/>
  <c r="BM3588" i="1"/>
  <c r="BM3589" i="1"/>
  <c r="BM3590" i="1"/>
  <c r="BM3591" i="1"/>
  <c r="BM3592" i="1"/>
  <c r="BM3593" i="1"/>
  <c r="BM3594" i="1"/>
  <c r="BM3595" i="1"/>
  <c r="BM3596" i="1"/>
  <c r="BM3597" i="1"/>
  <c r="BM3598" i="1"/>
  <c r="BM3599" i="1"/>
  <c r="BM3600" i="1"/>
  <c r="BM3601" i="1"/>
  <c r="BL2" i="1"/>
  <c r="BL1804" i="1"/>
  <c r="BL1805" i="1"/>
  <c r="BL1806" i="1"/>
  <c r="BL1807" i="1"/>
  <c r="BL1808" i="1"/>
  <c r="BL1809" i="1"/>
  <c r="BL1810" i="1"/>
  <c r="BL1811" i="1"/>
  <c r="BL1812" i="1"/>
  <c r="BL1813" i="1"/>
  <c r="BL1814" i="1"/>
  <c r="BL1815" i="1"/>
  <c r="BL1816" i="1"/>
  <c r="BL1817" i="1"/>
  <c r="BL1818" i="1"/>
  <c r="BL1819" i="1"/>
  <c r="BL1820" i="1"/>
  <c r="BL1821" i="1"/>
  <c r="BL1822" i="1"/>
  <c r="BL1823" i="1"/>
  <c r="BL1824" i="1"/>
  <c r="BL1825" i="1"/>
  <c r="BL1826" i="1"/>
  <c r="BL1827" i="1"/>
  <c r="BL1828" i="1"/>
  <c r="BL1829" i="1"/>
  <c r="BL1830" i="1"/>
  <c r="BL1831" i="1"/>
  <c r="BL1832" i="1"/>
  <c r="BL1833" i="1"/>
  <c r="BL1834" i="1"/>
  <c r="BL1835" i="1"/>
  <c r="BL1836" i="1"/>
  <c r="BL1837" i="1"/>
  <c r="BL1838" i="1"/>
  <c r="BL1839" i="1"/>
  <c r="BL1840" i="1"/>
  <c r="BL1841" i="1"/>
  <c r="BL1842" i="1"/>
  <c r="BL1843" i="1"/>
  <c r="BL1844" i="1"/>
  <c r="BL1845" i="1"/>
  <c r="BL1846" i="1"/>
  <c r="BL1847" i="1"/>
  <c r="BL1848" i="1"/>
  <c r="BL1849" i="1"/>
  <c r="BL1850" i="1"/>
  <c r="BL1851" i="1"/>
  <c r="BL1852" i="1"/>
  <c r="BL1856" i="1"/>
  <c r="BL1857" i="1"/>
  <c r="BL1858" i="1"/>
  <c r="BL1859" i="1"/>
  <c r="BL1860" i="1"/>
  <c r="BL1861" i="1"/>
  <c r="BL1862" i="1"/>
  <c r="BL1863" i="1"/>
  <c r="BL1864" i="1"/>
  <c r="BL1865" i="1"/>
  <c r="BL1866" i="1"/>
  <c r="BL1867" i="1"/>
  <c r="BL1868" i="1"/>
  <c r="BL1869" i="1"/>
  <c r="BL1870" i="1"/>
  <c r="BL1871" i="1"/>
  <c r="BL1872" i="1"/>
  <c r="BL1873" i="1"/>
  <c r="BL1874" i="1"/>
  <c r="BL1875" i="1"/>
  <c r="BL1876" i="1"/>
  <c r="BL1877" i="1"/>
  <c r="BL1878" i="1"/>
  <c r="BL1879" i="1"/>
  <c r="BL1880" i="1"/>
  <c r="BL1881" i="1"/>
  <c r="BL1882" i="1"/>
  <c r="BL1883" i="1"/>
  <c r="BL1884" i="1"/>
  <c r="BL1885" i="1"/>
  <c r="BL1886" i="1"/>
  <c r="BL1887" i="1"/>
  <c r="BL1888" i="1"/>
  <c r="BL1889" i="1"/>
  <c r="BL1890" i="1"/>
  <c r="BL1891" i="1"/>
  <c r="BL1892" i="1"/>
  <c r="BL1893" i="1"/>
  <c r="BL1894" i="1"/>
  <c r="BL1895" i="1"/>
  <c r="BL1896" i="1"/>
  <c r="BL1897" i="1"/>
  <c r="BL1898" i="1"/>
  <c r="BL1899" i="1"/>
  <c r="BL1900" i="1"/>
  <c r="BL1901" i="1"/>
  <c r="BL1902" i="1"/>
  <c r="BL1903" i="1"/>
  <c r="BL1904" i="1"/>
  <c r="BL1905" i="1"/>
  <c r="BL1906" i="1"/>
  <c r="BL1907" i="1"/>
  <c r="BL1908" i="1"/>
  <c r="BL1909" i="1"/>
  <c r="BL1910" i="1"/>
  <c r="BL1911" i="1"/>
  <c r="BL1912" i="1"/>
  <c r="BL1913" i="1"/>
  <c r="BL1914" i="1"/>
  <c r="BL1915" i="1"/>
  <c r="BL1916" i="1"/>
  <c r="BL1917" i="1"/>
  <c r="BL1918" i="1"/>
  <c r="BL1919" i="1"/>
  <c r="BL1920" i="1"/>
  <c r="BL1921" i="1"/>
  <c r="BL1922" i="1"/>
  <c r="BL1923" i="1"/>
  <c r="BL1924" i="1"/>
  <c r="BL1925" i="1"/>
  <c r="BL1926" i="1"/>
  <c r="BL1927" i="1"/>
  <c r="BL1928" i="1"/>
  <c r="BL1929" i="1"/>
  <c r="BL1930" i="1"/>
  <c r="BL1931" i="1"/>
  <c r="BL1932" i="1"/>
  <c r="BL1933" i="1"/>
  <c r="BL1934" i="1"/>
  <c r="BL1935" i="1"/>
  <c r="BL1936" i="1"/>
  <c r="BL1937" i="1"/>
  <c r="BL1938" i="1"/>
  <c r="BL1939" i="1"/>
  <c r="BL1940" i="1"/>
  <c r="BL1941" i="1"/>
  <c r="BL1942" i="1"/>
  <c r="BL1943" i="1"/>
  <c r="BL1944" i="1"/>
  <c r="BL1945" i="1"/>
  <c r="BL1946" i="1"/>
  <c r="BL1947" i="1"/>
  <c r="BL1948" i="1"/>
  <c r="BL1949" i="1"/>
  <c r="BL1950" i="1"/>
  <c r="BL1951" i="1"/>
  <c r="BL1952" i="1"/>
  <c r="BL1953" i="1"/>
  <c r="BL1954" i="1"/>
  <c r="BL1955" i="1"/>
  <c r="BL1956" i="1"/>
  <c r="BL1957" i="1"/>
  <c r="BL1958" i="1"/>
  <c r="BL1959" i="1"/>
  <c r="BL1960" i="1"/>
  <c r="BL1961" i="1"/>
  <c r="BL1962" i="1"/>
  <c r="BL1963" i="1"/>
  <c r="BL1964" i="1"/>
  <c r="BL1965" i="1"/>
  <c r="BL1966" i="1"/>
  <c r="BL1967" i="1"/>
  <c r="BL1968" i="1"/>
  <c r="BL1969" i="1"/>
  <c r="BL1970" i="1"/>
  <c r="BL1971" i="1"/>
  <c r="BL1972" i="1"/>
  <c r="BL1973" i="1"/>
  <c r="BL1974" i="1"/>
  <c r="BL1975" i="1"/>
  <c r="BL1976" i="1"/>
  <c r="BL1977" i="1"/>
  <c r="BL1978" i="1"/>
  <c r="BL1979" i="1"/>
  <c r="BL1980" i="1"/>
  <c r="BL1981" i="1"/>
  <c r="BL1982" i="1"/>
  <c r="BL1983" i="1"/>
  <c r="BL1984" i="1"/>
  <c r="BL1985" i="1"/>
  <c r="BL1986" i="1"/>
  <c r="BL1987" i="1"/>
  <c r="BL1988" i="1"/>
  <c r="BL1989" i="1"/>
  <c r="BL1990" i="1"/>
  <c r="BL1991" i="1"/>
  <c r="BL1992" i="1"/>
  <c r="BL1993" i="1"/>
  <c r="BL1994" i="1"/>
  <c r="BL1995" i="1"/>
  <c r="BL1996" i="1"/>
  <c r="BL1997" i="1"/>
  <c r="BL1998" i="1"/>
  <c r="BL1999" i="1"/>
  <c r="BL2000" i="1"/>
  <c r="BL2001" i="1"/>
  <c r="BL2002" i="1"/>
  <c r="BL2003" i="1"/>
  <c r="BL2004" i="1"/>
  <c r="BL2005" i="1"/>
  <c r="BL2006" i="1"/>
  <c r="BL2007" i="1"/>
  <c r="BL2008" i="1"/>
  <c r="BL2009" i="1"/>
  <c r="BL2010" i="1"/>
  <c r="BL2011" i="1"/>
  <c r="BL2012" i="1"/>
  <c r="BL2013" i="1"/>
  <c r="BL2014" i="1"/>
  <c r="BL2015" i="1"/>
  <c r="BL2016" i="1"/>
  <c r="BL2017" i="1"/>
  <c r="BL2018" i="1"/>
  <c r="BL2019" i="1"/>
  <c r="BL2020" i="1"/>
  <c r="BL2021" i="1"/>
  <c r="BL2022" i="1"/>
  <c r="BL2023" i="1"/>
  <c r="BL2024" i="1"/>
  <c r="BL2025" i="1"/>
  <c r="BL2026" i="1"/>
  <c r="BL2027" i="1"/>
  <c r="BL2028" i="1"/>
  <c r="BL2029" i="1"/>
  <c r="BL2030" i="1"/>
  <c r="BL2031" i="1"/>
  <c r="BL2032" i="1"/>
  <c r="BL2033" i="1"/>
  <c r="BL2034" i="1"/>
  <c r="BL2035" i="1"/>
  <c r="BL2036" i="1"/>
  <c r="BL2037" i="1"/>
  <c r="BL2038" i="1"/>
  <c r="BL2039" i="1"/>
  <c r="BL2040" i="1"/>
  <c r="BL2041" i="1"/>
  <c r="BL2042" i="1"/>
  <c r="BL2043" i="1"/>
  <c r="BL2044" i="1"/>
  <c r="BL2045" i="1"/>
  <c r="BL2046" i="1"/>
  <c r="BL2047" i="1"/>
  <c r="BL2048" i="1"/>
  <c r="BL2049" i="1"/>
  <c r="BL2050" i="1"/>
  <c r="BL2051" i="1"/>
  <c r="BL2052" i="1"/>
  <c r="BL2053" i="1"/>
  <c r="BL2054" i="1"/>
  <c r="BL2055" i="1"/>
  <c r="BL2056" i="1"/>
  <c r="BL2057" i="1"/>
  <c r="BL2058" i="1"/>
  <c r="BL2059" i="1"/>
  <c r="BL2060" i="1"/>
  <c r="BL2061" i="1"/>
  <c r="BL2062" i="1"/>
  <c r="BL2063" i="1"/>
  <c r="BL2064" i="1"/>
  <c r="BL2065" i="1"/>
  <c r="BL2066" i="1"/>
  <c r="BL2067" i="1"/>
  <c r="BL2068" i="1"/>
  <c r="BL2069" i="1"/>
  <c r="BL2070" i="1"/>
  <c r="BL2071" i="1"/>
  <c r="BL2072" i="1"/>
  <c r="BL2073" i="1"/>
  <c r="BL2074" i="1"/>
  <c r="BL2075" i="1"/>
  <c r="BL2076" i="1"/>
  <c r="BL2077" i="1"/>
  <c r="BL2078" i="1"/>
  <c r="BL2079" i="1"/>
  <c r="BL2080" i="1"/>
  <c r="BL2081" i="1"/>
  <c r="BL2082" i="1"/>
  <c r="BL2083" i="1"/>
  <c r="BL2084" i="1"/>
  <c r="BL2085" i="1"/>
  <c r="BL2086" i="1"/>
  <c r="BL2087" i="1"/>
  <c r="BL2088" i="1"/>
  <c r="BL2089" i="1"/>
  <c r="BL2090" i="1"/>
  <c r="BL2091" i="1"/>
  <c r="BL2092" i="1"/>
  <c r="BL2093" i="1"/>
  <c r="BL2094" i="1"/>
  <c r="BL2095" i="1"/>
  <c r="BL2096" i="1"/>
  <c r="BL2097" i="1"/>
  <c r="BL2098" i="1"/>
  <c r="BL2099" i="1"/>
  <c r="BL2100" i="1"/>
  <c r="BL2101" i="1"/>
  <c r="BL2102" i="1"/>
  <c r="BL2103" i="1"/>
  <c r="BL2104" i="1"/>
  <c r="BL2105" i="1"/>
  <c r="BL2106" i="1"/>
  <c r="BL2107" i="1"/>
  <c r="BL2108" i="1"/>
  <c r="BL2109" i="1"/>
  <c r="BL2110" i="1"/>
  <c r="BL2111" i="1"/>
  <c r="BL2112" i="1"/>
  <c r="BL2113" i="1"/>
  <c r="BL2114" i="1"/>
  <c r="BL2115" i="1"/>
  <c r="BL2116" i="1"/>
  <c r="BL2117" i="1"/>
  <c r="BL2118" i="1"/>
  <c r="BL2119" i="1"/>
  <c r="BL2120" i="1"/>
  <c r="BL2121" i="1"/>
  <c r="BL2122" i="1"/>
  <c r="BL2123" i="1"/>
  <c r="BL2124" i="1"/>
  <c r="BL2125" i="1"/>
  <c r="BL2126" i="1"/>
  <c r="BL2127" i="1"/>
  <c r="BL2128" i="1"/>
  <c r="BL2129" i="1"/>
  <c r="BL2130" i="1"/>
  <c r="BL2131" i="1"/>
  <c r="BL2132" i="1"/>
  <c r="BL2133" i="1"/>
  <c r="BL2134" i="1"/>
  <c r="BL2135" i="1"/>
  <c r="BL2136" i="1"/>
  <c r="BL2137" i="1"/>
  <c r="BL2138" i="1"/>
  <c r="BL2139" i="1"/>
  <c r="BL2140" i="1"/>
  <c r="BL2141" i="1"/>
  <c r="BL2142" i="1"/>
  <c r="BL2143" i="1"/>
  <c r="BL2144" i="1"/>
  <c r="BL2145" i="1"/>
  <c r="BL2146" i="1"/>
  <c r="BL2147" i="1"/>
  <c r="BL2148" i="1"/>
  <c r="BL2149" i="1"/>
  <c r="BL2150" i="1"/>
  <c r="BL2151" i="1"/>
  <c r="BL2152" i="1"/>
  <c r="BL2153" i="1"/>
  <c r="BL2154" i="1"/>
  <c r="BL2155" i="1"/>
  <c r="BL2156" i="1"/>
  <c r="BL2157" i="1"/>
  <c r="BL2158" i="1"/>
  <c r="BL2159" i="1"/>
  <c r="BL2160" i="1"/>
  <c r="BL2161" i="1"/>
  <c r="BL2162" i="1"/>
  <c r="BL2163" i="1"/>
  <c r="BL2164" i="1"/>
  <c r="BL2165" i="1"/>
  <c r="BL2166" i="1"/>
  <c r="BL2167" i="1"/>
  <c r="BL2168" i="1"/>
  <c r="BL2169" i="1"/>
  <c r="BL2170" i="1"/>
  <c r="BL2171" i="1"/>
  <c r="BL2172" i="1"/>
  <c r="BL2173" i="1"/>
  <c r="BL2174" i="1"/>
  <c r="BL2175" i="1"/>
  <c r="BL2176" i="1"/>
  <c r="BL2177" i="1"/>
  <c r="BL2178" i="1"/>
  <c r="BL2179" i="1"/>
  <c r="BL2180" i="1"/>
  <c r="BL2181" i="1"/>
  <c r="BL2182" i="1"/>
  <c r="BL2183" i="1"/>
  <c r="BL2184" i="1"/>
  <c r="BL2185" i="1"/>
  <c r="BL2186" i="1"/>
  <c r="BL2187" i="1"/>
  <c r="BL2188" i="1"/>
  <c r="BL2189" i="1"/>
  <c r="BL2190" i="1"/>
  <c r="BL2191" i="1"/>
  <c r="BL2192" i="1"/>
  <c r="BL2193" i="1"/>
  <c r="BL2194" i="1"/>
  <c r="BL2195" i="1"/>
  <c r="BL2196" i="1"/>
  <c r="BL2197" i="1"/>
  <c r="BL2198" i="1"/>
  <c r="BL2199" i="1"/>
  <c r="BL2200" i="1"/>
  <c r="BL2201" i="1"/>
  <c r="BL2202" i="1"/>
  <c r="BL2203" i="1"/>
  <c r="BL2204" i="1"/>
  <c r="BL2205" i="1"/>
  <c r="BL2206" i="1"/>
  <c r="BL2207" i="1"/>
  <c r="BL2208" i="1"/>
  <c r="BL2209" i="1"/>
  <c r="BL2210" i="1"/>
  <c r="BL2211" i="1"/>
  <c r="BL2212" i="1"/>
  <c r="BL2213" i="1"/>
  <c r="BL2214" i="1"/>
  <c r="BL2215" i="1"/>
  <c r="BL2216" i="1"/>
  <c r="BL2217" i="1"/>
  <c r="BL2218" i="1"/>
  <c r="BL2219" i="1"/>
  <c r="BL2220" i="1"/>
  <c r="BL2221" i="1"/>
  <c r="BL2222" i="1"/>
  <c r="BL2223" i="1"/>
  <c r="BL2224" i="1"/>
  <c r="BL2225" i="1"/>
  <c r="BL2226" i="1"/>
  <c r="BL2227" i="1"/>
  <c r="BL2228" i="1"/>
  <c r="BL2229" i="1"/>
  <c r="BL2230" i="1"/>
  <c r="BL2231" i="1"/>
  <c r="BL2232" i="1"/>
  <c r="BL2233" i="1"/>
  <c r="BL2234" i="1"/>
  <c r="BL2235" i="1"/>
  <c r="BL2236" i="1"/>
  <c r="BL2237" i="1"/>
  <c r="BL2238" i="1"/>
  <c r="BL2239" i="1"/>
  <c r="BL2240" i="1"/>
  <c r="BL2241" i="1"/>
  <c r="BL2242" i="1"/>
  <c r="BL2243" i="1"/>
  <c r="BL2244" i="1"/>
  <c r="BL2245" i="1"/>
  <c r="BL2246" i="1"/>
  <c r="BL2247" i="1"/>
  <c r="BL2248" i="1"/>
  <c r="BL2249" i="1"/>
  <c r="BL2250" i="1"/>
  <c r="BL2251" i="1"/>
  <c r="BL2252" i="1"/>
  <c r="BL2253" i="1"/>
  <c r="BL2254" i="1"/>
  <c r="BL2255" i="1"/>
  <c r="BL2256" i="1"/>
  <c r="BL2257" i="1"/>
  <c r="BL2258" i="1"/>
  <c r="BL2259" i="1"/>
  <c r="BL2260" i="1"/>
  <c r="BL2261" i="1"/>
  <c r="BL2262" i="1"/>
  <c r="BL2263" i="1"/>
  <c r="BL2264" i="1"/>
  <c r="BL2265" i="1"/>
  <c r="BL2266" i="1"/>
  <c r="BL2267" i="1"/>
  <c r="BL2268" i="1"/>
  <c r="BL2269" i="1"/>
  <c r="BL2270" i="1"/>
  <c r="BL2271" i="1"/>
  <c r="BL2272" i="1"/>
  <c r="BL2273" i="1"/>
  <c r="BL2274" i="1"/>
  <c r="BL2275" i="1"/>
  <c r="BL2276" i="1"/>
  <c r="BL2277" i="1"/>
  <c r="BL2278" i="1"/>
  <c r="BL2279" i="1"/>
  <c r="BL2280" i="1"/>
  <c r="BL2281" i="1"/>
  <c r="BL2282" i="1"/>
  <c r="BL2283" i="1"/>
  <c r="BL2284" i="1"/>
  <c r="BL2285" i="1"/>
  <c r="BL2286" i="1"/>
  <c r="BL2287" i="1"/>
  <c r="BL2288" i="1"/>
  <c r="BL2289" i="1"/>
  <c r="BL2290" i="1"/>
  <c r="BL2291" i="1"/>
  <c r="BL2292" i="1"/>
  <c r="BL2293" i="1"/>
  <c r="BL2294" i="1"/>
  <c r="BL2295" i="1"/>
  <c r="BL2296" i="1"/>
  <c r="BL2297" i="1"/>
  <c r="BL2298" i="1"/>
  <c r="BL2299" i="1"/>
  <c r="BL2300" i="1"/>
  <c r="BL2301" i="1"/>
  <c r="BL2302" i="1"/>
  <c r="BL2303" i="1"/>
  <c r="BL2304" i="1"/>
  <c r="BL2305" i="1"/>
  <c r="BL2306" i="1"/>
  <c r="BL2307" i="1"/>
  <c r="BL2308" i="1"/>
  <c r="BL2309" i="1"/>
  <c r="BL2310" i="1"/>
  <c r="BL2311" i="1"/>
  <c r="BL2312" i="1"/>
  <c r="BL2313" i="1"/>
  <c r="BL2314" i="1"/>
  <c r="BL2315" i="1"/>
  <c r="BL2316" i="1"/>
  <c r="BL2317" i="1"/>
  <c r="BL2318" i="1"/>
  <c r="BL2319" i="1"/>
  <c r="BL2320" i="1"/>
  <c r="BL2321" i="1"/>
  <c r="BL2322" i="1"/>
  <c r="BL2323" i="1"/>
  <c r="BL2324" i="1"/>
  <c r="BL2325" i="1"/>
  <c r="BL2326" i="1"/>
  <c r="BL2327" i="1"/>
  <c r="BL2328" i="1"/>
  <c r="BL2329" i="1"/>
  <c r="BL2330" i="1"/>
  <c r="BL2331" i="1"/>
  <c r="BL2332" i="1"/>
  <c r="BL2333" i="1"/>
  <c r="BL2334" i="1"/>
  <c r="BL2335" i="1"/>
  <c r="BL2336" i="1"/>
  <c r="BL2337" i="1"/>
  <c r="BL2338" i="1"/>
  <c r="BL2339" i="1"/>
  <c r="BL2340" i="1"/>
  <c r="BL2341" i="1"/>
  <c r="BL2342" i="1"/>
  <c r="BL2343" i="1"/>
  <c r="BL2344" i="1"/>
  <c r="BL2345" i="1"/>
  <c r="BL2346" i="1"/>
  <c r="BL2347" i="1"/>
  <c r="BL2348" i="1"/>
  <c r="BL2349" i="1"/>
  <c r="BL2350" i="1"/>
  <c r="BL2351" i="1"/>
  <c r="BL2352" i="1"/>
  <c r="BL2353" i="1"/>
  <c r="BL2354" i="1"/>
  <c r="BL2355" i="1"/>
  <c r="BL2356" i="1"/>
  <c r="BL2357" i="1"/>
  <c r="BL2358" i="1"/>
  <c r="BL2359" i="1"/>
  <c r="BL2360" i="1"/>
  <c r="BL2361" i="1"/>
  <c r="BL2362" i="1"/>
  <c r="BL2363" i="1"/>
  <c r="BL2364" i="1"/>
  <c r="BL2365" i="1"/>
  <c r="BL2366" i="1"/>
  <c r="BL2367" i="1"/>
  <c r="BL2368" i="1"/>
  <c r="BL2369" i="1"/>
  <c r="BL2370" i="1"/>
  <c r="BL2371" i="1"/>
  <c r="BL2372" i="1"/>
  <c r="BL2373" i="1"/>
  <c r="BL2374" i="1"/>
  <c r="BL2375" i="1"/>
  <c r="BL2376" i="1"/>
  <c r="BL2377" i="1"/>
  <c r="BL2378" i="1"/>
  <c r="BL2379" i="1"/>
  <c r="BL2380" i="1"/>
  <c r="BL2381" i="1"/>
  <c r="BL2382" i="1"/>
  <c r="BL2383" i="1"/>
  <c r="BL2384" i="1"/>
  <c r="BL2385" i="1"/>
  <c r="BL2386" i="1"/>
  <c r="BL2387" i="1"/>
  <c r="BL2388" i="1"/>
  <c r="BL2389" i="1"/>
  <c r="BL2390" i="1"/>
  <c r="BL2391" i="1"/>
  <c r="BL2392" i="1"/>
  <c r="BL2393" i="1"/>
  <c r="BL2394" i="1"/>
  <c r="BL2395" i="1"/>
  <c r="BL2396" i="1"/>
  <c r="BL2397" i="1"/>
  <c r="BL2398" i="1"/>
  <c r="BL2399" i="1"/>
  <c r="BL2400" i="1"/>
  <c r="BL2401" i="1"/>
  <c r="BL2402" i="1"/>
  <c r="BL2403" i="1"/>
  <c r="BL2404" i="1"/>
  <c r="BL2405" i="1"/>
  <c r="BL2406" i="1"/>
  <c r="BL2407" i="1"/>
  <c r="BL2408" i="1"/>
  <c r="BL2409" i="1"/>
  <c r="BL2410" i="1"/>
  <c r="BL2411" i="1"/>
  <c r="BL2412" i="1"/>
  <c r="BL2413" i="1"/>
  <c r="BL2414" i="1"/>
  <c r="BL2415" i="1"/>
  <c r="BL2416" i="1"/>
  <c r="BL2417" i="1"/>
  <c r="BL2418" i="1"/>
  <c r="BL2419" i="1"/>
  <c r="BL2420" i="1"/>
  <c r="BL2421" i="1"/>
  <c r="BL2422" i="1"/>
  <c r="BL2423" i="1"/>
  <c r="BL2424" i="1"/>
  <c r="BL2425" i="1"/>
  <c r="BL2426" i="1"/>
  <c r="BL2427" i="1"/>
  <c r="BL2428" i="1"/>
  <c r="BL2429" i="1"/>
  <c r="BL2430" i="1"/>
  <c r="BL2431" i="1"/>
  <c r="BL2432" i="1"/>
  <c r="BL2433" i="1"/>
  <c r="BL2434" i="1"/>
  <c r="BL2435" i="1"/>
  <c r="BL2436" i="1"/>
  <c r="BL2437" i="1"/>
  <c r="BL2438" i="1"/>
  <c r="BL2439" i="1"/>
  <c r="BL2440" i="1"/>
  <c r="BL2441" i="1"/>
  <c r="BL2442" i="1"/>
  <c r="BL2443" i="1"/>
  <c r="BL2444" i="1"/>
  <c r="BL2445" i="1"/>
  <c r="BL2446" i="1"/>
  <c r="BL2447" i="1"/>
  <c r="BL2448" i="1"/>
  <c r="BL2449" i="1"/>
  <c r="BL2450" i="1"/>
  <c r="BL2451" i="1"/>
  <c r="BL2452" i="1"/>
  <c r="BL2453" i="1"/>
  <c r="BL2454" i="1"/>
  <c r="BL2455" i="1"/>
  <c r="BL2456" i="1"/>
  <c r="BL2457" i="1"/>
  <c r="BL2458" i="1"/>
  <c r="BL2459" i="1"/>
  <c r="BL2460" i="1"/>
  <c r="BL2461" i="1"/>
  <c r="BL2462" i="1"/>
  <c r="BL2463" i="1"/>
  <c r="BL2464" i="1"/>
  <c r="BL2465" i="1"/>
  <c r="BL2466" i="1"/>
  <c r="BL2467" i="1"/>
  <c r="BL2468" i="1"/>
  <c r="BL2469" i="1"/>
  <c r="BL2470" i="1"/>
  <c r="BL2471" i="1"/>
  <c r="BL2472" i="1"/>
  <c r="BL2473" i="1"/>
  <c r="BL2474" i="1"/>
  <c r="BL2475" i="1"/>
  <c r="BL2476" i="1"/>
  <c r="BL2477" i="1"/>
  <c r="BL2478" i="1"/>
  <c r="BL2479" i="1"/>
  <c r="BL2480" i="1"/>
  <c r="BL2481" i="1"/>
  <c r="BL2482" i="1"/>
  <c r="BL2483" i="1"/>
  <c r="BL2484" i="1"/>
  <c r="BL2485" i="1"/>
  <c r="BL2486" i="1"/>
  <c r="BL2487" i="1"/>
  <c r="BL2488" i="1"/>
  <c r="BL2489" i="1"/>
  <c r="BL2490" i="1"/>
  <c r="BL2491" i="1"/>
  <c r="BL2492" i="1"/>
  <c r="BL2493" i="1"/>
  <c r="BL2494" i="1"/>
  <c r="BL2495" i="1"/>
  <c r="BL2496" i="1"/>
  <c r="BL2497" i="1"/>
  <c r="BL2498" i="1"/>
  <c r="BL2499" i="1"/>
  <c r="BL2500" i="1"/>
  <c r="BL2501" i="1"/>
  <c r="BL2502" i="1"/>
  <c r="BL2503" i="1"/>
  <c r="BL2504" i="1"/>
  <c r="BL2505" i="1"/>
  <c r="BL2506" i="1"/>
  <c r="BL2507" i="1"/>
  <c r="BL2508" i="1"/>
  <c r="BL2509" i="1"/>
  <c r="BL2510" i="1"/>
  <c r="BL2511" i="1"/>
  <c r="BL2512" i="1"/>
  <c r="BL2513" i="1"/>
  <c r="BL2514" i="1"/>
  <c r="BL2515" i="1"/>
  <c r="BL2516" i="1"/>
  <c r="BL2517" i="1"/>
  <c r="BL2518" i="1"/>
  <c r="BL2519" i="1"/>
  <c r="BL2520" i="1"/>
  <c r="BL2521" i="1"/>
  <c r="BL2522" i="1"/>
  <c r="BL2523" i="1"/>
  <c r="BL2524" i="1"/>
  <c r="BL2525" i="1"/>
  <c r="BL2526" i="1"/>
  <c r="BL2527" i="1"/>
  <c r="BL2528" i="1"/>
  <c r="BL2529" i="1"/>
  <c r="BL2530" i="1"/>
  <c r="BL2531" i="1"/>
  <c r="BL2532" i="1"/>
  <c r="BL2533" i="1"/>
  <c r="BL2534" i="1"/>
  <c r="BL2535" i="1"/>
  <c r="BL2536" i="1"/>
  <c r="BL2537" i="1"/>
  <c r="BL2538" i="1"/>
  <c r="BL2539" i="1"/>
  <c r="BL2540" i="1"/>
  <c r="BL2541" i="1"/>
  <c r="BL2542" i="1"/>
  <c r="BL2543" i="1"/>
  <c r="BL2544" i="1"/>
  <c r="BL2545" i="1"/>
  <c r="BL2546" i="1"/>
  <c r="BL2547" i="1"/>
  <c r="BL2548" i="1"/>
  <c r="BL2549" i="1"/>
  <c r="BL2550" i="1"/>
  <c r="BL2551" i="1"/>
  <c r="BL2552" i="1"/>
  <c r="BL2553" i="1"/>
  <c r="BL2554" i="1"/>
  <c r="BL2555" i="1"/>
  <c r="BL2556" i="1"/>
  <c r="BL2557" i="1"/>
  <c r="BL2558" i="1"/>
  <c r="BL2559" i="1"/>
  <c r="BL2560" i="1"/>
  <c r="BL2561" i="1"/>
  <c r="BL2562" i="1"/>
  <c r="BL2563" i="1"/>
  <c r="BL2564" i="1"/>
  <c r="BL2565" i="1"/>
  <c r="BL2566" i="1"/>
  <c r="BL2567" i="1"/>
  <c r="BL2568" i="1"/>
  <c r="BL2569" i="1"/>
  <c r="BL2570" i="1"/>
  <c r="BL2571" i="1"/>
  <c r="BL2572" i="1"/>
  <c r="BL2573" i="1"/>
  <c r="BL2574" i="1"/>
  <c r="BL2575" i="1"/>
  <c r="BL2576" i="1"/>
  <c r="BL2577" i="1"/>
  <c r="BL2578" i="1"/>
  <c r="BL2579" i="1"/>
  <c r="BL2580" i="1"/>
  <c r="BL2581" i="1"/>
  <c r="BL2582" i="1"/>
  <c r="BL2583" i="1"/>
  <c r="BL2584" i="1"/>
  <c r="BL2585" i="1"/>
  <c r="BL2586" i="1"/>
  <c r="BL2587" i="1"/>
  <c r="BL2588" i="1"/>
  <c r="BL2589" i="1"/>
  <c r="BL2590" i="1"/>
  <c r="BL2591" i="1"/>
  <c r="BL2592" i="1"/>
  <c r="BL2593" i="1"/>
  <c r="BL2594" i="1"/>
  <c r="BL2595" i="1"/>
  <c r="BL2596" i="1"/>
  <c r="BL2597" i="1"/>
  <c r="BL2598" i="1"/>
  <c r="BL2599" i="1"/>
  <c r="BL2600" i="1"/>
  <c r="BL2601" i="1"/>
  <c r="BL2602" i="1"/>
  <c r="BL2603" i="1"/>
  <c r="BL2604" i="1"/>
  <c r="BL2605" i="1"/>
  <c r="BL2606" i="1"/>
  <c r="BL2607" i="1"/>
  <c r="BL2608" i="1"/>
  <c r="BL2609" i="1"/>
  <c r="BL2610" i="1"/>
  <c r="BL2611" i="1"/>
  <c r="BL2612" i="1"/>
  <c r="BL2613" i="1"/>
  <c r="BL2614" i="1"/>
  <c r="BL2615" i="1"/>
  <c r="BL2616" i="1"/>
  <c r="BL2617" i="1"/>
  <c r="BL2618" i="1"/>
  <c r="BL2619" i="1"/>
  <c r="BL2620" i="1"/>
  <c r="BL2621" i="1"/>
  <c r="BL2622" i="1"/>
  <c r="BL2623" i="1"/>
  <c r="BL2624" i="1"/>
  <c r="BL2625" i="1"/>
  <c r="BL2626" i="1"/>
  <c r="BL2627" i="1"/>
  <c r="BL2628" i="1"/>
  <c r="BL2629" i="1"/>
  <c r="BL2630" i="1"/>
  <c r="BL2631" i="1"/>
  <c r="BL2632" i="1"/>
  <c r="BL2633" i="1"/>
  <c r="BL2634" i="1"/>
  <c r="BL2635" i="1"/>
  <c r="BL2636" i="1"/>
  <c r="BL2637" i="1"/>
  <c r="BL2638" i="1"/>
  <c r="BL2639" i="1"/>
  <c r="BL2640" i="1"/>
  <c r="BL2641" i="1"/>
  <c r="BL2642" i="1"/>
  <c r="BL2643" i="1"/>
  <c r="BL2644" i="1"/>
  <c r="BL2645" i="1"/>
  <c r="BL2646" i="1"/>
  <c r="BL2647" i="1"/>
  <c r="BL2648" i="1"/>
  <c r="BL2649" i="1"/>
  <c r="BL2650" i="1"/>
  <c r="BL2651" i="1"/>
  <c r="BL2652" i="1"/>
  <c r="BL2653" i="1"/>
  <c r="BL2654" i="1"/>
  <c r="BL2655" i="1"/>
  <c r="BL2656" i="1"/>
  <c r="BL2657" i="1"/>
  <c r="BL2658" i="1"/>
  <c r="BL2659" i="1"/>
  <c r="BL2660" i="1"/>
  <c r="BL2661" i="1"/>
  <c r="BL2662" i="1"/>
  <c r="BL2663" i="1"/>
  <c r="BL2664" i="1"/>
  <c r="BL2665" i="1"/>
  <c r="BL2666" i="1"/>
  <c r="BL2667" i="1"/>
  <c r="BL2668" i="1"/>
  <c r="BL2669" i="1"/>
  <c r="BL2670" i="1"/>
  <c r="BL2671" i="1"/>
  <c r="BL2672" i="1"/>
  <c r="BL2673" i="1"/>
  <c r="BL2674" i="1"/>
  <c r="BL2675" i="1"/>
  <c r="BL2676" i="1"/>
  <c r="BL2677" i="1"/>
  <c r="BL2678" i="1"/>
  <c r="BL2679" i="1"/>
  <c r="BL2680" i="1"/>
  <c r="BL2681" i="1"/>
  <c r="BL2682" i="1"/>
  <c r="BL2683" i="1"/>
  <c r="BL2684" i="1"/>
  <c r="BL2685" i="1"/>
  <c r="BL2686" i="1"/>
  <c r="BL2687" i="1"/>
  <c r="BL2688" i="1"/>
  <c r="BL2689" i="1"/>
  <c r="BL2690" i="1"/>
  <c r="BL2691" i="1"/>
  <c r="BL2692" i="1"/>
  <c r="BL2693" i="1"/>
  <c r="BL2694" i="1"/>
  <c r="BL2695" i="1"/>
  <c r="BL2696" i="1"/>
  <c r="BL2697" i="1"/>
  <c r="BL2698" i="1"/>
  <c r="BL2699" i="1"/>
  <c r="BL2700" i="1"/>
  <c r="BL2701" i="1"/>
  <c r="BL2702" i="1"/>
  <c r="BL2703" i="1"/>
  <c r="BL2704" i="1"/>
  <c r="BL2705" i="1"/>
  <c r="BL2706" i="1"/>
  <c r="BL2707" i="1"/>
  <c r="BL2708" i="1"/>
  <c r="BL2709" i="1"/>
  <c r="BL2710" i="1"/>
  <c r="BL2711" i="1"/>
  <c r="BL2712" i="1"/>
  <c r="BL2713" i="1"/>
  <c r="BL2714" i="1"/>
  <c r="BL2715" i="1"/>
  <c r="BL2716" i="1"/>
  <c r="BL2717" i="1"/>
  <c r="BL2718" i="1"/>
  <c r="BL2719" i="1"/>
  <c r="BL2720" i="1"/>
  <c r="BL2721" i="1"/>
  <c r="BL2722" i="1"/>
  <c r="BL2723" i="1"/>
  <c r="BL2724" i="1"/>
  <c r="BL2725" i="1"/>
  <c r="BL2726" i="1"/>
  <c r="BL2727" i="1"/>
  <c r="BL2728" i="1"/>
  <c r="BL2729" i="1"/>
  <c r="BL2730" i="1"/>
  <c r="BL2731" i="1"/>
  <c r="BL2732" i="1"/>
  <c r="BL2733" i="1"/>
  <c r="BL2734" i="1"/>
  <c r="BL2735" i="1"/>
  <c r="BL2736" i="1"/>
  <c r="BL2737" i="1"/>
  <c r="BL2738" i="1"/>
  <c r="BL2739" i="1"/>
  <c r="BL2740" i="1"/>
  <c r="BL2741" i="1"/>
  <c r="BL2742" i="1"/>
  <c r="BL2743" i="1"/>
  <c r="BL2744" i="1"/>
  <c r="BL2745" i="1"/>
  <c r="BL2746" i="1"/>
  <c r="BL2747" i="1"/>
  <c r="BL2748" i="1"/>
  <c r="BL2749" i="1"/>
  <c r="BL2750" i="1"/>
  <c r="BL2751" i="1"/>
  <c r="BL2752" i="1"/>
  <c r="BL2753" i="1"/>
  <c r="BL2754" i="1"/>
  <c r="BL2755" i="1"/>
  <c r="BL2756" i="1"/>
  <c r="BL2757" i="1"/>
  <c r="BL2758" i="1"/>
  <c r="BL2759" i="1"/>
  <c r="BL2760" i="1"/>
  <c r="BL2761" i="1"/>
  <c r="BL2762" i="1"/>
  <c r="BL2763" i="1"/>
  <c r="BL2764" i="1"/>
  <c r="BL2765" i="1"/>
  <c r="BL2766" i="1"/>
  <c r="BL2767" i="1"/>
  <c r="BL2768" i="1"/>
  <c r="BL2769" i="1"/>
  <c r="BL2770" i="1"/>
  <c r="BL2771" i="1"/>
  <c r="BL2772" i="1"/>
  <c r="BL2773" i="1"/>
  <c r="BL2774" i="1"/>
  <c r="BL2775" i="1"/>
  <c r="BL2776" i="1"/>
  <c r="BL2777" i="1"/>
  <c r="BL2778" i="1"/>
  <c r="BL2779" i="1"/>
  <c r="BL2780" i="1"/>
  <c r="BL2781" i="1"/>
  <c r="BL2782" i="1"/>
  <c r="BL2783" i="1"/>
  <c r="BL2784" i="1"/>
  <c r="BL2785" i="1"/>
  <c r="BL2786" i="1"/>
  <c r="BL2787" i="1"/>
  <c r="BL2788" i="1"/>
  <c r="BL2789" i="1"/>
  <c r="BL2790" i="1"/>
  <c r="BL2791" i="1"/>
  <c r="BL2792" i="1"/>
  <c r="BL2793" i="1"/>
  <c r="BL2794" i="1"/>
  <c r="BL2795" i="1"/>
  <c r="BL2796" i="1"/>
  <c r="BL2797" i="1"/>
  <c r="BL2798" i="1"/>
  <c r="BL2799" i="1"/>
  <c r="BL2800" i="1"/>
  <c r="BL2801" i="1"/>
  <c r="BL2802" i="1"/>
  <c r="BL2803" i="1"/>
  <c r="BL2804" i="1"/>
  <c r="BL2805" i="1"/>
  <c r="BL2806" i="1"/>
  <c r="BL2807" i="1"/>
  <c r="BL2808" i="1"/>
  <c r="BL2809" i="1"/>
  <c r="BL2810" i="1"/>
  <c r="BL2811" i="1"/>
  <c r="BL2812" i="1"/>
  <c r="BL2813" i="1"/>
  <c r="BL2814" i="1"/>
  <c r="BL2815" i="1"/>
  <c r="BL2816" i="1"/>
  <c r="BL2817" i="1"/>
  <c r="BL2818" i="1"/>
  <c r="BL2819" i="1"/>
  <c r="BL2820" i="1"/>
  <c r="BL2821" i="1"/>
  <c r="BL2822" i="1"/>
  <c r="BL2823" i="1"/>
  <c r="BL2824" i="1"/>
  <c r="BL2825" i="1"/>
  <c r="BL2826" i="1"/>
  <c r="BL2827" i="1"/>
  <c r="BL2828" i="1"/>
  <c r="BL2829" i="1"/>
  <c r="BL2830" i="1"/>
  <c r="BL2831" i="1"/>
  <c r="BL2832" i="1"/>
  <c r="BL2833" i="1"/>
  <c r="BL2834" i="1"/>
  <c r="BL2835" i="1"/>
  <c r="BL2836" i="1"/>
  <c r="BL2837" i="1"/>
  <c r="BL2838" i="1"/>
  <c r="BL2839" i="1"/>
  <c r="BL2840" i="1"/>
  <c r="BL2841" i="1"/>
  <c r="BL2842" i="1"/>
  <c r="BL2843" i="1"/>
  <c r="BL2844" i="1"/>
  <c r="BL2845" i="1"/>
  <c r="BL2846" i="1"/>
  <c r="BL2847" i="1"/>
  <c r="BL2848" i="1"/>
  <c r="BL2849" i="1"/>
  <c r="BL2850" i="1"/>
  <c r="BL2851" i="1"/>
  <c r="BL2852" i="1"/>
  <c r="BL2853" i="1"/>
  <c r="BL2854" i="1"/>
  <c r="BL2855" i="1"/>
  <c r="BL2856" i="1"/>
  <c r="BL2857" i="1"/>
  <c r="BL2858" i="1"/>
  <c r="BL2859" i="1"/>
  <c r="BL2860" i="1"/>
  <c r="BL2861" i="1"/>
  <c r="BL2862" i="1"/>
  <c r="BL2863" i="1"/>
  <c r="BL2864" i="1"/>
  <c r="BL2865" i="1"/>
  <c r="BL2866" i="1"/>
  <c r="BL2867" i="1"/>
  <c r="BL2868" i="1"/>
  <c r="BL2869" i="1"/>
  <c r="BL2870" i="1"/>
  <c r="BL2871" i="1"/>
  <c r="BL2872" i="1"/>
  <c r="BL2873" i="1"/>
  <c r="BL2874" i="1"/>
  <c r="BL2875" i="1"/>
  <c r="BL2876" i="1"/>
  <c r="BL2877" i="1"/>
  <c r="BL2878" i="1"/>
  <c r="BL2879" i="1"/>
  <c r="BL2880" i="1"/>
  <c r="BL2881" i="1"/>
  <c r="BL2882" i="1"/>
  <c r="BL2883" i="1"/>
  <c r="BL2884" i="1"/>
  <c r="BL2885" i="1"/>
  <c r="BL2886" i="1"/>
  <c r="BL2887" i="1"/>
  <c r="BL2888" i="1"/>
  <c r="BL2889" i="1"/>
  <c r="BL2890" i="1"/>
  <c r="BL2891" i="1"/>
  <c r="BL2892" i="1"/>
  <c r="BL2893" i="1"/>
  <c r="BL2894" i="1"/>
  <c r="BL2895" i="1"/>
  <c r="BL2896" i="1"/>
  <c r="BL2897" i="1"/>
  <c r="BL2898" i="1"/>
  <c r="BL2899" i="1"/>
  <c r="BL2900" i="1"/>
  <c r="BL2901" i="1"/>
  <c r="BL2902" i="1"/>
  <c r="BL2903" i="1"/>
  <c r="BL2904" i="1"/>
  <c r="BL2905" i="1"/>
  <c r="BL2906" i="1"/>
  <c r="BL2907" i="1"/>
  <c r="BL2908" i="1"/>
  <c r="BL2909" i="1"/>
  <c r="BL2910" i="1"/>
  <c r="BL2911" i="1"/>
  <c r="BL2912" i="1"/>
  <c r="BL2913" i="1"/>
  <c r="BL2914" i="1"/>
  <c r="BL2915" i="1"/>
  <c r="BL2916" i="1"/>
  <c r="BL2917" i="1"/>
  <c r="BL2918" i="1"/>
  <c r="BL2919" i="1"/>
  <c r="BL2920" i="1"/>
  <c r="BL2921" i="1"/>
  <c r="BL2922" i="1"/>
  <c r="BL2923" i="1"/>
  <c r="BL2924" i="1"/>
  <c r="BL2925" i="1"/>
  <c r="BL2926" i="1"/>
  <c r="BL2927" i="1"/>
  <c r="BL2928" i="1"/>
  <c r="BL2929" i="1"/>
  <c r="BL2930" i="1"/>
  <c r="BL2931" i="1"/>
  <c r="BL2932" i="1"/>
  <c r="BL2933" i="1"/>
  <c r="BL2934" i="1"/>
  <c r="BL2935" i="1"/>
  <c r="BL2936" i="1"/>
  <c r="BL2937" i="1"/>
  <c r="BL2938" i="1"/>
  <c r="BL2939" i="1"/>
  <c r="BL2940" i="1"/>
  <c r="BL2941" i="1"/>
  <c r="BL2942" i="1"/>
  <c r="BL2943" i="1"/>
  <c r="BL2944" i="1"/>
  <c r="BL2945" i="1"/>
  <c r="BL2946" i="1"/>
  <c r="BL2947" i="1"/>
  <c r="BL2948" i="1"/>
  <c r="BL2949" i="1"/>
  <c r="BL2950" i="1"/>
  <c r="BL2951" i="1"/>
  <c r="BL2952" i="1"/>
  <c r="BL2953" i="1"/>
  <c r="BL2954" i="1"/>
  <c r="BL2955" i="1"/>
  <c r="BL2956" i="1"/>
  <c r="BL2957" i="1"/>
  <c r="BL2958" i="1"/>
  <c r="BL2959" i="1"/>
  <c r="BL2960" i="1"/>
  <c r="BL2961" i="1"/>
  <c r="BL2962" i="1"/>
  <c r="BL2963" i="1"/>
  <c r="BL2964" i="1"/>
  <c r="BL2965" i="1"/>
  <c r="BL2966" i="1"/>
  <c r="BL2967" i="1"/>
  <c r="BL2968" i="1"/>
  <c r="BL2969" i="1"/>
  <c r="BL2970" i="1"/>
  <c r="BL2971" i="1"/>
  <c r="BL2972" i="1"/>
  <c r="BL2973" i="1"/>
  <c r="BL2974" i="1"/>
  <c r="BL2975" i="1"/>
  <c r="BL2976" i="1"/>
  <c r="BL2977" i="1"/>
  <c r="BL2978" i="1"/>
  <c r="BL2979" i="1"/>
  <c r="BL2980" i="1"/>
  <c r="BL2981" i="1"/>
  <c r="BL2982" i="1"/>
  <c r="BL2983" i="1"/>
  <c r="BL2984" i="1"/>
  <c r="BL2985" i="1"/>
  <c r="BL2986" i="1"/>
  <c r="BL2987" i="1"/>
  <c r="BL2988" i="1"/>
  <c r="BL2989" i="1"/>
  <c r="BL2990" i="1"/>
  <c r="BL2991" i="1"/>
  <c r="BL2992" i="1"/>
  <c r="BL2993" i="1"/>
  <c r="BL2994" i="1"/>
  <c r="BL2995" i="1"/>
  <c r="BL2996" i="1"/>
  <c r="BL2997" i="1"/>
  <c r="BL2998" i="1"/>
  <c r="BL2999" i="1"/>
  <c r="BL3000" i="1"/>
  <c r="BL3001" i="1"/>
  <c r="BL3002" i="1"/>
  <c r="BL3003" i="1"/>
  <c r="BL3004" i="1"/>
  <c r="BL3005" i="1"/>
  <c r="BL3006" i="1"/>
  <c r="BL3007" i="1"/>
  <c r="BL3008" i="1"/>
  <c r="BL3009" i="1"/>
  <c r="BL3010" i="1"/>
  <c r="BL3011" i="1"/>
  <c r="BL3012" i="1"/>
  <c r="BL3013" i="1"/>
  <c r="BL3014" i="1"/>
  <c r="BL3015" i="1"/>
  <c r="BL3016" i="1"/>
  <c r="BL3017" i="1"/>
  <c r="BL3018" i="1"/>
  <c r="BL3019" i="1"/>
  <c r="BL3020" i="1"/>
  <c r="BL3021" i="1"/>
  <c r="BL3022" i="1"/>
  <c r="BL3023" i="1"/>
  <c r="BL3024" i="1"/>
  <c r="BL3025" i="1"/>
  <c r="BL3026" i="1"/>
  <c r="BL3027" i="1"/>
  <c r="BL3028" i="1"/>
  <c r="BL3029" i="1"/>
  <c r="BL3030" i="1"/>
  <c r="BL3031" i="1"/>
  <c r="BL3032" i="1"/>
  <c r="BL3033" i="1"/>
  <c r="BL3034" i="1"/>
  <c r="BL3035" i="1"/>
  <c r="BL3036" i="1"/>
  <c r="BL3037" i="1"/>
  <c r="BL3038" i="1"/>
  <c r="BL3039" i="1"/>
  <c r="BL3040" i="1"/>
  <c r="BL3041" i="1"/>
  <c r="BL3042" i="1"/>
  <c r="BL3043" i="1"/>
  <c r="BL3044" i="1"/>
  <c r="BL3045" i="1"/>
  <c r="BL3046" i="1"/>
  <c r="BL3047" i="1"/>
  <c r="BL3048" i="1"/>
  <c r="BL3049" i="1"/>
  <c r="BL3050" i="1"/>
  <c r="BL3051" i="1"/>
  <c r="BL3052" i="1"/>
  <c r="BL3053" i="1"/>
  <c r="BL3054" i="1"/>
  <c r="BL3055" i="1"/>
  <c r="BL3056" i="1"/>
  <c r="BL3057" i="1"/>
  <c r="BL3058" i="1"/>
  <c r="BL3059" i="1"/>
  <c r="BL3060" i="1"/>
  <c r="BL3061" i="1"/>
  <c r="BL3062" i="1"/>
  <c r="BL3063" i="1"/>
  <c r="BL3064" i="1"/>
  <c r="BL3065" i="1"/>
  <c r="BL3066" i="1"/>
  <c r="BL3067" i="1"/>
  <c r="BL3068" i="1"/>
  <c r="BL3069" i="1"/>
  <c r="BL3070" i="1"/>
  <c r="BL3071" i="1"/>
  <c r="BL3072" i="1"/>
  <c r="BL3073" i="1"/>
  <c r="BL3074" i="1"/>
  <c r="BL3075" i="1"/>
  <c r="BL3076" i="1"/>
  <c r="BL3077" i="1"/>
  <c r="BL3078" i="1"/>
  <c r="BL3079" i="1"/>
  <c r="BL3080" i="1"/>
  <c r="BL3081" i="1"/>
  <c r="BL3082" i="1"/>
  <c r="BL3083" i="1"/>
  <c r="BL3084" i="1"/>
  <c r="BL3085" i="1"/>
  <c r="BL3086" i="1"/>
  <c r="BL3087" i="1"/>
  <c r="BL3088" i="1"/>
  <c r="BL3089" i="1"/>
  <c r="BL3090" i="1"/>
  <c r="BL3091" i="1"/>
  <c r="BL3092" i="1"/>
  <c r="BL3093" i="1"/>
  <c r="BL3094" i="1"/>
  <c r="BL3095" i="1"/>
  <c r="BL3096" i="1"/>
  <c r="BL3097" i="1"/>
  <c r="BL3098" i="1"/>
  <c r="BL3099" i="1"/>
  <c r="BL3100" i="1"/>
  <c r="BL3101" i="1"/>
  <c r="BL3102" i="1"/>
  <c r="BL3103" i="1"/>
  <c r="BL3104" i="1"/>
  <c r="BL3105" i="1"/>
  <c r="BL3106" i="1"/>
  <c r="BL3107" i="1"/>
  <c r="BL3108" i="1"/>
  <c r="BL3109" i="1"/>
  <c r="BL3110" i="1"/>
  <c r="BL3111" i="1"/>
  <c r="BL3112" i="1"/>
  <c r="BL3113" i="1"/>
  <c r="BL3114" i="1"/>
  <c r="BL3115" i="1"/>
  <c r="BL3116" i="1"/>
  <c r="BL3117" i="1"/>
  <c r="BL3118" i="1"/>
  <c r="BL3119" i="1"/>
  <c r="BL3120" i="1"/>
  <c r="BL3121" i="1"/>
  <c r="BL3122" i="1"/>
  <c r="BL3123" i="1"/>
  <c r="BL3124" i="1"/>
  <c r="BL3125" i="1"/>
  <c r="BL3126" i="1"/>
  <c r="BL3127" i="1"/>
  <c r="BL3128" i="1"/>
  <c r="BL3129" i="1"/>
  <c r="BL3130" i="1"/>
  <c r="BL3131" i="1"/>
  <c r="BL3132" i="1"/>
  <c r="BL3133" i="1"/>
  <c r="BL3134" i="1"/>
  <c r="BL3135" i="1"/>
  <c r="BL3136" i="1"/>
  <c r="BL3137" i="1"/>
  <c r="BL3138" i="1"/>
  <c r="BL3139" i="1"/>
  <c r="BL3140" i="1"/>
  <c r="BL3141" i="1"/>
  <c r="BL3142" i="1"/>
  <c r="BL3143" i="1"/>
  <c r="BL3144" i="1"/>
  <c r="BL3145" i="1"/>
  <c r="BL3146" i="1"/>
  <c r="BL3147" i="1"/>
  <c r="BL3148" i="1"/>
  <c r="BL3149" i="1"/>
  <c r="BL3150" i="1"/>
  <c r="BL3151" i="1"/>
  <c r="BL3152" i="1"/>
  <c r="BL3153" i="1"/>
  <c r="BL3154" i="1"/>
  <c r="BL3155" i="1"/>
  <c r="BL3156" i="1"/>
  <c r="BL3157" i="1"/>
  <c r="BL3158" i="1"/>
  <c r="BL3159" i="1"/>
  <c r="BL3160" i="1"/>
  <c r="BL3161" i="1"/>
  <c r="BL3162" i="1"/>
  <c r="BL3163" i="1"/>
  <c r="BL3164" i="1"/>
  <c r="BL3165" i="1"/>
  <c r="BL3166" i="1"/>
  <c r="BL3167" i="1"/>
  <c r="BL3168" i="1"/>
  <c r="BL3169" i="1"/>
  <c r="BL3170" i="1"/>
  <c r="BL3171" i="1"/>
  <c r="BL3172" i="1"/>
  <c r="BL3173" i="1"/>
  <c r="BL3174" i="1"/>
  <c r="BL3175" i="1"/>
  <c r="BL3176" i="1"/>
  <c r="BL3177" i="1"/>
  <c r="BL3178" i="1"/>
  <c r="BL3179" i="1"/>
  <c r="BL3180" i="1"/>
  <c r="BL3181" i="1"/>
  <c r="BL3182" i="1"/>
  <c r="BL3183" i="1"/>
  <c r="BL3184" i="1"/>
  <c r="BL3185" i="1"/>
  <c r="BL3186" i="1"/>
  <c r="BL3187" i="1"/>
  <c r="BL3188" i="1"/>
  <c r="BL3189" i="1"/>
  <c r="BL3190" i="1"/>
  <c r="BL3191" i="1"/>
  <c r="BL3192" i="1"/>
  <c r="BL3193" i="1"/>
  <c r="BL3194" i="1"/>
  <c r="BL3195" i="1"/>
  <c r="BL3196" i="1"/>
  <c r="BL3197" i="1"/>
  <c r="BL3198" i="1"/>
  <c r="BL3199" i="1"/>
  <c r="BL3200" i="1"/>
  <c r="BL3201" i="1"/>
  <c r="BL3202" i="1"/>
  <c r="BL3203" i="1"/>
  <c r="BL3204" i="1"/>
  <c r="BL3205" i="1"/>
  <c r="BL3206" i="1"/>
  <c r="BL3207" i="1"/>
  <c r="BL3208" i="1"/>
  <c r="BL3209" i="1"/>
  <c r="BL3210" i="1"/>
  <c r="BL3211" i="1"/>
  <c r="BL3212" i="1"/>
  <c r="BL3213" i="1"/>
  <c r="BL3214" i="1"/>
  <c r="BL3215" i="1"/>
  <c r="BL3216" i="1"/>
  <c r="BL3217" i="1"/>
  <c r="BL3218" i="1"/>
  <c r="BL3219" i="1"/>
  <c r="BL3220" i="1"/>
  <c r="BL3221" i="1"/>
  <c r="BL3222" i="1"/>
  <c r="BL3223" i="1"/>
  <c r="BL3224" i="1"/>
  <c r="BL3225" i="1"/>
  <c r="BL3226" i="1"/>
  <c r="BL3227" i="1"/>
  <c r="BL3228" i="1"/>
  <c r="BL3229" i="1"/>
  <c r="BL3230" i="1"/>
  <c r="BL3231" i="1"/>
  <c r="BL3232" i="1"/>
  <c r="BL3233" i="1"/>
  <c r="BL3234" i="1"/>
  <c r="BL3235" i="1"/>
  <c r="BL3236" i="1"/>
  <c r="BL3237" i="1"/>
  <c r="BL3238" i="1"/>
  <c r="BL3239" i="1"/>
  <c r="BL3240" i="1"/>
  <c r="BL3241" i="1"/>
  <c r="BL3242" i="1"/>
  <c r="BL3243" i="1"/>
  <c r="BL3244" i="1"/>
  <c r="BL3245" i="1"/>
  <c r="BL3246" i="1"/>
  <c r="BL3247" i="1"/>
  <c r="BL3248" i="1"/>
  <c r="BL3249" i="1"/>
  <c r="BL3250" i="1"/>
  <c r="BL3251" i="1"/>
  <c r="BL3252" i="1"/>
  <c r="BL3253" i="1"/>
  <c r="BL3254" i="1"/>
  <c r="BL3255" i="1"/>
  <c r="BL3256" i="1"/>
  <c r="BL3257" i="1"/>
  <c r="BL3258" i="1"/>
  <c r="BL3259" i="1"/>
  <c r="BL3260" i="1"/>
  <c r="BL3261" i="1"/>
  <c r="BL3262" i="1"/>
  <c r="BL3263" i="1"/>
  <c r="BL3264" i="1"/>
  <c r="BL3265" i="1"/>
  <c r="BL3266" i="1"/>
  <c r="BL3267" i="1"/>
  <c r="BL3268" i="1"/>
  <c r="BL3269" i="1"/>
  <c r="BL3270" i="1"/>
  <c r="BL3271" i="1"/>
  <c r="BL3272" i="1"/>
  <c r="BL3273" i="1"/>
  <c r="BL3274" i="1"/>
  <c r="BL3275" i="1"/>
  <c r="BL3276" i="1"/>
  <c r="BL3277" i="1"/>
  <c r="BL3278" i="1"/>
  <c r="BL3279" i="1"/>
  <c r="BL3280" i="1"/>
  <c r="BL3281" i="1"/>
  <c r="BL3282" i="1"/>
  <c r="BL3283" i="1"/>
  <c r="BL3284" i="1"/>
  <c r="BL3285" i="1"/>
  <c r="BL3286" i="1"/>
  <c r="BL3287" i="1"/>
  <c r="BL3288" i="1"/>
  <c r="BL3289" i="1"/>
  <c r="BL3290" i="1"/>
  <c r="BL3291" i="1"/>
  <c r="BL3292" i="1"/>
  <c r="BL3293" i="1"/>
  <c r="BL3294" i="1"/>
  <c r="BL3295" i="1"/>
  <c r="BL3296" i="1"/>
  <c r="BL3297" i="1"/>
  <c r="BL3298" i="1"/>
  <c r="BL3299" i="1"/>
  <c r="BL3300" i="1"/>
  <c r="BL3301" i="1"/>
  <c r="BL3302" i="1"/>
  <c r="BL3303" i="1"/>
  <c r="BL3304" i="1"/>
  <c r="BL3305" i="1"/>
  <c r="BL3306" i="1"/>
  <c r="BL3307" i="1"/>
  <c r="BL3308" i="1"/>
  <c r="BL3309" i="1"/>
  <c r="BL3310" i="1"/>
  <c r="BL3311" i="1"/>
  <c r="BL3312" i="1"/>
  <c r="BL3313" i="1"/>
  <c r="BL3314" i="1"/>
  <c r="BL3315" i="1"/>
  <c r="BL3316" i="1"/>
  <c r="BL3317" i="1"/>
  <c r="BL3318" i="1"/>
  <c r="BL3319" i="1"/>
  <c r="BL3320" i="1"/>
  <c r="BL3321" i="1"/>
  <c r="BL3322" i="1"/>
  <c r="BL3323" i="1"/>
  <c r="BL3324" i="1"/>
  <c r="BL3325" i="1"/>
  <c r="BL3326" i="1"/>
  <c r="BL3327" i="1"/>
  <c r="BL3328" i="1"/>
  <c r="BL3329" i="1"/>
  <c r="BL3330" i="1"/>
  <c r="BL3331" i="1"/>
  <c r="BL3332" i="1"/>
  <c r="BL3333" i="1"/>
  <c r="BL3334" i="1"/>
  <c r="BL3335" i="1"/>
  <c r="BL3336" i="1"/>
  <c r="BL3337" i="1"/>
  <c r="BL3338" i="1"/>
  <c r="BL3339" i="1"/>
  <c r="BL3340" i="1"/>
  <c r="BL3341" i="1"/>
  <c r="BL3342" i="1"/>
  <c r="BL3343" i="1"/>
  <c r="BL3344" i="1"/>
  <c r="BL3345" i="1"/>
  <c r="BL3346" i="1"/>
  <c r="BL3347" i="1"/>
  <c r="BL3348" i="1"/>
  <c r="BL3349" i="1"/>
  <c r="BL3350" i="1"/>
  <c r="BL3351" i="1"/>
  <c r="BL3352" i="1"/>
  <c r="BL3353" i="1"/>
  <c r="BL3354" i="1"/>
  <c r="BL3355" i="1"/>
  <c r="BL3356" i="1"/>
  <c r="BL3357" i="1"/>
  <c r="BL3358" i="1"/>
  <c r="BL3359" i="1"/>
  <c r="BL3360" i="1"/>
  <c r="BL3361" i="1"/>
  <c r="BL3362" i="1"/>
  <c r="BL3363" i="1"/>
  <c r="BL3364" i="1"/>
  <c r="BL3365" i="1"/>
  <c r="BL3366" i="1"/>
  <c r="BL3367" i="1"/>
  <c r="BL3368" i="1"/>
  <c r="BL3369" i="1"/>
  <c r="BL3370" i="1"/>
  <c r="BL3371" i="1"/>
  <c r="BL3372" i="1"/>
  <c r="BL3373" i="1"/>
  <c r="BL3374" i="1"/>
  <c r="BL3375" i="1"/>
  <c r="BL3376" i="1"/>
  <c r="BL3377" i="1"/>
  <c r="BL3378" i="1"/>
  <c r="BL3379" i="1"/>
  <c r="BL3380" i="1"/>
  <c r="BL3381" i="1"/>
  <c r="BL3382" i="1"/>
  <c r="BL3383" i="1"/>
  <c r="BL3384" i="1"/>
  <c r="BL3385" i="1"/>
  <c r="BL3386" i="1"/>
  <c r="BL3387" i="1"/>
  <c r="BL3388" i="1"/>
  <c r="BL3389" i="1"/>
  <c r="BL3390" i="1"/>
  <c r="BL3391" i="1"/>
  <c r="BL3392" i="1"/>
  <c r="BL3393" i="1"/>
  <c r="BL3394" i="1"/>
  <c r="BL3395" i="1"/>
  <c r="BL3396" i="1"/>
  <c r="BL3397" i="1"/>
  <c r="BL3398" i="1"/>
  <c r="BL3399" i="1"/>
  <c r="BL3400" i="1"/>
  <c r="BL3401" i="1"/>
  <c r="BL3402" i="1"/>
  <c r="BL3403" i="1"/>
  <c r="BL3404" i="1"/>
  <c r="BL3405" i="1"/>
  <c r="BL3406" i="1"/>
  <c r="BL3407" i="1"/>
  <c r="BL3408" i="1"/>
  <c r="BL3409" i="1"/>
  <c r="BL3410" i="1"/>
  <c r="BL3411" i="1"/>
  <c r="BL3412" i="1"/>
  <c r="BL3413" i="1"/>
  <c r="BL3414" i="1"/>
  <c r="BL3415" i="1"/>
  <c r="BL3416" i="1"/>
  <c r="BL3417" i="1"/>
  <c r="BL3418" i="1"/>
  <c r="BL3419" i="1"/>
  <c r="BL3420" i="1"/>
  <c r="BL3421" i="1"/>
  <c r="BL3422" i="1"/>
  <c r="BL3423" i="1"/>
  <c r="BL3424" i="1"/>
  <c r="BL3425" i="1"/>
  <c r="BL3426" i="1"/>
  <c r="BL3427" i="1"/>
  <c r="BL3428" i="1"/>
  <c r="BL3429" i="1"/>
  <c r="BL3430" i="1"/>
  <c r="BL3431" i="1"/>
  <c r="BL3432" i="1"/>
  <c r="BL3433" i="1"/>
  <c r="BL3434" i="1"/>
  <c r="BL3435" i="1"/>
  <c r="BL3436" i="1"/>
  <c r="BL3437" i="1"/>
  <c r="BL3438" i="1"/>
  <c r="BL3439" i="1"/>
  <c r="BL3440" i="1"/>
  <c r="BL3441" i="1"/>
  <c r="BL3442" i="1"/>
  <c r="BL3443" i="1"/>
  <c r="BL3444" i="1"/>
  <c r="BL3445" i="1"/>
  <c r="BL3446" i="1"/>
  <c r="BL3447" i="1"/>
  <c r="BL3448" i="1"/>
  <c r="BL3449" i="1"/>
  <c r="BL3450" i="1"/>
  <c r="BL3451" i="1"/>
  <c r="BL3452" i="1"/>
  <c r="BL3453" i="1"/>
  <c r="BL3454" i="1"/>
  <c r="BL3455" i="1"/>
  <c r="BL3456" i="1"/>
  <c r="BL3457" i="1"/>
  <c r="BL3458" i="1"/>
  <c r="BL3459" i="1"/>
  <c r="BL3460" i="1"/>
  <c r="BL3461" i="1"/>
  <c r="BL3462" i="1"/>
  <c r="BL3463" i="1"/>
  <c r="BL3464" i="1"/>
  <c r="BL3465" i="1"/>
  <c r="BL3466" i="1"/>
  <c r="BL3467" i="1"/>
  <c r="BL3468" i="1"/>
  <c r="BL3469" i="1"/>
  <c r="BL3470" i="1"/>
  <c r="BL3471" i="1"/>
  <c r="BL3472" i="1"/>
  <c r="BL3473" i="1"/>
  <c r="BL3474" i="1"/>
  <c r="BL3475" i="1"/>
  <c r="BL3476" i="1"/>
  <c r="BL3477" i="1"/>
  <c r="BL3478" i="1"/>
  <c r="BL3479" i="1"/>
  <c r="BL3480" i="1"/>
  <c r="BL3481" i="1"/>
  <c r="BL3482" i="1"/>
  <c r="BL3483" i="1"/>
  <c r="BL3484" i="1"/>
  <c r="BL3485" i="1"/>
  <c r="BL3486" i="1"/>
  <c r="BL3487" i="1"/>
  <c r="BL3488" i="1"/>
  <c r="BL3489" i="1"/>
  <c r="BL3490" i="1"/>
  <c r="BL3491" i="1"/>
  <c r="BL3492" i="1"/>
  <c r="BL3493" i="1"/>
  <c r="BL3494" i="1"/>
  <c r="BL3495" i="1"/>
  <c r="BL3496" i="1"/>
  <c r="BL3497" i="1"/>
  <c r="BL3498" i="1"/>
  <c r="BL3499" i="1"/>
  <c r="BL3500" i="1"/>
  <c r="BL3501" i="1"/>
  <c r="BL3502" i="1"/>
  <c r="BL3503" i="1"/>
  <c r="BL3504" i="1"/>
  <c r="BL3505" i="1"/>
  <c r="BL3506" i="1"/>
  <c r="BL3507" i="1"/>
  <c r="BL3508" i="1"/>
  <c r="BL3509" i="1"/>
  <c r="BL3510" i="1"/>
  <c r="BL3511" i="1"/>
  <c r="BL3512" i="1"/>
  <c r="BL3513" i="1"/>
  <c r="BL3514" i="1"/>
  <c r="BL3515" i="1"/>
  <c r="BL3516" i="1"/>
  <c r="BL3517" i="1"/>
  <c r="BL3518" i="1"/>
  <c r="BL3519" i="1"/>
  <c r="BL3520" i="1"/>
  <c r="BL3521" i="1"/>
  <c r="BL3522" i="1"/>
  <c r="BL3523" i="1"/>
  <c r="BL3524" i="1"/>
  <c r="BL3525" i="1"/>
  <c r="BL3526" i="1"/>
  <c r="BL3527" i="1"/>
  <c r="BL3528" i="1"/>
  <c r="BL3529" i="1"/>
  <c r="BL3530" i="1"/>
  <c r="BL3531" i="1"/>
  <c r="BL3532" i="1"/>
  <c r="BL3533" i="1"/>
  <c r="BL3534" i="1"/>
  <c r="BL3535" i="1"/>
  <c r="BL3536" i="1"/>
  <c r="BL3537" i="1"/>
  <c r="BL3538" i="1"/>
  <c r="BL3539" i="1"/>
  <c r="BL3540" i="1"/>
  <c r="BL3541" i="1"/>
  <c r="BL3542" i="1"/>
  <c r="BL3543" i="1"/>
  <c r="BL3544" i="1"/>
  <c r="BL3545" i="1"/>
  <c r="BL3546" i="1"/>
  <c r="BL3547" i="1"/>
  <c r="BL3548" i="1"/>
  <c r="BL3549" i="1"/>
  <c r="BL3550" i="1"/>
  <c r="BL3551" i="1"/>
  <c r="BL3552" i="1"/>
  <c r="BL3553" i="1"/>
  <c r="BL3554" i="1"/>
  <c r="BL3555" i="1"/>
  <c r="BL3556" i="1"/>
  <c r="BL3557" i="1"/>
  <c r="BL3558" i="1"/>
  <c r="BL3559" i="1"/>
  <c r="BL3560" i="1"/>
  <c r="BL3561" i="1"/>
  <c r="BL3562" i="1"/>
  <c r="BL3563" i="1"/>
  <c r="BL3564" i="1"/>
  <c r="BL3565" i="1"/>
  <c r="BL3566" i="1"/>
  <c r="BL3567" i="1"/>
  <c r="BL3568" i="1"/>
  <c r="BL3569" i="1"/>
  <c r="BL3570" i="1"/>
  <c r="BL3571" i="1"/>
  <c r="BL3572" i="1"/>
  <c r="BL3573" i="1"/>
  <c r="BL3574" i="1"/>
  <c r="BL3575" i="1"/>
  <c r="BL3576" i="1"/>
  <c r="BL3577" i="1"/>
  <c r="BL3578" i="1"/>
  <c r="BL3579" i="1"/>
  <c r="BL3580" i="1"/>
  <c r="BL3581" i="1"/>
  <c r="BL3582" i="1"/>
  <c r="BL3583" i="1"/>
  <c r="BL3584" i="1"/>
  <c r="BL3585" i="1"/>
  <c r="BL3586" i="1"/>
  <c r="BL3587" i="1"/>
  <c r="BL3588" i="1"/>
  <c r="BL3589" i="1"/>
  <c r="BL3590" i="1"/>
  <c r="BL3591" i="1"/>
  <c r="BL3592" i="1"/>
  <c r="BL3593" i="1"/>
  <c r="BL3594" i="1"/>
  <c r="BL3595" i="1"/>
  <c r="BL3596" i="1"/>
  <c r="BL3597" i="1"/>
  <c r="BL3598" i="1"/>
  <c r="BL3599" i="1"/>
  <c r="BL3600" i="1"/>
  <c r="BL3601" i="1"/>
  <c r="BL1802" i="1"/>
  <c r="BL1803" i="1"/>
  <c r="BL3" i="1"/>
  <c r="BL4" i="1"/>
  <c r="BL5" i="1"/>
  <c r="BL6" i="1"/>
  <c r="BL7" i="1"/>
  <c r="BL8" i="1"/>
  <c r="BL9" i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145" i="1"/>
  <c r="BL146" i="1"/>
  <c r="BL147" i="1"/>
  <c r="BL148" i="1"/>
  <c r="BL149" i="1"/>
  <c r="BL150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25" i="1"/>
  <c r="BL226" i="1"/>
  <c r="BL227" i="1"/>
  <c r="BL228" i="1"/>
  <c r="BL22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45" i="1"/>
  <c r="BL246" i="1"/>
  <c r="BL247" i="1"/>
  <c r="BL248" i="1"/>
  <c r="BL249" i="1"/>
  <c r="BL250" i="1"/>
  <c r="BL251" i="1"/>
  <c r="BL252" i="1"/>
  <c r="BL253" i="1"/>
  <c r="BL254" i="1"/>
  <c r="BL255" i="1"/>
  <c r="BL256" i="1"/>
  <c r="BL257" i="1"/>
  <c r="BL258" i="1"/>
  <c r="BL259" i="1"/>
  <c r="BL260" i="1"/>
  <c r="BL261" i="1"/>
  <c r="BL262" i="1"/>
  <c r="BL263" i="1"/>
  <c r="BL264" i="1"/>
  <c r="BL265" i="1"/>
  <c r="BL266" i="1"/>
  <c r="BL267" i="1"/>
  <c r="BL268" i="1"/>
  <c r="BL269" i="1"/>
  <c r="BL270" i="1"/>
  <c r="BL271" i="1"/>
  <c r="BL272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300" i="1"/>
  <c r="BL301" i="1"/>
  <c r="BL302" i="1"/>
  <c r="BL303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354" i="1"/>
  <c r="BL355" i="1"/>
  <c r="BL356" i="1"/>
  <c r="BL357" i="1"/>
  <c r="BL358" i="1"/>
  <c r="BL359" i="1"/>
  <c r="BL360" i="1"/>
  <c r="BL361" i="1"/>
  <c r="BL362" i="1"/>
  <c r="BL363" i="1"/>
  <c r="BL364" i="1"/>
  <c r="BL365" i="1"/>
  <c r="BL366" i="1"/>
  <c r="BL367" i="1"/>
  <c r="BL368" i="1"/>
  <c r="BL369" i="1"/>
  <c r="BL370" i="1"/>
  <c r="BL371" i="1"/>
  <c r="BL372" i="1"/>
  <c r="BL373" i="1"/>
  <c r="BL374" i="1"/>
  <c r="BL375" i="1"/>
  <c r="BL376" i="1"/>
  <c r="BL377" i="1"/>
  <c r="BL378" i="1"/>
  <c r="BL379" i="1"/>
  <c r="BL380" i="1"/>
  <c r="BL381" i="1"/>
  <c r="BL382" i="1"/>
  <c r="BL383" i="1"/>
  <c r="BL384" i="1"/>
  <c r="BL385" i="1"/>
  <c r="BL386" i="1"/>
  <c r="BL387" i="1"/>
  <c r="BL388" i="1"/>
  <c r="BL389" i="1"/>
  <c r="BL390" i="1"/>
  <c r="BL391" i="1"/>
  <c r="BL392" i="1"/>
  <c r="BL393" i="1"/>
  <c r="BL394" i="1"/>
  <c r="BL395" i="1"/>
  <c r="BL396" i="1"/>
  <c r="BL397" i="1"/>
  <c r="BL398" i="1"/>
  <c r="BL399" i="1"/>
  <c r="BL400" i="1"/>
  <c r="BL401" i="1"/>
  <c r="BL402" i="1"/>
  <c r="BL403" i="1"/>
  <c r="BL404" i="1"/>
  <c r="BL405" i="1"/>
  <c r="BL406" i="1"/>
  <c r="BL407" i="1"/>
  <c r="BL408" i="1"/>
  <c r="BL409" i="1"/>
  <c r="BL410" i="1"/>
  <c r="BL411" i="1"/>
  <c r="BL412" i="1"/>
  <c r="BL413" i="1"/>
  <c r="BL414" i="1"/>
  <c r="BL415" i="1"/>
  <c r="BL416" i="1"/>
  <c r="BL417" i="1"/>
  <c r="BL418" i="1"/>
  <c r="BL419" i="1"/>
  <c r="BL420" i="1"/>
  <c r="BL421" i="1"/>
  <c r="BL422" i="1"/>
  <c r="BL423" i="1"/>
  <c r="BL424" i="1"/>
  <c r="BL425" i="1"/>
  <c r="BL426" i="1"/>
  <c r="BL427" i="1"/>
  <c r="BL428" i="1"/>
  <c r="BL429" i="1"/>
  <c r="BL430" i="1"/>
  <c r="BL431" i="1"/>
  <c r="BL432" i="1"/>
  <c r="BL433" i="1"/>
  <c r="BL434" i="1"/>
  <c r="BL435" i="1"/>
  <c r="BL436" i="1"/>
  <c r="BL437" i="1"/>
  <c r="BL438" i="1"/>
  <c r="BL439" i="1"/>
  <c r="BL440" i="1"/>
  <c r="BL441" i="1"/>
  <c r="BL442" i="1"/>
  <c r="BL443" i="1"/>
  <c r="BL444" i="1"/>
  <c r="BL445" i="1"/>
  <c r="BL446" i="1"/>
  <c r="BL447" i="1"/>
  <c r="BL448" i="1"/>
  <c r="BL449" i="1"/>
  <c r="BL450" i="1"/>
  <c r="BL451" i="1"/>
  <c r="BL452" i="1"/>
  <c r="BL453" i="1"/>
  <c r="BL454" i="1"/>
  <c r="BL455" i="1"/>
  <c r="BL456" i="1"/>
  <c r="BL457" i="1"/>
  <c r="BL458" i="1"/>
  <c r="BL459" i="1"/>
  <c r="BL460" i="1"/>
  <c r="BL461" i="1"/>
  <c r="BL462" i="1"/>
  <c r="BL463" i="1"/>
  <c r="BL464" i="1"/>
  <c r="BL465" i="1"/>
  <c r="BL466" i="1"/>
  <c r="BL467" i="1"/>
  <c r="BL468" i="1"/>
  <c r="BL469" i="1"/>
  <c r="BL470" i="1"/>
  <c r="BL471" i="1"/>
  <c r="BL472" i="1"/>
  <c r="BL473" i="1"/>
  <c r="BL474" i="1"/>
  <c r="BL475" i="1"/>
  <c r="BL476" i="1"/>
  <c r="BL477" i="1"/>
  <c r="BL478" i="1"/>
  <c r="BL479" i="1"/>
  <c r="BL480" i="1"/>
  <c r="BL481" i="1"/>
  <c r="BL482" i="1"/>
  <c r="BL483" i="1"/>
  <c r="BL484" i="1"/>
  <c r="BL485" i="1"/>
  <c r="BL486" i="1"/>
  <c r="BL487" i="1"/>
  <c r="BL488" i="1"/>
  <c r="BL489" i="1"/>
  <c r="BL490" i="1"/>
  <c r="BL491" i="1"/>
  <c r="BL492" i="1"/>
  <c r="BL493" i="1"/>
  <c r="BL494" i="1"/>
  <c r="BL495" i="1"/>
  <c r="BL496" i="1"/>
  <c r="BL497" i="1"/>
  <c r="BL498" i="1"/>
  <c r="BL499" i="1"/>
  <c r="BL500" i="1"/>
  <c r="BL501" i="1"/>
  <c r="BL502" i="1"/>
  <c r="BL503" i="1"/>
  <c r="BL504" i="1"/>
  <c r="BL505" i="1"/>
  <c r="BL506" i="1"/>
  <c r="BL507" i="1"/>
  <c r="BL508" i="1"/>
  <c r="BL509" i="1"/>
  <c r="BL510" i="1"/>
  <c r="BL511" i="1"/>
  <c r="BL512" i="1"/>
  <c r="BL513" i="1"/>
  <c r="BL514" i="1"/>
  <c r="BL515" i="1"/>
  <c r="BL516" i="1"/>
  <c r="BL517" i="1"/>
  <c r="BL518" i="1"/>
  <c r="BL519" i="1"/>
  <c r="BL520" i="1"/>
  <c r="BL521" i="1"/>
  <c r="BL522" i="1"/>
  <c r="BL523" i="1"/>
  <c r="BL524" i="1"/>
  <c r="BL525" i="1"/>
  <c r="BL526" i="1"/>
  <c r="BL527" i="1"/>
  <c r="BL528" i="1"/>
  <c r="BL529" i="1"/>
  <c r="BL530" i="1"/>
  <c r="BL531" i="1"/>
  <c r="BL532" i="1"/>
  <c r="BL533" i="1"/>
  <c r="BL534" i="1"/>
  <c r="BL535" i="1"/>
  <c r="BL536" i="1"/>
  <c r="BL537" i="1"/>
  <c r="BL538" i="1"/>
  <c r="BL539" i="1"/>
  <c r="BL540" i="1"/>
  <c r="BL541" i="1"/>
  <c r="BL542" i="1"/>
  <c r="BL543" i="1"/>
  <c r="BL544" i="1"/>
  <c r="BL545" i="1"/>
  <c r="BL546" i="1"/>
  <c r="BL547" i="1"/>
  <c r="BL548" i="1"/>
  <c r="BL549" i="1"/>
  <c r="BL550" i="1"/>
  <c r="BL551" i="1"/>
  <c r="BL552" i="1"/>
  <c r="BL553" i="1"/>
  <c r="BL554" i="1"/>
  <c r="BL555" i="1"/>
  <c r="BL556" i="1"/>
  <c r="BL557" i="1"/>
  <c r="BL558" i="1"/>
  <c r="BL559" i="1"/>
  <c r="BL560" i="1"/>
  <c r="BL561" i="1"/>
  <c r="BL562" i="1"/>
  <c r="BL563" i="1"/>
  <c r="BL564" i="1"/>
  <c r="BL565" i="1"/>
  <c r="BL566" i="1"/>
  <c r="BL567" i="1"/>
  <c r="BL568" i="1"/>
  <c r="BL569" i="1"/>
  <c r="BL570" i="1"/>
  <c r="BL571" i="1"/>
  <c r="BL572" i="1"/>
  <c r="BL573" i="1"/>
  <c r="BL574" i="1"/>
  <c r="BL575" i="1"/>
  <c r="BL576" i="1"/>
  <c r="BL577" i="1"/>
  <c r="BL578" i="1"/>
  <c r="BL579" i="1"/>
  <c r="BL580" i="1"/>
  <c r="BL581" i="1"/>
  <c r="BL582" i="1"/>
  <c r="BL583" i="1"/>
  <c r="BL584" i="1"/>
  <c r="BL585" i="1"/>
  <c r="BL586" i="1"/>
  <c r="BL587" i="1"/>
  <c r="BL588" i="1"/>
  <c r="BL589" i="1"/>
  <c r="BL590" i="1"/>
  <c r="BL591" i="1"/>
  <c r="BL592" i="1"/>
  <c r="BL593" i="1"/>
  <c r="BL594" i="1"/>
  <c r="BL595" i="1"/>
  <c r="BL596" i="1"/>
  <c r="BL597" i="1"/>
  <c r="BL598" i="1"/>
  <c r="BL599" i="1"/>
  <c r="BL600" i="1"/>
  <c r="BL601" i="1"/>
  <c r="BL602" i="1"/>
  <c r="BL603" i="1"/>
  <c r="BL604" i="1"/>
  <c r="BL605" i="1"/>
  <c r="BL606" i="1"/>
  <c r="BL607" i="1"/>
  <c r="BL608" i="1"/>
  <c r="BL609" i="1"/>
  <c r="BL610" i="1"/>
  <c r="BL611" i="1"/>
  <c r="BL612" i="1"/>
  <c r="BL613" i="1"/>
  <c r="BL614" i="1"/>
  <c r="BL615" i="1"/>
  <c r="BL616" i="1"/>
  <c r="BL617" i="1"/>
  <c r="BL618" i="1"/>
  <c r="BL619" i="1"/>
  <c r="BL620" i="1"/>
  <c r="BL621" i="1"/>
  <c r="BL622" i="1"/>
  <c r="BL623" i="1"/>
  <c r="BL624" i="1"/>
  <c r="BL625" i="1"/>
  <c r="BL626" i="1"/>
  <c r="BL627" i="1"/>
  <c r="BL628" i="1"/>
  <c r="BL629" i="1"/>
  <c r="BL630" i="1"/>
  <c r="BL631" i="1"/>
  <c r="BL632" i="1"/>
  <c r="BL633" i="1"/>
  <c r="BL634" i="1"/>
  <c r="BL635" i="1"/>
  <c r="BL636" i="1"/>
  <c r="BL637" i="1"/>
  <c r="BL638" i="1"/>
  <c r="BL639" i="1"/>
  <c r="BL640" i="1"/>
  <c r="BL641" i="1"/>
  <c r="BL642" i="1"/>
  <c r="BL643" i="1"/>
  <c r="BL644" i="1"/>
  <c r="BL645" i="1"/>
  <c r="BL646" i="1"/>
  <c r="BL647" i="1"/>
  <c r="BL648" i="1"/>
  <c r="BL649" i="1"/>
  <c r="BL650" i="1"/>
  <c r="BL651" i="1"/>
  <c r="BL652" i="1"/>
  <c r="BL653" i="1"/>
  <c r="BL654" i="1"/>
  <c r="BL655" i="1"/>
  <c r="BL656" i="1"/>
  <c r="BL657" i="1"/>
  <c r="BL658" i="1"/>
  <c r="BL659" i="1"/>
  <c r="BL660" i="1"/>
  <c r="BL661" i="1"/>
  <c r="BL662" i="1"/>
  <c r="BL663" i="1"/>
  <c r="BL664" i="1"/>
  <c r="BL665" i="1"/>
  <c r="BL666" i="1"/>
  <c r="BL667" i="1"/>
  <c r="BL668" i="1"/>
  <c r="BL669" i="1"/>
  <c r="BL670" i="1"/>
  <c r="BL671" i="1"/>
  <c r="BL672" i="1"/>
  <c r="BL673" i="1"/>
  <c r="BL674" i="1"/>
  <c r="BL675" i="1"/>
  <c r="BL676" i="1"/>
  <c r="BL677" i="1"/>
  <c r="BL678" i="1"/>
  <c r="BL679" i="1"/>
  <c r="BL680" i="1"/>
  <c r="BL681" i="1"/>
  <c r="BL682" i="1"/>
  <c r="BL683" i="1"/>
  <c r="BL684" i="1"/>
  <c r="BL685" i="1"/>
  <c r="BL686" i="1"/>
  <c r="BL687" i="1"/>
  <c r="BL688" i="1"/>
  <c r="BL689" i="1"/>
  <c r="BL690" i="1"/>
  <c r="BL691" i="1"/>
  <c r="BL692" i="1"/>
  <c r="BL693" i="1"/>
  <c r="BL694" i="1"/>
  <c r="BL695" i="1"/>
  <c r="BL696" i="1"/>
  <c r="BL697" i="1"/>
  <c r="BL698" i="1"/>
  <c r="BL699" i="1"/>
  <c r="BL700" i="1"/>
  <c r="BL701" i="1"/>
  <c r="BL702" i="1"/>
  <c r="BL703" i="1"/>
  <c r="BL704" i="1"/>
  <c r="BL705" i="1"/>
  <c r="BL706" i="1"/>
  <c r="BL707" i="1"/>
  <c r="BL708" i="1"/>
  <c r="BL709" i="1"/>
  <c r="BL710" i="1"/>
  <c r="BL711" i="1"/>
  <c r="BL712" i="1"/>
  <c r="BL713" i="1"/>
  <c r="BL714" i="1"/>
  <c r="BL715" i="1"/>
  <c r="BL716" i="1"/>
  <c r="BL717" i="1"/>
  <c r="BL718" i="1"/>
  <c r="BL719" i="1"/>
  <c r="BL720" i="1"/>
  <c r="BL721" i="1"/>
  <c r="BL722" i="1"/>
  <c r="BL723" i="1"/>
  <c r="BL724" i="1"/>
  <c r="BL725" i="1"/>
  <c r="BL726" i="1"/>
  <c r="BL727" i="1"/>
  <c r="BL728" i="1"/>
  <c r="BL729" i="1"/>
  <c r="BL730" i="1"/>
  <c r="BL731" i="1"/>
  <c r="BL732" i="1"/>
  <c r="BL733" i="1"/>
  <c r="BL734" i="1"/>
  <c r="BL735" i="1"/>
  <c r="BL736" i="1"/>
  <c r="BL737" i="1"/>
  <c r="BL738" i="1"/>
  <c r="BL739" i="1"/>
  <c r="BL740" i="1"/>
  <c r="BL741" i="1"/>
  <c r="BL742" i="1"/>
  <c r="BL743" i="1"/>
  <c r="BL744" i="1"/>
  <c r="BL745" i="1"/>
  <c r="BL746" i="1"/>
  <c r="BL747" i="1"/>
  <c r="BL748" i="1"/>
  <c r="BL749" i="1"/>
  <c r="BL750" i="1"/>
  <c r="BL751" i="1"/>
  <c r="BL752" i="1"/>
  <c r="BL753" i="1"/>
  <c r="BL754" i="1"/>
  <c r="BL755" i="1"/>
  <c r="BL756" i="1"/>
  <c r="BL757" i="1"/>
  <c r="BL758" i="1"/>
  <c r="BL759" i="1"/>
  <c r="BL760" i="1"/>
  <c r="BL761" i="1"/>
  <c r="BL762" i="1"/>
  <c r="BL763" i="1"/>
  <c r="BL764" i="1"/>
  <c r="BL765" i="1"/>
  <c r="BL766" i="1"/>
  <c r="BL767" i="1"/>
  <c r="BL768" i="1"/>
  <c r="BL769" i="1"/>
  <c r="BL770" i="1"/>
  <c r="BL771" i="1"/>
  <c r="BL772" i="1"/>
  <c r="BL773" i="1"/>
  <c r="BL774" i="1"/>
  <c r="BL775" i="1"/>
  <c r="BL776" i="1"/>
  <c r="BL777" i="1"/>
  <c r="BL778" i="1"/>
  <c r="BL779" i="1"/>
  <c r="BL780" i="1"/>
  <c r="BL781" i="1"/>
  <c r="BL782" i="1"/>
  <c r="BL783" i="1"/>
  <c r="BL784" i="1"/>
  <c r="BL785" i="1"/>
  <c r="BL786" i="1"/>
  <c r="BL787" i="1"/>
  <c r="BL788" i="1"/>
  <c r="BL789" i="1"/>
  <c r="BL790" i="1"/>
  <c r="BL791" i="1"/>
  <c r="BL792" i="1"/>
  <c r="BL793" i="1"/>
  <c r="BL794" i="1"/>
  <c r="BL795" i="1"/>
  <c r="BL796" i="1"/>
  <c r="BL797" i="1"/>
  <c r="BL798" i="1"/>
  <c r="BL799" i="1"/>
  <c r="BL800" i="1"/>
  <c r="BL801" i="1"/>
  <c r="BL802" i="1"/>
  <c r="BL803" i="1"/>
  <c r="BL804" i="1"/>
  <c r="BL805" i="1"/>
  <c r="BL806" i="1"/>
  <c r="BL807" i="1"/>
  <c r="BL808" i="1"/>
  <c r="BL809" i="1"/>
  <c r="BL810" i="1"/>
  <c r="BL811" i="1"/>
  <c r="BL812" i="1"/>
  <c r="BL813" i="1"/>
  <c r="BL814" i="1"/>
  <c r="BL815" i="1"/>
  <c r="BL816" i="1"/>
  <c r="BL817" i="1"/>
  <c r="BL818" i="1"/>
  <c r="BL819" i="1"/>
  <c r="BL820" i="1"/>
  <c r="BL821" i="1"/>
  <c r="BL822" i="1"/>
  <c r="BL823" i="1"/>
  <c r="BL824" i="1"/>
  <c r="BL825" i="1"/>
  <c r="BL826" i="1"/>
  <c r="BL827" i="1"/>
  <c r="BL828" i="1"/>
  <c r="BL829" i="1"/>
  <c r="BL830" i="1"/>
  <c r="BL831" i="1"/>
  <c r="BL832" i="1"/>
  <c r="BL833" i="1"/>
  <c r="BL834" i="1"/>
  <c r="BL835" i="1"/>
  <c r="BL836" i="1"/>
  <c r="BL837" i="1"/>
  <c r="BL838" i="1"/>
  <c r="BL839" i="1"/>
  <c r="BL840" i="1"/>
  <c r="BL841" i="1"/>
  <c r="BL842" i="1"/>
  <c r="BL843" i="1"/>
  <c r="BL844" i="1"/>
  <c r="BL845" i="1"/>
  <c r="BL846" i="1"/>
  <c r="BL847" i="1"/>
  <c r="BL848" i="1"/>
  <c r="BL849" i="1"/>
  <c r="BL850" i="1"/>
  <c r="BL851" i="1"/>
  <c r="BL852" i="1"/>
  <c r="BL853" i="1"/>
  <c r="BL854" i="1"/>
  <c r="BL855" i="1"/>
  <c r="BL856" i="1"/>
  <c r="BL857" i="1"/>
  <c r="BL858" i="1"/>
  <c r="BL859" i="1"/>
  <c r="BL860" i="1"/>
  <c r="BL861" i="1"/>
  <c r="BL862" i="1"/>
  <c r="BL863" i="1"/>
  <c r="BL864" i="1"/>
  <c r="BL865" i="1"/>
  <c r="BL866" i="1"/>
  <c r="BL867" i="1"/>
  <c r="BL868" i="1"/>
  <c r="BL869" i="1"/>
  <c r="BL870" i="1"/>
  <c r="BL871" i="1"/>
  <c r="BL872" i="1"/>
  <c r="BL873" i="1"/>
  <c r="BL874" i="1"/>
  <c r="BL875" i="1"/>
  <c r="BL876" i="1"/>
  <c r="BL877" i="1"/>
  <c r="BL878" i="1"/>
  <c r="BL879" i="1"/>
  <c r="BL880" i="1"/>
  <c r="BL881" i="1"/>
  <c r="BL882" i="1"/>
  <c r="BL883" i="1"/>
  <c r="BL884" i="1"/>
  <c r="BL885" i="1"/>
  <c r="BL886" i="1"/>
  <c r="BL887" i="1"/>
  <c r="BL888" i="1"/>
  <c r="BL889" i="1"/>
  <c r="BL890" i="1"/>
  <c r="BL891" i="1"/>
  <c r="BL892" i="1"/>
  <c r="BL893" i="1"/>
  <c r="BL894" i="1"/>
  <c r="BL895" i="1"/>
  <c r="BL896" i="1"/>
  <c r="BL897" i="1"/>
  <c r="BL898" i="1"/>
  <c r="BL899" i="1"/>
  <c r="BL900" i="1"/>
  <c r="BL901" i="1"/>
  <c r="BL902" i="1"/>
  <c r="BL903" i="1"/>
  <c r="BL904" i="1"/>
  <c r="BL905" i="1"/>
  <c r="BL906" i="1"/>
  <c r="BL907" i="1"/>
  <c r="BL908" i="1"/>
  <c r="BL909" i="1"/>
  <c r="BL910" i="1"/>
  <c r="BL911" i="1"/>
  <c r="BL912" i="1"/>
  <c r="BL913" i="1"/>
  <c r="BL914" i="1"/>
  <c r="BL915" i="1"/>
  <c r="BL916" i="1"/>
  <c r="BL917" i="1"/>
  <c r="BL918" i="1"/>
  <c r="BL919" i="1"/>
  <c r="BL920" i="1"/>
  <c r="BL921" i="1"/>
  <c r="BL922" i="1"/>
  <c r="BL923" i="1"/>
  <c r="BL924" i="1"/>
  <c r="BL925" i="1"/>
  <c r="BL926" i="1"/>
  <c r="BL927" i="1"/>
  <c r="BL928" i="1"/>
  <c r="BL929" i="1"/>
  <c r="BL930" i="1"/>
  <c r="BL931" i="1"/>
  <c r="BL932" i="1"/>
  <c r="BL933" i="1"/>
  <c r="BL934" i="1"/>
  <c r="BL935" i="1"/>
  <c r="BL936" i="1"/>
  <c r="BL937" i="1"/>
  <c r="BL938" i="1"/>
  <c r="BL939" i="1"/>
  <c r="BL940" i="1"/>
  <c r="BL941" i="1"/>
  <c r="BL942" i="1"/>
  <c r="BL943" i="1"/>
  <c r="BL944" i="1"/>
  <c r="BL945" i="1"/>
  <c r="BL946" i="1"/>
  <c r="BL947" i="1"/>
  <c r="BL948" i="1"/>
  <c r="BL949" i="1"/>
  <c r="BL950" i="1"/>
  <c r="BL951" i="1"/>
  <c r="BL952" i="1"/>
  <c r="BL953" i="1"/>
  <c r="BL954" i="1"/>
  <c r="BL955" i="1"/>
  <c r="BL956" i="1"/>
  <c r="BL957" i="1"/>
  <c r="BL958" i="1"/>
  <c r="BL959" i="1"/>
  <c r="BL960" i="1"/>
  <c r="BL961" i="1"/>
  <c r="BL962" i="1"/>
  <c r="BL963" i="1"/>
  <c r="BL964" i="1"/>
  <c r="BL965" i="1"/>
  <c r="BL966" i="1"/>
  <c r="BL967" i="1"/>
  <c r="BL968" i="1"/>
  <c r="BL969" i="1"/>
  <c r="BL970" i="1"/>
  <c r="BL971" i="1"/>
  <c r="BL972" i="1"/>
  <c r="BL973" i="1"/>
  <c r="BL974" i="1"/>
  <c r="BL975" i="1"/>
  <c r="BL976" i="1"/>
  <c r="BL977" i="1"/>
  <c r="BL978" i="1"/>
  <c r="BL979" i="1"/>
  <c r="BL980" i="1"/>
  <c r="BL981" i="1"/>
  <c r="BL982" i="1"/>
  <c r="BL983" i="1"/>
  <c r="BL984" i="1"/>
  <c r="BL985" i="1"/>
  <c r="BL986" i="1"/>
  <c r="BL987" i="1"/>
  <c r="BL988" i="1"/>
  <c r="BL989" i="1"/>
  <c r="BL990" i="1"/>
  <c r="BL991" i="1"/>
  <c r="BL992" i="1"/>
  <c r="BL993" i="1"/>
  <c r="BL994" i="1"/>
  <c r="BL995" i="1"/>
  <c r="BL996" i="1"/>
  <c r="BL997" i="1"/>
  <c r="BL998" i="1"/>
  <c r="BL999" i="1"/>
  <c r="BL1000" i="1"/>
  <c r="BL1001" i="1"/>
  <c r="BL1002" i="1"/>
  <c r="BL1003" i="1"/>
  <c r="BL1004" i="1"/>
  <c r="BL1005" i="1"/>
  <c r="BL1006" i="1"/>
  <c r="BL1007" i="1"/>
  <c r="BL1008" i="1"/>
  <c r="BL1009" i="1"/>
  <c r="BL1010" i="1"/>
  <c r="BL1011" i="1"/>
  <c r="BL1012" i="1"/>
  <c r="BL1013" i="1"/>
  <c r="BL1014" i="1"/>
  <c r="BL1015" i="1"/>
  <c r="BL1016" i="1"/>
  <c r="BL1017" i="1"/>
  <c r="BL1018" i="1"/>
  <c r="BL1019" i="1"/>
  <c r="BL1020" i="1"/>
  <c r="BL1021" i="1"/>
  <c r="BL1022" i="1"/>
  <c r="BL1023" i="1"/>
  <c r="BL1024" i="1"/>
  <c r="BL1025" i="1"/>
  <c r="BL1026" i="1"/>
  <c r="BL1027" i="1"/>
  <c r="BL1028" i="1"/>
  <c r="BL1029" i="1"/>
  <c r="BL1030" i="1"/>
  <c r="BL1031" i="1"/>
  <c r="BL1032" i="1"/>
  <c r="BL1033" i="1"/>
  <c r="BL1034" i="1"/>
  <c r="BL1035" i="1"/>
  <c r="BL1036" i="1"/>
  <c r="BL1037" i="1"/>
  <c r="BL1038" i="1"/>
  <c r="BL1039" i="1"/>
  <c r="BL1040" i="1"/>
  <c r="BL1041" i="1"/>
  <c r="BL1042" i="1"/>
  <c r="BL1043" i="1"/>
  <c r="BL1044" i="1"/>
  <c r="BL1045" i="1"/>
  <c r="BL1046" i="1"/>
  <c r="BL1047" i="1"/>
  <c r="BL1048" i="1"/>
  <c r="BL1049" i="1"/>
  <c r="BL1050" i="1"/>
  <c r="BL1051" i="1"/>
  <c r="BL1052" i="1"/>
  <c r="BL1053" i="1"/>
  <c r="BL1054" i="1"/>
  <c r="BL1055" i="1"/>
  <c r="BL1056" i="1"/>
  <c r="BL1057" i="1"/>
  <c r="BL1058" i="1"/>
  <c r="BL1059" i="1"/>
  <c r="BL1060" i="1"/>
  <c r="BL1061" i="1"/>
  <c r="BL1062" i="1"/>
  <c r="BL1063" i="1"/>
  <c r="BL1064" i="1"/>
  <c r="BL1065" i="1"/>
  <c r="BL1066" i="1"/>
  <c r="BL1067" i="1"/>
  <c r="BL1068" i="1"/>
  <c r="BL1069" i="1"/>
  <c r="BL1070" i="1"/>
  <c r="BL1071" i="1"/>
  <c r="BL1072" i="1"/>
  <c r="BL1073" i="1"/>
  <c r="BL1074" i="1"/>
  <c r="BL1075" i="1"/>
  <c r="BL1076" i="1"/>
  <c r="BL1077" i="1"/>
  <c r="BL1078" i="1"/>
  <c r="BL1079" i="1"/>
  <c r="BL1080" i="1"/>
  <c r="BL1081" i="1"/>
  <c r="BL1082" i="1"/>
  <c r="BL1083" i="1"/>
  <c r="BL1084" i="1"/>
  <c r="BL1085" i="1"/>
  <c r="BL1086" i="1"/>
  <c r="BL1087" i="1"/>
  <c r="BL1088" i="1"/>
  <c r="BL1089" i="1"/>
  <c r="BL1090" i="1"/>
  <c r="BL1091" i="1"/>
  <c r="BL1092" i="1"/>
  <c r="BL1093" i="1"/>
  <c r="BL1094" i="1"/>
  <c r="BL1095" i="1"/>
  <c r="BL1096" i="1"/>
  <c r="BL1097" i="1"/>
  <c r="BL1098" i="1"/>
  <c r="BL1099" i="1"/>
  <c r="BL1100" i="1"/>
  <c r="BL1101" i="1"/>
  <c r="BL1102" i="1"/>
  <c r="BL1103" i="1"/>
  <c r="BL1104" i="1"/>
  <c r="BL1105" i="1"/>
  <c r="BL1106" i="1"/>
  <c r="BL1107" i="1"/>
  <c r="BL1108" i="1"/>
  <c r="BL1109" i="1"/>
  <c r="BL1110" i="1"/>
  <c r="BL1111" i="1"/>
  <c r="BL1112" i="1"/>
  <c r="BL1113" i="1"/>
  <c r="BL1114" i="1"/>
  <c r="BL1115" i="1"/>
  <c r="BL1116" i="1"/>
  <c r="BL1117" i="1"/>
  <c r="BL1118" i="1"/>
  <c r="BL1119" i="1"/>
  <c r="BL1120" i="1"/>
  <c r="BL1121" i="1"/>
  <c r="BL1122" i="1"/>
  <c r="BL1123" i="1"/>
  <c r="BL1124" i="1"/>
  <c r="BL1125" i="1"/>
  <c r="BL1126" i="1"/>
  <c r="BL1127" i="1"/>
  <c r="BL1128" i="1"/>
  <c r="BL1129" i="1"/>
  <c r="BL1130" i="1"/>
  <c r="BL1131" i="1"/>
  <c r="BL1132" i="1"/>
  <c r="BL1133" i="1"/>
  <c r="BL1134" i="1"/>
  <c r="BL1135" i="1"/>
  <c r="BL1136" i="1"/>
  <c r="BL1137" i="1"/>
  <c r="BL1138" i="1"/>
  <c r="BL1139" i="1"/>
  <c r="BL1140" i="1"/>
  <c r="BL1141" i="1"/>
  <c r="BL1142" i="1"/>
  <c r="BL1143" i="1"/>
  <c r="BL1144" i="1"/>
  <c r="BL1145" i="1"/>
  <c r="BL1146" i="1"/>
  <c r="BL1147" i="1"/>
  <c r="BL1148" i="1"/>
  <c r="BL1149" i="1"/>
  <c r="BL1150" i="1"/>
  <c r="BL1151" i="1"/>
  <c r="BL1152" i="1"/>
  <c r="BL1153" i="1"/>
  <c r="BL1154" i="1"/>
  <c r="BL1155" i="1"/>
  <c r="BL1156" i="1"/>
  <c r="BL1157" i="1"/>
  <c r="BL1158" i="1"/>
  <c r="BL1159" i="1"/>
  <c r="BL1160" i="1"/>
  <c r="BL1161" i="1"/>
  <c r="BL1162" i="1"/>
  <c r="BL1163" i="1"/>
  <c r="BL1164" i="1"/>
  <c r="BL1165" i="1"/>
  <c r="BL1166" i="1"/>
  <c r="BL1167" i="1"/>
  <c r="BL1168" i="1"/>
  <c r="BL1169" i="1"/>
  <c r="BL1170" i="1"/>
  <c r="BL1171" i="1"/>
  <c r="BL1172" i="1"/>
  <c r="BL1173" i="1"/>
  <c r="BL1174" i="1"/>
  <c r="BL1175" i="1"/>
  <c r="BL1176" i="1"/>
  <c r="BL1177" i="1"/>
  <c r="BL1178" i="1"/>
  <c r="BL1179" i="1"/>
  <c r="BL1180" i="1"/>
  <c r="BL1181" i="1"/>
  <c r="BL1182" i="1"/>
  <c r="BL1183" i="1"/>
  <c r="BL1184" i="1"/>
  <c r="BL1185" i="1"/>
  <c r="BL1186" i="1"/>
  <c r="BL1187" i="1"/>
  <c r="BL1188" i="1"/>
  <c r="BL1189" i="1"/>
  <c r="BL1190" i="1"/>
  <c r="BL1191" i="1"/>
  <c r="BL1192" i="1"/>
  <c r="BL1193" i="1"/>
  <c r="BL1194" i="1"/>
  <c r="BL1195" i="1"/>
  <c r="BL1196" i="1"/>
  <c r="BL1197" i="1"/>
  <c r="BL1198" i="1"/>
  <c r="BL1199" i="1"/>
  <c r="BL1200" i="1"/>
  <c r="BL1201" i="1"/>
  <c r="BL1202" i="1"/>
  <c r="BL1203" i="1"/>
  <c r="BL1204" i="1"/>
  <c r="BL1205" i="1"/>
  <c r="BL1206" i="1"/>
  <c r="BL1207" i="1"/>
  <c r="BL1208" i="1"/>
  <c r="BL1209" i="1"/>
  <c r="BL1210" i="1"/>
  <c r="BL1211" i="1"/>
  <c r="BL1212" i="1"/>
  <c r="BL1213" i="1"/>
  <c r="BL1214" i="1"/>
  <c r="BL1215" i="1"/>
  <c r="BL1216" i="1"/>
  <c r="BL1217" i="1"/>
  <c r="BL1218" i="1"/>
  <c r="BL1219" i="1"/>
  <c r="BL1220" i="1"/>
  <c r="BL1221" i="1"/>
  <c r="BL1222" i="1"/>
  <c r="BL1223" i="1"/>
  <c r="BL1224" i="1"/>
  <c r="BL1225" i="1"/>
  <c r="BL1226" i="1"/>
  <c r="BL1227" i="1"/>
  <c r="BL1228" i="1"/>
  <c r="BL1229" i="1"/>
  <c r="BL1230" i="1"/>
  <c r="BL1231" i="1"/>
  <c r="BL1232" i="1"/>
  <c r="BL1233" i="1"/>
  <c r="BL1234" i="1"/>
  <c r="BL1235" i="1"/>
  <c r="BL1236" i="1"/>
  <c r="BL1237" i="1"/>
  <c r="BL1238" i="1"/>
  <c r="BL1239" i="1"/>
  <c r="BL1240" i="1"/>
  <c r="BL1241" i="1"/>
  <c r="BL1242" i="1"/>
  <c r="BL1243" i="1"/>
  <c r="BL1244" i="1"/>
  <c r="BL1245" i="1"/>
  <c r="BL1246" i="1"/>
  <c r="BL1247" i="1"/>
  <c r="BL1248" i="1"/>
  <c r="BL1249" i="1"/>
  <c r="BL1250" i="1"/>
  <c r="BL1251" i="1"/>
  <c r="BL1252" i="1"/>
  <c r="BL1253" i="1"/>
  <c r="BL1254" i="1"/>
  <c r="BL1255" i="1"/>
  <c r="BL1256" i="1"/>
  <c r="BL1257" i="1"/>
  <c r="BL1258" i="1"/>
  <c r="BL1259" i="1"/>
  <c r="BL1260" i="1"/>
  <c r="BL1261" i="1"/>
  <c r="BL1262" i="1"/>
  <c r="BL1263" i="1"/>
  <c r="BL1264" i="1"/>
  <c r="BL1265" i="1"/>
  <c r="BL1266" i="1"/>
  <c r="BL1267" i="1"/>
  <c r="BL1268" i="1"/>
  <c r="BL1269" i="1"/>
  <c r="BL1270" i="1"/>
  <c r="BL1271" i="1"/>
  <c r="BL1272" i="1"/>
  <c r="BL1273" i="1"/>
  <c r="BL1274" i="1"/>
  <c r="BL1275" i="1"/>
  <c r="BL1276" i="1"/>
  <c r="BL1277" i="1"/>
  <c r="BL1278" i="1"/>
  <c r="BL1279" i="1"/>
  <c r="BL1280" i="1"/>
  <c r="BL1281" i="1"/>
  <c r="BL1282" i="1"/>
  <c r="BL1283" i="1"/>
  <c r="BL1284" i="1"/>
  <c r="BL1285" i="1"/>
  <c r="BL1286" i="1"/>
  <c r="BL1287" i="1"/>
  <c r="BL1288" i="1"/>
  <c r="BL1289" i="1"/>
  <c r="BL1290" i="1"/>
  <c r="BL1291" i="1"/>
  <c r="BL1292" i="1"/>
  <c r="BL1293" i="1"/>
  <c r="BL1294" i="1"/>
  <c r="BL1295" i="1"/>
  <c r="BL1296" i="1"/>
  <c r="BL1297" i="1"/>
  <c r="BL1298" i="1"/>
  <c r="BL1299" i="1"/>
  <c r="BL1300" i="1"/>
  <c r="BL1301" i="1"/>
  <c r="BL1302" i="1"/>
  <c r="BL1303" i="1"/>
  <c r="BL1304" i="1"/>
  <c r="BL1305" i="1"/>
  <c r="BL1306" i="1"/>
  <c r="BL1307" i="1"/>
  <c r="BL1308" i="1"/>
  <c r="BL1309" i="1"/>
  <c r="BL1310" i="1"/>
  <c r="BL1311" i="1"/>
  <c r="BL1312" i="1"/>
  <c r="BL1313" i="1"/>
  <c r="BL1314" i="1"/>
  <c r="BL1315" i="1"/>
  <c r="BL1316" i="1"/>
  <c r="BL1317" i="1"/>
  <c r="BL1318" i="1"/>
  <c r="BL1319" i="1"/>
  <c r="BL1320" i="1"/>
  <c r="BL1321" i="1"/>
  <c r="BL1322" i="1"/>
  <c r="BL1323" i="1"/>
  <c r="BL1324" i="1"/>
  <c r="BL1325" i="1"/>
  <c r="BL1326" i="1"/>
  <c r="BL1327" i="1"/>
  <c r="BL1328" i="1"/>
  <c r="BL1329" i="1"/>
  <c r="BL1330" i="1"/>
  <c r="BL1331" i="1"/>
  <c r="BL1332" i="1"/>
  <c r="BL1333" i="1"/>
  <c r="BL1334" i="1"/>
  <c r="BL1335" i="1"/>
  <c r="BL1336" i="1"/>
  <c r="BL1337" i="1"/>
  <c r="BL1338" i="1"/>
  <c r="BL1339" i="1"/>
  <c r="BL1340" i="1"/>
  <c r="BL1341" i="1"/>
  <c r="BL1342" i="1"/>
  <c r="BL1343" i="1"/>
  <c r="BL1344" i="1"/>
  <c r="BL1345" i="1"/>
  <c r="BL1346" i="1"/>
  <c r="BL1347" i="1"/>
  <c r="BL1348" i="1"/>
  <c r="BL1349" i="1"/>
  <c r="BL1350" i="1"/>
  <c r="BL1351" i="1"/>
  <c r="BL1352" i="1"/>
  <c r="BL1353" i="1"/>
  <c r="BL1354" i="1"/>
  <c r="BL1355" i="1"/>
  <c r="BL1356" i="1"/>
  <c r="BL1357" i="1"/>
  <c r="BL1358" i="1"/>
  <c r="BL1359" i="1"/>
  <c r="BL1360" i="1"/>
  <c r="BL1361" i="1"/>
  <c r="BL1362" i="1"/>
  <c r="BL1363" i="1"/>
  <c r="BL1364" i="1"/>
  <c r="BL1365" i="1"/>
  <c r="BL1366" i="1"/>
  <c r="BL1367" i="1"/>
  <c r="BL1368" i="1"/>
  <c r="BL1369" i="1"/>
  <c r="BL1370" i="1"/>
  <c r="BL1371" i="1"/>
  <c r="BL1372" i="1"/>
  <c r="BL1373" i="1"/>
  <c r="BL1374" i="1"/>
  <c r="BL1375" i="1"/>
  <c r="BL1376" i="1"/>
  <c r="BL1377" i="1"/>
  <c r="BL1378" i="1"/>
  <c r="BL1379" i="1"/>
  <c r="BL1380" i="1"/>
  <c r="BL1381" i="1"/>
  <c r="BL1382" i="1"/>
  <c r="BL1383" i="1"/>
  <c r="BL1384" i="1"/>
  <c r="BL1385" i="1"/>
  <c r="BL1386" i="1"/>
  <c r="BL1387" i="1"/>
  <c r="BL1388" i="1"/>
  <c r="BL1389" i="1"/>
  <c r="BL1390" i="1"/>
  <c r="BL1391" i="1"/>
  <c r="BL1392" i="1"/>
  <c r="BL1393" i="1"/>
  <c r="BL1394" i="1"/>
  <c r="BL1395" i="1"/>
  <c r="BL1396" i="1"/>
  <c r="BL1397" i="1"/>
  <c r="BL1398" i="1"/>
  <c r="BL1399" i="1"/>
  <c r="BL1400" i="1"/>
  <c r="BL1401" i="1"/>
  <c r="BL1402" i="1"/>
  <c r="BL1403" i="1"/>
  <c r="BL1404" i="1"/>
  <c r="BL1405" i="1"/>
  <c r="BL1406" i="1"/>
  <c r="BL1407" i="1"/>
  <c r="BL1408" i="1"/>
  <c r="BL1409" i="1"/>
  <c r="BL1410" i="1"/>
  <c r="BL1411" i="1"/>
  <c r="BL1412" i="1"/>
  <c r="BL1413" i="1"/>
  <c r="BL1414" i="1"/>
  <c r="BL1415" i="1"/>
  <c r="BL1416" i="1"/>
  <c r="BL1417" i="1"/>
  <c r="BL1418" i="1"/>
  <c r="BL1419" i="1"/>
  <c r="BL1420" i="1"/>
  <c r="BL1421" i="1"/>
  <c r="BL1422" i="1"/>
  <c r="BL1423" i="1"/>
  <c r="BL1424" i="1"/>
  <c r="BL1425" i="1"/>
  <c r="BL1426" i="1"/>
  <c r="BL1427" i="1"/>
  <c r="BL1428" i="1"/>
  <c r="BL1429" i="1"/>
  <c r="BL1430" i="1"/>
  <c r="BL1431" i="1"/>
  <c r="BL1432" i="1"/>
  <c r="BL1433" i="1"/>
  <c r="BL1434" i="1"/>
  <c r="BL1435" i="1"/>
  <c r="BL1436" i="1"/>
  <c r="BL1437" i="1"/>
  <c r="BL1438" i="1"/>
  <c r="BL1439" i="1"/>
  <c r="BL1440" i="1"/>
  <c r="BL1441" i="1"/>
  <c r="BL1442" i="1"/>
  <c r="BL1443" i="1"/>
  <c r="BL1444" i="1"/>
  <c r="BL1445" i="1"/>
  <c r="BL1446" i="1"/>
  <c r="BL1447" i="1"/>
  <c r="BL1448" i="1"/>
  <c r="BL1449" i="1"/>
  <c r="BL1450" i="1"/>
  <c r="BL1451" i="1"/>
  <c r="BL1452" i="1"/>
  <c r="BL1453" i="1"/>
  <c r="BL1454" i="1"/>
  <c r="BL1455" i="1"/>
  <c r="BL1456" i="1"/>
  <c r="BL1457" i="1"/>
  <c r="BL1458" i="1"/>
  <c r="BL1459" i="1"/>
  <c r="BL1460" i="1"/>
  <c r="BL1461" i="1"/>
  <c r="BL1462" i="1"/>
  <c r="BL1463" i="1"/>
  <c r="BL1464" i="1"/>
  <c r="BL1465" i="1"/>
  <c r="BL1466" i="1"/>
  <c r="BL1467" i="1"/>
  <c r="BL1468" i="1"/>
  <c r="BL1469" i="1"/>
  <c r="BL1470" i="1"/>
  <c r="BL1471" i="1"/>
  <c r="BL1472" i="1"/>
  <c r="BL1473" i="1"/>
  <c r="BL1474" i="1"/>
  <c r="BL1475" i="1"/>
  <c r="BL1476" i="1"/>
  <c r="BL1477" i="1"/>
  <c r="BL1478" i="1"/>
  <c r="BL1479" i="1"/>
  <c r="BL1480" i="1"/>
  <c r="BL1481" i="1"/>
  <c r="BL1482" i="1"/>
  <c r="BL1483" i="1"/>
  <c r="BL1484" i="1"/>
  <c r="BL1485" i="1"/>
  <c r="BL1486" i="1"/>
  <c r="BL1487" i="1"/>
  <c r="BL1488" i="1"/>
  <c r="BL1489" i="1"/>
  <c r="BL1490" i="1"/>
  <c r="BL1491" i="1"/>
  <c r="BL1492" i="1"/>
  <c r="BL1493" i="1"/>
  <c r="BL1494" i="1"/>
  <c r="BL1495" i="1"/>
  <c r="BL1496" i="1"/>
  <c r="BL1497" i="1"/>
  <c r="BL1498" i="1"/>
  <c r="BL1499" i="1"/>
  <c r="BL1500" i="1"/>
  <c r="BL1501" i="1"/>
  <c r="BL1502" i="1"/>
  <c r="BL1503" i="1"/>
  <c r="BL1504" i="1"/>
  <c r="BL1505" i="1"/>
  <c r="BL1506" i="1"/>
  <c r="BL1507" i="1"/>
  <c r="BL1508" i="1"/>
  <c r="BL1509" i="1"/>
  <c r="BL1510" i="1"/>
  <c r="BL1511" i="1"/>
  <c r="BL1512" i="1"/>
  <c r="BL1513" i="1"/>
  <c r="BL1514" i="1"/>
  <c r="BL1515" i="1"/>
  <c r="BL1516" i="1"/>
  <c r="BL1517" i="1"/>
  <c r="BL1518" i="1"/>
  <c r="BL1519" i="1"/>
  <c r="BL1520" i="1"/>
  <c r="BL1521" i="1"/>
  <c r="BL1522" i="1"/>
  <c r="BL1523" i="1"/>
  <c r="BL1524" i="1"/>
  <c r="BL1525" i="1"/>
  <c r="BL1526" i="1"/>
  <c r="BL1527" i="1"/>
  <c r="BL1528" i="1"/>
  <c r="BL1529" i="1"/>
  <c r="BL1530" i="1"/>
  <c r="BL1531" i="1"/>
  <c r="BL1532" i="1"/>
  <c r="BL1533" i="1"/>
  <c r="BL1534" i="1"/>
  <c r="BL1535" i="1"/>
  <c r="BL1536" i="1"/>
  <c r="BL1537" i="1"/>
  <c r="BL1538" i="1"/>
  <c r="BL1539" i="1"/>
  <c r="BL1540" i="1"/>
  <c r="BL1541" i="1"/>
  <c r="BL1542" i="1"/>
  <c r="BL1543" i="1"/>
  <c r="BL1544" i="1"/>
  <c r="BL1545" i="1"/>
  <c r="BL1546" i="1"/>
  <c r="BL1547" i="1"/>
  <c r="BL1548" i="1"/>
  <c r="BL1549" i="1"/>
  <c r="BL1550" i="1"/>
  <c r="BL1551" i="1"/>
  <c r="BL1552" i="1"/>
  <c r="BL1553" i="1"/>
  <c r="BL1554" i="1"/>
  <c r="BL1555" i="1"/>
  <c r="BL1556" i="1"/>
  <c r="BL1557" i="1"/>
  <c r="BL1558" i="1"/>
  <c r="BL1559" i="1"/>
  <c r="BL1560" i="1"/>
  <c r="BL1561" i="1"/>
  <c r="BL1562" i="1"/>
  <c r="BL1563" i="1"/>
  <c r="BL1564" i="1"/>
  <c r="BL1565" i="1"/>
  <c r="BL1566" i="1"/>
  <c r="BL1567" i="1"/>
  <c r="BL1568" i="1"/>
  <c r="BL1569" i="1"/>
  <c r="BL1570" i="1"/>
  <c r="BL1571" i="1"/>
  <c r="BL1572" i="1"/>
  <c r="BL1573" i="1"/>
  <c r="BL1574" i="1"/>
  <c r="BL1575" i="1"/>
  <c r="BL1576" i="1"/>
  <c r="BL1577" i="1"/>
  <c r="BL1578" i="1"/>
  <c r="BL1579" i="1"/>
  <c r="BL1580" i="1"/>
  <c r="BL1581" i="1"/>
  <c r="BL1582" i="1"/>
  <c r="BL1583" i="1"/>
  <c r="BL1584" i="1"/>
  <c r="BL1585" i="1"/>
  <c r="BL1586" i="1"/>
  <c r="BL1587" i="1"/>
  <c r="BL1588" i="1"/>
  <c r="BL1589" i="1"/>
  <c r="BL1590" i="1"/>
  <c r="BL1591" i="1"/>
  <c r="BL1593" i="1"/>
  <c r="BL1594" i="1"/>
  <c r="BL1595" i="1"/>
  <c r="BL1596" i="1"/>
  <c r="BL1597" i="1"/>
  <c r="BL1598" i="1"/>
  <c r="BL1599" i="1"/>
  <c r="BL1600" i="1"/>
  <c r="BL1601" i="1"/>
  <c r="BL1602" i="1"/>
  <c r="BL1603" i="1"/>
  <c r="BL1604" i="1"/>
  <c r="BL1605" i="1"/>
  <c r="BL1606" i="1"/>
  <c r="BL1607" i="1"/>
  <c r="BL1608" i="1"/>
  <c r="BL1609" i="1"/>
  <c r="BL1610" i="1"/>
  <c r="BL1611" i="1"/>
  <c r="BL1612" i="1"/>
  <c r="BL1613" i="1"/>
  <c r="BL1614" i="1"/>
  <c r="BL1615" i="1"/>
  <c r="BL1616" i="1"/>
  <c r="BL1617" i="1"/>
  <c r="BL1618" i="1"/>
  <c r="BL1619" i="1"/>
  <c r="BL1620" i="1"/>
  <c r="BL1621" i="1"/>
  <c r="BL1622" i="1"/>
  <c r="BL1623" i="1"/>
  <c r="BL1624" i="1"/>
  <c r="BL1625" i="1"/>
  <c r="BL1626" i="1"/>
  <c r="BL1627" i="1"/>
  <c r="BL1628" i="1"/>
  <c r="BL1629" i="1"/>
  <c r="BL1630" i="1"/>
  <c r="BL1631" i="1"/>
  <c r="BL1632" i="1"/>
  <c r="BL1633" i="1"/>
  <c r="BL1634" i="1"/>
  <c r="BL1635" i="1"/>
  <c r="BL1636" i="1"/>
  <c r="BL1637" i="1"/>
  <c r="BL1638" i="1"/>
  <c r="BL1639" i="1"/>
  <c r="BL1640" i="1"/>
  <c r="BL1641" i="1"/>
  <c r="BL1642" i="1"/>
  <c r="BL1643" i="1"/>
  <c r="BL1644" i="1"/>
  <c r="BL1645" i="1"/>
  <c r="BL1646" i="1"/>
  <c r="BL1647" i="1"/>
  <c r="BL1648" i="1"/>
  <c r="BL1649" i="1"/>
  <c r="BL1650" i="1"/>
  <c r="BL1651" i="1"/>
  <c r="BL1652" i="1"/>
  <c r="BL1653" i="1"/>
  <c r="BL1654" i="1"/>
  <c r="BL1655" i="1"/>
  <c r="BL1656" i="1"/>
  <c r="BL1657" i="1"/>
  <c r="BL1658" i="1"/>
  <c r="BL1659" i="1"/>
  <c r="BL1660" i="1"/>
  <c r="BL1661" i="1"/>
  <c r="BL1662" i="1"/>
  <c r="BL1663" i="1"/>
  <c r="BL1664" i="1"/>
  <c r="BL1665" i="1"/>
  <c r="BL1666" i="1"/>
  <c r="BL1667" i="1"/>
  <c r="BL1668" i="1"/>
  <c r="BL1669" i="1"/>
  <c r="BL1670" i="1"/>
  <c r="BL1671" i="1"/>
  <c r="BL1672" i="1"/>
  <c r="BL1673" i="1"/>
  <c r="BL1674" i="1"/>
  <c r="BL1675" i="1"/>
  <c r="BL1676" i="1"/>
  <c r="BL1677" i="1"/>
  <c r="BL1678" i="1"/>
  <c r="BL1679" i="1"/>
  <c r="BL1680" i="1"/>
  <c r="BL1681" i="1"/>
  <c r="BL1682" i="1"/>
  <c r="BL1683" i="1"/>
  <c r="BL1684" i="1"/>
  <c r="BL1685" i="1"/>
  <c r="BL1686" i="1"/>
  <c r="BL1687" i="1"/>
  <c r="BL1688" i="1"/>
  <c r="BL1689" i="1"/>
  <c r="BL1690" i="1"/>
  <c r="BL1691" i="1"/>
  <c r="BL1692" i="1"/>
  <c r="BL1693" i="1"/>
  <c r="BL1694" i="1"/>
  <c r="BL1695" i="1"/>
  <c r="BL1696" i="1"/>
  <c r="BL1697" i="1"/>
  <c r="BL1698" i="1"/>
  <c r="BL1699" i="1"/>
  <c r="BL1700" i="1"/>
  <c r="BL1701" i="1"/>
  <c r="BL1702" i="1"/>
  <c r="BL1703" i="1"/>
  <c r="BL1704" i="1"/>
  <c r="BL1705" i="1"/>
  <c r="BL1706" i="1"/>
  <c r="BL1707" i="1"/>
  <c r="BL1708" i="1"/>
  <c r="BL1709" i="1"/>
  <c r="BL1710" i="1"/>
  <c r="BL1711" i="1"/>
  <c r="BL1712" i="1"/>
  <c r="BL1713" i="1"/>
  <c r="BL1714" i="1"/>
  <c r="BL1715" i="1"/>
  <c r="BL1716" i="1"/>
  <c r="BL1717" i="1"/>
  <c r="BL1718" i="1"/>
  <c r="BL1719" i="1"/>
  <c r="BL1720" i="1"/>
  <c r="BL1721" i="1"/>
  <c r="BL1722" i="1"/>
  <c r="BL1723" i="1"/>
  <c r="BL1724" i="1"/>
  <c r="BL1725" i="1"/>
  <c r="BL1726" i="1"/>
  <c r="BL1727" i="1"/>
  <c r="BL1728" i="1"/>
  <c r="BL1729" i="1"/>
  <c r="BL1730" i="1"/>
  <c r="BL1731" i="1"/>
  <c r="BL1732" i="1"/>
  <c r="BL1733" i="1"/>
  <c r="BL1734" i="1"/>
  <c r="BL1735" i="1"/>
  <c r="BL1736" i="1"/>
  <c r="BL1737" i="1"/>
  <c r="BL1738" i="1"/>
  <c r="BL1739" i="1"/>
  <c r="BL1740" i="1"/>
  <c r="BL1741" i="1"/>
  <c r="BL1742" i="1"/>
  <c r="BL1743" i="1"/>
  <c r="BL1744" i="1"/>
  <c r="BL1745" i="1"/>
  <c r="BL1746" i="1"/>
  <c r="BL1747" i="1"/>
  <c r="BL1748" i="1"/>
  <c r="BL1749" i="1"/>
  <c r="BL1750" i="1"/>
  <c r="BL1751" i="1"/>
  <c r="BL1752" i="1"/>
  <c r="BL1753" i="1"/>
  <c r="BL1754" i="1"/>
  <c r="BL1755" i="1"/>
  <c r="BL1756" i="1"/>
  <c r="BL1757" i="1"/>
  <c r="BL1758" i="1"/>
  <c r="BL1759" i="1"/>
  <c r="BL1760" i="1"/>
  <c r="BL1761" i="1"/>
  <c r="BL1762" i="1"/>
  <c r="BL1763" i="1"/>
  <c r="BL1764" i="1"/>
  <c r="BL1765" i="1"/>
  <c r="BL1766" i="1"/>
  <c r="BL1767" i="1"/>
  <c r="BL1768" i="1"/>
  <c r="BL1769" i="1"/>
  <c r="BL1770" i="1"/>
  <c r="BL1771" i="1"/>
  <c r="BL1772" i="1"/>
  <c r="BL1773" i="1"/>
  <c r="BL1774" i="1"/>
  <c r="BL1775" i="1"/>
  <c r="BL1776" i="1"/>
  <c r="BL1777" i="1"/>
  <c r="BL1778" i="1"/>
  <c r="BL1779" i="1"/>
  <c r="BL1780" i="1"/>
  <c r="BL1781" i="1"/>
  <c r="BL1782" i="1"/>
  <c r="BL1783" i="1"/>
  <c r="BL1784" i="1"/>
  <c r="BL1785" i="1"/>
  <c r="BL1786" i="1"/>
  <c r="BL1787" i="1"/>
  <c r="BL1788" i="1"/>
  <c r="BL1789" i="1"/>
  <c r="BL1790" i="1"/>
  <c r="BL1791" i="1"/>
  <c r="BL1792" i="1"/>
  <c r="BL1793" i="1"/>
  <c r="BL1794" i="1"/>
  <c r="BL1795" i="1"/>
  <c r="BL1796" i="1"/>
  <c r="BL1797" i="1"/>
  <c r="BL1798" i="1"/>
  <c r="BL1799" i="1"/>
  <c r="BL1800" i="1"/>
  <c r="BL1801" i="1"/>
  <c r="Z1801" i="1"/>
  <c r="Z1800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B3601" i="1"/>
  <c r="AD3601" i="1" s="1"/>
  <c r="AB3600" i="1"/>
  <c r="AB3599" i="1"/>
  <c r="AB3598" i="1"/>
  <c r="AB3597" i="1"/>
  <c r="AB3596" i="1"/>
  <c r="AB3595" i="1"/>
  <c r="AB3594" i="1"/>
  <c r="AB3593" i="1"/>
  <c r="AB3592" i="1"/>
  <c r="AB3591" i="1"/>
  <c r="AB3590" i="1"/>
  <c r="AB3589" i="1"/>
  <c r="AB3588" i="1"/>
  <c r="AB3587" i="1"/>
  <c r="AB3586" i="1"/>
  <c r="AB3585" i="1"/>
  <c r="AB3584" i="1"/>
  <c r="AB3583" i="1"/>
  <c r="AB3582" i="1"/>
  <c r="AB3581" i="1"/>
  <c r="AB3580" i="1"/>
  <c r="AB3579" i="1"/>
  <c r="AB3578" i="1"/>
  <c r="AB3577" i="1"/>
  <c r="AB3576" i="1"/>
  <c r="AB3575" i="1"/>
  <c r="AB3574" i="1"/>
  <c r="AB3573" i="1"/>
  <c r="AB3572" i="1"/>
  <c r="AB3571" i="1"/>
  <c r="AB3570" i="1"/>
  <c r="AB3569" i="1"/>
  <c r="AB3568" i="1"/>
  <c r="AB3567" i="1"/>
  <c r="AD3567" i="1" s="1"/>
  <c r="AB3566" i="1"/>
  <c r="AD3566" i="1" s="1"/>
  <c r="AB3565" i="1"/>
  <c r="AD3565" i="1" s="1"/>
  <c r="AB3564" i="1"/>
  <c r="AD3564" i="1" s="1"/>
  <c r="AB3563" i="1"/>
  <c r="AD3563" i="1" s="1"/>
  <c r="AB3562" i="1"/>
  <c r="AD3562" i="1" s="1"/>
  <c r="AB3561" i="1"/>
  <c r="AD3561" i="1" s="1"/>
  <c r="AB3560" i="1"/>
  <c r="AD3560" i="1" s="1"/>
  <c r="AB3559" i="1"/>
  <c r="AD3559" i="1" s="1"/>
  <c r="AB3558" i="1"/>
  <c r="AD3558" i="1" s="1"/>
  <c r="AB3557" i="1"/>
  <c r="AD3557" i="1" s="1"/>
  <c r="AB3556" i="1"/>
  <c r="AD3556" i="1" s="1"/>
  <c r="AB3555" i="1"/>
  <c r="AD3555" i="1" s="1"/>
  <c r="AB3554" i="1"/>
  <c r="AD3554" i="1" s="1"/>
  <c r="AB3553" i="1"/>
  <c r="AD3553" i="1" s="1"/>
  <c r="AB3552" i="1"/>
  <c r="AD3552" i="1" s="1"/>
  <c r="AB3551" i="1"/>
  <c r="AD3551" i="1" s="1"/>
  <c r="AB3550" i="1"/>
  <c r="AD3550" i="1" s="1"/>
  <c r="AB3549" i="1"/>
  <c r="AD3549" i="1" s="1"/>
  <c r="AB3548" i="1"/>
  <c r="AD3548" i="1" s="1"/>
  <c r="AB3547" i="1"/>
  <c r="AD3547" i="1" s="1"/>
  <c r="AB3546" i="1"/>
  <c r="AD3546" i="1" s="1"/>
  <c r="AB3545" i="1"/>
  <c r="AD3545" i="1" s="1"/>
  <c r="AB3544" i="1"/>
  <c r="AD3544" i="1" s="1"/>
  <c r="AB3543" i="1"/>
  <c r="AD3543" i="1" s="1"/>
  <c r="AB3542" i="1"/>
  <c r="AD3542" i="1" s="1"/>
  <c r="AB3541" i="1"/>
  <c r="AD3541" i="1" s="1"/>
  <c r="AB3540" i="1"/>
  <c r="AD3540" i="1" s="1"/>
  <c r="AB3539" i="1"/>
  <c r="AD3539" i="1" s="1"/>
  <c r="AB3538" i="1"/>
  <c r="AD3538" i="1" s="1"/>
  <c r="AB3537" i="1"/>
  <c r="AD3537" i="1" s="1"/>
  <c r="AB3536" i="1"/>
  <c r="AD3536" i="1" s="1"/>
  <c r="AB3535" i="1"/>
  <c r="AD3535" i="1" s="1"/>
  <c r="AB3534" i="1"/>
  <c r="AD3534" i="1" s="1"/>
  <c r="AB3533" i="1"/>
  <c r="AD3533" i="1" s="1"/>
  <c r="AB3532" i="1"/>
  <c r="AD3532" i="1" s="1"/>
  <c r="AB3531" i="1"/>
  <c r="AD3531" i="1" s="1"/>
  <c r="AB3530" i="1"/>
  <c r="AD3530" i="1" s="1"/>
  <c r="AB3529" i="1"/>
  <c r="AD3529" i="1" s="1"/>
  <c r="AB3528" i="1"/>
  <c r="AD3528" i="1" s="1"/>
  <c r="AB3527" i="1"/>
  <c r="AD3527" i="1" s="1"/>
  <c r="AB3526" i="1"/>
  <c r="AD3526" i="1" s="1"/>
  <c r="AB3525" i="1"/>
  <c r="AD3525" i="1" s="1"/>
  <c r="AB3524" i="1"/>
  <c r="AD3524" i="1" s="1"/>
  <c r="AB3523" i="1"/>
  <c r="AD3523" i="1" s="1"/>
  <c r="AB3522" i="1"/>
  <c r="AD3522" i="1" s="1"/>
  <c r="AB3521" i="1"/>
  <c r="AD3521" i="1" s="1"/>
  <c r="AB3520" i="1"/>
  <c r="AD3520" i="1" s="1"/>
  <c r="AB3519" i="1"/>
  <c r="AD3519" i="1" s="1"/>
  <c r="AB3518" i="1"/>
  <c r="AD3518" i="1" s="1"/>
  <c r="AB3517" i="1"/>
  <c r="AD3517" i="1" s="1"/>
  <c r="AB3516" i="1"/>
  <c r="AD3516" i="1" s="1"/>
  <c r="AB3515" i="1"/>
  <c r="AD3515" i="1" s="1"/>
  <c r="AB3514" i="1"/>
  <c r="AD3514" i="1" s="1"/>
  <c r="AB3513" i="1"/>
  <c r="AD3513" i="1" s="1"/>
  <c r="AB3512" i="1"/>
  <c r="AD3512" i="1" s="1"/>
  <c r="AB3511" i="1"/>
  <c r="AD3511" i="1" s="1"/>
  <c r="AB3510" i="1"/>
  <c r="AD3510" i="1" s="1"/>
  <c r="AB3509" i="1"/>
  <c r="AD3509" i="1" s="1"/>
  <c r="AB3508" i="1"/>
  <c r="AD3508" i="1" s="1"/>
  <c r="AB3507" i="1"/>
  <c r="AD3507" i="1" s="1"/>
  <c r="AB3506" i="1"/>
  <c r="AD3506" i="1" s="1"/>
  <c r="AB3505" i="1"/>
  <c r="AD3505" i="1" s="1"/>
  <c r="AB3504" i="1"/>
  <c r="AD3504" i="1" s="1"/>
  <c r="AB3503" i="1"/>
  <c r="AD3503" i="1" s="1"/>
  <c r="AB3502" i="1"/>
  <c r="AD3502" i="1" s="1"/>
  <c r="AB3501" i="1"/>
  <c r="AD3501" i="1" s="1"/>
  <c r="AB3500" i="1"/>
  <c r="AD3500" i="1" s="1"/>
  <c r="AB3499" i="1"/>
  <c r="AD3499" i="1" s="1"/>
  <c r="AB3498" i="1"/>
  <c r="AD3498" i="1" s="1"/>
  <c r="AB3497" i="1"/>
  <c r="AD3497" i="1" s="1"/>
  <c r="AB3496" i="1"/>
  <c r="AD3496" i="1" s="1"/>
  <c r="AB3495" i="1"/>
  <c r="AD3495" i="1" s="1"/>
  <c r="AB3494" i="1"/>
  <c r="AD3494" i="1" s="1"/>
  <c r="AB3493" i="1"/>
  <c r="AD3493" i="1" s="1"/>
  <c r="AB3492" i="1"/>
  <c r="AD3492" i="1" s="1"/>
  <c r="AB3491" i="1"/>
  <c r="AD3491" i="1" s="1"/>
  <c r="AB3490" i="1"/>
  <c r="AD3490" i="1" s="1"/>
  <c r="AB3489" i="1"/>
  <c r="AD3489" i="1" s="1"/>
  <c r="AB3488" i="1"/>
  <c r="AD3488" i="1" s="1"/>
  <c r="AB3487" i="1"/>
  <c r="AD3487" i="1" s="1"/>
  <c r="AB3486" i="1"/>
  <c r="AD3486" i="1" s="1"/>
  <c r="AB3485" i="1"/>
  <c r="AD3485" i="1" s="1"/>
  <c r="AB3484" i="1"/>
  <c r="AD3484" i="1" s="1"/>
  <c r="AB3483" i="1"/>
  <c r="AD3483" i="1" s="1"/>
  <c r="AB3482" i="1"/>
  <c r="AD3482" i="1" s="1"/>
  <c r="AB3481" i="1"/>
  <c r="AD3481" i="1" s="1"/>
  <c r="AB3480" i="1"/>
  <c r="AD3480" i="1" s="1"/>
  <c r="AB3479" i="1"/>
  <c r="AD3479" i="1" s="1"/>
  <c r="AB3478" i="1"/>
  <c r="AD3478" i="1" s="1"/>
  <c r="AB3477" i="1"/>
  <c r="AD3477" i="1" s="1"/>
  <c r="AB3476" i="1"/>
  <c r="AD3476" i="1" s="1"/>
  <c r="AB3475" i="1"/>
  <c r="AD3475" i="1" s="1"/>
  <c r="AB3474" i="1"/>
  <c r="AD3474" i="1" s="1"/>
  <c r="AB3473" i="1"/>
  <c r="AD3473" i="1" s="1"/>
  <c r="AB3472" i="1"/>
  <c r="AD3472" i="1" s="1"/>
  <c r="AB3471" i="1"/>
  <c r="AD3471" i="1" s="1"/>
  <c r="AB3470" i="1"/>
  <c r="AD3470" i="1" s="1"/>
  <c r="AB3469" i="1"/>
  <c r="AD3469" i="1" s="1"/>
  <c r="AB3468" i="1"/>
  <c r="AD3468" i="1" s="1"/>
  <c r="AB3467" i="1"/>
  <c r="AD3467" i="1" s="1"/>
  <c r="AB3466" i="1"/>
  <c r="AD3466" i="1" s="1"/>
  <c r="AB3465" i="1"/>
  <c r="AD3465" i="1" s="1"/>
  <c r="AB3464" i="1"/>
  <c r="AD3464" i="1" s="1"/>
  <c r="AB3463" i="1"/>
  <c r="AD3463" i="1" s="1"/>
  <c r="AB3462" i="1"/>
  <c r="AD3462" i="1" s="1"/>
  <c r="AB3461" i="1"/>
  <c r="AD3461" i="1" s="1"/>
  <c r="AB3460" i="1"/>
  <c r="AD3460" i="1" s="1"/>
  <c r="AB3459" i="1"/>
  <c r="AD3459" i="1" s="1"/>
  <c r="AB3458" i="1"/>
  <c r="AD3458" i="1" s="1"/>
  <c r="AB3457" i="1"/>
  <c r="AD3457" i="1" s="1"/>
  <c r="AB3456" i="1"/>
  <c r="AD3456" i="1" s="1"/>
  <c r="AB3455" i="1"/>
  <c r="AD3455" i="1" s="1"/>
  <c r="AB3454" i="1"/>
  <c r="AD3454" i="1" s="1"/>
  <c r="AB3453" i="1"/>
  <c r="AD3453" i="1" s="1"/>
  <c r="AB3452" i="1"/>
  <c r="AD3452" i="1" s="1"/>
  <c r="AB3451" i="1"/>
  <c r="AD3451" i="1" s="1"/>
  <c r="AB3450" i="1"/>
  <c r="AD3450" i="1" s="1"/>
  <c r="AB3449" i="1"/>
  <c r="AD3449" i="1" s="1"/>
  <c r="AB3448" i="1"/>
  <c r="AD3448" i="1" s="1"/>
  <c r="AB3447" i="1"/>
  <c r="AD3447" i="1" s="1"/>
  <c r="AB3446" i="1"/>
  <c r="AD3446" i="1" s="1"/>
  <c r="AB3445" i="1"/>
  <c r="AD3445" i="1" s="1"/>
  <c r="AB3444" i="1"/>
  <c r="AD3444" i="1" s="1"/>
  <c r="AB3443" i="1"/>
  <c r="AD3443" i="1" s="1"/>
  <c r="AB3442" i="1"/>
  <c r="AD3442" i="1" s="1"/>
  <c r="AB3441" i="1"/>
  <c r="AD3441" i="1" s="1"/>
  <c r="AB3440" i="1"/>
  <c r="AD3440" i="1" s="1"/>
  <c r="AB3439" i="1"/>
  <c r="AD3439" i="1" s="1"/>
  <c r="AB3438" i="1"/>
  <c r="AD3438" i="1" s="1"/>
  <c r="AB3437" i="1"/>
  <c r="AD3437" i="1" s="1"/>
  <c r="AB3436" i="1"/>
  <c r="AD3436" i="1" s="1"/>
  <c r="AB3435" i="1"/>
  <c r="AD3435" i="1" s="1"/>
  <c r="AB3434" i="1"/>
  <c r="AD3434" i="1" s="1"/>
  <c r="AB3433" i="1"/>
  <c r="AD3433" i="1" s="1"/>
  <c r="AB3432" i="1"/>
  <c r="AD3432" i="1" s="1"/>
  <c r="AB3431" i="1"/>
  <c r="AD3431" i="1" s="1"/>
  <c r="AB3430" i="1"/>
  <c r="AD3430" i="1" s="1"/>
  <c r="AB3429" i="1"/>
  <c r="AD3429" i="1" s="1"/>
  <c r="AB3428" i="1"/>
  <c r="AD3428" i="1" s="1"/>
  <c r="AB3427" i="1"/>
  <c r="AD3427" i="1" s="1"/>
  <c r="AB3426" i="1"/>
  <c r="AD3426" i="1" s="1"/>
  <c r="AB3425" i="1"/>
  <c r="AD3425" i="1" s="1"/>
  <c r="AB3424" i="1"/>
  <c r="AD3424" i="1" s="1"/>
  <c r="AB3423" i="1"/>
  <c r="AD3423" i="1" s="1"/>
  <c r="AB3422" i="1"/>
  <c r="AD3422" i="1" s="1"/>
  <c r="AB3421" i="1"/>
  <c r="AD3421" i="1" s="1"/>
  <c r="AB3420" i="1"/>
  <c r="AD3420" i="1" s="1"/>
  <c r="AB3419" i="1"/>
  <c r="AD3419" i="1" s="1"/>
  <c r="AB3418" i="1"/>
  <c r="AD3418" i="1" s="1"/>
  <c r="AB3417" i="1"/>
  <c r="AD3417" i="1" s="1"/>
  <c r="AB3416" i="1"/>
  <c r="AD3416" i="1" s="1"/>
  <c r="AB3415" i="1"/>
  <c r="AD3415" i="1" s="1"/>
  <c r="AB3414" i="1"/>
  <c r="AD3414" i="1" s="1"/>
  <c r="AB3413" i="1"/>
  <c r="AD3413" i="1" s="1"/>
  <c r="AB3412" i="1"/>
  <c r="AD3412" i="1" s="1"/>
  <c r="AB3411" i="1"/>
  <c r="AD3411" i="1" s="1"/>
  <c r="AB3410" i="1"/>
  <c r="AD3410" i="1" s="1"/>
  <c r="AB3409" i="1"/>
  <c r="AD3409" i="1" s="1"/>
  <c r="AD3408" i="1"/>
  <c r="AB3407" i="1"/>
  <c r="AD3407" i="1" s="1"/>
  <c r="AB3406" i="1"/>
  <c r="AD3406" i="1" s="1"/>
  <c r="AB3405" i="1"/>
  <c r="AD3405" i="1" s="1"/>
  <c r="AB3404" i="1"/>
  <c r="AD3404" i="1" s="1"/>
  <c r="AB3403" i="1"/>
  <c r="AD3403" i="1" s="1"/>
  <c r="AB3402" i="1"/>
  <c r="AD3402" i="1" s="1"/>
  <c r="AB3401" i="1"/>
  <c r="AD3401" i="1" s="1"/>
  <c r="AB3400" i="1"/>
  <c r="AD3400" i="1" s="1"/>
  <c r="AB3399" i="1"/>
  <c r="AD3399" i="1" s="1"/>
  <c r="AB3398" i="1"/>
  <c r="AD3398" i="1" s="1"/>
  <c r="AB3397" i="1"/>
  <c r="AD3397" i="1" s="1"/>
  <c r="AB3396" i="1"/>
  <c r="AD3396" i="1" s="1"/>
  <c r="AB3395" i="1"/>
  <c r="AD3395" i="1" s="1"/>
  <c r="AB3394" i="1"/>
  <c r="AD3394" i="1" s="1"/>
  <c r="AB3393" i="1"/>
  <c r="AD3393" i="1" s="1"/>
  <c r="AB3392" i="1"/>
  <c r="AD3392" i="1" s="1"/>
  <c r="AB3391" i="1"/>
  <c r="AD3391" i="1" s="1"/>
  <c r="AB3390" i="1"/>
  <c r="AD3390" i="1" s="1"/>
  <c r="AB3389" i="1"/>
  <c r="AD3389" i="1" s="1"/>
  <c r="AB3388" i="1"/>
  <c r="AD3388" i="1" s="1"/>
  <c r="AB3387" i="1"/>
  <c r="AD3387" i="1" s="1"/>
  <c r="AB3386" i="1"/>
  <c r="AD3386" i="1" s="1"/>
  <c r="AB3385" i="1"/>
  <c r="AD3385" i="1" s="1"/>
  <c r="AB3384" i="1"/>
  <c r="AD3384" i="1" s="1"/>
  <c r="AB3383" i="1"/>
  <c r="AD3383" i="1" s="1"/>
  <c r="AB3382" i="1"/>
  <c r="AD3382" i="1" s="1"/>
  <c r="AB3381" i="1"/>
  <c r="AD3381" i="1" s="1"/>
  <c r="AB3380" i="1"/>
  <c r="AD3380" i="1" s="1"/>
  <c r="AB3379" i="1"/>
  <c r="AD3379" i="1" s="1"/>
  <c r="AB3378" i="1"/>
  <c r="AD3378" i="1" s="1"/>
  <c r="AB3377" i="1"/>
  <c r="AD3377" i="1" s="1"/>
  <c r="AB3376" i="1"/>
  <c r="AD3376" i="1" s="1"/>
  <c r="AB3375" i="1"/>
  <c r="AD3375" i="1" s="1"/>
  <c r="AB3374" i="1"/>
  <c r="AD3374" i="1" s="1"/>
  <c r="AB3373" i="1"/>
  <c r="AD3373" i="1" s="1"/>
  <c r="AB3372" i="1"/>
  <c r="AD3372" i="1" s="1"/>
  <c r="AB3371" i="1"/>
  <c r="AD3371" i="1" s="1"/>
  <c r="AB3370" i="1"/>
  <c r="AD3370" i="1" s="1"/>
  <c r="AB3369" i="1"/>
  <c r="AD3369" i="1" s="1"/>
  <c r="AB3368" i="1"/>
  <c r="AD3368" i="1" s="1"/>
  <c r="AB3367" i="1"/>
  <c r="AD3367" i="1" s="1"/>
  <c r="AB3366" i="1"/>
  <c r="AD3366" i="1" s="1"/>
  <c r="AB3365" i="1"/>
  <c r="AD3365" i="1" s="1"/>
  <c r="AB3364" i="1"/>
  <c r="AD3364" i="1" s="1"/>
  <c r="AB3363" i="1"/>
  <c r="AD3363" i="1" s="1"/>
  <c r="AB3362" i="1"/>
  <c r="AB3361" i="1"/>
  <c r="AB3360" i="1"/>
  <c r="AB3359" i="1"/>
  <c r="AB3358" i="1"/>
  <c r="AB3357" i="1"/>
  <c r="AB3356" i="1"/>
  <c r="AB3355" i="1"/>
  <c r="AB3354" i="1"/>
  <c r="AB3353" i="1"/>
  <c r="AB3352" i="1"/>
  <c r="AB3351" i="1"/>
  <c r="AB3350" i="1"/>
  <c r="AB3349" i="1"/>
  <c r="AB3348" i="1"/>
  <c r="AB3347" i="1"/>
  <c r="AB3346" i="1"/>
  <c r="AB3345" i="1"/>
  <c r="AB3344" i="1"/>
  <c r="AB3343" i="1"/>
  <c r="AB3342" i="1"/>
  <c r="AB3341" i="1"/>
  <c r="AB3340" i="1"/>
  <c r="AB3339" i="1"/>
  <c r="AB3338" i="1"/>
  <c r="AB3337" i="1"/>
  <c r="AB3336" i="1"/>
  <c r="AB3335" i="1"/>
  <c r="AB3334" i="1"/>
  <c r="AB3333" i="1"/>
  <c r="AB3332" i="1"/>
  <c r="AB3331" i="1"/>
  <c r="AB3330" i="1"/>
  <c r="AB3329" i="1"/>
  <c r="AB3328" i="1"/>
  <c r="AB3327" i="1"/>
  <c r="AB3326" i="1"/>
  <c r="AB3325" i="1"/>
  <c r="AB3324" i="1"/>
  <c r="AB3323" i="1"/>
  <c r="AB3322" i="1"/>
  <c r="AB3321" i="1"/>
  <c r="AB3320" i="1"/>
  <c r="AB3319" i="1"/>
  <c r="AB3318" i="1"/>
  <c r="AB3317" i="1"/>
  <c r="AB3316" i="1"/>
  <c r="AB3315" i="1"/>
  <c r="AB3314" i="1"/>
  <c r="AB3313" i="1"/>
  <c r="AB3312" i="1"/>
  <c r="AB3311" i="1"/>
  <c r="AB3310" i="1"/>
  <c r="AB3309" i="1"/>
  <c r="AB3308" i="1"/>
  <c r="AB3307" i="1"/>
  <c r="AB3306" i="1"/>
  <c r="AB3305" i="1"/>
  <c r="AB3304" i="1"/>
  <c r="AB3303" i="1"/>
  <c r="AB3302" i="1"/>
  <c r="AB3301" i="1"/>
  <c r="AB3300" i="1"/>
  <c r="AB3299" i="1"/>
  <c r="AB3298" i="1"/>
  <c r="AB3297" i="1"/>
  <c r="AB3296" i="1"/>
  <c r="AB3295" i="1"/>
  <c r="AD3295" i="1" s="1"/>
  <c r="AB3294" i="1"/>
  <c r="AD3294" i="1" s="1"/>
  <c r="AB3293" i="1"/>
  <c r="AD3293" i="1" s="1"/>
  <c r="AB3292" i="1"/>
  <c r="AC3292" i="1" s="1"/>
  <c r="AB3291" i="1"/>
  <c r="AC3291" i="1" s="1"/>
  <c r="AB3290" i="1"/>
  <c r="AC3290" i="1" s="1"/>
  <c r="AB3289" i="1"/>
  <c r="AC3289" i="1" s="1"/>
  <c r="AB3288" i="1"/>
  <c r="AD3288" i="1" s="1"/>
  <c r="AB3287" i="1"/>
  <c r="AD3287" i="1" s="1"/>
  <c r="AB3286" i="1"/>
  <c r="AD3286" i="1" s="1"/>
  <c r="AB3285" i="1"/>
  <c r="AD3285" i="1" s="1"/>
  <c r="AB3284" i="1"/>
  <c r="AD3284" i="1" s="1"/>
  <c r="AB3283" i="1"/>
  <c r="AD3283" i="1" s="1"/>
  <c r="AB3282" i="1"/>
  <c r="AD3282" i="1" s="1"/>
  <c r="AB3281" i="1"/>
  <c r="AD3281" i="1" s="1"/>
  <c r="AB3280" i="1"/>
  <c r="AD3280" i="1" s="1"/>
  <c r="AB3279" i="1"/>
  <c r="AD3279" i="1" s="1"/>
  <c r="AB3278" i="1"/>
  <c r="AD3278" i="1" s="1"/>
  <c r="AB3277" i="1"/>
  <c r="AD3277" i="1" s="1"/>
  <c r="AB3276" i="1"/>
  <c r="AD3276" i="1" s="1"/>
  <c r="AB3275" i="1"/>
  <c r="AD3275" i="1" s="1"/>
  <c r="AB3274" i="1"/>
  <c r="AD3274" i="1" s="1"/>
  <c r="AB3273" i="1"/>
  <c r="AD3273" i="1" s="1"/>
  <c r="AB3272" i="1"/>
  <c r="AD3272" i="1" s="1"/>
  <c r="AB3271" i="1"/>
  <c r="AD3271" i="1" s="1"/>
  <c r="AB3270" i="1"/>
  <c r="AD3270" i="1" s="1"/>
  <c r="AB3269" i="1"/>
  <c r="AD3269" i="1" s="1"/>
  <c r="AB3268" i="1"/>
  <c r="AD3268" i="1" s="1"/>
  <c r="AB3267" i="1"/>
  <c r="AD3267" i="1" s="1"/>
  <c r="AB3266" i="1"/>
  <c r="AC3266" i="1" s="1"/>
  <c r="AB3265" i="1"/>
  <c r="AD3265" i="1" s="1"/>
  <c r="AB3264" i="1"/>
  <c r="AD3264" i="1" s="1"/>
  <c r="AB3263" i="1"/>
  <c r="AD3263" i="1" s="1"/>
  <c r="AB3262" i="1"/>
  <c r="AC3262" i="1" s="1"/>
  <c r="AB3261" i="1"/>
  <c r="AC3261" i="1" s="1"/>
  <c r="AB3260" i="1"/>
  <c r="AC3260" i="1" s="1"/>
  <c r="AB3259" i="1"/>
  <c r="AC3259" i="1" s="1"/>
  <c r="AB3258" i="1"/>
  <c r="AC3258" i="1" s="1"/>
  <c r="AB3257" i="1"/>
  <c r="AC3257" i="1" s="1"/>
  <c r="AB3256" i="1"/>
  <c r="AC3256" i="1" s="1"/>
  <c r="AB3255" i="1"/>
  <c r="AC3255" i="1" s="1"/>
  <c r="AB3254" i="1"/>
  <c r="AC3254" i="1" s="1"/>
  <c r="AB3253" i="1"/>
  <c r="AC3253" i="1" s="1"/>
  <c r="AB3252" i="1"/>
  <c r="AC3252" i="1" s="1"/>
  <c r="AB3251" i="1"/>
  <c r="AC3251" i="1" s="1"/>
  <c r="AB3250" i="1"/>
  <c r="AC3250" i="1" s="1"/>
  <c r="AB3249" i="1"/>
  <c r="AC3249" i="1" s="1"/>
  <c r="AB3248" i="1"/>
  <c r="AC3248" i="1" s="1"/>
  <c r="AB3247" i="1"/>
  <c r="AC3247" i="1" s="1"/>
  <c r="AB3246" i="1"/>
  <c r="AB3245" i="1"/>
  <c r="AB3244" i="1"/>
  <c r="AB3243" i="1"/>
  <c r="AB3242" i="1"/>
  <c r="AB3241" i="1"/>
  <c r="AB3240" i="1"/>
  <c r="AB3239" i="1"/>
  <c r="AB3238" i="1"/>
  <c r="AB3237" i="1"/>
  <c r="AB3236" i="1"/>
  <c r="AB3235" i="1"/>
  <c r="AB3234" i="1"/>
  <c r="AB3233" i="1"/>
  <c r="AB3232" i="1"/>
  <c r="AB3231" i="1"/>
  <c r="AB3230" i="1"/>
  <c r="AB3229" i="1"/>
  <c r="AB3228" i="1"/>
  <c r="AB3227" i="1"/>
  <c r="AB3226" i="1"/>
  <c r="AB3225" i="1"/>
  <c r="AB3224" i="1"/>
  <c r="AB3223" i="1"/>
  <c r="AB3222" i="1"/>
  <c r="AB3221" i="1"/>
  <c r="AB3220" i="1"/>
  <c r="AB3219" i="1"/>
  <c r="AB3218" i="1"/>
  <c r="AB3217" i="1"/>
  <c r="AB3216" i="1"/>
  <c r="AB3215" i="1"/>
  <c r="AB3214" i="1"/>
  <c r="AB3213" i="1"/>
  <c r="AB3212" i="1"/>
  <c r="AB3211" i="1"/>
  <c r="AB3210" i="1"/>
  <c r="AB3209" i="1"/>
  <c r="AB3208" i="1"/>
  <c r="AB3207" i="1"/>
  <c r="AB3206" i="1"/>
  <c r="AB3205" i="1"/>
  <c r="AB3204" i="1"/>
  <c r="AB3203" i="1"/>
  <c r="AB3202" i="1"/>
  <c r="AB3201" i="1"/>
  <c r="AB3200" i="1"/>
  <c r="AB3199" i="1"/>
  <c r="AB3198" i="1"/>
  <c r="AB3197" i="1"/>
  <c r="AB3196" i="1"/>
  <c r="AB3195" i="1"/>
  <c r="AB3194" i="1"/>
  <c r="AB3193" i="1"/>
  <c r="AB3192" i="1"/>
  <c r="AB3191" i="1"/>
  <c r="AB3190" i="1"/>
  <c r="AB3189" i="1"/>
  <c r="AB3188" i="1"/>
  <c r="AD3188" i="1" s="1"/>
  <c r="AB3187" i="1"/>
  <c r="AB3186" i="1"/>
  <c r="AB3185" i="1"/>
  <c r="AB3184" i="1"/>
  <c r="AB3183" i="1"/>
  <c r="AB3182" i="1"/>
  <c r="AB3181" i="1"/>
  <c r="AB3180" i="1"/>
  <c r="AB3179" i="1"/>
  <c r="AB3178" i="1"/>
  <c r="AB3177" i="1"/>
  <c r="AB3176" i="1"/>
  <c r="AB3175" i="1"/>
  <c r="AB3174" i="1"/>
  <c r="AB3173" i="1"/>
  <c r="AB3172" i="1"/>
  <c r="AB3171" i="1"/>
  <c r="AB3170" i="1"/>
  <c r="AB3169" i="1"/>
  <c r="AB3168" i="1"/>
  <c r="AB3167" i="1"/>
  <c r="AB3166" i="1"/>
  <c r="AB3165" i="1"/>
  <c r="AB3164" i="1"/>
  <c r="AC3164" i="1" s="1"/>
  <c r="AB3163" i="1"/>
  <c r="AC3163" i="1" s="1"/>
  <c r="AB3162" i="1"/>
  <c r="AC3162" i="1" s="1"/>
  <c r="AB3161" i="1"/>
  <c r="AB3160" i="1"/>
  <c r="AC3160" i="1" s="1"/>
  <c r="AB3159" i="1"/>
  <c r="AC3159" i="1" s="1"/>
  <c r="AB3158" i="1"/>
  <c r="AC3158" i="1" s="1"/>
  <c r="AB3157" i="1"/>
  <c r="AB3156" i="1"/>
  <c r="AC3156" i="1" s="1"/>
  <c r="AB3155" i="1"/>
  <c r="AC3155" i="1" s="1"/>
  <c r="AB3154" i="1"/>
  <c r="AC3154" i="1" s="1"/>
  <c r="AB3153" i="1"/>
  <c r="AB3152" i="1"/>
  <c r="AC3152" i="1" s="1"/>
  <c r="AB3151" i="1"/>
  <c r="AC3151" i="1" s="1"/>
  <c r="AB3150" i="1"/>
  <c r="AC3150" i="1" s="1"/>
  <c r="AB3149" i="1"/>
  <c r="AB3148" i="1"/>
  <c r="AC3148" i="1" s="1"/>
  <c r="AB3147" i="1"/>
  <c r="AC3147" i="1" s="1"/>
  <c r="AB3146" i="1"/>
  <c r="AC3146" i="1" s="1"/>
  <c r="AB3145" i="1"/>
  <c r="AB3144" i="1"/>
  <c r="AC3144" i="1" s="1"/>
  <c r="AB3143" i="1"/>
  <c r="AC3143" i="1" s="1"/>
  <c r="AB3142" i="1"/>
  <c r="AC3142" i="1" s="1"/>
  <c r="AB3141" i="1"/>
  <c r="AB3140" i="1"/>
  <c r="AC3140" i="1" s="1"/>
  <c r="AB3139" i="1"/>
  <c r="AC3139" i="1" s="1"/>
  <c r="AB3138" i="1"/>
  <c r="AC3138" i="1" s="1"/>
  <c r="AB3137" i="1"/>
  <c r="AB3136" i="1"/>
  <c r="AC3136" i="1" s="1"/>
  <c r="AB3135" i="1"/>
  <c r="AC3135" i="1" s="1"/>
  <c r="AB3134" i="1"/>
  <c r="AC3134" i="1" s="1"/>
  <c r="AB3133" i="1"/>
  <c r="AB3132" i="1"/>
  <c r="AC3132" i="1" s="1"/>
  <c r="AB3131" i="1"/>
  <c r="AC3131" i="1" s="1"/>
  <c r="AB3130" i="1"/>
  <c r="AC3130" i="1" s="1"/>
  <c r="AB3129" i="1"/>
  <c r="AB3128" i="1"/>
  <c r="AC3128" i="1" s="1"/>
  <c r="AB3127" i="1"/>
  <c r="AC3127" i="1" s="1"/>
  <c r="AB3126" i="1"/>
  <c r="AC3126" i="1" s="1"/>
  <c r="AB3125" i="1"/>
  <c r="AB3124" i="1"/>
  <c r="AC3124" i="1" s="1"/>
  <c r="AB3123" i="1"/>
  <c r="AC3123" i="1" s="1"/>
  <c r="AB3122" i="1"/>
  <c r="AC3122" i="1" s="1"/>
  <c r="AB3121" i="1"/>
  <c r="AB3120" i="1"/>
  <c r="AC3120" i="1" s="1"/>
  <c r="AB3119" i="1"/>
  <c r="AC3119" i="1" s="1"/>
  <c r="AB3118" i="1"/>
  <c r="AC3118" i="1" s="1"/>
  <c r="AB3117" i="1"/>
  <c r="AB3116" i="1"/>
  <c r="AC3116" i="1" s="1"/>
  <c r="AB3115" i="1"/>
  <c r="AC3115" i="1" s="1"/>
  <c r="AB3114" i="1"/>
  <c r="AC3114" i="1" s="1"/>
  <c r="AB3113" i="1"/>
  <c r="AB3112" i="1"/>
  <c r="AC3112" i="1" s="1"/>
  <c r="AB3111" i="1"/>
  <c r="AC3111" i="1" s="1"/>
  <c r="AB3110" i="1"/>
  <c r="AC3110" i="1" s="1"/>
  <c r="AB3109" i="1"/>
  <c r="AB3108" i="1"/>
  <c r="AC3108" i="1" s="1"/>
  <c r="AB3107" i="1"/>
  <c r="AC3107" i="1" s="1"/>
  <c r="AB3106" i="1"/>
  <c r="AC3106" i="1" s="1"/>
  <c r="AB3105" i="1"/>
  <c r="AB3104" i="1"/>
  <c r="AC3104" i="1" s="1"/>
  <c r="AB3103" i="1"/>
  <c r="AC3103" i="1" s="1"/>
  <c r="AB3102" i="1"/>
  <c r="AC3102" i="1" s="1"/>
  <c r="AB3101" i="1"/>
  <c r="AB3100" i="1"/>
  <c r="AC3100" i="1" s="1"/>
  <c r="AB3099" i="1"/>
  <c r="AC3099" i="1" s="1"/>
  <c r="AB3098" i="1"/>
  <c r="AC3098" i="1" s="1"/>
  <c r="AB3097" i="1"/>
  <c r="AB3096" i="1"/>
  <c r="AC3096" i="1" s="1"/>
  <c r="AB3095" i="1"/>
  <c r="AC3095" i="1" s="1"/>
  <c r="AB3094" i="1"/>
  <c r="AB3093" i="1"/>
  <c r="AB3092" i="1"/>
  <c r="AC3092" i="1" s="1"/>
  <c r="AB3091" i="1"/>
  <c r="AC3091" i="1" s="1"/>
  <c r="AB3090" i="1"/>
  <c r="AC3090" i="1" s="1"/>
  <c r="AB3089" i="1"/>
  <c r="AB3088" i="1"/>
  <c r="AC3088" i="1" s="1"/>
  <c r="AB3087" i="1"/>
  <c r="AC3087" i="1" s="1"/>
  <c r="AB3086" i="1"/>
  <c r="AC3086" i="1" s="1"/>
  <c r="AB3085" i="1"/>
  <c r="AB3084" i="1"/>
  <c r="AC3084" i="1" s="1"/>
  <c r="AB3083" i="1"/>
  <c r="AC3083" i="1" s="1"/>
  <c r="AB3082" i="1"/>
  <c r="AC3082" i="1" s="1"/>
  <c r="AB3081" i="1"/>
  <c r="AB3080" i="1"/>
  <c r="AC3080" i="1" s="1"/>
  <c r="AB3079" i="1"/>
  <c r="AC3079" i="1" s="1"/>
  <c r="AB3078" i="1"/>
  <c r="AB3077" i="1"/>
  <c r="AB3076" i="1"/>
  <c r="AC3076" i="1" s="1"/>
  <c r="AB3075" i="1"/>
  <c r="AC3075" i="1" s="1"/>
  <c r="AB3074" i="1"/>
  <c r="AC3074" i="1" s="1"/>
  <c r="AB3073" i="1"/>
  <c r="AB3072" i="1"/>
  <c r="AC3072" i="1" s="1"/>
  <c r="AB3071" i="1"/>
  <c r="AC3071" i="1" s="1"/>
  <c r="AB3070" i="1"/>
  <c r="AC3070" i="1" s="1"/>
  <c r="AB3069" i="1"/>
  <c r="AB3068" i="1"/>
  <c r="AC3068" i="1" s="1"/>
  <c r="AB3067" i="1"/>
  <c r="AC3067" i="1" s="1"/>
  <c r="AB3066" i="1"/>
  <c r="AC3066" i="1" s="1"/>
  <c r="AB3065" i="1"/>
  <c r="AB3064" i="1"/>
  <c r="AC3064" i="1" s="1"/>
  <c r="AB3063" i="1"/>
  <c r="AC3063" i="1" s="1"/>
  <c r="AB3062" i="1"/>
  <c r="AB3061" i="1"/>
  <c r="AB3060" i="1"/>
  <c r="AC3060" i="1" s="1"/>
  <c r="AB3059" i="1"/>
  <c r="AC3059" i="1" s="1"/>
  <c r="AB3058" i="1"/>
  <c r="AC3058" i="1" s="1"/>
  <c r="AB3057" i="1"/>
  <c r="AB3056" i="1"/>
  <c r="AC3056" i="1" s="1"/>
  <c r="AB3055" i="1"/>
  <c r="AC3055" i="1" s="1"/>
  <c r="AB3054" i="1"/>
  <c r="AC3054" i="1" s="1"/>
  <c r="AB3053" i="1"/>
  <c r="AB3052" i="1"/>
  <c r="AC3052" i="1" s="1"/>
  <c r="AB3051" i="1"/>
  <c r="AC3051" i="1" s="1"/>
  <c r="AB3050" i="1"/>
  <c r="AC3050" i="1" s="1"/>
  <c r="AB3049" i="1"/>
  <c r="AB3048" i="1"/>
  <c r="AC3048" i="1" s="1"/>
  <c r="AB3047" i="1"/>
  <c r="AC3047" i="1" s="1"/>
  <c r="AB3046" i="1"/>
  <c r="AB3045" i="1"/>
  <c r="AB3044" i="1"/>
  <c r="AC3044" i="1" s="1"/>
  <c r="AB3043" i="1"/>
  <c r="AC3043" i="1" s="1"/>
  <c r="AB3042" i="1"/>
  <c r="AB3041" i="1"/>
  <c r="AB3040" i="1"/>
  <c r="AC3040" i="1" s="1"/>
  <c r="AB3039" i="1"/>
  <c r="AC3039" i="1" s="1"/>
  <c r="AB3038" i="1"/>
  <c r="AC3038" i="1" s="1"/>
  <c r="AB3037" i="1"/>
  <c r="AB3036" i="1"/>
  <c r="AC3036" i="1" s="1"/>
  <c r="AB3035" i="1"/>
  <c r="AC3035" i="1" s="1"/>
  <c r="AB3034" i="1"/>
  <c r="AC3034" i="1" s="1"/>
  <c r="AB3033" i="1"/>
  <c r="AB3032" i="1"/>
  <c r="AC3032" i="1" s="1"/>
  <c r="AB3031" i="1"/>
  <c r="AC3031" i="1" s="1"/>
  <c r="AB3030" i="1"/>
  <c r="AB3029" i="1"/>
  <c r="AB3028" i="1"/>
  <c r="AC3028" i="1" s="1"/>
  <c r="AB3027" i="1"/>
  <c r="AC3027" i="1" s="1"/>
  <c r="AB3026" i="1"/>
  <c r="AC3026" i="1" s="1"/>
  <c r="AB3025" i="1"/>
  <c r="AB3024" i="1"/>
  <c r="AC3024" i="1" s="1"/>
  <c r="AB3023" i="1"/>
  <c r="AC3023" i="1" s="1"/>
  <c r="AB3022" i="1"/>
  <c r="AC3022" i="1" s="1"/>
  <c r="AB3021" i="1"/>
  <c r="AB3020" i="1"/>
  <c r="AC3020" i="1" s="1"/>
  <c r="AB3019" i="1"/>
  <c r="AC3019" i="1" s="1"/>
  <c r="AB3018" i="1"/>
  <c r="AC3018" i="1" s="1"/>
  <c r="AB3017" i="1"/>
  <c r="AC3017" i="1" s="1"/>
  <c r="AB3016" i="1"/>
  <c r="AC3016" i="1" s="1"/>
  <c r="AB3015" i="1"/>
  <c r="AC3015" i="1" s="1"/>
  <c r="AB3014" i="1"/>
  <c r="AC3014" i="1" s="1"/>
  <c r="AB3013" i="1"/>
  <c r="AB3012" i="1"/>
  <c r="AC3012" i="1" s="1"/>
  <c r="AB3011" i="1"/>
  <c r="AC3011" i="1" s="1"/>
  <c r="AB3010" i="1"/>
  <c r="AC3010" i="1" s="1"/>
  <c r="AB3009" i="1"/>
  <c r="AB3008" i="1"/>
  <c r="AC3008" i="1" s="1"/>
  <c r="AB3007" i="1"/>
  <c r="AC3007" i="1" s="1"/>
  <c r="AB3006" i="1"/>
  <c r="AC3006" i="1" s="1"/>
  <c r="AB3005" i="1"/>
  <c r="AC3005" i="1" s="1"/>
  <c r="AB3004" i="1"/>
  <c r="AC3004" i="1" s="1"/>
  <c r="AB3003" i="1"/>
  <c r="AC3003" i="1" s="1"/>
  <c r="AB3002" i="1"/>
  <c r="AC3002" i="1" s="1"/>
  <c r="AB3001" i="1"/>
  <c r="AC3001" i="1" s="1"/>
  <c r="AB3000" i="1"/>
  <c r="AC3000" i="1" s="1"/>
  <c r="AB2999" i="1"/>
  <c r="AC2999" i="1" s="1"/>
  <c r="AB2998" i="1"/>
  <c r="AC2998" i="1" s="1"/>
  <c r="AB2997" i="1"/>
  <c r="AC2997" i="1" s="1"/>
  <c r="AB2996" i="1"/>
  <c r="AC2996" i="1" s="1"/>
  <c r="AB2995" i="1"/>
  <c r="AC2995" i="1" s="1"/>
  <c r="AB2994" i="1"/>
  <c r="AC2994" i="1" s="1"/>
  <c r="AB2993" i="1"/>
  <c r="AC2993" i="1" s="1"/>
  <c r="AB2992" i="1"/>
  <c r="AC2992" i="1" s="1"/>
  <c r="AB2991" i="1"/>
  <c r="AB2990" i="1"/>
  <c r="AC2990" i="1" s="1"/>
  <c r="AB2989" i="1"/>
  <c r="AC2989" i="1" s="1"/>
  <c r="AB2988" i="1"/>
  <c r="AC2988" i="1" s="1"/>
  <c r="AB2987" i="1"/>
  <c r="AB2986" i="1"/>
  <c r="AC2986" i="1" s="1"/>
  <c r="AB2985" i="1"/>
  <c r="AC2985" i="1" s="1"/>
  <c r="AB2984" i="1"/>
  <c r="AC2984" i="1" s="1"/>
  <c r="AB2983" i="1"/>
  <c r="AB2982" i="1"/>
  <c r="AC2982" i="1" s="1"/>
  <c r="AB2981" i="1"/>
  <c r="AC2981" i="1" s="1"/>
  <c r="AB2980" i="1"/>
  <c r="AC2980" i="1" s="1"/>
  <c r="AB2979" i="1"/>
  <c r="AB2978" i="1"/>
  <c r="AC2978" i="1" s="1"/>
  <c r="AB2977" i="1"/>
  <c r="AC2977" i="1" s="1"/>
  <c r="AB2976" i="1"/>
  <c r="AC2976" i="1" s="1"/>
  <c r="AB2975" i="1"/>
  <c r="AB2974" i="1"/>
  <c r="AC2974" i="1" s="1"/>
  <c r="AB2973" i="1"/>
  <c r="AC2973" i="1" s="1"/>
  <c r="AB2972" i="1"/>
  <c r="AC2972" i="1" s="1"/>
  <c r="AB2971" i="1"/>
  <c r="AB2970" i="1"/>
  <c r="AC2970" i="1" s="1"/>
  <c r="AB2969" i="1"/>
  <c r="AC2969" i="1" s="1"/>
  <c r="AB2968" i="1"/>
  <c r="AC2968" i="1" s="1"/>
  <c r="AB2967" i="1"/>
  <c r="AB2966" i="1"/>
  <c r="AC2966" i="1" s="1"/>
  <c r="AB2965" i="1"/>
  <c r="AC2965" i="1" s="1"/>
  <c r="AB2964" i="1"/>
  <c r="AC2964" i="1" s="1"/>
  <c r="AB2963" i="1"/>
  <c r="AB2962" i="1"/>
  <c r="AC2962" i="1" s="1"/>
  <c r="AB2961" i="1"/>
  <c r="AC2961" i="1" s="1"/>
  <c r="AB2960" i="1"/>
  <c r="AC2960" i="1" s="1"/>
  <c r="AB2959" i="1"/>
  <c r="AB2958" i="1"/>
  <c r="AC2958" i="1" s="1"/>
  <c r="AB2957" i="1"/>
  <c r="AC2957" i="1" s="1"/>
  <c r="AB2956" i="1"/>
  <c r="AC2956" i="1" s="1"/>
  <c r="AB2955" i="1"/>
  <c r="AB2954" i="1"/>
  <c r="AC2954" i="1" s="1"/>
  <c r="AB2953" i="1"/>
  <c r="AC2953" i="1" s="1"/>
  <c r="AB2952" i="1"/>
  <c r="AC2952" i="1" s="1"/>
  <c r="AB2951" i="1"/>
  <c r="AB2950" i="1"/>
  <c r="AC2950" i="1" s="1"/>
  <c r="AB2949" i="1"/>
  <c r="AC2949" i="1" s="1"/>
  <c r="AB2948" i="1"/>
  <c r="AC2948" i="1" s="1"/>
  <c r="AB2947" i="1"/>
  <c r="AB2946" i="1"/>
  <c r="AC2946" i="1" s="1"/>
  <c r="AB2945" i="1"/>
  <c r="AC2945" i="1" s="1"/>
  <c r="AB2944" i="1"/>
  <c r="AC2944" i="1" s="1"/>
  <c r="AB2943" i="1"/>
  <c r="AB2942" i="1"/>
  <c r="AC2942" i="1" s="1"/>
  <c r="AB2941" i="1"/>
  <c r="AC2941" i="1" s="1"/>
  <c r="AB2940" i="1"/>
  <c r="AC2940" i="1" s="1"/>
  <c r="AB2939" i="1"/>
  <c r="AB2938" i="1"/>
  <c r="AC2938" i="1" s="1"/>
  <c r="AB2937" i="1"/>
  <c r="AC2937" i="1" s="1"/>
  <c r="AB2936" i="1"/>
  <c r="AC2936" i="1" s="1"/>
  <c r="AB2935" i="1"/>
  <c r="AB2934" i="1"/>
  <c r="AC2934" i="1" s="1"/>
  <c r="AB2933" i="1"/>
  <c r="AC2933" i="1" s="1"/>
  <c r="AB2932" i="1"/>
  <c r="AC2932" i="1" s="1"/>
  <c r="AB2931" i="1"/>
  <c r="AB2930" i="1"/>
  <c r="AC2930" i="1" s="1"/>
  <c r="AB2929" i="1"/>
  <c r="AC2929" i="1" s="1"/>
  <c r="AB2928" i="1"/>
  <c r="AC2928" i="1" s="1"/>
  <c r="AB2927" i="1"/>
  <c r="AB2926" i="1"/>
  <c r="AC2926" i="1" s="1"/>
  <c r="AB2925" i="1"/>
  <c r="AC2925" i="1" s="1"/>
  <c r="AB2924" i="1"/>
  <c r="AC2924" i="1" s="1"/>
  <c r="AB2923" i="1"/>
  <c r="AB2922" i="1"/>
  <c r="AC2922" i="1" s="1"/>
  <c r="AB2921" i="1"/>
  <c r="AC2921" i="1" s="1"/>
  <c r="AB2920" i="1"/>
  <c r="AC2920" i="1" s="1"/>
  <c r="AB2919" i="1"/>
  <c r="AB2918" i="1"/>
  <c r="AC2918" i="1" s="1"/>
  <c r="AB2917" i="1"/>
  <c r="AC2917" i="1" s="1"/>
  <c r="AB2916" i="1"/>
  <c r="AC2916" i="1" s="1"/>
  <c r="AB2915" i="1"/>
  <c r="AB2914" i="1"/>
  <c r="AC2914" i="1" s="1"/>
  <c r="AB2913" i="1"/>
  <c r="AC2913" i="1" s="1"/>
  <c r="AB2912" i="1"/>
  <c r="AC2912" i="1" s="1"/>
  <c r="AB2911" i="1"/>
  <c r="AB2910" i="1"/>
  <c r="AC2910" i="1" s="1"/>
  <c r="AB2909" i="1"/>
  <c r="AC2909" i="1" s="1"/>
  <c r="AB2908" i="1"/>
  <c r="AC2908" i="1" s="1"/>
  <c r="AB2907" i="1"/>
  <c r="AB2906" i="1"/>
  <c r="AC2906" i="1" s="1"/>
  <c r="AB2905" i="1"/>
  <c r="AC2905" i="1" s="1"/>
  <c r="AB2904" i="1"/>
  <c r="AC2904" i="1" s="1"/>
  <c r="AB2903" i="1"/>
  <c r="AB2902" i="1"/>
  <c r="AC2902" i="1" s="1"/>
  <c r="AB2901" i="1"/>
  <c r="AC2901" i="1" s="1"/>
  <c r="AB2900" i="1"/>
  <c r="AC2900" i="1" s="1"/>
  <c r="AB2899" i="1"/>
  <c r="AB2898" i="1"/>
  <c r="AC2898" i="1" s="1"/>
  <c r="AB2897" i="1"/>
  <c r="AC2897" i="1" s="1"/>
  <c r="AB2896" i="1"/>
  <c r="AC2896" i="1" s="1"/>
  <c r="AB2895" i="1"/>
  <c r="AB2894" i="1"/>
  <c r="AC2894" i="1" s="1"/>
  <c r="AB2893" i="1"/>
  <c r="AC2893" i="1" s="1"/>
  <c r="AB2892" i="1"/>
  <c r="AC2892" i="1" s="1"/>
  <c r="AB2891" i="1"/>
  <c r="AB2890" i="1"/>
  <c r="AC2890" i="1" s="1"/>
  <c r="AB2889" i="1"/>
  <c r="AC2889" i="1" s="1"/>
  <c r="AB2888" i="1"/>
  <c r="AC2888" i="1" s="1"/>
  <c r="AB2887" i="1"/>
  <c r="AB2886" i="1"/>
  <c r="AC2886" i="1" s="1"/>
  <c r="AB2885" i="1"/>
  <c r="AC2885" i="1" s="1"/>
  <c r="AB2884" i="1"/>
  <c r="AC2884" i="1" s="1"/>
  <c r="AB2883" i="1"/>
  <c r="AB2882" i="1"/>
  <c r="AC2882" i="1" s="1"/>
  <c r="AB2881" i="1"/>
  <c r="AC2881" i="1" s="1"/>
  <c r="AB2880" i="1"/>
  <c r="AC2880" i="1" s="1"/>
  <c r="AB2879" i="1"/>
  <c r="AB2878" i="1"/>
  <c r="AC2878" i="1" s="1"/>
  <c r="AB2877" i="1"/>
  <c r="AC2877" i="1" s="1"/>
  <c r="AB2876" i="1"/>
  <c r="AC2876" i="1" s="1"/>
  <c r="AB2875" i="1"/>
  <c r="AB2874" i="1"/>
  <c r="AC2874" i="1" s="1"/>
  <c r="AB2873" i="1"/>
  <c r="AC2873" i="1" s="1"/>
  <c r="AB2872" i="1"/>
  <c r="AC2872" i="1" s="1"/>
  <c r="AB2871" i="1"/>
  <c r="AB2870" i="1"/>
  <c r="AC2870" i="1" s="1"/>
  <c r="AB2869" i="1"/>
  <c r="AC2869" i="1" s="1"/>
  <c r="AB2868" i="1"/>
  <c r="AC2868" i="1" s="1"/>
  <c r="AB2867" i="1"/>
  <c r="AB2866" i="1"/>
  <c r="AC2866" i="1" s="1"/>
  <c r="AB2865" i="1"/>
  <c r="AC2865" i="1" s="1"/>
  <c r="AB2864" i="1"/>
  <c r="AC2864" i="1" s="1"/>
  <c r="AB2863" i="1"/>
  <c r="AB2862" i="1"/>
  <c r="AC2862" i="1" s="1"/>
  <c r="AB2861" i="1"/>
  <c r="AC2861" i="1" s="1"/>
  <c r="AB2860" i="1"/>
  <c r="AC2860" i="1" s="1"/>
  <c r="AB2859" i="1"/>
  <c r="AB2858" i="1"/>
  <c r="AC2858" i="1" s="1"/>
  <c r="AB2857" i="1"/>
  <c r="AC2857" i="1" s="1"/>
  <c r="AB2856" i="1"/>
  <c r="AC2856" i="1" s="1"/>
  <c r="AB2855" i="1"/>
  <c r="AB2854" i="1"/>
  <c r="AC2854" i="1" s="1"/>
  <c r="AB2853" i="1"/>
  <c r="AC2853" i="1" s="1"/>
  <c r="AB2852" i="1"/>
  <c r="AB2851" i="1"/>
  <c r="AB2850" i="1"/>
  <c r="AC2850" i="1" s="1"/>
  <c r="AB2849" i="1"/>
  <c r="AC2849" i="1" s="1"/>
  <c r="AB2848" i="1"/>
  <c r="AC2848" i="1" s="1"/>
  <c r="AB2847" i="1"/>
  <c r="AB2846" i="1"/>
  <c r="AC2846" i="1" s="1"/>
  <c r="AB2845" i="1"/>
  <c r="AC2845" i="1" s="1"/>
  <c r="AB2844" i="1"/>
  <c r="AB2843" i="1"/>
  <c r="AB2842" i="1"/>
  <c r="AC2842" i="1" s="1"/>
  <c r="AB2841" i="1"/>
  <c r="AD2841" i="1" s="1"/>
  <c r="AB2840" i="1"/>
  <c r="AD2840" i="1" s="1"/>
  <c r="AB2839" i="1"/>
  <c r="AD2839" i="1" s="1"/>
  <c r="AB2838" i="1"/>
  <c r="AD2838" i="1" s="1"/>
  <c r="AB2837" i="1"/>
  <c r="AD2837" i="1" s="1"/>
  <c r="AB2836" i="1"/>
  <c r="AD2836" i="1" s="1"/>
  <c r="AB2835" i="1"/>
  <c r="AD2835" i="1" s="1"/>
  <c r="AB2834" i="1"/>
  <c r="AD2834" i="1" s="1"/>
  <c r="AB2833" i="1"/>
  <c r="AB2832" i="1"/>
  <c r="AD2832" i="1" s="1"/>
  <c r="AB2831" i="1"/>
  <c r="AD2831" i="1" s="1"/>
  <c r="AB2830" i="1"/>
  <c r="AD2830" i="1" s="1"/>
  <c r="AB2829" i="1"/>
  <c r="AB2828" i="1"/>
  <c r="AD2828" i="1" s="1"/>
  <c r="AB2827" i="1"/>
  <c r="AD2827" i="1" s="1"/>
  <c r="AB2826" i="1"/>
  <c r="AB2825" i="1"/>
  <c r="AB2824" i="1"/>
  <c r="AD2824" i="1" s="1"/>
  <c r="AB2823" i="1"/>
  <c r="AD2823" i="1" s="1"/>
  <c r="AB2822" i="1"/>
  <c r="AD2822" i="1" s="1"/>
  <c r="AB2821" i="1"/>
  <c r="AB2820" i="1"/>
  <c r="AD2820" i="1" s="1"/>
  <c r="AB2819" i="1"/>
  <c r="AD2819" i="1" s="1"/>
  <c r="AB2818" i="1"/>
  <c r="AD2818" i="1" s="1"/>
  <c r="AB2817" i="1"/>
  <c r="AB2816" i="1"/>
  <c r="AD2816" i="1" s="1"/>
  <c r="AB2815" i="1"/>
  <c r="AD2815" i="1" s="1"/>
  <c r="AB2814" i="1"/>
  <c r="AD2814" i="1" s="1"/>
  <c r="AB2813" i="1"/>
  <c r="AB2812" i="1"/>
  <c r="AD2812" i="1" s="1"/>
  <c r="AB2811" i="1"/>
  <c r="AD2811" i="1" s="1"/>
  <c r="AB2810" i="1"/>
  <c r="AB2809" i="1"/>
  <c r="AB2808" i="1"/>
  <c r="AD2808" i="1" s="1"/>
  <c r="AB2807" i="1"/>
  <c r="AD2807" i="1" s="1"/>
  <c r="AB2806" i="1"/>
  <c r="AD2806" i="1" s="1"/>
  <c r="AB2805" i="1"/>
  <c r="AB2804" i="1"/>
  <c r="AB2803" i="1"/>
  <c r="AC2803" i="1" s="1"/>
  <c r="AB2802" i="1"/>
  <c r="AC2802" i="1" s="1"/>
  <c r="AB2801" i="1"/>
  <c r="AC2801" i="1" s="1"/>
  <c r="AB2800" i="1"/>
  <c r="AB2799" i="1"/>
  <c r="AC2799" i="1" s="1"/>
  <c r="AB2798" i="1"/>
  <c r="AC2798" i="1" s="1"/>
  <c r="AB2797" i="1"/>
  <c r="AC2797" i="1" s="1"/>
  <c r="AB2796" i="1"/>
  <c r="AB2795" i="1"/>
  <c r="AC2795" i="1" s="1"/>
  <c r="AB2794" i="1"/>
  <c r="AC2794" i="1" s="1"/>
  <c r="AB2793" i="1"/>
  <c r="AC2793" i="1" s="1"/>
  <c r="AB2792" i="1"/>
  <c r="AB2791" i="1"/>
  <c r="AC2791" i="1" s="1"/>
  <c r="AB2790" i="1"/>
  <c r="AC2790" i="1" s="1"/>
  <c r="AB2789" i="1"/>
  <c r="AB2788" i="1"/>
  <c r="AB2787" i="1"/>
  <c r="AC2787" i="1" s="1"/>
  <c r="AB2786" i="1"/>
  <c r="AC2786" i="1" s="1"/>
  <c r="AB2785" i="1"/>
  <c r="AC2785" i="1" s="1"/>
  <c r="AB2784" i="1"/>
  <c r="AB2783" i="1"/>
  <c r="AC2783" i="1" s="1"/>
  <c r="AB2782" i="1"/>
  <c r="AC2782" i="1" s="1"/>
  <c r="AB2781" i="1"/>
  <c r="AC2781" i="1" s="1"/>
  <c r="AB2780" i="1"/>
  <c r="AB2779" i="1"/>
  <c r="AC2779" i="1" s="1"/>
  <c r="AB2778" i="1"/>
  <c r="AC2778" i="1" s="1"/>
  <c r="AB2777" i="1"/>
  <c r="AC2777" i="1" s="1"/>
  <c r="AB2776" i="1"/>
  <c r="AB2775" i="1"/>
  <c r="AC2775" i="1" s="1"/>
  <c r="AB2774" i="1"/>
  <c r="AC2774" i="1" s="1"/>
  <c r="AB2773" i="1"/>
  <c r="AB2772" i="1"/>
  <c r="AB2771" i="1"/>
  <c r="AC2771" i="1" s="1"/>
  <c r="AB2770" i="1"/>
  <c r="AC2770" i="1" s="1"/>
  <c r="AB2769" i="1"/>
  <c r="AC2769" i="1" s="1"/>
  <c r="AB2768" i="1"/>
  <c r="AB2767" i="1"/>
  <c r="AC2767" i="1" s="1"/>
  <c r="AB2766" i="1"/>
  <c r="AC2766" i="1" s="1"/>
  <c r="AB2765" i="1"/>
  <c r="AC2765" i="1" s="1"/>
  <c r="AB2764" i="1"/>
  <c r="AB2763" i="1"/>
  <c r="AC2763" i="1" s="1"/>
  <c r="AB2762" i="1"/>
  <c r="AC2762" i="1" s="1"/>
  <c r="AB2761" i="1"/>
  <c r="AC2761" i="1" s="1"/>
  <c r="AB2760" i="1"/>
  <c r="AB2759" i="1"/>
  <c r="AC2759" i="1" s="1"/>
  <c r="AB2758" i="1"/>
  <c r="AC2758" i="1" s="1"/>
  <c r="AB2757" i="1"/>
  <c r="AB2756" i="1"/>
  <c r="AB2755" i="1"/>
  <c r="AC2755" i="1" s="1"/>
  <c r="AB2754" i="1"/>
  <c r="AC2754" i="1" s="1"/>
  <c r="AB2753" i="1"/>
  <c r="AC2753" i="1" s="1"/>
  <c r="AB2752" i="1"/>
  <c r="AB2751" i="1"/>
  <c r="AC2751" i="1" s="1"/>
  <c r="AB2750" i="1"/>
  <c r="AC2750" i="1" s="1"/>
  <c r="AB2749" i="1"/>
  <c r="AC2749" i="1" s="1"/>
  <c r="AB2748" i="1"/>
  <c r="AB2747" i="1"/>
  <c r="AC2747" i="1" s="1"/>
  <c r="AB2746" i="1"/>
  <c r="AC2746" i="1" s="1"/>
  <c r="AB2745" i="1"/>
  <c r="AB2744" i="1"/>
  <c r="AC2744" i="1" s="1"/>
  <c r="AB2743" i="1"/>
  <c r="AC2743" i="1" s="1"/>
  <c r="AB2742" i="1"/>
  <c r="AC2742" i="1" s="1"/>
  <c r="AB2741" i="1"/>
  <c r="AB2740" i="1"/>
  <c r="AC2740" i="1" s="1"/>
  <c r="AB2739" i="1"/>
  <c r="AC2739" i="1" s="1"/>
  <c r="AB2738" i="1"/>
  <c r="AB2737" i="1"/>
  <c r="AB2736" i="1"/>
  <c r="AC2736" i="1" s="1"/>
  <c r="AB2735" i="1"/>
  <c r="AC2735" i="1" s="1"/>
  <c r="Q2734" i="1"/>
  <c r="AB2734" i="1" s="1"/>
  <c r="AC2734" i="1" s="1"/>
  <c r="AB2733" i="1"/>
  <c r="AB2732" i="1"/>
  <c r="AB2731" i="1"/>
  <c r="AD2731" i="1" s="1"/>
  <c r="AB2730" i="1"/>
  <c r="AD2730" i="1" s="1"/>
  <c r="AB2729" i="1"/>
  <c r="AD2729" i="1" s="1"/>
  <c r="AB2728" i="1"/>
  <c r="AB2727" i="1"/>
  <c r="AD2727" i="1" s="1"/>
  <c r="AB2726" i="1"/>
  <c r="AD2726" i="1" s="1"/>
  <c r="AB2725" i="1"/>
  <c r="AD2725" i="1" s="1"/>
  <c r="AB2724" i="1"/>
  <c r="AB2723" i="1"/>
  <c r="AD2723" i="1" s="1"/>
  <c r="AB2722" i="1"/>
  <c r="AD2722" i="1" s="1"/>
  <c r="AB2721" i="1"/>
  <c r="AD2721" i="1" s="1"/>
  <c r="AB2720" i="1"/>
  <c r="AB2719" i="1"/>
  <c r="AD2719" i="1" s="1"/>
  <c r="AB2718" i="1"/>
  <c r="AD2718" i="1" s="1"/>
  <c r="AB2717" i="1"/>
  <c r="AB2716" i="1"/>
  <c r="AB2715" i="1"/>
  <c r="AD2715" i="1" s="1"/>
  <c r="W2714" i="1"/>
  <c r="AB2714" i="1" s="1"/>
  <c r="AD2714" i="1" s="1"/>
  <c r="AB2713" i="1"/>
  <c r="AB2712" i="1"/>
  <c r="AB2711" i="1"/>
  <c r="AC2711" i="1" s="1"/>
  <c r="AB2710" i="1"/>
  <c r="AC2710" i="1" s="1"/>
  <c r="AB2709" i="1"/>
  <c r="AC2709" i="1" s="1"/>
  <c r="AB2708" i="1"/>
  <c r="AB2707" i="1"/>
  <c r="AC2707" i="1" s="1"/>
  <c r="AB2706" i="1"/>
  <c r="AC2706" i="1" s="1"/>
  <c r="AB2705" i="1"/>
  <c r="AB2704" i="1"/>
  <c r="AB2703" i="1"/>
  <c r="AC2703" i="1" s="1"/>
  <c r="AB2702" i="1"/>
  <c r="AC2702" i="1" s="1"/>
  <c r="AB2701" i="1"/>
  <c r="AC2701" i="1" s="1"/>
  <c r="AB2700" i="1"/>
  <c r="AB2699" i="1"/>
  <c r="AB2698" i="1"/>
  <c r="AC2698" i="1" s="1"/>
  <c r="AB2697" i="1"/>
  <c r="AB2696" i="1"/>
  <c r="AB2695" i="1"/>
  <c r="AC2695" i="1" s="1"/>
  <c r="AB2694" i="1"/>
  <c r="AC2694" i="1" s="1"/>
  <c r="AB2693" i="1"/>
  <c r="AC2693" i="1" s="1"/>
  <c r="AB2692" i="1"/>
  <c r="AB2691" i="1"/>
  <c r="AC2691" i="1" s="1"/>
  <c r="AB2690" i="1"/>
  <c r="AC2690" i="1" s="1"/>
  <c r="AB2689" i="1"/>
  <c r="AB2688" i="1"/>
  <c r="AB2687" i="1"/>
  <c r="AC2687" i="1" s="1"/>
  <c r="AB2686" i="1"/>
  <c r="AC2686" i="1" s="1"/>
  <c r="AB2685" i="1"/>
  <c r="AC2685" i="1" s="1"/>
  <c r="AB2684" i="1"/>
  <c r="AB2683" i="1"/>
  <c r="AB2682" i="1"/>
  <c r="AC2682" i="1" s="1"/>
  <c r="AB2681" i="1"/>
  <c r="AB2680" i="1"/>
  <c r="AB2679" i="1"/>
  <c r="AC2679" i="1" s="1"/>
  <c r="AB2678" i="1"/>
  <c r="AC2678" i="1" s="1"/>
  <c r="AB2677" i="1"/>
  <c r="AC2677" i="1" s="1"/>
  <c r="AB2676" i="1"/>
  <c r="AB2675" i="1"/>
  <c r="AC2675" i="1" s="1"/>
  <c r="AB2674" i="1"/>
  <c r="AC2674" i="1" s="1"/>
  <c r="AB2673" i="1"/>
  <c r="AB2672" i="1"/>
  <c r="AB2671" i="1"/>
  <c r="AC2671" i="1" s="1"/>
  <c r="AB2670" i="1"/>
  <c r="AC2670" i="1" s="1"/>
  <c r="AB2669" i="1"/>
  <c r="AC2669" i="1" s="1"/>
  <c r="AB2668" i="1"/>
  <c r="AB2667" i="1"/>
  <c r="AC2667" i="1" s="1"/>
  <c r="AB2666" i="1"/>
  <c r="AC2666" i="1" s="1"/>
  <c r="AB2665" i="1"/>
  <c r="AB2664" i="1"/>
  <c r="AB2663" i="1"/>
  <c r="AB2662" i="1"/>
  <c r="AC2662" i="1" s="1"/>
  <c r="AB2661" i="1"/>
  <c r="AC2661" i="1" s="1"/>
  <c r="AB2660" i="1"/>
  <c r="AB2659" i="1"/>
  <c r="AC2659" i="1" s="1"/>
  <c r="AB2658" i="1"/>
  <c r="AC2658" i="1" s="1"/>
  <c r="AB2657" i="1"/>
  <c r="AB2656" i="1"/>
  <c r="AB2655" i="1"/>
  <c r="AC2655" i="1" s="1"/>
  <c r="AB2654" i="1"/>
  <c r="AC2654" i="1" s="1"/>
  <c r="AB2653" i="1"/>
  <c r="AC2653" i="1" s="1"/>
  <c r="AB2652" i="1"/>
  <c r="AB2651" i="1"/>
  <c r="AC2651" i="1" s="1"/>
  <c r="AB2650" i="1"/>
  <c r="AC2650" i="1" s="1"/>
  <c r="AB2649" i="1"/>
  <c r="AB2648" i="1"/>
  <c r="AB2647" i="1"/>
  <c r="AC2647" i="1" s="1"/>
  <c r="AB2646" i="1"/>
  <c r="AC2646" i="1" s="1"/>
  <c r="AB2645" i="1"/>
  <c r="AC2645" i="1" s="1"/>
  <c r="AB2644" i="1"/>
  <c r="AB2643" i="1"/>
  <c r="AC2643" i="1" s="1"/>
  <c r="AB2642" i="1"/>
  <c r="AC2642" i="1" s="1"/>
  <c r="AB2641" i="1"/>
  <c r="AB2640" i="1"/>
  <c r="AB2639" i="1"/>
  <c r="AC2639" i="1" s="1"/>
  <c r="AB2638" i="1"/>
  <c r="AC2638" i="1" s="1"/>
  <c r="AB2637" i="1"/>
  <c r="AC2637" i="1" s="1"/>
  <c r="AB2636" i="1"/>
  <c r="AB2635" i="1"/>
  <c r="AC2635" i="1" s="1"/>
  <c r="AB2634" i="1"/>
  <c r="AC2634" i="1" s="1"/>
  <c r="AB2633" i="1"/>
  <c r="AB2632" i="1"/>
  <c r="AB2631" i="1"/>
  <c r="AB2630" i="1"/>
  <c r="AC2630" i="1" s="1"/>
  <c r="AB2629" i="1"/>
  <c r="AC2629" i="1" s="1"/>
  <c r="AB2628" i="1"/>
  <c r="AB2627" i="1"/>
  <c r="AC2627" i="1" s="1"/>
  <c r="AB2626" i="1"/>
  <c r="AC2626" i="1" s="1"/>
  <c r="AB2625" i="1"/>
  <c r="AB2624" i="1"/>
  <c r="AB2623" i="1"/>
  <c r="AC2623" i="1" s="1"/>
  <c r="AB2622" i="1"/>
  <c r="AC2622" i="1" s="1"/>
  <c r="AB2621" i="1"/>
  <c r="AC2621" i="1" s="1"/>
  <c r="AB2620" i="1"/>
  <c r="AB2619" i="1"/>
  <c r="AB2618" i="1"/>
  <c r="AC2618" i="1" s="1"/>
  <c r="AB2617" i="1"/>
  <c r="AC2617" i="1" s="1"/>
  <c r="AB2616" i="1"/>
  <c r="AB2615" i="1"/>
  <c r="AC2615" i="1" s="1"/>
  <c r="AB2614" i="1"/>
  <c r="AB2613" i="1"/>
  <c r="AC2613" i="1" s="1"/>
  <c r="AB2612" i="1"/>
  <c r="AC2612" i="1" s="1"/>
  <c r="AB2611" i="1"/>
  <c r="AB2610" i="1"/>
  <c r="AB2609" i="1"/>
  <c r="AB2608" i="1"/>
  <c r="AB2607" i="1"/>
  <c r="AB2606" i="1"/>
  <c r="AB2605" i="1"/>
  <c r="AC2605" i="1" s="1"/>
  <c r="AB2604" i="1"/>
  <c r="AB2603" i="1"/>
  <c r="AB2602" i="1"/>
  <c r="AB2601" i="1"/>
  <c r="AC2601" i="1" s="1"/>
  <c r="AB2600" i="1"/>
  <c r="AB2599" i="1"/>
  <c r="AC2599" i="1" s="1"/>
  <c r="AB2598" i="1"/>
  <c r="AB2597" i="1"/>
  <c r="AC2597" i="1" s="1"/>
  <c r="AB2596" i="1"/>
  <c r="AC2596" i="1" s="1"/>
  <c r="AB2595" i="1"/>
  <c r="AB2594" i="1"/>
  <c r="AB2593" i="1"/>
  <c r="AB2592" i="1"/>
  <c r="AB2591" i="1"/>
  <c r="AB2590" i="1"/>
  <c r="AB2589" i="1"/>
  <c r="AB2588" i="1"/>
  <c r="AB2587" i="1"/>
  <c r="AB2586" i="1"/>
  <c r="AB2585" i="1"/>
  <c r="AC2585" i="1" s="1"/>
  <c r="AB2584" i="1"/>
  <c r="AB2583" i="1"/>
  <c r="AC2583" i="1" s="1"/>
  <c r="AB2582" i="1"/>
  <c r="AB2581" i="1"/>
  <c r="AC2581" i="1" s="1"/>
  <c r="AB2580" i="1"/>
  <c r="AC2580" i="1" s="1"/>
  <c r="AB2579" i="1"/>
  <c r="AB2578" i="1"/>
  <c r="AB2577" i="1"/>
  <c r="AB2576" i="1"/>
  <c r="AB2575" i="1"/>
  <c r="AC2575" i="1" s="1"/>
  <c r="AB2574" i="1"/>
  <c r="AB2573" i="1"/>
  <c r="AC2573" i="1" s="1"/>
  <c r="AB2572" i="1"/>
  <c r="AC2572" i="1" s="1"/>
  <c r="AB2571" i="1"/>
  <c r="AB2570" i="1"/>
  <c r="AB2569" i="1"/>
  <c r="AB2568" i="1"/>
  <c r="AB2567" i="1"/>
  <c r="AC2567" i="1" s="1"/>
  <c r="AB2566" i="1"/>
  <c r="AB2565" i="1"/>
  <c r="AB2564" i="1"/>
  <c r="AC2564" i="1" s="1"/>
  <c r="AB2563" i="1"/>
  <c r="AB2562" i="1"/>
  <c r="AB2561" i="1"/>
  <c r="AC2561" i="1" s="1"/>
  <c r="AB2560" i="1"/>
  <c r="AB2559" i="1"/>
  <c r="AB2558" i="1"/>
  <c r="AB2557" i="1"/>
  <c r="AC2557" i="1" s="1"/>
  <c r="AB2556" i="1"/>
  <c r="AB2555" i="1"/>
  <c r="AC2555" i="1" s="1"/>
  <c r="AB2554" i="1"/>
  <c r="AB2553" i="1"/>
  <c r="AB2552" i="1"/>
  <c r="AC2552" i="1" s="1"/>
  <c r="AB2551" i="1"/>
  <c r="AC2551" i="1" s="1"/>
  <c r="AB2550" i="1"/>
  <c r="AB2549" i="1"/>
  <c r="AB2548" i="1"/>
  <c r="AC2548" i="1" s="1"/>
  <c r="AB2547" i="1"/>
  <c r="AB2546" i="1"/>
  <c r="AB2545" i="1"/>
  <c r="AC2545" i="1" s="1"/>
  <c r="AB2544" i="1"/>
  <c r="AB2543" i="1"/>
  <c r="AC2543" i="1" s="1"/>
  <c r="AB2542" i="1"/>
  <c r="AB2541" i="1"/>
  <c r="AC2541" i="1" s="1"/>
  <c r="AB2540" i="1"/>
  <c r="AC2540" i="1" s="1"/>
  <c r="AB2539" i="1"/>
  <c r="AC2539" i="1" s="1"/>
  <c r="AB2538" i="1"/>
  <c r="AB2537" i="1"/>
  <c r="AC2537" i="1" s="1"/>
  <c r="AB2536" i="1"/>
  <c r="AC2536" i="1" s="1"/>
  <c r="AB2535" i="1"/>
  <c r="AC2535" i="1" s="1"/>
  <c r="AB2534" i="1"/>
  <c r="AB2533" i="1"/>
  <c r="AB2532" i="1"/>
  <c r="AC2532" i="1" s="1"/>
  <c r="AB2531" i="1"/>
  <c r="AB2530" i="1"/>
  <c r="AB2529" i="1"/>
  <c r="AC2529" i="1" s="1"/>
  <c r="AB2528" i="1"/>
  <c r="AB2527" i="1"/>
  <c r="AC2527" i="1" s="1"/>
  <c r="AB2526" i="1"/>
  <c r="AB2525" i="1"/>
  <c r="AB2524" i="1"/>
  <c r="AC2524" i="1" s="1"/>
  <c r="AB2523" i="1"/>
  <c r="AC2523" i="1" s="1"/>
  <c r="AB2522" i="1"/>
  <c r="AB2521" i="1"/>
  <c r="AC2521" i="1" s="1"/>
  <c r="AB2520" i="1"/>
  <c r="AB2519" i="1"/>
  <c r="AC2519" i="1" s="1"/>
  <c r="AB2518" i="1"/>
  <c r="AB2517" i="1"/>
  <c r="AB2516" i="1"/>
  <c r="AC2516" i="1" s="1"/>
  <c r="AB2515" i="1"/>
  <c r="AB2514" i="1"/>
  <c r="AB2513" i="1"/>
  <c r="AB2512" i="1"/>
  <c r="AB2511" i="1"/>
  <c r="AC2511" i="1" s="1"/>
  <c r="AB2510" i="1"/>
  <c r="AB2509" i="1"/>
  <c r="AB2508" i="1"/>
  <c r="AC2508" i="1" s="1"/>
  <c r="AB2507" i="1"/>
  <c r="AB2506" i="1"/>
  <c r="AB2505" i="1"/>
  <c r="AC2505" i="1" s="1"/>
  <c r="AB2504" i="1"/>
  <c r="AB2503" i="1"/>
  <c r="AC2503" i="1" s="1"/>
  <c r="AB2502" i="1"/>
  <c r="AB2501" i="1"/>
  <c r="AB2500" i="1"/>
  <c r="AC2500" i="1" s="1"/>
  <c r="AB2499" i="1"/>
  <c r="AB2498" i="1"/>
  <c r="AB2497" i="1"/>
  <c r="AC2497" i="1" s="1"/>
  <c r="AB2496" i="1"/>
  <c r="AB2495" i="1"/>
  <c r="AB2494" i="1"/>
  <c r="AB2493" i="1"/>
  <c r="AC2493" i="1" s="1"/>
  <c r="AB2492" i="1"/>
  <c r="AB2491" i="1"/>
  <c r="AC2491" i="1" s="1"/>
  <c r="AB2490" i="1"/>
  <c r="AB2489" i="1"/>
  <c r="AB2488" i="1"/>
  <c r="AC2488" i="1" s="1"/>
  <c r="AB2487" i="1"/>
  <c r="AC2487" i="1" s="1"/>
  <c r="AB2486" i="1"/>
  <c r="AB2485" i="1"/>
  <c r="AB2484" i="1"/>
  <c r="AC2484" i="1" s="1"/>
  <c r="AB2483" i="1"/>
  <c r="AB2482" i="1"/>
  <c r="AB2481" i="1"/>
  <c r="AC2481" i="1" s="1"/>
  <c r="AB2480" i="1"/>
  <c r="AB2479" i="1"/>
  <c r="AC2479" i="1" s="1"/>
  <c r="AB2478" i="1"/>
  <c r="AB2477" i="1"/>
  <c r="AB2476" i="1"/>
  <c r="AC2476" i="1" s="1"/>
  <c r="AB2475" i="1"/>
  <c r="AC2475" i="1" s="1"/>
  <c r="AB2474" i="1"/>
  <c r="AB2473" i="1"/>
  <c r="AC2473" i="1" s="1"/>
  <c r="AB2472" i="1"/>
  <c r="AC2472" i="1" s="1"/>
  <c r="AB2471" i="1"/>
  <c r="AC2471" i="1" s="1"/>
  <c r="AB2470" i="1"/>
  <c r="AB2469" i="1"/>
  <c r="AB2468" i="1"/>
  <c r="AC2468" i="1" s="1"/>
  <c r="AB2467" i="1"/>
  <c r="AB2466" i="1"/>
  <c r="AB2465" i="1"/>
  <c r="AC2465" i="1" s="1"/>
  <c r="AB2464" i="1"/>
  <c r="AB2463" i="1"/>
  <c r="AC2463" i="1" s="1"/>
  <c r="AB2462" i="1"/>
  <c r="AB2461" i="1"/>
  <c r="AC2461" i="1" s="1"/>
  <c r="AB2460" i="1"/>
  <c r="AC2460" i="1" s="1"/>
  <c r="AB2459" i="1"/>
  <c r="AC2459" i="1" s="1"/>
  <c r="AB2458" i="1"/>
  <c r="AB2457" i="1"/>
  <c r="AC2457" i="1" s="1"/>
  <c r="AB2456" i="1"/>
  <c r="AC2456" i="1" s="1"/>
  <c r="AB2455" i="1"/>
  <c r="AC2455" i="1" s="1"/>
  <c r="AB2454" i="1"/>
  <c r="AB2453" i="1"/>
  <c r="AB2452" i="1"/>
  <c r="AC2452" i="1" s="1"/>
  <c r="AB2451" i="1"/>
  <c r="AB2450" i="1"/>
  <c r="AB2449" i="1"/>
  <c r="AB2448" i="1"/>
  <c r="AB2447" i="1"/>
  <c r="AC2447" i="1" s="1"/>
  <c r="AB2446" i="1"/>
  <c r="AB2445" i="1"/>
  <c r="AB2444" i="1"/>
  <c r="AB2443" i="1"/>
  <c r="AB2442" i="1"/>
  <c r="AB2441" i="1"/>
  <c r="AB2440" i="1"/>
  <c r="AB2439" i="1"/>
  <c r="AC2439" i="1" s="1"/>
  <c r="AB2438" i="1"/>
  <c r="AC2438" i="1" s="1"/>
  <c r="AB2437" i="1"/>
  <c r="AB2436" i="1"/>
  <c r="AC2436" i="1" s="1"/>
  <c r="AB2435" i="1"/>
  <c r="AC2435" i="1" s="1"/>
  <c r="AB2434" i="1"/>
  <c r="AC2434" i="1" s="1"/>
  <c r="AB2433" i="1"/>
  <c r="AB2432" i="1"/>
  <c r="AB2431" i="1"/>
  <c r="AC2431" i="1" s="1"/>
  <c r="AB2430" i="1"/>
  <c r="AC2430" i="1" s="1"/>
  <c r="AB2429" i="1"/>
  <c r="AB2428" i="1"/>
  <c r="AC2428" i="1" s="1"/>
  <c r="AB2427" i="1"/>
  <c r="AC2427" i="1" s="1"/>
  <c r="AB2426" i="1"/>
  <c r="AB2425" i="1"/>
  <c r="AB2424" i="1"/>
  <c r="AB2423" i="1"/>
  <c r="AB2422" i="1"/>
  <c r="AC2422" i="1" s="1"/>
  <c r="AB2421" i="1"/>
  <c r="AB2420" i="1"/>
  <c r="AC2420" i="1" s="1"/>
  <c r="AB2419" i="1"/>
  <c r="AB2418" i="1"/>
  <c r="AC2418" i="1" s="1"/>
  <c r="AB2417" i="1"/>
  <c r="AB2416" i="1"/>
  <c r="AC2416" i="1" s="1"/>
  <c r="AB2415" i="1"/>
  <c r="AB2414" i="1"/>
  <c r="AC2414" i="1" s="1"/>
  <c r="AB2413" i="1"/>
  <c r="AB2412" i="1"/>
  <c r="AC2412" i="1" s="1"/>
  <c r="AB2411" i="1"/>
  <c r="AC2411" i="1" s="1"/>
  <c r="AB2410" i="1"/>
  <c r="AC2410" i="1" s="1"/>
  <c r="AB2409" i="1"/>
  <c r="AB2408" i="1"/>
  <c r="AC2408" i="1" s="1"/>
  <c r="AB2407" i="1"/>
  <c r="AC2407" i="1" s="1"/>
  <c r="AB2406" i="1"/>
  <c r="AC2406" i="1" s="1"/>
  <c r="AB2405" i="1"/>
  <c r="AB2404" i="1"/>
  <c r="AB2403" i="1"/>
  <c r="AC2403" i="1" s="1"/>
  <c r="AB2402" i="1"/>
  <c r="AC2402" i="1" s="1"/>
  <c r="AB2401" i="1"/>
  <c r="AB2400" i="1"/>
  <c r="AC2400" i="1" s="1"/>
  <c r="AB2399" i="1"/>
  <c r="AB2398" i="1"/>
  <c r="AC2398" i="1" s="1"/>
  <c r="AB2397" i="1"/>
  <c r="AB2396" i="1"/>
  <c r="AB2395" i="1"/>
  <c r="AC2395" i="1" s="1"/>
  <c r="AB2394" i="1"/>
  <c r="AB2393" i="1"/>
  <c r="AB2392" i="1"/>
  <c r="AC2392" i="1" s="1"/>
  <c r="AB2391" i="1"/>
  <c r="AB2390" i="1"/>
  <c r="AC2390" i="1" s="1"/>
  <c r="AB2389" i="1"/>
  <c r="AB2388" i="1"/>
  <c r="AB2387" i="1"/>
  <c r="AB2386" i="1"/>
  <c r="AC2386" i="1" s="1"/>
  <c r="AB2385" i="1"/>
  <c r="AB2384" i="1"/>
  <c r="AC2384" i="1" s="1"/>
  <c r="AB2383" i="1"/>
  <c r="AB2382" i="1"/>
  <c r="AC2382" i="1" s="1"/>
  <c r="AB2381" i="1"/>
  <c r="AB2380" i="1"/>
  <c r="AC2380" i="1" s="1"/>
  <c r="AB2379" i="1"/>
  <c r="AB2378" i="1"/>
  <c r="AB2377" i="1"/>
  <c r="AB2376" i="1"/>
  <c r="AB2375" i="1"/>
  <c r="AC2375" i="1" s="1"/>
  <c r="AB2374" i="1"/>
  <c r="AC2374" i="1" s="1"/>
  <c r="AB2373" i="1"/>
  <c r="AB2372" i="1"/>
  <c r="AC2372" i="1" s="1"/>
  <c r="AB2371" i="1"/>
  <c r="AB2370" i="1"/>
  <c r="AC2370" i="1" s="1"/>
  <c r="AB2369" i="1"/>
  <c r="AB2368" i="1"/>
  <c r="AB2367" i="1"/>
  <c r="AC2367" i="1" s="1"/>
  <c r="AB2366" i="1"/>
  <c r="AC2366" i="1" s="1"/>
  <c r="AB2365" i="1"/>
  <c r="AB2364" i="1"/>
  <c r="AB2363" i="1"/>
  <c r="AB2362" i="1"/>
  <c r="AB2361" i="1"/>
  <c r="AB2360" i="1"/>
  <c r="AC2360" i="1" s="1"/>
  <c r="AB2359" i="1"/>
  <c r="AB2358" i="1"/>
  <c r="AC2358" i="1" s="1"/>
  <c r="AB2357" i="1"/>
  <c r="AB2356" i="1"/>
  <c r="AC2356" i="1" s="1"/>
  <c r="AB2355" i="1"/>
  <c r="AC2355" i="1" s="1"/>
  <c r="AB2354" i="1"/>
  <c r="AC2354" i="1" s="1"/>
  <c r="AB2353" i="1"/>
  <c r="AB2352" i="1"/>
  <c r="AC2352" i="1" s="1"/>
  <c r="AB2351" i="1"/>
  <c r="AB2350" i="1"/>
  <c r="AC2350" i="1" s="1"/>
  <c r="AB2349" i="1"/>
  <c r="AD2349" i="1" s="1"/>
  <c r="AB2348" i="1"/>
  <c r="AD2348" i="1" s="1"/>
  <c r="AB2347" i="1"/>
  <c r="AD2347" i="1" s="1"/>
  <c r="AB2346" i="1"/>
  <c r="AD2346" i="1" s="1"/>
  <c r="AB2345" i="1"/>
  <c r="AD2345" i="1" s="1"/>
  <c r="AB2344" i="1"/>
  <c r="AD2344" i="1" s="1"/>
  <c r="AB2343" i="1"/>
  <c r="AD2343" i="1" s="1"/>
  <c r="AB2342" i="1"/>
  <c r="AD2342" i="1" s="1"/>
  <c r="AB2341" i="1"/>
  <c r="AD2341" i="1" s="1"/>
  <c r="AB2340" i="1"/>
  <c r="AD2340" i="1" s="1"/>
  <c r="AB2339" i="1"/>
  <c r="AD2339" i="1" s="1"/>
  <c r="AB2338" i="1"/>
  <c r="AD2338" i="1" s="1"/>
  <c r="AB2337" i="1"/>
  <c r="AB2336" i="1"/>
  <c r="AD2336" i="1" s="1"/>
  <c r="AB2335" i="1"/>
  <c r="AD2335" i="1" s="1"/>
  <c r="AB2334" i="1"/>
  <c r="AD2334" i="1" s="1"/>
  <c r="AB2333" i="1"/>
  <c r="AB2332" i="1"/>
  <c r="AD2332" i="1" s="1"/>
  <c r="AB2331" i="1"/>
  <c r="AD2331" i="1" s="1"/>
  <c r="AB2330" i="1"/>
  <c r="AD2330" i="1" s="1"/>
  <c r="AB2329" i="1"/>
  <c r="AD2329" i="1" s="1"/>
  <c r="AB2328" i="1"/>
  <c r="AD2328" i="1" s="1"/>
  <c r="AB2327" i="1"/>
  <c r="AD2327" i="1" s="1"/>
  <c r="AB2326" i="1"/>
  <c r="AD2326" i="1" s="1"/>
  <c r="AB2325" i="1"/>
  <c r="AB2324" i="1"/>
  <c r="AD2324" i="1" s="1"/>
  <c r="AB2323" i="1"/>
  <c r="AD2323" i="1" s="1"/>
  <c r="AB2322" i="1"/>
  <c r="AD2322" i="1" s="1"/>
  <c r="AB2321" i="1"/>
  <c r="AB2320" i="1"/>
  <c r="AD2320" i="1" s="1"/>
  <c r="AB2319" i="1"/>
  <c r="AD2319" i="1" s="1"/>
  <c r="AB2318" i="1"/>
  <c r="AD2318" i="1" s="1"/>
  <c r="AB2317" i="1"/>
  <c r="AD2317" i="1" s="1"/>
  <c r="AB2316" i="1"/>
  <c r="AD2316" i="1" s="1"/>
  <c r="AB2315" i="1"/>
  <c r="AD2315" i="1" s="1"/>
  <c r="AB2314" i="1"/>
  <c r="AD2314" i="1" s="1"/>
  <c r="AB2313" i="1"/>
  <c r="AB2312" i="1"/>
  <c r="AD2312" i="1" s="1"/>
  <c r="AB2311" i="1"/>
  <c r="AD2311" i="1" s="1"/>
  <c r="AB2310" i="1"/>
  <c r="AD2310" i="1" s="1"/>
  <c r="AB2309" i="1"/>
  <c r="AD2309" i="1" s="1"/>
  <c r="AB2308" i="1"/>
  <c r="AD2308" i="1" s="1"/>
  <c r="AB2307" i="1"/>
  <c r="AD2307" i="1" s="1"/>
  <c r="AB2306" i="1"/>
  <c r="AD2306" i="1" s="1"/>
  <c r="AB2305" i="1"/>
  <c r="AB2304" i="1"/>
  <c r="AD2304" i="1" s="1"/>
  <c r="AB2303" i="1"/>
  <c r="AD2303" i="1" s="1"/>
  <c r="AB2302" i="1"/>
  <c r="AD2302" i="1" s="1"/>
  <c r="AB2301" i="1"/>
  <c r="AD2301" i="1" s="1"/>
  <c r="AB2300" i="1"/>
  <c r="AD2300" i="1" s="1"/>
  <c r="AB2299" i="1"/>
  <c r="AD2299" i="1" s="1"/>
  <c r="AB2298" i="1"/>
  <c r="AD2298" i="1" s="1"/>
  <c r="AB2297" i="1"/>
  <c r="AD2297" i="1" s="1"/>
  <c r="AB2296" i="1"/>
  <c r="AD2296" i="1" s="1"/>
  <c r="AB2295" i="1"/>
  <c r="AD2295" i="1" s="1"/>
  <c r="AB2294" i="1"/>
  <c r="AD2294" i="1" s="1"/>
  <c r="AB2293" i="1"/>
  <c r="AD2293" i="1" s="1"/>
  <c r="AB2292" i="1"/>
  <c r="AD2292" i="1" s="1"/>
  <c r="AB2291" i="1"/>
  <c r="AD2291" i="1" s="1"/>
  <c r="AB2290" i="1"/>
  <c r="AD2290" i="1" s="1"/>
  <c r="AB2289" i="1"/>
  <c r="AB2288" i="1"/>
  <c r="AD2288" i="1" s="1"/>
  <c r="AB2287" i="1"/>
  <c r="AD2287" i="1" s="1"/>
  <c r="AB2286" i="1"/>
  <c r="AD2286" i="1" s="1"/>
  <c r="AB2285" i="1"/>
  <c r="AD2285" i="1" s="1"/>
  <c r="AB2284" i="1"/>
  <c r="AD2284" i="1" s="1"/>
  <c r="AB2283" i="1"/>
  <c r="AD2283" i="1" s="1"/>
  <c r="AB2282" i="1"/>
  <c r="AD2282" i="1" s="1"/>
  <c r="AB2281" i="1"/>
  <c r="AD2281" i="1" s="1"/>
  <c r="AB2280" i="1"/>
  <c r="AD2280" i="1" s="1"/>
  <c r="AB2279" i="1"/>
  <c r="AD2279" i="1" s="1"/>
  <c r="AB2278" i="1"/>
  <c r="AD2278" i="1" s="1"/>
  <c r="AB2277" i="1"/>
  <c r="AB2276" i="1"/>
  <c r="AD2276" i="1" s="1"/>
  <c r="AB2275" i="1"/>
  <c r="AD2275" i="1" s="1"/>
  <c r="AB2274" i="1"/>
  <c r="AD2274" i="1" s="1"/>
  <c r="AB2273" i="1"/>
  <c r="AB2272" i="1"/>
  <c r="AD2272" i="1" s="1"/>
  <c r="AB2271" i="1"/>
  <c r="AD2271" i="1" s="1"/>
  <c r="AB2270" i="1"/>
  <c r="AD2270" i="1" s="1"/>
  <c r="AB2269" i="1"/>
  <c r="AB2268" i="1"/>
  <c r="AD2268" i="1" s="1"/>
  <c r="AB2267" i="1"/>
  <c r="AD2267" i="1" s="1"/>
  <c r="AB2266" i="1"/>
  <c r="AD2266" i="1" s="1"/>
  <c r="AB2265" i="1"/>
  <c r="AD2265" i="1" s="1"/>
  <c r="AB2264" i="1"/>
  <c r="AD2264" i="1" s="1"/>
  <c r="AB2263" i="1"/>
  <c r="AD2263" i="1" s="1"/>
  <c r="AB2262" i="1"/>
  <c r="AD2262" i="1" s="1"/>
  <c r="AB2261" i="1"/>
  <c r="AD2261" i="1" s="1"/>
  <c r="AB2260" i="1"/>
  <c r="AD2260" i="1" s="1"/>
  <c r="AB2259" i="1"/>
  <c r="AD2259" i="1" s="1"/>
  <c r="AB2258" i="1"/>
  <c r="AD2258" i="1" s="1"/>
  <c r="AB2257" i="1"/>
  <c r="AB2256" i="1"/>
  <c r="AD2256" i="1" s="1"/>
  <c r="AB2255" i="1"/>
  <c r="AD2255" i="1" s="1"/>
  <c r="AB2254" i="1"/>
  <c r="AD2254" i="1" s="1"/>
  <c r="AB2253" i="1"/>
  <c r="AD2253" i="1" s="1"/>
  <c r="AB2252" i="1"/>
  <c r="AD2252" i="1" s="1"/>
  <c r="AB2251" i="1"/>
  <c r="AD2251" i="1" s="1"/>
  <c r="AB2250" i="1"/>
  <c r="AD2250" i="1" s="1"/>
  <c r="AB2249" i="1"/>
  <c r="AB2248" i="1"/>
  <c r="AD2248" i="1" s="1"/>
  <c r="AB2247" i="1"/>
  <c r="AD2247" i="1" s="1"/>
  <c r="AB2246" i="1"/>
  <c r="AD2246" i="1" s="1"/>
  <c r="AB2245" i="1"/>
  <c r="AD2245" i="1" s="1"/>
  <c r="AB2244" i="1"/>
  <c r="AD2244" i="1" s="1"/>
  <c r="AB2243" i="1"/>
  <c r="AD2243" i="1" s="1"/>
  <c r="AB2242" i="1"/>
  <c r="AD2242" i="1" s="1"/>
  <c r="AB2241" i="1"/>
  <c r="AB2240" i="1"/>
  <c r="AD2240" i="1" s="1"/>
  <c r="AB2239" i="1"/>
  <c r="AD2239" i="1" s="1"/>
  <c r="AB2238" i="1"/>
  <c r="AD2238" i="1" s="1"/>
  <c r="AB2237" i="1"/>
  <c r="AD2237" i="1" s="1"/>
  <c r="AB2236" i="1"/>
  <c r="AD2236" i="1" s="1"/>
  <c r="AB2235" i="1"/>
  <c r="AD2235" i="1" s="1"/>
  <c r="AB2234" i="1"/>
  <c r="AD2234" i="1" s="1"/>
  <c r="AB2233" i="1"/>
  <c r="AD2233" i="1" s="1"/>
  <c r="AB2232" i="1"/>
  <c r="AD2232" i="1" s="1"/>
  <c r="AB2231" i="1"/>
  <c r="AD2231" i="1" s="1"/>
  <c r="AB2230" i="1"/>
  <c r="AD2230" i="1" s="1"/>
  <c r="AB2229" i="1"/>
  <c r="AB2228" i="1"/>
  <c r="AC2228" i="1" s="1"/>
  <c r="AB2227" i="1"/>
  <c r="AC2227" i="1" s="1"/>
  <c r="AB2226" i="1"/>
  <c r="AC2226" i="1" s="1"/>
  <c r="AB2225" i="1"/>
  <c r="AC2225" i="1" s="1"/>
  <c r="AB2224" i="1"/>
  <c r="AC2224" i="1" s="1"/>
  <c r="AB2223" i="1"/>
  <c r="AC2223" i="1" s="1"/>
  <c r="AB2222" i="1"/>
  <c r="AB2221" i="1"/>
  <c r="AB2220" i="1"/>
  <c r="AB2219" i="1"/>
  <c r="AB2218" i="1"/>
  <c r="AB2217" i="1"/>
  <c r="AB2216" i="1"/>
  <c r="AB2215" i="1"/>
  <c r="AB2214" i="1"/>
  <c r="AB2213" i="1"/>
  <c r="AB2212" i="1"/>
  <c r="AB2211" i="1"/>
  <c r="AB2210" i="1"/>
  <c r="AB2209" i="1"/>
  <c r="AB2208" i="1"/>
  <c r="AB2207" i="1"/>
  <c r="AB2206" i="1"/>
  <c r="AB2205" i="1"/>
  <c r="AB2204" i="1"/>
  <c r="AB2203" i="1"/>
  <c r="AB2202" i="1"/>
  <c r="AB2201" i="1"/>
  <c r="AB2200" i="1"/>
  <c r="AB2199" i="1"/>
  <c r="AB2198" i="1"/>
  <c r="AB2197" i="1"/>
  <c r="AB2196" i="1"/>
  <c r="AB2195" i="1"/>
  <c r="AB2194" i="1"/>
  <c r="AB2193" i="1"/>
  <c r="AB2192" i="1"/>
  <c r="AB2191" i="1"/>
  <c r="AB2190" i="1"/>
  <c r="AB2189" i="1"/>
  <c r="AB2188" i="1"/>
  <c r="AB2187" i="1"/>
  <c r="AB2186" i="1"/>
  <c r="AB2185" i="1"/>
  <c r="AB2184" i="1"/>
  <c r="AB2183" i="1"/>
  <c r="AB2182" i="1"/>
  <c r="AB2181" i="1"/>
  <c r="AB2180" i="1"/>
  <c r="AB2179" i="1"/>
  <c r="AB2178" i="1"/>
  <c r="AB2177" i="1"/>
  <c r="AB2176" i="1"/>
  <c r="AB2175" i="1"/>
  <c r="AB2174" i="1"/>
  <c r="AB2173" i="1"/>
  <c r="AB2172" i="1"/>
  <c r="AB2171" i="1"/>
  <c r="AC2171" i="1" s="1"/>
  <c r="AB2170" i="1"/>
  <c r="AC2170" i="1" s="1"/>
  <c r="AB2169" i="1"/>
  <c r="AC2169" i="1" s="1"/>
  <c r="AB2168" i="1"/>
  <c r="AC2168" i="1" s="1"/>
  <c r="AB2167" i="1"/>
  <c r="AC2167" i="1" s="1"/>
  <c r="AB2166" i="1"/>
  <c r="AC2166" i="1" s="1"/>
  <c r="AB2165" i="1"/>
  <c r="AB2164" i="1"/>
  <c r="AC2164" i="1" s="1"/>
  <c r="AB2163" i="1"/>
  <c r="AC2163" i="1" s="1"/>
  <c r="AB2162" i="1"/>
  <c r="AC2162" i="1" s="1"/>
  <c r="AB2161" i="1"/>
  <c r="AC2161" i="1" s="1"/>
  <c r="AB2160" i="1"/>
  <c r="AC2160" i="1" s="1"/>
  <c r="AB2159" i="1"/>
  <c r="AC2159" i="1" s="1"/>
  <c r="AB2158" i="1"/>
  <c r="AC2158" i="1" s="1"/>
  <c r="AB2157" i="1"/>
  <c r="AB2156" i="1"/>
  <c r="AC2156" i="1" s="1"/>
  <c r="AB2155" i="1"/>
  <c r="AC2155" i="1" s="1"/>
  <c r="AB2154" i="1"/>
  <c r="AC2154" i="1" s="1"/>
  <c r="AB2153" i="1"/>
  <c r="AC2153" i="1" s="1"/>
  <c r="AB2152" i="1"/>
  <c r="AC2152" i="1" s="1"/>
  <c r="AB2151" i="1"/>
  <c r="AC2151" i="1" s="1"/>
  <c r="AB2150" i="1"/>
  <c r="AC2150" i="1" s="1"/>
  <c r="AB2149" i="1"/>
  <c r="AB2148" i="1"/>
  <c r="AC2148" i="1" s="1"/>
  <c r="AB2147" i="1"/>
  <c r="AC2147" i="1" s="1"/>
  <c r="AB2146" i="1"/>
  <c r="AC2146" i="1" s="1"/>
  <c r="AB2145" i="1"/>
  <c r="AC2145" i="1" s="1"/>
  <c r="AB2144" i="1"/>
  <c r="AC2144" i="1" s="1"/>
  <c r="AB2143" i="1"/>
  <c r="AC2143" i="1" s="1"/>
  <c r="AB2142" i="1"/>
  <c r="AC2142" i="1" s="1"/>
  <c r="AB2141" i="1"/>
  <c r="AB2140" i="1"/>
  <c r="AC2140" i="1" s="1"/>
  <c r="AB2139" i="1"/>
  <c r="AC2139" i="1" s="1"/>
  <c r="AB2138" i="1"/>
  <c r="AC2138" i="1" s="1"/>
  <c r="AB2137" i="1"/>
  <c r="AC2137" i="1" s="1"/>
  <c r="AB2136" i="1"/>
  <c r="AC2136" i="1" s="1"/>
  <c r="AB2135" i="1"/>
  <c r="AC2135" i="1" s="1"/>
  <c r="AB2134" i="1"/>
  <c r="AC2134" i="1" s="1"/>
  <c r="AB2133" i="1"/>
  <c r="AB2132" i="1"/>
  <c r="AC2132" i="1" s="1"/>
  <c r="AB2131" i="1"/>
  <c r="AC2131" i="1" s="1"/>
  <c r="AB2130" i="1"/>
  <c r="AC2130" i="1" s="1"/>
  <c r="AB2129" i="1"/>
  <c r="AC2129" i="1" s="1"/>
  <c r="AB2128" i="1"/>
  <c r="AC2128" i="1" s="1"/>
  <c r="AB2127" i="1"/>
  <c r="AC2127" i="1" s="1"/>
  <c r="AB2126" i="1"/>
  <c r="AC2126" i="1" s="1"/>
  <c r="AB2125" i="1"/>
  <c r="AB2124" i="1"/>
  <c r="AC2124" i="1" s="1"/>
  <c r="AB2123" i="1"/>
  <c r="AC2123" i="1" s="1"/>
  <c r="AB2122" i="1"/>
  <c r="AC2122" i="1" s="1"/>
  <c r="AB2121" i="1"/>
  <c r="AC2121" i="1" s="1"/>
  <c r="AB2120" i="1"/>
  <c r="AC2120" i="1" s="1"/>
  <c r="AB2119" i="1"/>
  <c r="AC2119" i="1" s="1"/>
  <c r="AB2118" i="1"/>
  <c r="AC2118" i="1" s="1"/>
  <c r="AB2117" i="1"/>
  <c r="AB2116" i="1"/>
  <c r="AC2116" i="1" s="1"/>
  <c r="AB2115" i="1"/>
  <c r="AC2115" i="1" s="1"/>
  <c r="AB2114" i="1"/>
  <c r="AC2114" i="1" s="1"/>
  <c r="AB2113" i="1"/>
  <c r="AC2113" i="1" s="1"/>
  <c r="AB2112" i="1"/>
  <c r="AC2112" i="1" s="1"/>
  <c r="AB2111" i="1"/>
  <c r="AC2111" i="1" s="1"/>
  <c r="AB2110" i="1"/>
  <c r="AC2110" i="1" s="1"/>
  <c r="AB2109" i="1"/>
  <c r="AB2108" i="1"/>
  <c r="AC2108" i="1" s="1"/>
  <c r="AB2107" i="1"/>
  <c r="AC2107" i="1" s="1"/>
  <c r="AB2106" i="1"/>
  <c r="AC2106" i="1" s="1"/>
  <c r="AB2105" i="1"/>
  <c r="AC2105" i="1" s="1"/>
  <c r="AB2104" i="1"/>
  <c r="AC2104" i="1" s="1"/>
  <c r="AB2103" i="1"/>
  <c r="AC2103" i="1" s="1"/>
  <c r="AB2102" i="1"/>
  <c r="AC2102" i="1" s="1"/>
  <c r="AB2101" i="1"/>
  <c r="AB2100" i="1"/>
  <c r="AC2100" i="1" s="1"/>
  <c r="AB2099" i="1"/>
  <c r="AC2099" i="1" s="1"/>
  <c r="AB2098" i="1"/>
  <c r="AC2098" i="1" s="1"/>
  <c r="AB2097" i="1"/>
  <c r="AC2097" i="1" s="1"/>
  <c r="AB2096" i="1"/>
  <c r="AC2096" i="1" s="1"/>
  <c r="AB2095" i="1"/>
  <c r="AC2095" i="1" s="1"/>
  <c r="AB2094" i="1"/>
  <c r="AC2094" i="1" s="1"/>
  <c r="AB2093" i="1"/>
  <c r="AB2092" i="1"/>
  <c r="AC2092" i="1" s="1"/>
  <c r="AB2091" i="1"/>
  <c r="AC2091" i="1" s="1"/>
  <c r="AB2090" i="1"/>
  <c r="AC2090" i="1" s="1"/>
  <c r="AB2089" i="1"/>
  <c r="AC2089" i="1" s="1"/>
  <c r="AB2088" i="1"/>
  <c r="AC2088" i="1" s="1"/>
  <c r="AB2087" i="1"/>
  <c r="AC2087" i="1" s="1"/>
  <c r="AB2086" i="1"/>
  <c r="AC2086" i="1" s="1"/>
  <c r="AB2085" i="1"/>
  <c r="AB2084" i="1"/>
  <c r="AC2084" i="1" s="1"/>
  <c r="AB2083" i="1"/>
  <c r="AC2083" i="1" s="1"/>
  <c r="AB2082" i="1"/>
  <c r="AC2082" i="1" s="1"/>
  <c r="AB2081" i="1"/>
  <c r="AC2081" i="1" s="1"/>
  <c r="AB2080" i="1"/>
  <c r="AC2080" i="1" s="1"/>
  <c r="AB2079" i="1"/>
  <c r="AC2079" i="1" s="1"/>
  <c r="AB2078" i="1"/>
  <c r="AC2078" i="1" s="1"/>
  <c r="AB2077" i="1"/>
  <c r="AB2076" i="1"/>
  <c r="AC2076" i="1" s="1"/>
  <c r="AB2075" i="1"/>
  <c r="AC2075" i="1" s="1"/>
  <c r="AB2074" i="1"/>
  <c r="AC2074" i="1" s="1"/>
  <c r="AB2073" i="1"/>
  <c r="AC2073" i="1" s="1"/>
  <c r="AB2072" i="1"/>
  <c r="AC2072" i="1" s="1"/>
  <c r="AB2071" i="1"/>
  <c r="AC2071" i="1" s="1"/>
  <c r="AB2070" i="1"/>
  <c r="AC2070" i="1" s="1"/>
  <c r="AB2069" i="1"/>
  <c r="AB2068" i="1"/>
  <c r="AC2068" i="1" s="1"/>
  <c r="AB2067" i="1"/>
  <c r="AC2067" i="1" s="1"/>
  <c r="AB2066" i="1"/>
  <c r="AC2066" i="1" s="1"/>
  <c r="AB2065" i="1"/>
  <c r="AC2065" i="1" s="1"/>
  <c r="AB2064" i="1"/>
  <c r="AC2064" i="1" s="1"/>
  <c r="AB2063" i="1"/>
  <c r="AC2063" i="1" s="1"/>
  <c r="AB2062" i="1"/>
  <c r="AC2062" i="1" s="1"/>
  <c r="AB2061" i="1"/>
  <c r="AB2060" i="1"/>
  <c r="AC2060" i="1" s="1"/>
  <c r="AB2059" i="1"/>
  <c r="AC2059" i="1" s="1"/>
  <c r="AB2058" i="1"/>
  <c r="AC2058" i="1" s="1"/>
  <c r="AB2057" i="1"/>
  <c r="AC2057" i="1" s="1"/>
  <c r="AB2056" i="1"/>
  <c r="AC2056" i="1" s="1"/>
  <c r="AB2055" i="1"/>
  <c r="AC2055" i="1" s="1"/>
  <c r="AB2054" i="1"/>
  <c r="AC2054" i="1" s="1"/>
  <c r="AB2053" i="1"/>
  <c r="AB2052" i="1"/>
  <c r="AC2052" i="1" s="1"/>
  <c r="AB2051" i="1"/>
  <c r="AC2051" i="1" s="1"/>
  <c r="AB2050" i="1"/>
  <c r="AC2050" i="1" s="1"/>
  <c r="AB2049" i="1"/>
  <c r="AC2049" i="1" s="1"/>
  <c r="AB2048" i="1"/>
  <c r="AC2048" i="1" s="1"/>
  <c r="AB2047" i="1"/>
  <c r="AC2047" i="1" s="1"/>
  <c r="AB2046" i="1"/>
  <c r="AC2046" i="1" s="1"/>
  <c r="AB2045" i="1"/>
  <c r="AB2044" i="1"/>
  <c r="AC2044" i="1" s="1"/>
  <c r="AB2043" i="1"/>
  <c r="AC2043" i="1" s="1"/>
  <c r="AB2042" i="1"/>
  <c r="AC2042" i="1" s="1"/>
  <c r="AB2041" i="1"/>
  <c r="AC2041" i="1" s="1"/>
  <c r="AB2040" i="1"/>
  <c r="AC2040" i="1" s="1"/>
  <c r="AB2039" i="1"/>
  <c r="AC2039" i="1" s="1"/>
  <c r="AB2038" i="1"/>
  <c r="AC2038" i="1" s="1"/>
  <c r="AB2037" i="1"/>
  <c r="AB2036" i="1"/>
  <c r="AC2036" i="1" s="1"/>
  <c r="AB2035" i="1"/>
  <c r="AC2035" i="1" s="1"/>
  <c r="AB2034" i="1"/>
  <c r="AC2034" i="1" s="1"/>
  <c r="AB2033" i="1"/>
  <c r="AC2033" i="1" s="1"/>
  <c r="AB2032" i="1"/>
  <c r="AC2032" i="1" s="1"/>
  <c r="AB2031" i="1"/>
  <c r="AC2031" i="1" s="1"/>
  <c r="AB2030" i="1"/>
  <c r="AC2030" i="1" s="1"/>
  <c r="AB2029" i="1"/>
  <c r="AB2028" i="1"/>
  <c r="AC2028" i="1" s="1"/>
  <c r="AB2027" i="1"/>
  <c r="AC2027" i="1" s="1"/>
  <c r="AB2026" i="1"/>
  <c r="AC2026" i="1" s="1"/>
  <c r="AB2025" i="1"/>
  <c r="AC2025" i="1" s="1"/>
  <c r="AB2024" i="1"/>
  <c r="AC2024" i="1" s="1"/>
  <c r="AB2023" i="1"/>
  <c r="AC2023" i="1" s="1"/>
  <c r="AB2022" i="1"/>
  <c r="AC2022" i="1" s="1"/>
  <c r="AB2021" i="1"/>
  <c r="AB2020" i="1"/>
  <c r="AC2020" i="1" s="1"/>
  <c r="AB2019" i="1"/>
  <c r="AC2019" i="1" s="1"/>
  <c r="AB2018" i="1"/>
  <c r="AC2018" i="1" s="1"/>
  <c r="AB2017" i="1"/>
  <c r="AC2017" i="1" s="1"/>
  <c r="AB2016" i="1"/>
  <c r="AC2016" i="1" s="1"/>
  <c r="AB2015" i="1"/>
  <c r="AC2015" i="1" s="1"/>
  <c r="AB2014" i="1"/>
  <c r="AC2014" i="1" s="1"/>
  <c r="AB2013" i="1"/>
  <c r="AB2012" i="1"/>
  <c r="AC2012" i="1" s="1"/>
  <c r="AB2011" i="1"/>
  <c r="AC2011" i="1" s="1"/>
  <c r="AB2010" i="1"/>
  <c r="AC2010" i="1" s="1"/>
  <c r="AB2009" i="1"/>
  <c r="AC2009" i="1" s="1"/>
  <c r="AB2008" i="1"/>
  <c r="AC2008" i="1" s="1"/>
  <c r="AB2007" i="1"/>
  <c r="AC2007" i="1" s="1"/>
  <c r="AB2006" i="1"/>
  <c r="AC2006" i="1" s="1"/>
  <c r="AB2005" i="1"/>
  <c r="AB2004" i="1"/>
  <c r="AC2004" i="1" s="1"/>
  <c r="AB2003" i="1"/>
  <c r="AD2003" i="1" s="1"/>
  <c r="AB2002" i="1"/>
  <c r="AD2002" i="1" s="1"/>
  <c r="AB2001" i="1"/>
  <c r="AD2001" i="1" s="1"/>
  <c r="AB2000" i="1"/>
  <c r="AD2000" i="1" s="1"/>
  <c r="AB1999" i="1"/>
  <c r="AD1999" i="1" s="1"/>
  <c r="AB1998" i="1"/>
  <c r="AD1998" i="1" s="1"/>
  <c r="AB1997" i="1"/>
  <c r="AD1997" i="1" s="1"/>
  <c r="AB1996" i="1"/>
  <c r="AD1996" i="1" s="1"/>
  <c r="AB1995" i="1"/>
  <c r="AD1995" i="1" s="1"/>
  <c r="AB1994" i="1"/>
  <c r="AD1994" i="1" s="1"/>
  <c r="AB1993" i="1"/>
  <c r="AD1993" i="1" s="1"/>
  <c r="AB1992" i="1"/>
  <c r="AD1992" i="1" s="1"/>
  <c r="AB1991" i="1"/>
  <c r="AD1991" i="1" s="1"/>
  <c r="AB1990" i="1"/>
  <c r="AB1989" i="1"/>
  <c r="AD1989" i="1" s="1"/>
  <c r="AB1988" i="1"/>
  <c r="AD1988" i="1" s="1"/>
  <c r="AB1987" i="1"/>
  <c r="AB1986" i="1"/>
  <c r="AB1985" i="1"/>
  <c r="AB1984" i="1"/>
  <c r="AB1983" i="1"/>
  <c r="AD1983" i="1" s="1"/>
  <c r="AB1982" i="1"/>
  <c r="AB1981" i="1"/>
  <c r="AD1981" i="1" s="1"/>
  <c r="AB1980" i="1"/>
  <c r="AD1980" i="1" s="1"/>
  <c r="AB1979" i="1"/>
  <c r="AD1979" i="1" s="1"/>
  <c r="AB1978" i="1"/>
  <c r="AB1977" i="1"/>
  <c r="AB1976" i="1"/>
  <c r="AD1976" i="1" s="1"/>
  <c r="AB1975" i="1"/>
  <c r="AD1975" i="1" s="1"/>
  <c r="AB1974" i="1"/>
  <c r="AB1973" i="1"/>
  <c r="AD1973" i="1" s="1"/>
  <c r="AB1972" i="1"/>
  <c r="AD1972" i="1" s="1"/>
  <c r="AB1971" i="1"/>
  <c r="AB1970" i="1"/>
  <c r="AB1969" i="1"/>
  <c r="AB1968" i="1"/>
  <c r="AB1967" i="1"/>
  <c r="AD1967" i="1" s="1"/>
  <c r="AB1966" i="1"/>
  <c r="AB1965" i="1"/>
  <c r="AD1965" i="1" s="1"/>
  <c r="AB1964" i="1"/>
  <c r="AD1964" i="1" s="1"/>
  <c r="AB1963" i="1"/>
  <c r="AD1963" i="1" s="1"/>
  <c r="AB1962" i="1"/>
  <c r="AB1961" i="1"/>
  <c r="AB1960" i="1"/>
  <c r="AD1960" i="1" s="1"/>
  <c r="AB1959" i="1"/>
  <c r="AD1959" i="1" s="1"/>
  <c r="AB1958" i="1"/>
  <c r="AB1957" i="1"/>
  <c r="AD1957" i="1" s="1"/>
  <c r="AB1956" i="1"/>
  <c r="AD1956" i="1" s="1"/>
  <c r="AB1955" i="1"/>
  <c r="AB1954" i="1"/>
  <c r="AB1953" i="1"/>
  <c r="AB1952" i="1"/>
  <c r="AB1951" i="1"/>
  <c r="AD1951" i="1" s="1"/>
  <c r="AB1950" i="1"/>
  <c r="AB1949" i="1"/>
  <c r="AD1949" i="1" s="1"/>
  <c r="AB1948" i="1"/>
  <c r="AD1948" i="1" s="1"/>
  <c r="AB1947" i="1"/>
  <c r="AD1947" i="1" s="1"/>
  <c r="AB1946" i="1"/>
  <c r="AB1945" i="1"/>
  <c r="AB1944" i="1"/>
  <c r="AD1944" i="1" s="1"/>
  <c r="AB1943" i="1"/>
  <c r="AD1943" i="1" s="1"/>
  <c r="AB1942" i="1"/>
  <c r="AB1941" i="1"/>
  <c r="AD1941" i="1" s="1"/>
  <c r="AB1940" i="1"/>
  <c r="AD1940" i="1" s="1"/>
  <c r="AB1939" i="1"/>
  <c r="AB1938" i="1"/>
  <c r="AB1937" i="1"/>
  <c r="AB1936" i="1"/>
  <c r="AB1935" i="1"/>
  <c r="AD1935" i="1" s="1"/>
  <c r="AB1934" i="1"/>
  <c r="AB1933" i="1"/>
  <c r="AD1933" i="1" s="1"/>
  <c r="AB1932" i="1"/>
  <c r="AD1932" i="1" s="1"/>
  <c r="AB1931" i="1"/>
  <c r="AD1931" i="1" s="1"/>
  <c r="AB1930" i="1"/>
  <c r="AB1929" i="1"/>
  <c r="AB1928" i="1"/>
  <c r="AD1928" i="1" s="1"/>
  <c r="AB1927" i="1"/>
  <c r="AD1927" i="1" s="1"/>
  <c r="AB1926" i="1"/>
  <c r="AB1925" i="1"/>
  <c r="AD1925" i="1" s="1"/>
  <c r="AB1924" i="1"/>
  <c r="AD1924" i="1" s="1"/>
  <c r="AB1923" i="1"/>
  <c r="AB1922" i="1"/>
  <c r="AB1921" i="1"/>
  <c r="AD1921" i="1" s="1"/>
  <c r="AB1920" i="1"/>
  <c r="AB1919" i="1"/>
  <c r="AD1919" i="1" s="1"/>
  <c r="AB1918" i="1"/>
  <c r="AB1917" i="1"/>
  <c r="AD1917" i="1" s="1"/>
  <c r="AB1916" i="1"/>
  <c r="AD1916" i="1" s="1"/>
  <c r="AB1915" i="1"/>
  <c r="AD1915" i="1" s="1"/>
  <c r="AB1914" i="1"/>
  <c r="AB1913" i="1"/>
  <c r="AD1913" i="1" s="1"/>
  <c r="AB1912" i="1"/>
  <c r="AD1912" i="1" s="1"/>
  <c r="AB1911" i="1"/>
  <c r="AD1911" i="1" s="1"/>
  <c r="AB1910" i="1"/>
  <c r="AB1909" i="1"/>
  <c r="AD1909" i="1" s="1"/>
  <c r="AB1908" i="1"/>
  <c r="AD1908" i="1" s="1"/>
  <c r="AB1907" i="1"/>
  <c r="AB1906" i="1"/>
  <c r="AB1905" i="1"/>
  <c r="AD1905" i="1" s="1"/>
  <c r="AB1904" i="1"/>
  <c r="AB1903" i="1"/>
  <c r="AD1903" i="1" s="1"/>
  <c r="AB1902" i="1"/>
  <c r="AB1901" i="1"/>
  <c r="AD1901" i="1" s="1"/>
  <c r="AB1900" i="1"/>
  <c r="AD1900" i="1" s="1"/>
  <c r="AB1899" i="1"/>
  <c r="AD1899" i="1" s="1"/>
  <c r="AB1898" i="1"/>
  <c r="AB1897" i="1"/>
  <c r="AD1897" i="1" s="1"/>
  <c r="AB1896" i="1"/>
  <c r="AD1896" i="1" s="1"/>
  <c r="AB1895" i="1"/>
  <c r="AD1895" i="1" s="1"/>
  <c r="AB1894" i="1"/>
  <c r="AB1893" i="1"/>
  <c r="AD1893" i="1" s="1"/>
  <c r="AB1892" i="1"/>
  <c r="AD1892" i="1" s="1"/>
  <c r="AB1891" i="1"/>
  <c r="AB1890" i="1"/>
  <c r="AB1889" i="1"/>
  <c r="AD1889" i="1" s="1"/>
  <c r="AB1888" i="1"/>
  <c r="AB1887" i="1"/>
  <c r="AD1887" i="1" s="1"/>
  <c r="AB1886" i="1"/>
  <c r="AB1885" i="1"/>
  <c r="AD1885" i="1" s="1"/>
  <c r="AB1884" i="1"/>
  <c r="AD1884" i="1" s="1"/>
  <c r="AB1883" i="1"/>
  <c r="AD1883" i="1" s="1"/>
  <c r="AB1882" i="1"/>
  <c r="AB1881" i="1"/>
  <c r="AD1881" i="1" s="1"/>
  <c r="AB1880" i="1"/>
  <c r="AD1880" i="1" s="1"/>
  <c r="AB1879" i="1"/>
  <c r="AD1879" i="1" s="1"/>
  <c r="AB1878" i="1"/>
  <c r="AB1877" i="1"/>
  <c r="AD1877" i="1" s="1"/>
  <c r="AB1876" i="1"/>
  <c r="AD1876" i="1" s="1"/>
  <c r="AB1875" i="1"/>
  <c r="AB1874" i="1"/>
  <c r="AB1873" i="1"/>
  <c r="AD1873" i="1" s="1"/>
  <c r="AB1872" i="1"/>
  <c r="AB1871" i="1"/>
  <c r="AD1871" i="1" s="1"/>
  <c r="AB1870" i="1"/>
  <c r="AB1869" i="1"/>
  <c r="AD1869" i="1" s="1"/>
  <c r="AB1868" i="1"/>
  <c r="AD1868" i="1" s="1"/>
  <c r="AB1867" i="1"/>
  <c r="AD1867" i="1" s="1"/>
  <c r="AB1866" i="1"/>
  <c r="AB1865" i="1"/>
  <c r="AD1865" i="1" s="1"/>
  <c r="AB1864" i="1"/>
  <c r="AD1864" i="1" s="1"/>
  <c r="AB1863" i="1"/>
  <c r="AD1863" i="1" s="1"/>
  <c r="AB1862" i="1"/>
  <c r="AB1861" i="1"/>
  <c r="AD1861" i="1" s="1"/>
  <c r="AB1860" i="1"/>
  <c r="AD1860" i="1" s="1"/>
  <c r="AB1859" i="1"/>
  <c r="AB1858" i="1"/>
  <c r="AB1857" i="1"/>
  <c r="AD1857" i="1" s="1"/>
  <c r="AB1856" i="1"/>
  <c r="AB1852" i="1"/>
  <c r="AD1852" i="1" s="1"/>
  <c r="AB1851" i="1"/>
  <c r="AB1850" i="1"/>
  <c r="AD1850" i="1" s="1"/>
  <c r="AB1849" i="1"/>
  <c r="AD1849" i="1" s="1"/>
  <c r="AB1848" i="1"/>
  <c r="AD1848" i="1" s="1"/>
  <c r="AB1847" i="1"/>
  <c r="AB1846" i="1"/>
  <c r="AD1846" i="1" s="1"/>
  <c r="AB1845" i="1"/>
  <c r="AD1845" i="1" s="1"/>
  <c r="AB1844" i="1"/>
  <c r="AD1844" i="1" s="1"/>
  <c r="AB1843" i="1"/>
  <c r="AB1842" i="1"/>
  <c r="AD1842" i="1" s="1"/>
  <c r="AB1841" i="1"/>
  <c r="AD1841" i="1" s="1"/>
  <c r="AB1840" i="1"/>
  <c r="AB1839" i="1"/>
  <c r="AB1838" i="1"/>
  <c r="AD1838" i="1" s="1"/>
  <c r="AB1837" i="1"/>
  <c r="AB1836" i="1"/>
  <c r="AD1836" i="1" s="1"/>
  <c r="AB1835" i="1"/>
  <c r="AB1834" i="1"/>
  <c r="AD1834" i="1" s="1"/>
  <c r="AB1833" i="1"/>
  <c r="AD1833" i="1" s="1"/>
  <c r="AB1832" i="1"/>
  <c r="AD1832" i="1" s="1"/>
  <c r="AB1831" i="1"/>
  <c r="AB1830" i="1"/>
  <c r="AD1830" i="1" s="1"/>
  <c r="AB1829" i="1"/>
  <c r="AD1829" i="1" s="1"/>
  <c r="AB1828" i="1"/>
  <c r="AD1828" i="1" s="1"/>
  <c r="AB1827" i="1"/>
  <c r="AB1826" i="1"/>
  <c r="AD1826" i="1" s="1"/>
  <c r="AB1825" i="1"/>
  <c r="AD1825" i="1" s="1"/>
  <c r="AB1824" i="1"/>
  <c r="AB1823" i="1"/>
  <c r="AB1822" i="1"/>
  <c r="AD1822" i="1" s="1"/>
  <c r="AB1821" i="1"/>
  <c r="AB1820" i="1"/>
  <c r="AD1820" i="1" s="1"/>
  <c r="AB1819" i="1"/>
  <c r="AB1818" i="1"/>
  <c r="AD1818" i="1" s="1"/>
  <c r="AB1817" i="1"/>
  <c r="AD1817" i="1" s="1"/>
  <c r="AB1816" i="1"/>
  <c r="AD1816" i="1" s="1"/>
  <c r="AB1815" i="1"/>
  <c r="AB1814" i="1"/>
  <c r="AD1814" i="1" s="1"/>
  <c r="AB1813" i="1"/>
  <c r="AD1813" i="1" s="1"/>
  <c r="AB1812" i="1"/>
  <c r="AD1812" i="1" s="1"/>
  <c r="AB1811" i="1"/>
  <c r="AB1810" i="1"/>
  <c r="AD1810" i="1" s="1"/>
  <c r="AB1809" i="1"/>
  <c r="AD1809" i="1" s="1"/>
  <c r="AB1808" i="1"/>
  <c r="AB1807" i="1"/>
  <c r="AB1806" i="1"/>
  <c r="AD1806" i="1" s="1"/>
  <c r="AB1805" i="1"/>
  <c r="AB1804" i="1"/>
  <c r="AD1804" i="1" s="1"/>
  <c r="AB1803" i="1"/>
  <c r="AB1802" i="1"/>
  <c r="AD1802" i="1" s="1"/>
  <c r="BO3601" i="1" l="1"/>
  <c r="BO3597" i="1"/>
  <c r="BO3593" i="1"/>
  <c r="BO3589" i="1"/>
  <c r="BO3585" i="1"/>
  <c r="BO3581" i="1"/>
  <c r="BO3577" i="1"/>
  <c r="BO3573" i="1"/>
  <c r="BO3569" i="1"/>
  <c r="BO3565" i="1"/>
  <c r="BO3561" i="1"/>
  <c r="BO3557" i="1"/>
  <c r="BO3553" i="1"/>
  <c r="BO3549" i="1"/>
  <c r="BO3545" i="1"/>
  <c r="BO3541" i="1"/>
  <c r="BO3537" i="1"/>
  <c r="BO3533" i="1"/>
  <c r="BO3529" i="1"/>
  <c r="BO3525" i="1"/>
  <c r="BO3521" i="1"/>
  <c r="BO3517" i="1"/>
  <c r="BO3513" i="1"/>
  <c r="BO3509" i="1"/>
  <c r="BO3505" i="1"/>
  <c r="BO3501" i="1"/>
  <c r="BO3497" i="1"/>
  <c r="BO3493" i="1"/>
  <c r="BO3489" i="1"/>
  <c r="BO3485" i="1"/>
  <c r="BO3481" i="1"/>
  <c r="BO3477" i="1"/>
  <c r="BO3473" i="1"/>
  <c r="BO3469" i="1"/>
  <c r="BO3465" i="1"/>
  <c r="BO3461" i="1"/>
  <c r="BO3457" i="1"/>
  <c r="BO3453" i="1"/>
  <c r="BO3449" i="1"/>
  <c r="BO3445" i="1"/>
  <c r="BO3441" i="1"/>
  <c r="BO3437" i="1"/>
  <c r="BO3433" i="1"/>
  <c r="BO3429" i="1"/>
  <c r="BO3425" i="1"/>
  <c r="BO3421" i="1"/>
  <c r="BO3417" i="1"/>
  <c r="BO3413" i="1"/>
  <c r="BO3409" i="1"/>
  <c r="BO3405" i="1"/>
  <c r="BO3401" i="1"/>
  <c r="BO3397" i="1"/>
  <c r="BO3393" i="1"/>
  <c r="BO3389" i="1"/>
  <c r="BO3385" i="1"/>
  <c r="BO3381" i="1"/>
  <c r="BO3377" i="1"/>
  <c r="BO3373" i="1"/>
  <c r="BO3369" i="1"/>
  <c r="BO3365" i="1"/>
  <c r="BO3361" i="1"/>
  <c r="BO3357" i="1"/>
  <c r="BO3353" i="1"/>
  <c r="BO3349" i="1"/>
  <c r="BO3345" i="1"/>
  <c r="BO3341" i="1"/>
  <c r="BO3337" i="1"/>
  <c r="BO3333" i="1"/>
  <c r="BO3329" i="1"/>
  <c r="BO3325" i="1"/>
  <c r="BO3321" i="1"/>
  <c r="BO3317" i="1"/>
  <c r="BO3313" i="1"/>
  <c r="BO3309" i="1"/>
  <c r="BO3305" i="1"/>
  <c r="BO3301" i="1"/>
  <c r="BO3297" i="1"/>
  <c r="BO3293" i="1"/>
  <c r="BO3289" i="1"/>
  <c r="BO3285" i="1"/>
  <c r="BO3281" i="1"/>
  <c r="BO3277" i="1"/>
  <c r="BO3273" i="1"/>
  <c r="BO3269" i="1"/>
  <c r="BO3265" i="1"/>
  <c r="BO3261" i="1"/>
  <c r="BO3257" i="1"/>
  <c r="BO3253" i="1"/>
  <c r="BO3249" i="1"/>
  <c r="BO3245" i="1"/>
  <c r="BO3241" i="1"/>
  <c r="BO3237" i="1"/>
  <c r="BO3233" i="1"/>
  <c r="BO3229" i="1"/>
  <c r="BO3225" i="1"/>
  <c r="BO3221" i="1"/>
  <c r="BO3217" i="1"/>
  <c r="BO3213" i="1"/>
  <c r="BO3209" i="1"/>
  <c r="BO3205" i="1"/>
  <c r="BO3201" i="1"/>
  <c r="BO3197" i="1"/>
  <c r="BO3193" i="1"/>
  <c r="BO3189" i="1"/>
  <c r="BO3185" i="1"/>
  <c r="BO3181" i="1"/>
  <c r="BO3177" i="1"/>
  <c r="BO3173" i="1"/>
  <c r="BO3169" i="1"/>
  <c r="BO3165" i="1"/>
  <c r="BO3161" i="1"/>
  <c r="BO3157" i="1"/>
  <c r="BO3153" i="1"/>
  <c r="BO3149" i="1"/>
  <c r="BO3145" i="1"/>
  <c r="BO3141" i="1"/>
  <c r="BO3137" i="1"/>
  <c r="BO3133" i="1"/>
  <c r="BO3129" i="1"/>
  <c r="BO3125" i="1"/>
  <c r="BO3121" i="1"/>
  <c r="BO3117" i="1"/>
  <c r="BO3113" i="1"/>
  <c r="BO3109" i="1"/>
  <c r="BO3105" i="1"/>
  <c r="BO3101" i="1"/>
  <c r="BO3097" i="1"/>
  <c r="BO3093" i="1"/>
  <c r="BO3089" i="1"/>
  <c r="BO3085" i="1"/>
  <c r="BO3081" i="1"/>
  <c r="BO3077" i="1"/>
  <c r="BO3073" i="1"/>
  <c r="BO3069" i="1"/>
  <c r="BO3065" i="1"/>
  <c r="BO3061" i="1"/>
  <c r="BO3057" i="1"/>
  <c r="BO3053" i="1"/>
  <c r="BO3049" i="1"/>
  <c r="BO3045" i="1"/>
  <c r="BO3041" i="1"/>
  <c r="BO3037" i="1"/>
  <c r="BO3033" i="1"/>
  <c r="BO3029" i="1"/>
  <c r="BO3025" i="1"/>
  <c r="BO3021" i="1"/>
  <c r="BO3017" i="1"/>
  <c r="BO3013" i="1"/>
  <c r="BO3009" i="1"/>
  <c r="BO3005" i="1"/>
  <c r="BO3001" i="1"/>
  <c r="BO2997" i="1"/>
  <c r="BO2993" i="1"/>
  <c r="BO2989" i="1"/>
  <c r="BO2985" i="1"/>
  <c r="BO2981" i="1"/>
  <c r="BO2977" i="1"/>
  <c r="BO2973" i="1"/>
  <c r="BO2969" i="1"/>
  <c r="BO2965" i="1"/>
  <c r="BO2961" i="1"/>
  <c r="BO2957" i="1"/>
  <c r="BO2953" i="1"/>
  <c r="BO2949" i="1"/>
  <c r="BO2945" i="1"/>
  <c r="BO2941" i="1"/>
  <c r="BO2937" i="1"/>
  <c r="BO2933" i="1"/>
  <c r="BO2929" i="1"/>
  <c r="BO2925" i="1"/>
  <c r="BO2921" i="1"/>
  <c r="BO2917" i="1"/>
  <c r="BO2913" i="1"/>
  <c r="BO2909" i="1"/>
  <c r="BO2905" i="1"/>
  <c r="BO2901" i="1"/>
  <c r="BO2897" i="1"/>
  <c r="BO2893" i="1"/>
  <c r="BO2889" i="1"/>
  <c r="BO2885" i="1"/>
  <c r="BO2881" i="1"/>
  <c r="BO2877" i="1"/>
  <c r="BO2873" i="1"/>
  <c r="BO2869" i="1"/>
  <c r="BO2865" i="1"/>
  <c r="BO2861" i="1"/>
  <c r="BO3600" i="1"/>
  <c r="BO3596" i="1"/>
  <c r="BO3592" i="1"/>
  <c r="BO3588" i="1"/>
  <c r="BO3584" i="1"/>
  <c r="BO3580" i="1"/>
  <c r="BO3576" i="1"/>
  <c r="BO3572" i="1"/>
  <c r="BO3568" i="1"/>
  <c r="BO3564" i="1"/>
  <c r="BO3560" i="1"/>
  <c r="BO3556" i="1"/>
  <c r="BO3552" i="1"/>
  <c r="BO3548" i="1"/>
  <c r="BO3544" i="1"/>
  <c r="BO3540" i="1"/>
  <c r="BO3536" i="1"/>
  <c r="BO3532" i="1"/>
  <c r="BO3528" i="1"/>
  <c r="BO3524" i="1"/>
  <c r="BO3520" i="1"/>
  <c r="BO3516" i="1"/>
  <c r="BO3512" i="1"/>
  <c r="BO3508" i="1"/>
  <c r="BO3504" i="1"/>
  <c r="BO3500" i="1"/>
  <c r="BO3496" i="1"/>
  <c r="BO3492" i="1"/>
  <c r="BO3488" i="1"/>
  <c r="BO3484" i="1"/>
  <c r="BO3480" i="1"/>
  <c r="BO3476" i="1"/>
  <c r="BO3472" i="1"/>
  <c r="BO3468" i="1"/>
  <c r="BO3464" i="1"/>
  <c r="BO3460" i="1"/>
  <c r="BO3456" i="1"/>
  <c r="BO3452" i="1"/>
  <c r="BO3448" i="1"/>
  <c r="BO3444" i="1"/>
  <c r="BO3440" i="1"/>
  <c r="BO3436" i="1"/>
  <c r="BO3432" i="1"/>
  <c r="BO3428" i="1"/>
  <c r="BO3424" i="1"/>
  <c r="BO3420" i="1"/>
  <c r="BO3416" i="1"/>
  <c r="BO3412" i="1"/>
  <c r="BO3408" i="1"/>
  <c r="BO3404" i="1"/>
  <c r="BO3400" i="1"/>
  <c r="BO3396" i="1"/>
  <c r="BO3392" i="1"/>
  <c r="BO3388" i="1"/>
  <c r="BO3384" i="1"/>
  <c r="BO3380" i="1"/>
  <c r="BO3376" i="1"/>
  <c r="BO3372" i="1"/>
  <c r="BO3368" i="1"/>
  <c r="BO3364" i="1"/>
  <c r="BO3360" i="1"/>
  <c r="BO3356" i="1"/>
  <c r="BO3352" i="1"/>
  <c r="BO3348" i="1"/>
  <c r="BO3344" i="1"/>
  <c r="BO3340" i="1"/>
  <c r="BO3336" i="1"/>
  <c r="BO3332" i="1"/>
  <c r="BO3328" i="1"/>
  <c r="BO3324" i="1"/>
  <c r="BO3320" i="1"/>
  <c r="BO3316" i="1"/>
  <c r="BO3312" i="1"/>
  <c r="BO3308" i="1"/>
  <c r="BO3304" i="1"/>
  <c r="BO3300" i="1"/>
  <c r="BO3296" i="1"/>
  <c r="BO3292" i="1"/>
  <c r="BO3288" i="1"/>
  <c r="BO3284" i="1"/>
  <c r="BO3280" i="1"/>
  <c r="BO3276" i="1"/>
  <c r="BO3272" i="1"/>
  <c r="BO3268" i="1"/>
  <c r="BO3264" i="1"/>
  <c r="BO3260" i="1"/>
  <c r="BO3256" i="1"/>
  <c r="BO3252" i="1"/>
  <c r="BO3248" i="1"/>
  <c r="BO3244" i="1"/>
  <c r="BO3240" i="1"/>
  <c r="BO3236" i="1"/>
  <c r="BO3232" i="1"/>
  <c r="BO3228" i="1"/>
  <c r="BO3224" i="1"/>
  <c r="BO3220" i="1"/>
  <c r="BO3216" i="1"/>
  <c r="BO3212" i="1"/>
  <c r="BO3208" i="1"/>
  <c r="BO3204" i="1"/>
  <c r="BO3200" i="1"/>
  <c r="BO3196" i="1"/>
  <c r="BO3192" i="1"/>
  <c r="BO3188" i="1"/>
  <c r="BO3184" i="1"/>
  <c r="BO3180" i="1"/>
  <c r="BO3176" i="1"/>
  <c r="BO3172" i="1"/>
  <c r="BO3168" i="1"/>
  <c r="BO3164" i="1"/>
  <c r="BO3160" i="1"/>
  <c r="BO3156" i="1"/>
  <c r="BO3152" i="1"/>
  <c r="BO3148" i="1"/>
  <c r="BO3144" i="1"/>
  <c r="BO3140" i="1"/>
  <c r="BO3136" i="1"/>
  <c r="BO3132" i="1"/>
  <c r="BO3128" i="1"/>
  <c r="BO3124" i="1"/>
  <c r="BO3120" i="1"/>
  <c r="BO3116" i="1"/>
  <c r="BO3112" i="1"/>
  <c r="BO3108" i="1"/>
  <c r="BO3104" i="1"/>
  <c r="BO3100" i="1"/>
  <c r="BO3096" i="1"/>
  <c r="BO3092" i="1"/>
  <c r="BO3088" i="1"/>
  <c r="BO3084" i="1"/>
  <c r="BO3080" i="1"/>
  <c r="BO3076" i="1"/>
  <c r="BO3072" i="1"/>
  <c r="BO3068" i="1"/>
  <c r="BO3064" i="1"/>
  <c r="BO3060" i="1"/>
  <c r="BO3056" i="1"/>
  <c r="BO3052" i="1"/>
  <c r="BO3048" i="1"/>
  <c r="BO3044" i="1"/>
  <c r="BO3040" i="1"/>
  <c r="BO3036" i="1"/>
  <c r="BO3032" i="1"/>
  <c r="BO3028" i="1"/>
  <c r="BO3024" i="1"/>
  <c r="BO3020" i="1"/>
  <c r="BO3016" i="1"/>
  <c r="BO3012" i="1"/>
  <c r="BO3008" i="1"/>
  <c r="BO3004" i="1"/>
  <c r="BO3000" i="1"/>
  <c r="BO2996" i="1"/>
  <c r="BO2992" i="1"/>
  <c r="BO2988" i="1"/>
  <c r="BO2984" i="1"/>
  <c r="BO2980" i="1"/>
  <c r="BO2976" i="1"/>
  <c r="BO2972" i="1"/>
  <c r="BO2968" i="1"/>
  <c r="BO2964" i="1"/>
  <c r="BO2960" i="1"/>
  <c r="BO2956" i="1"/>
  <c r="BO2952" i="1"/>
  <c r="BO2948" i="1"/>
  <c r="BO2944" i="1"/>
  <c r="BO2940" i="1"/>
  <c r="BO2936" i="1"/>
  <c r="BO2932" i="1"/>
  <c r="BO2928" i="1"/>
  <c r="BO2924" i="1"/>
  <c r="BO2920" i="1"/>
  <c r="BO2916" i="1"/>
  <c r="BO2912" i="1"/>
  <c r="BO2908" i="1"/>
  <c r="BO2904" i="1"/>
  <c r="BO2900" i="1"/>
  <c r="BO2896" i="1"/>
  <c r="BO2892" i="1"/>
  <c r="BO2888" i="1"/>
  <c r="BO2884" i="1"/>
  <c r="BO2880" i="1"/>
  <c r="BO2876" i="1"/>
  <c r="BO2872" i="1"/>
  <c r="BO2868" i="1"/>
  <c r="BO2864" i="1"/>
  <c r="BO2860" i="1"/>
  <c r="BO2856" i="1"/>
  <c r="BO2852" i="1"/>
  <c r="BO2848" i="1"/>
  <c r="BO2844" i="1"/>
  <c r="BO2840" i="1"/>
  <c r="BO2836" i="1"/>
  <c r="BO2832" i="1"/>
  <c r="BO2828" i="1"/>
  <c r="BO2824" i="1"/>
  <c r="BO2820" i="1"/>
  <c r="BO2816" i="1"/>
  <c r="BO2812" i="1"/>
  <c r="BO2808" i="1"/>
  <c r="BO2804" i="1"/>
  <c r="BO2800" i="1"/>
  <c r="BO2796" i="1"/>
  <c r="BO2792" i="1"/>
  <c r="BO2788" i="1"/>
  <c r="BO2784" i="1"/>
  <c r="BO2780" i="1"/>
  <c r="BO2776" i="1"/>
  <c r="BO2772" i="1"/>
  <c r="BO2768" i="1"/>
  <c r="BO2764" i="1"/>
  <c r="BO2760" i="1"/>
  <c r="BO2756" i="1"/>
  <c r="BO2752" i="1"/>
  <c r="BO2748" i="1"/>
  <c r="BO2744" i="1"/>
  <c r="BO2740" i="1"/>
  <c r="BO2736" i="1"/>
  <c r="BO3599" i="1"/>
  <c r="BO3595" i="1"/>
  <c r="BO3591" i="1"/>
  <c r="BO3587" i="1"/>
  <c r="BO3583" i="1"/>
  <c r="BO3579" i="1"/>
  <c r="BO3575" i="1"/>
  <c r="BO3571" i="1"/>
  <c r="BO3567" i="1"/>
  <c r="BO3563" i="1"/>
  <c r="BO3559" i="1"/>
  <c r="BO3555" i="1"/>
  <c r="BO3551" i="1"/>
  <c r="BO3547" i="1"/>
  <c r="BO3543" i="1"/>
  <c r="BO3539" i="1"/>
  <c r="BO3535" i="1"/>
  <c r="BO3531" i="1"/>
  <c r="BO3527" i="1"/>
  <c r="BO3523" i="1"/>
  <c r="BO3519" i="1"/>
  <c r="BO3515" i="1"/>
  <c r="BO3511" i="1"/>
  <c r="BO3507" i="1"/>
  <c r="BO3503" i="1"/>
  <c r="BO3499" i="1"/>
  <c r="BO3495" i="1"/>
  <c r="BO3491" i="1"/>
  <c r="BO3487" i="1"/>
  <c r="BO3483" i="1"/>
  <c r="BO3479" i="1"/>
  <c r="BO3475" i="1"/>
  <c r="BO3471" i="1"/>
  <c r="BO3467" i="1"/>
  <c r="BO3463" i="1"/>
  <c r="BO3459" i="1"/>
  <c r="BO3455" i="1"/>
  <c r="BO3451" i="1"/>
  <c r="BO3447" i="1"/>
  <c r="BO3443" i="1"/>
  <c r="BO3439" i="1"/>
  <c r="BO3435" i="1"/>
  <c r="BO3431" i="1"/>
  <c r="BO3427" i="1"/>
  <c r="BO3423" i="1"/>
  <c r="BO3419" i="1"/>
  <c r="BO3415" i="1"/>
  <c r="BO3411" i="1"/>
  <c r="BO3407" i="1"/>
  <c r="BO3403" i="1"/>
  <c r="BO3399" i="1"/>
  <c r="BO3395" i="1"/>
  <c r="BO3391" i="1"/>
  <c r="BO3387" i="1"/>
  <c r="BO3383" i="1"/>
  <c r="BO3379" i="1"/>
  <c r="BO3375" i="1"/>
  <c r="BO3371" i="1"/>
  <c r="BO3367" i="1"/>
  <c r="BO3363" i="1"/>
  <c r="BO3359" i="1"/>
  <c r="BO3355" i="1"/>
  <c r="BO3351" i="1"/>
  <c r="BO3347" i="1"/>
  <c r="BO3343" i="1"/>
  <c r="BO3339" i="1"/>
  <c r="BO3335" i="1"/>
  <c r="BO3331" i="1"/>
  <c r="BO3327" i="1"/>
  <c r="BO3323" i="1"/>
  <c r="BO3319" i="1"/>
  <c r="BO3315" i="1"/>
  <c r="BO3311" i="1"/>
  <c r="BO3307" i="1"/>
  <c r="BO3303" i="1"/>
  <c r="BO3299" i="1"/>
  <c r="BO3295" i="1"/>
  <c r="BO3291" i="1"/>
  <c r="BO3287" i="1"/>
  <c r="BO3283" i="1"/>
  <c r="BO3279" i="1"/>
  <c r="BO3275" i="1"/>
  <c r="BO3271" i="1"/>
  <c r="BO3267" i="1"/>
  <c r="BO3263" i="1"/>
  <c r="BO3259" i="1"/>
  <c r="BO3255" i="1"/>
  <c r="BO3251" i="1"/>
  <c r="BO3247" i="1"/>
  <c r="BO3243" i="1"/>
  <c r="BO3239" i="1"/>
  <c r="BO3235" i="1"/>
  <c r="BO3231" i="1"/>
  <c r="BO3227" i="1"/>
  <c r="BO3223" i="1"/>
  <c r="BO3219" i="1"/>
  <c r="BO3215" i="1"/>
  <c r="BO3211" i="1"/>
  <c r="BO3207" i="1"/>
  <c r="BO3203" i="1"/>
  <c r="BO3199" i="1"/>
  <c r="BO3195" i="1"/>
  <c r="BO3191" i="1"/>
  <c r="BO3187" i="1"/>
  <c r="BO3183" i="1"/>
  <c r="BO3179" i="1"/>
  <c r="BO3175" i="1"/>
  <c r="BO3171" i="1"/>
  <c r="BO3167" i="1"/>
  <c r="BO3163" i="1"/>
  <c r="BO3159" i="1"/>
  <c r="BO3155" i="1"/>
  <c r="BO3151" i="1"/>
  <c r="BO3147" i="1"/>
  <c r="BO3143" i="1"/>
  <c r="BO3139" i="1"/>
  <c r="BO3135" i="1"/>
  <c r="BO3131" i="1"/>
  <c r="BO3127" i="1"/>
  <c r="BO3123" i="1"/>
  <c r="BO3119" i="1"/>
  <c r="BO3115" i="1"/>
  <c r="BO3111" i="1"/>
  <c r="BO3107" i="1"/>
  <c r="BO3103" i="1"/>
  <c r="BO3099" i="1"/>
  <c r="BO3095" i="1"/>
  <c r="BO3091" i="1"/>
  <c r="BO3087" i="1"/>
  <c r="BO3083" i="1"/>
  <c r="BO3079" i="1"/>
  <c r="BO3075" i="1"/>
  <c r="BO3071" i="1"/>
  <c r="BO3067" i="1"/>
  <c r="BO3063" i="1"/>
  <c r="BO3059" i="1"/>
  <c r="BO3055" i="1"/>
  <c r="BO3051" i="1"/>
  <c r="BO3047" i="1"/>
  <c r="BO3043" i="1"/>
  <c r="BO3039" i="1"/>
  <c r="BO3035" i="1"/>
  <c r="BO3031" i="1"/>
  <c r="BO3027" i="1"/>
  <c r="BO3023" i="1"/>
  <c r="BO3019" i="1"/>
  <c r="BO3015" i="1"/>
  <c r="BO3011" i="1"/>
  <c r="BO3007" i="1"/>
  <c r="BO3003" i="1"/>
  <c r="BO2999" i="1"/>
  <c r="BO2995" i="1"/>
  <c r="BO2991" i="1"/>
  <c r="BO2987" i="1"/>
  <c r="BO2983" i="1"/>
  <c r="BO2979" i="1"/>
  <c r="BO2975" i="1"/>
  <c r="BO2971" i="1"/>
  <c r="BO2967" i="1"/>
  <c r="BO2963" i="1"/>
  <c r="BO2959" i="1"/>
  <c r="BO2955" i="1"/>
  <c r="BO2951" i="1"/>
  <c r="BO2947" i="1"/>
  <c r="BO2943" i="1"/>
  <c r="BO2939" i="1"/>
  <c r="BO2935" i="1"/>
  <c r="BO2931" i="1"/>
  <c r="BO2927" i="1"/>
  <c r="BO2923" i="1"/>
  <c r="BO2919" i="1"/>
  <c r="BO2915" i="1"/>
  <c r="BO2911" i="1"/>
  <c r="BO2907" i="1"/>
  <c r="BO2903" i="1"/>
  <c r="BO2899" i="1"/>
  <c r="BO3598" i="1"/>
  <c r="BO3594" i="1"/>
  <c r="BO3590" i="1"/>
  <c r="BO3586" i="1"/>
  <c r="BO3582" i="1"/>
  <c r="BO3578" i="1"/>
  <c r="BO3574" i="1"/>
  <c r="BO3570" i="1"/>
  <c r="BO3566" i="1"/>
  <c r="BO3562" i="1"/>
  <c r="BO3558" i="1"/>
  <c r="BO3554" i="1"/>
  <c r="BO3550" i="1"/>
  <c r="BO3546" i="1"/>
  <c r="BO3542" i="1"/>
  <c r="BO3538" i="1"/>
  <c r="BO3534" i="1"/>
  <c r="BO3530" i="1"/>
  <c r="BO3526" i="1"/>
  <c r="BO3522" i="1"/>
  <c r="BO3518" i="1"/>
  <c r="BO3514" i="1"/>
  <c r="BO3510" i="1"/>
  <c r="BO3506" i="1"/>
  <c r="BO3502" i="1"/>
  <c r="BO3498" i="1"/>
  <c r="BO3494" i="1"/>
  <c r="BO3490" i="1"/>
  <c r="BO3486" i="1"/>
  <c r="BO3482" i="1"/>
  <c r="BO3478" i="1"/>
  <c r="BO3474" i="1"/>
  <c r="BO3470" i="1"/>
  <c r="BO3466" i="1"/>
  <c r="BO3462" i="1"/>
  <c r="BO3458" i="1"/>
  <c r="BO3454" i="1"/>
  <c r="BO3450" i="1"/>
  <c r="BO3446" i="1"/>
  <c r="BO3442" i="1"/>
  <c r="BO3438" i="1"/>
  <c r="BO3434" i="1"/>
  <c r="BO3430" i="1"/>
  <c r="BO3426" i="1"/>
  <c r="BO3422" i="1"/>
  <c r="BO3418" i="1"/>
  <c r="BO3414" i="1"/>
  <c r="BO3410" i="1"/>
  <c r="BO3406" i="1"/>
  <c r="BO3402" i="1"/>
  <c r="BO3398" i="1"/>
  <c r="BO3394" i="1"/>
  <c r="BO3390" i="1"/>
  <c r="BO3386" i="1"/>
  <c r="BO3382" i="1"/>
  <c r="BO3378" i="1"/>
  <c r="BO3374" i="1"/>
  <c r="BO3370" i="1"/>
  <c r="BO3366" i="1"/>
  <c r="BO3362" i="1"/>
  <c r="BO3358" i="1"/>
  <c r="BO3354" i="1"/>
  <c r="BO3350" i="1"/>
  <c r="BO3346" i="1"/>
  <c r="BO3342" i="1"/>
  <c r="BO3338" i="1"/>
  <c r="BO3334" i="1"/>
  <c r="BO3330" i="1"/>
  <c r="BO3326" i="1"/>
  <c r="BO3322" i="1"/>
  <c r="BO3318" i="1"/>
  <c r="BO3314" i="1"/>
  <c r="BO3310" i="1"/>
  <c r="BO3306" i="1"/>
  <c r="BO3302" i="1"/>
  <c r="BO3298" i="1"/>
  <c r="BO3294" i="1"/>
  <c r="BO3290" i="1"/>
  <c r="BO3286" i="1"/>
  <c r="BO3282" i="1"/>
  <c r="BO3278" i="1"/>
  <c r="BO3274" i="1"/>
  <c r="BO3270" i="1"/>
  <c r="BO3266" i="1"/>
  <c r="BO3262" i="1"/>
  <c r="BO3258" i="1"/>
  <c r="BO3254" i="1"/>
  <c r="BO3250" i="1"/>
  <c r="BO3246" i="1"/>
  <c r="BO3242" i="1"/>
  <c r="BO3238" i="1"/>
  <c r="BO3234" i="1"/>
  <c r="BO3230" i="1"/>
  <c r="BO3226" i="1"/>
  <c r="BO3222" i="1"/>
  <c r="BO3218" i="1"/>
  <c r="BO3214" i="1"/>
  <c r="BO3210" i="1"/>
  <c r="BO3206" i="1"/>
  <c r="BO3202" i="1"/>
  <c r="BO3198" i="1"/>
  <c r="BO3194" i="1"/>
  <c r="BO3190" i="1"/>
  <c r="BO3186" i="1"/>
  <c r="BO3182" i="1"/>
  <c r="BO3178" i="1"/>
  <c r="BO3174" i="1"/>
  <c r="BO3170" i="1"/>
  <c r="BO3166" i="1"/>
  <c r="BO3162" i="1"/>
  <c r="BO3158" i="1"/>
  <c r="BO3154" i="1"/>
  <c r="BO3150" i="1"/>
  <c r="BO3146" i="1"/>
  <c r="BO3142" i="1"/>
  <c r="BO3138" i="1"/>
  <c r="BO3134" i="1"/>
  <c r="BO3130" i="1"/>
  <c r="BO3126" i="1"/>
  <c r="BO3122" i="1"/>
  <c r="BO3118" i="1"/>
  <c r="BO3114" i="1"/>
  <c r="BO3110" i="1"/>
  <c r="BO3106" i="1"/>
  <c r="BO3102" i="1"/>
  <c r="BO3098" i="1"/>
  <c r="BO3094" i="1"/>
  <c r="BO3090" i="1"/>
  <c r="BO3086" i="1"/>
  <c r="BO3082" i="1"/>
  <c r="BO3078" i="1"/>
  <c r="BO3074" i="1"/>
  <c r="BO3070" i="1"/>
  <c r="BO3066" i="1"/>
  <c r="BO3062" i="1"/>
  <c r="BO3058" i="1"/>
  <c r="BO3054" i="1"/>
  <c r="BO3050" i="1"/>
  <c r="BO3046" i="1"/>
  <c r="BO3042" i="1"/>
  <c r="BO3038" i="1"/>
  <c r="BO3034" i="1"/>
  <c r="BO3030" i="1"/>
  <c r="BO3026" i="1"/>
  <c r="BO3022" i="1"/>
  <c r="BO3018" i="1"/>
  <c r="BO3014" i="1"/>
  <c r="BO3010" i="1"/>
  <c r="BO3006" i="1"/>
  <c r="BO3002" i="1"/>
  <c r="BO2998" i="1"/>
  <c r="BO2994" i="1"/>
  <c r="BO2990" i="1"/>
  <c r="BO2986" i="1"/>
  <c r="BO2982" i="1"/>
  <c r="BO2978" i="1"/>
  <c r="BO2974" i="1"/>
  <c r="BO2970" i="1"/>
  <c r="BO2966" i="1"/>
  <c r="BO2962" i="1"/>
  <c r="BO2958" i="1"/>
  <c r="BO2954" i="1"/>
  <c r="BO2950" i="1"/>
  <c r="BO2946" i="1"/>
  <c r="BO2942" i="1"/>
  <c r="BO2938" i="1"/>
  <c r="BO2934" i="1"/>
  <c r="BO2930" i="1"/>
  <c r="BO2926" i="1"/>
  <c r="BO2922" i="1"/>
  <c r="BO2918" i="1"/>
  <c r="BO2914" i="1"/>
  <c r="BO2910" i="1"/>
  <c r="BO2906" i="1"/>
  <c r="BO2902" i="1"/>
  <c r="BO2898" i="1"/>
  <c r="BO2857" i="1"/>
  <c r="BO2853" i="1"/>
  <c r="BO2849" i="1"/>
  <c r="BO2845" i="1"/>
  <c r="BO2841" i="1"/>
  <c r="BO2837" i="1"/>
  <c r="BO2833" i="1"/>
  <c r="BO2829" i="1"/>
  <c r="BO2825" i="1"/>
  <c r="BO2821" i="1"/>
  <c r="BO2817" i="1"/>
  <c r="BO2813" i="1"/>
  <c r="BO2809" i="1"/>
  <c r="BO2805" i="1"/>
  <c r="BO2801" i="1"/>
  <c r="BO2797" i="1"/>
  <c r="BO2793" i="1"/>
  <c r="BO2789" i="1"/>
  <c r="BO2785" i="1"/>
  <c r="BO2781" i="1"/>
  <c r="BO2777" i="1"/>
  <c r="BO2773" i="1"/>
  <c r="BO2769" i="1"/>
  <c r="BO2765" i="1"/>
  <c r="BO2761" i="1"/>
  <c r="BO2757" i="1"/>
  <c r="BO2753" i="1"/>
  <c r="BO2749" i="1"/>
  <c r="BO2745" i="1"/>
  <c r="BO2741" i="1"/>
  <c r="BO2737" i="1"/>
  <c r="BO2733" i="1"/>
  <c r="BO2729" i="1"/>
  <c r="BO2725" i="1"/>
  <c r="BO2721" i="1"/>
  <c r="BO2717" i="1"/>
  <c r="BO2713" i="1"/>
  <c r="BO2709" i="1"/>
  <c r="BO2705" i="1"/>
  <c r="BO2701" i="1"/>
  <c r="BO2697" i="1"/>
  <c r="BO2693" i="1"/>
  <c r="BO2689" i="1"/>
  <c r="BO2685" i="1"/>
  <c r="BO2681" i="1"/>
  <c r="BO2677" i="1"/>
  <c r="BO2673" i="1"/>
  <c r="BO2669" i="1"/>
  <c r="BO2665" i="1"/>
  <c r="BO2661" i="1"/>
  <c r="BO2657" i="1"/>
  <c r="BO2653" i="1"/>
  <c r="BO2649" i="1"/>
  <c r="BO2645" i="1"/>
  <c r="BO2641" i="1"/>
  <c r="BO2637" i="1"/>
  <c r="BO2633" i="1"/>
  <c r="BO2629" i="1"/>
  <c r="BO2625" i="1"/>
  <c r="BO2621" i="1"/>
  <c r="BO2617" i="1"/>
  <c r="BO2613" i="1"/>
  <c r="BO2609" i="1"/>
  <c r="BO2605" i="1"/>
  <c r="BO2601" i="1"/>
  <c r="BO2597" i="1"/>
  <c r="BO2593" i="1"/>
  <c r="BO2589" i="1"/>
  <c r="BO2585" i="1"/>
  <c r="BO2581" i="1"/>
  <c r="BO2577" i="1"/>
  <c r="BO2573" i="1"/>
  <c r="BO2569" i="1"/>
  <c r="BO2565" i="1"/>
  <c r="BO2561" i="1"/>
  <c r="BO2557" i="1"/>
  <c r="BO2553" i="1"/>
  <c r="BO2549" i="1"/>
  <c r="BO2545" i="1"/>
  <c r="BO2541" i="1"/>
  <c r="BO2537" i="1"/>
  <c r="BO2533" i="1"/>
  <c r="BO2529" i="1"/>
  <c r="BO2525" i="1"/>
  <c r="BO2521" i="1"/>
  <c r="BO2517" i="1"/>
  <c r="BO2513" i="1"/>
  <c r="BO2509" i="1"/>
  <c r="BO2505" i="1"/>
  <c r="BO2501" i="1"/>
  <c r="BO2497" i="1"/>
  <c r="BO2493" i="1"/>
  <c r="BO2489" i="1"/>
  <c r="BO2485" i="1"/>
  <c r="BO2481" i="1"/>
  <c r="BO2477" i="1"/>
  <c r="BO2473" i="1"/>
  <c r="BO2469" i="1"/>
  <c r="BO2465" i="1"/>
  <c r="BO2461" i="1"/>
  <c r="BO2457" i="1"/>
  <c r="BO2453" i="1"/>
  <c r="BO2449" i="1"/>
  <c r="BO2445" i="1"/>
  <c r="BO2441" i="1"/>
  <c r="BO2437" i="1"/>
  <c r="BO2433" i="1"/>
  <c r="BO2429" i="1"/>
  <c r="BO2425" i="1"/>
  <c r="BO2421" i="1"/>
  <c r="BO2417" i="1"/>
  <c r="BO2413" i="1"/>
  <c r="BO2409" i="1"/>
  <c r="BO2405" i="1"/>
  <c r="BO2401" i="1"/>
  <c r="BO2397" i="1"/>
  <c r="BO2393" i="1"/>
  <c r="BO2389" i="1"/>
  <c r="BO2385" i="1"/>
  <c r="BO2381" i="1"/>
  <c r="BO2377" i="1"/>
  <c r="BO2373" i="1"/>
  <c r="BO2369" i="1"/>
  <c r="BO2365" i="1"/>
  <c r="BO2361" i="1"/>
  <c r="BO2357" i="1"/>
  <c r="BO2353" i="1"/>
  <c r="BO2349" i="1"/>
  <c r="BO2345" i="1"/>
  <c r="BO2341" i="1"/>
  <c r="BO2337" i="1"/>
  <c r="BO2333" i="1"/>
  <c r="BO2329" i="1"/>
  <c r="BO2325" i="1"/>
  <c r="BO2321" i="1"/>
  <c r="BO2317" i="1"/>
  <c r="BO2313" i="1"/>
  <c r="BO2309" i="1"/>
  <c r="BO2305" i="1"/>
  <c r="BO2301" i="1"/>
  <c r="BO2297" i="1"/>
  <c r="BO2293" i="1"/>
  <c r="BO2289" i="1"/>
  <c r="BO2285" i="1"/>
  <c r="BO2281" i="1"/>
  <c r="BO2277" i="1"/>
  <c r="BO2273" i="1"/>
  <c r="BO2269" i="1"/>
  <c r="BO2265" i="1"/>
  <c r="BO2261" i="1"/>
  <c r="BO2257" i="1"/>
  <c r="BO2253" i="1"/>
  <c r="BO2249" i="1"/>
  <c r="BO2245" i="1"/>
  <c r="BO2241" i="1"/>
  <c r="BO2237" i="1"/>
  <c r="BO2233" i="1"/>
  <c r="BO2229" i="1"/>
  <c r="BO2225" i="1"/>
  <c r="BO2221" i="1"/>
  <c r="BO2217" i="1"/>
  <c r="BO2213" i="1"/>
  <c r="BO2209" i="1"/>
  <c r="BO2205" i="1"/>
  <c r="BO2201" i="1"/>
  <c r="BO2197" i="1"/>
  <c r="BO2193" i="1"/>
  <c r="BO2189" i="1"/>
  <c r="BO2185" i="1"/>
  <c r="BO2181" i="1"/>
  <c r="BO2177" i="1"/>
  <c r="BO2173" i="1"/>
  <c r="BO2169" i="1"/>
  <c r="BO2165" i="1"/>
  <c r="BO2161" i="1"/>
  <c r="BO2157" i="1"/>
  <c r="BO2153" i="1"/>
  <c r="BO2149" i="1"/>
  <c r="BO2145" i="1"/>
  <c r="BO2141" i="1"/>
  <c r="BO2137" i="1"/>
  <c r="BO2133" i="1"/>
  <c r="BO2129" i="1"/>
  <c r="BO2125" i="1"/>
  <c r="BO2121" i="1"/>
  <c r="BO2117" i="1"/>
  <c r="BO2113" i="1"/>
  <c r="BO2109" i="1"/>
  <c r="BO2105" i="1"/>
  <c r="BO2101" i="1"/>
  <c r="BO2097" i="1"/>
  <c r="BO2093" i="1"/>
  <c r="BO2089" i="1"/>
  <c r="BO2085" i="1"/>
  <c r="BO2081" i="1"/>
  <c r="BO2077" i="1"/>
  <c r="BO2073" i="1"/>
  <c r="BO2069" i="1"/>
  <c r="BO2065" i="1"/>
  <c r="BO2061" i="1"/>
  <c r="BO2057" i="1"/>
  <c r="BO2053" i="1"/>
  <c r="BO2049" i="1"/>
  <c r="BO2045" i="1"/>
  <c r="BO2041" i="1"/>
  <c r="BO2037" i="1"/>
  <c r="BO2033" i="1"/>
  <c r="BO2029" i="1"/>
  <c r="BO2025" i="1"/>
  <c r="BO2021" i="1"/>
  <c r="BO2017" i="1"/>
  <c r="BO2013" i="1"/>
  <c r="BO2009" i="1"/>
  <c r="BO2005" i="1"/>
  <c r="BO2001" i="1"/>
  <c r="BO1997" i="1"/>
  <c r="BO1993" i="1"/>
  <c r="BO1989" i="1"/>
  <c r="BO1985" i="1"/>
  <c r="BO1981" i="1"/>
  <c r="BO1977" i="1"/>
  <c r="BO1973" i="1"/>
  <c r="BO1969" i="1"/>
  <c r="BO1965" i="1"/>
  <c r="BO1961" i="1"/>
  <c r="BO1957" i="1"/>
  <c r="BO1953" i="1"/>
  <c r="BO1949" i="1"/>
  <c r="BO1945" i="1"/>
  <c r="BO1941" i="1"/>
  <c r="BO1937" i="1"/>
  <c r="BO1933" i="1"/>
  <c r="BO1929" i="1"/>
  <c r="BO1925" i="1"/>
  <c r="BO1921" i="1"/>
  <c r="BO1917" i="1"/>
  <c r="BO1913" i="1"/>
  <c r="BO1909" i="1"/>
  <c r="BO1905" i="1"/>
  <c r="BO1901" i="1"/>
  <c r="BO1897" i="1"/>
  <c r="BO1893" i="1"/>
  <c r="BO1889" i="1"/>
  <c r="BO1885" i="1"/>
  <c r="BO1881" i="1"/>
  <c r="BO1877" i="1"/>
  <c r="BO1873" i="1"/>
  <c r="BO1869" i="1"/>
  <c r="BO1865" i="1"/>
  <c r="BO1861" i="1"/>
  <c r="BO1857" i="1"/>
  <c r="BO1849" i="1"/>
  <c r="BO1845" i="1"/>
  <c r="BO1841" i="1"/>
  <c r="BO1837" i="1"/>
  <c r="BO1833" i="1"/>
  <c r="BO1829" i="1"/>
  <c r="BO1825" i="1"/>
  <c r="BO1821" i="1"/>
  <c r="BO1817" i="1"/>
  <c r="BO1813" i="1"/>
  <c r="BO1809" i="1"/>
  <c r="BO1805" i="1"/>
  <c r="BO1801" i="1"/>
  <c r="BO1797" i="1"/>
  <c r="BO1793" i="1"/>
  <c r="BO1789" i="1"/>
  <c r="BO1785" i="1"/>
  <c r="BO1781" i="1"/>
  <c r="BO1777" i="1"/>
  <c r="BO1773" i="1"/>
  <c r="BO1769" i="1"/>
  <c r="BO1765" i="1"/>
  <c r="BO1761" i="1"/>
  <c r="BO1757" i="1"/>
  <c r="BO1753" i="1"/>
  <c r="BO1749" i="1"/>
  <c r="BO1745" i="1"/>
  <c r="BO1741" i="1"/>
  <c r="BO1737" i="1"/>
  <c r="BO1733" i="1"/>
  <c r="BO1729" i="1"/>
  <c r="BO1725" i="1"/>
  <c r="BO1721" i="1"/>
  <c r="BO1717" i="1"/>
  <c r="BO1713" i="1"/>
  <c r="BO1709" i="1"/>
  <c r="BO1705" i="1"/>
  <c r="BO1701" i="1"/>
  <c r="BO1697" i="1"/>
  <c r="BO1693" i="1"/>
  <c r="BO1689" i="1"/>
  <c r="BO1685" i="1"/>
  <c r="BO1681" i="1"/>
  <c r="BO1677" i="1"/>
  <c r="BO1673" i="1"/>
  <c r="BO1669" i="1"/>
  <c r="BO1665" i="1"/>
  <c r="BO1661" i="1"/>
  <c r="BO1657" i="1"/>
  <c r="BO1653" i="1"/>
  <c r="BO1649" i="1"/>
  <c r="BO1645" i="1"/>
  <c r="BO1641" i="1"/>
  <c r="BO1637" i="1"/>
  <c r="BO1633" i="1"/>
  <c r="BO1629" i="1"/>
  <c r="BO1625" i="1"/>
  <c r="BO1621" i="1"/>
  <c r="BO1617" i="1"/>
  <c r="BO1613" i="1"/>
  <c r="BO1609" i="1"/>
  <c r="BO1605" i="1"/>
  <c r="BO1601" i="1"/>
  <c r="BO1597" i="1"/>
  <c r="BO1593" i="1"/>
  <c r="BO1589" i="1"/>
  <c r="BO1585" i="1"/>
  <c r="BO1581" i="1"/>
  <c r="BO1577" i="1"/>
  <c r="BO1573" i="1"/>
  <c r="BO1569" i="1"/>
  <c r="BO1565" i="1"/>
  <c r="BO1561" i="1"/>
  <c r="BO1557" i="1"/>
  <c r="BO1553" i="1"/>
  <c r="BO1549" i="1"/>
  <c r="BO1545" i="1"/>
  <c r="BO1541" i="1"/>
  <c r="BO1537" i="1"/>
  <c r="BO1533" i="1"/>
  <c r="BO1529" i="1"/>
  <c r="BO1525" i="1"/>
  <c r="BO1521" i="1"/>
  <c r="BO1517" i="1"/>
  <c r="BO1513" i="1"/>
  <c r="BO1509" i="1"/>
  <c r="BO1505" i="1"/>
  <c r="BO1501" i="1"/>
  <c r="BO1497" i="1"/>
  <c r="BO1493" i="1"/>
  <c r="BO2732" i="1"/>
  <c r="BO2728" i="1"/>
  <c r="BO2724" i="1"/>
  <c r="BO2720" i="1"/>
  <c r="BO2716" i="1"/>
  <c r="BO2712" i="1"/>
  <c r="BO2708" i="1"/>
  <c r="BO2704" i="1"/>
  <c r="BO2700" i="1"/>
  <c r="BO2696" i="1"/>
  <c r="BO2692" i="1"/>
  <c r="BO2688" i="1"/>
  <c r="BO2684" i="1"/>
  <c r="BO2680" i="1"/>
  <c r="BO2676" i="1"/>
  <c r="BO2672" i="1"/>
  <c r="BO2668" i="1"/>
  <c r="BO2664" i="1"/>
  <c r="BO2660" i="1"/>
  <c r="BO2656" i="1"/>
  <c r="BO2652" i="1"/>
  <c r="BO2648" i="1"/>
  <c r="BO2644" i="1"/>
  <c r="BO2640" i="1"/>
  <c r="BO2636" i="1"/>
  <c r="BO2632" i="1"/>
  <c r="BO2628" i="1"/>
  <c r="BO2624" i="1"/>
  <c r="BO2620" i="1"/>
  <c r="BO2616" i="1"/>
  <c r="BO2612" i="1"/>
  <c r="BO2608" i="1"/>
  <c r="BO2604" i="1"/>
  <c r="BO2600" i="1"/>
  <c r="BO2596" i="1"/>
  <c r="BO2592" i="1"/>
  <c r="BO2588" i="1"/>
  <c r="BO2584" i="1"/>
  <c r="BO2580" i="1"/>
  <c r="BO2576" i="1"/>
  <c r="BO2572" i="1"/>
  <c r="BO2568" i="1"/>
  <c r="BO2564" i="1"/>
  <c r="BO2560" i="1"/>
  <c r="BO2556" i="1"/>
  <c r="BO2552" i="1"/>
  <c r="BO2548" i="1"/>
  <c r="BO2544" i="1"/>
  <c r="BO2540" i="1"/>
  <c r="BO2536" i="1"/>
  <c r="BO2532" i="1"/>
  <c r="BO2528" i="1"/>
  <c r="BO2524" i="1"/>
  <c r="BO2520" i="1"/>
  <c r="BO2516" i="1"/>
  <c r="BO2512" i="1"/>
  <c r="BO2508" i="1"/>
  <c r="BO2504" i="1"/>
  <c r="BO2500" i="1"/>
  <c r="BO2496" i="1"/>
  <c r="BO2492" i="1"/>
  <c r="BO2488" i="1"/>
  <c r="BO2484" i="1"/>
  <c r="BO2480" i="1"/>
  <c r="BO2476" i="1"/>
  <c r="BO2472" i="1"/>
  <c r="BO2468" i="1"/>
  <c r="BO2464" i="1"/>
  <c r="BO2460" i="1"/>
  <c r="BO2456" i="1"/>
  <c r="BO2452" i="1"/>
  <c r="BO2448" i="1"/>
  <c r="BO2444" i="1"/>
  <c r="BO2440" i="1"/>
  <c r="BO2436" i="1"/>
  <c r="BO2432" i="1"/>
  <c r="BO2428" i="1"/>
  <c r="BO2424" i="1"/>
  <c r="BO2420" i="1"/>
  <c r="BO2416" i="1"/>
  <c r="BO2412" i="1"/>
  <c r="BO2408" i="1"/>
  <c r="BO2404" i="1"/>
  <c r="BO2400" i="1"/>
  <c r="BO2396" i="1"/>
  <c r="BO2392" i="1"/>
  <c r="BO2388" i="1"/>
  <c r="BO2384" i="1"/>
  <c r="BO2380" i="1"/>
  <c r="BO2376" i="1"/>
  <c r="BO2372" i="1"/>
  <c r="BO2368" i="1"/>
  <c r="BO2364" i="1"/>
  <c r="BO2360" i="1"/>
  <c r="BO2356" i="1"/>
  <c r="BO2352" i="1"/>
  <c r="BO2348" i="1"/>
  <c r="BO2344" i="1"/>
  <c r="BO2340" i="1"/>
  <c r="BO2336" i="1"/>
  <c r="BO2332" i="1"/>
  <c r="BO2328" i="1"/>
  <c r="BO2324" i="1"/>
  <c r="BO2320" i="1"/>
  <c r="BO2316" i="1"/>
  <c r="BO2312" i="1"/>
  <c r="BO2308" i="1"/>
  <c r="BO2304" i="1"/>
  <c r="BO2300" i="1"/>
  <c r="BO2296" i="1"/>
  <c r="BO2292" i="1"/>
  <c r="BO2288" i="1"/>
  <c r="BO2284" i="1"/>
  <c r="BO2280" i="1"/>
  <c r="BO2276" i="1"/>
  <c r="BO2272" i="1"/>
  <c r="BO2268" i="1"/>
  <c r="BO2264" i="1"/>
  <c r="BO2260" i="1"/>
  <c r="BO2256" i="1"/>
  <c r="BO2252" i="1"/>
  <c r="BO2248" i="1"/>
  <c r="BO2244" i="1"/>
  <c r="BO2240" i="1"/>
  <c r="BO2236" i="1"/>
  <c r="BO2232" i="1"/>
  <c r="BO2228" i="1"/>
  <c r="BO2224" i="1"/>
  <c r="BO2220" i="1"/>
  <c r="BO2216" i="1"/>
  <c r="BO2212" i="1"/>
  <c r="BO2208" i="1"/>
  <c r="BO2204" i="1"/>
  <c r="BO2200" i="1"/>
  <c r="BO2196" i="1"/>
  <c r="BO2192" i="1"/>
  <c r="BO2188" i="1"/>
  <c r="BO2184" i="1"/>
  <c r="BO2180" i="1"/>
  <c r="BO2176" i="1"/>
  <c r="BO2172" i="1"/>
  <c r="BO2168" i="1"/>
  <c r="BO2164" i="1"/>
  <c r="BO2160" i="1"/>
  <c r="BO2156" i="1"/>
  <c r="BO2152" i="1"/>
  <c r="BO2148" i="1"/>
  <c r="BO2144" i="1"/>
  <c r="BO2140" i="1"/>
  <c r="BO2136" i="1"/>
  <c r="BO2132" i="1"/>
  <c r="BO2128" i="1"/>
  <c r="BO2124" i="1"/>
  <c r="BO2120" i="1"/>
  <c r="BO2116" i="1"/>
  <c r="BO2112" i="1"/>
  <c r="BO2108" i="1"/>
  <c r="BO2104" i="1"/>
  <c r="BO2100" i="1"/>
  <c r="BO2096" i="1"/>
  <c r="BO2092" i="1"/>
  <c r="BO2088" i="1"/>
  <c r="BO2084" i="1"/>
  <c r="BO2080" i="1"/>
  <c r="BO2076" i="1"/>
  <c r="BO2072" i="1"/>
  <c r="BO2068" i="1"/>
  <c r="BO2064" i="1"/>
  <c r="BO2060" i="1"/>
  <c r="BO2056" i="1"/>
  <c r="BO2052" i="1"/>
  <c r="BO2048" i="1"/>
  <c r="BO2044" i="1"/>
  <c r="BO2040" i="1"/>
  <c r="BO2036" i="1"/>
  <c r="BO2032" i="1"/>
  <c r="BO2028" i="1"/>
  <c r="BO2024" i="1"/>
  <c r="BO2020" i="1"/>
  <c r="BO2016" i="1"/>
  <c r="BO2012" i="1"/>
  <c r="BO2008" i="1"/>
  <c r="BO2004" i="1"/>
  <c r="BO2000" i="1"/>
  <c r="BO1996" i="1"/>
  <c r="BO1992" i="1"/>
  <c r="BO1988" i="1"/>
  <c r="BO1984" i="1"/>
  <c r="BO1980" i="1"/>
  <c r="BO1976" i="1"/>
  <c r="BO1972" i="1"/>
  <c r="BO1968" i="1"/>
  <c r="BO1964" i="1"/>
  <c r="BO1960" i="1"/>
  <c r="BO1956" i="1"/>
  <c r="BO1952" i="1"/>
  <c r="BO1948" i="1"/>
  <c r="BO1944" i="1"/>
  <c r="BO1940" i="1"/>
  <c r="BO1936" i="1"/>
  <c r="BO1932" i="1"/>
  <c r="BO1928" i="1"/>
  <c r="BO1924" i="1"/>
  <c r="BO1920" i="1"/>
  <c r="BO1916" i="1"/>
  <c r="BO1912" i="1"/>
  <c r="BO1908" i="1"/>
  <c r="BO1904" i="1"/>
  <c r="BO1900" i="1"/>
  <c r="BO1896" i="1"/>
  <c r="BO1892" i="1"/>
  <c r="BO1888" i="1"/>
  <c r="BO1884" i="1"/>
  <c r="BO1880" i="1"/>
  <c r="BO1876" i="1"/>
  <c r="BO1872" i="1"/>
  <c r="BO1868" i="1"/>
  <c r="BO1864" i="1"/>
  <c r="BO1860" i="1"/>
  <c r="BO1856" i="1"/>
  <c r="BO1852" i="1"/>
  <c r="BO1848" i="1"/>
  <c r="BO1844" i="1"/>
  <c r="BO1840" i="1"/>
  <c r="BO1836" i="1"/>
  <c r="BO1832" i="1"/>
  <c r="BO1828" i="1"/>
  <c r="BO1824" i="1"/>
  <c r="BO1820" i="1"/>
  <c r="BO1816" i="1"/>
  <c r="BO1812" i="1"/>
  <c r="BO1808" i="1"/>
  <c r="BO1804" i="1"/>
  <c r="BO1800" i="1"/>
  <c r="BO1796" i="1"/>
  <c r="BO1792" i="1"/>
  <c r="BO1788" i="1"/>
  <c r="BO1784" i="1"/>
  <c r="BO1780" i="1"/>
  <c r="BO1776" i="1"/>
  <c r="BO1772" i="1"/>
  <c r="BO1768" i="1"/>
  <c r="BO1764" i="1"/>
  <c r="BO1760" i="1"/>
  <c r="BO1756" i="1"/>
  <c r="BO1752" i="1"/>
  <c r="BO1748" i="1"/>
  <c r="BO1744" i="1"/>
  <c r="BO1740" i="1"/>
  <c r="BO1736" i="1"/>
  <c r="BO1732" i="1"/>
  <c r="BO1728" i="1"/>
  <c r="BO1724" i="1"/>
  <c r="BO1720" i="1"/>
  <c r="BO1716" i="1"/>
  <c r="BO1712" i="1"/>
  <c r="BO1708" i="1"/>
  <c r="BO1704" i="1"/>
  <c r="BO1700" i="1"/>
  <c r="BO1696" i="1"/>
  <c r="BO1692" i="1"/>
  <c r="BO1688" i="1"/>
  <c r="BO1684" i="1"/>
  <c r="BO1680" i="1"/>
  <c r="BO1676" i="1"/>
  <c r="BO1672" i="1"/>
  <c r="BO1668" i="1"/>
  <c r="BO1664" i="1"/>
  <c r="BO1660" i="1"/>
  <c r="BO1656" i="1"/>
  <c r="BO1652" i="1"/>
  <c r="BO1648" i="1"/>
  <c r="BO1644" i="1"/>
  <c r="BO1640" i="1"/>
  <c r="BO1636" i="1"/>
  <c r="BO1632" i="1"/>
  <c r="BO1628" i="1"/>
  <c r="BO1624" i="1"/>
  <c r="BO1620" i="1"/>
  <c r="BO1616" i="1"/>
  <c r="BO1612" i="1"/>
  <c r="BO1608" i="1"/>
  <c r="BO1604" i="1"/>
  <c r="BO1600" i="1"/>
  <c r="BO1596" i="1"/>
  <c r="BO2895" i="1"/>
  <c r="BO2891" i="1"/>
  <c r="BO2887" i="1"/>
  <c r="BO2883" i="1"/>
  <c r="BO2879" i="1"/>
  <c r="BO2875" i="1"/>
  <c r="BO2871" i="1"/>
  <c r="BO2867" i="1"/>
  <c r="BO2863" i="1"/>
  <c r="BO2859" i="1"/>
  <c r="BO2855" i="1"/>
  <c r="BO2851" i="1"/>
  <c r="BO2847" i="1"/>
  <c r="BO2843" i="1"/>
  <c r="BO2839" i="1"/>
  <c r="BO2835" i="1"/>
  <c r="BO2831" i="1"/>
  <c r="BO2827" i="1"/>
  <c r="BO2823" i="1"/>
  <c r="BO2819" i="1"/>
  <c r="BO2815" i="1"/>
  <c r="BO2811" i="1"/>
  <c r="BO2807" i="1"/>
  <c r="BO2803" i="1"/>
  <c r="BO2799" i="1"/>
  <c r="BO2795" i="1"/>
  <c r="BO2791" i="1"/>
  <c r="BO2787" i="1"/>
  <c r="BO2783" i="1"/>
  <c r="BO2779" i="1"/>
  <c r="BO2775" i="1"/>
  <c r="BO2771" i="1"/>
  <c r="BO2767" i="1"/>
  <c r="BO2763" i="1"/>
  <c r="BO2759" i="1"/>
  <c r="BO2755" i="1"/>
  <c r="BO2751" i="1"/>
  <c r="BO2747" i="1"/>
  <c r="BO2743" i="1"/>
  <c r="BO2739" i="1"/>
  <c r="BO2735" i="1"/>
  <c r="BO2731" i="1"/>
  <c r="BO2727" i="1"/>
  <c r="BO2723" i="1"/>
  <c r="BO2719" i="1"/>
  <c r="BO2715" i="1"/>
  <c r="BO2711" i="1"/>
  <c r="BO2707" i="1"/>
  <c r="BO2703" i="1"/>
  <c r="BO2699" i="1"/>
  <c r="BO2695" i="1"/>
  <c r="BO2691" i="1"/>
  <c r="BO2687" i="1"/>
  <c r="BO2683" i="1"/>
  <c r="BO2679" i="1"/>
  <c r="BO2675" i="1"/>
  <c r="BO2671" i="1"/>
  <c r="BO2667" i="1"/>
  <c r="BO2663" i="1"/>
  <c r="BO2659" i="1"/>
  <c r="BO2655" i="1"/>
  <c r="BO2651" i="1"/>
  <c r="BO2647" i="1"/>
  <c r="BO2643" i="1"/>
  <c r="BO2639" i="1"/>
  <c r="BO2635" i="1"/>
  <c r="BO2631" i="1"/>
  <c r="BO2627" i="1"/>
  <c r="BO2623" i="1"/>
  <c r="BO2619" i="1"/>
  <c r="BO2615" i="1"/>
  <c r="BO2611" i="1"/>
  <c r="BO2607" i="1"/>
  <c r="BO2603" i="1"/>
  <c r="BO2599" i="1"/>
  <c r="BO2595" i="1"/>
  <c r="BO2591" i="1"/>
  <c r="BO2587" i="1"/>
  <c r="BO2583" i="1"/>
  <c r="BO2579" i="1"/>
  <c r="BO2575" i="1"/>
  <c r="BO2571" i="1"/>
  <c r="BO2567" i="1"/>
  <c r="BO2563" i="1"/>
  <c r="BO2559" i="1"/>
  <c r="BO2555" i="1"/>
  <c r="BO2551" i="1"/>
  <c r="BO2547" i="1"/>
  <c r="BO2543" i="1"/>
  <c r="BO2539" i="1"/>
  <c r="BO2535" i="1"/>
  <c r="BO2531" i="1"/>
  <c r="BO2527" i="1"/>
  <c r="BO2523" i="1"/>
  <c r="BO2519" i="1"/>
  <c r="BO2515" i="1"/>
  <c r="BO2511" i="1"/>
  <c r="BO2507" i="1"/>
  <c r="BO2503" i="1"/>
  <c r="BO2499" i="1"/>
  <c r="BO2495" i="1"/>
  <c r="BO2491" i="1"/>
  <c r="BO2487" i="1"/>
  <c r="BO2483" i="1"/>
  <c r="BO2479" i="1"/>
  <c r="BO2475" i="1"/>
  <c r="BO2471" i="1"/>
  <c r="BO2467" i="1"/>
  <c r="BO2463" i="1"/>
  <c r="BO2459" i="1"/>
  <c r="BO2455" i="1"/>
  <c r="BO2451" i="1"/>
  <c r="BO2447" i="1"/>
  <c r="BO2443" i="1"/>
  <c r="BO2439" i="1"/>
  <c r="BO2435" i="1"/>
  <c r="BO2431" i="1"/>
  <c r="BO2427" i="1"/>
  <c r="BO2423" i="1"/>
  <c r="BO2419" i="1"/>
  <c r="BO2415" i="1"/>
  <c r="BO2411" i="1"/>
  <c r="BO2407" i="1"/>
  <c r="BO2403" i="1"/>
  <c r="BO2399" i="1"/>
  <c r="BO2395" i="1"/>
  <c r="BO2391" i="1"/>
  <c r="BO2387" i="1"/>
  <c r="BO2383" i="1"/>
  <c r="BO2379" i="1"/>
  <c r="BO2375" i="1"/>
  <c r="BO2371" i="1"/>
  <c r="BO2367" i="1"/>
  <c r="BO2363" i="1"/>
  <c r="BO2359" i="1"/>
  <c r="BO2355" i="1"/>
  <c r="BO2351" i="1"/>
  <c r="BO2347" i="1"/>
  <c r="BO2343" i="1"/>
  <c r="BO2339" i="1"/>
  <c r="BO2335" i="1"/>
  <c r="BO2331" i="1"/>
  <c r="BO2327" i="1"/>
  <c r="BO2323" i="1"/>
  <c r="BO2319" i="1"/>
  <c r="BO2315" i="1"/>
  <c r="BO2311" i="1"/>
  <c r="BO2307" i="1"/>
  <c r="BO2303" i="1"/>
  <c r="BO2299" i="1"/>
  <c r="BO2295" i="1"/>
  <c r="BO2291" i="1"/>
  <c r="BO2287" i="1"/>
  <c r="BO2283" i="1"/>
  <c r="BO2279" i="1"/>
  <c r="BO2275" i="1"/>
  <c r="BO2271" i="1"/>
  <c r="BO2267" i="1"/>
  <c r="BO2263" i="1"/>
  <c r="BO2259" i="1"/>
  <c r="BO2255" i="1"/>
  <c r="BO2251" i="1"/>
  <c r="BO2247" i="1"/>
  <c r="BO2243" i="1"/>
  <c r="BO2239" i="1"/>
  <c r="BO2235" i="1"/>
  <c r="BO2231" i="1"/>
  <c r="BO2227" i="1"/>
  <c r="BO2223" i="1"/>
  <c r="BO2219" i="1"/>
  <c r="BO2215" i="1"/>
  <c r="BO2211" i="1"/>
  <c r="BO2207" i="1"/>
  <c r="BO2203" i="1"/>
  <c r="BO2199" i="1"/>
  <c r="BO2195" i="1"/>
  <c r="BO2191" i="1"/>
  <c r="BO2187" i="1"/>
  <c r="BO2183" i="1"/>
  <c r="BO2179" i="1"/>
  <c r="BO2175" i="1"/>
  <c r="BO2171" i="1"/>
  <c r="BO2167" i="1"/>
  <c r="BO2163" i="1"/>
  <c r="BO2159" i="1"/>
  <c r="BO2155" i="1"/>
  <c r="BO2151" i="1"/>
  <c r="BO2147" i="1"/>
  <c r="BO2143" i="1"/>
  <c r="BO2139" i="1"/>
  <c r="BO2135" i="1"/>
  <c r="BO2131" i="1"/>
  <c r="BO2127" i="1"/>
  <c r="BO2123" i="1"/>
  <c r="BO2119" i="1"/>
  <c r="BO2115" i="1"/>
  <c r="BO2111" i="1"/>
  <c r="BO2107" i="1"/>
  <c r="BO2103" i="1"/>
  <c r="BO2099" i="1"/>
  <c r="BO2095" i="1"/>
  <c r="BO2091" i="1"/>
  <c r="BO2087" i="1"/>
  <c r="BO2083" i="1"/>
  <c r="BO2079" i="1"/>
  <c r="BO2075" i="1"/>
  <c r="BO2071" i="1"/>
  <c r="BO2067" i="1"/>
  <c r="BO2063" i="1"/>
  <c r="BO2059" i="1"/>
  <c r="BO2055" i="1"/>
  <c r="BO2051" i="1"/>
  <c r="BO2047" i="1"/>
  <c r="BO2043" i="1"/>
  <c r="BO2039" i="1"/>
  <c r="BO2035" i="1"/>
  <c r="BO2031" i="1"/>
  <c r="BO2027" i="1"/>
  <c r="BO2023" i="1"/>
  <c r="BO2019" i="1"/>
  <c r="BO2015" i="1"/>
  <c r="BO2011" i="1"/>
  <c r="BO2007" i="1"/>
  <c r="BO2003" i="1"/>
  <c r="BO1999" i="1"/>
  <c r="BO1995" i="1"/>
  <c r="BO1991" i="1"/>
  <c r="BO1987" i="1"/>
  <c r="BO1983" i="1"/>
  <c r="BO1979" i="1"/>
  <c r="BO1975" i="1"/>
  <c r="BO1971" i="1"/>
  <c r="BO1967" i="1"/>
  <c r="BO1963" i="1"/>
  <c r="BO1959" i="1"/>
  <c r="BO1955" i="1"/>
  <c r="BO1951" i="1"/>
  <c r="BO1947" i="1"/>
  <c r="BO1943" i="1"/>
  <c r="BO1939" i="1"/>
  <c r="BO1935" i="1"/>
  <c r="BO1931" i="1"/>
  <c r="BO1927" i="1"/>
  <c r="BO1923" i="1"/>
  <c r="BO1919" i="1"/>
  <c r="BO1915" i="1"/>
  <c r="BO1911" i="1"/>
  <c r="BO1907" i="1"/>
  <c r="BO1903" i="1"/>
  <c r="BO1899" i="1"/>
  <c r="BO1895" i="1"/>
  <c r="BO1891" i="1"/>
  <c r="BO1887" i="1"/>
  <c r="BO1883" i="1"/>
  <c r="BO1879" i="1"/>
  <c r="BO1875" i="1"/>
  <c r="BO1871" i="1"/>
  <c r="BO1867" i="1"/>
  <c r="BO1863" i="1"/>
  <c r="BO1859" i="1"/>
  <c r="BO2894" i="1"/>
  <c r="BO2890" i="1"/>
  <c r="BO2886" i="1"/>
  <c r="BO2882" i="1"/>
  <c r="BO2878" i="1"/>
  <c r="BO2874" i="1"/>
  <c r="BO2870" i="1"/>
  <c r="BO2866" i="1"/>
  <c r="BO2862" i="1"/>
  <c r="BO2858" i="1"/>
  <c r="BO2854" i="1"/>
  <c r="BO2850" i="1"/>
  <c r="BO2846" i="1"/>
  <c r="BO2842" i="1"/>
  <c r="BO2838" i="1"/>
  <c r="BO2834" i="1"/>
  <c r="BO2830" i="1"/>
  <c r="BO2826" i="1"/>
  <c r="BO2822" i="1"/>
  <c r="BO2818" i="1"/>
  <c r="BO2814" i="1"/>
  <c r="BO2810" i="1"/>
  <c r="BO2806" i="1"/>
  <c r="BO2802" i="1"/>
  <c r="BO2798" i="1"/>
  <c r="BO2794" i="1"/>
  <c r="BO2790" i="1"/>
  <c r="BO2786" i="1"/>
  <c r="BO2782" i="1"/>
  <c r="BO2778" i="1"/>
  <c r="BO2774" i="1"/>
  <c r="BO2770" i="1"/>
  <c r="BO2766" i="1"/>
  <c r="BO2762" i="1"/>
  <c r="BO2758" i="1"/>
  <c r="BO2754" i="1"/>
  <c r="BO2750" i="1"/>
  <c r="BO2746" i="1"/>
  <c r="BO2742" i="1"/>
  <c r="BO2738" i="1"/>
  <c r="BO2734" i="1"/>
  <c r="BO2730" i="1"/>
  <c r="BO2726" i="1"/>
  <c r="BO2722" i="1"/>
  <c r="BO2718" i="1"/>
  <c r="BO2714" i="1"/>
  <c r="BO2710" i="1"/>
  <c r="BO2706" i="1"/>
  <c r="BO2702" i="1"/>
  <c r="BO2698" i="1"/>
  <c r="BO2694" i="1"/>
  <c r="BO2690" i="1"/>
  <c r="BO2686" i="1"/>
  <c r="BO2682" i="1"/>
  <c r="BO2678" i="1"/>
  <c r="BO2674" i="1"/>
  <c r="BO2670" i="1"/>
  <c r="BO2666" i="1"/>
  <c r="BO2662" i="1"/>
  <c r="BO2658" i="1"/>
  <c r="BO2654" i="1"/>
  <c r="BO2650" i="1"/>
  <c r="BO2646" i="1"/>
  <c r="BO2642" i="1"/>
  <c r="BO2638" i="1"/>
  <c r="BO2634" i="1"/>
  <c r="BO2630" i="1"/>
  <c r="BO2626" i="1"/>
  <c r="BO2622" i="1"/>
  <c r="BO2618" i="1"/>
  <c r="BO2614" i="1"/>
  <c r="BO2610" i="1"/>
  <c r="BO2606" i="1"/>
  <c r="BO2602" i="1"/>
  <c r="BO2598" i="1"/>
  <c r="BO2594" i="1"/>
  <c r="BO2590" i="1"/>
  <c r="BO2586" i="1"/>
  <c r="BO2582" i="1"/>
  <c r="BO2578" i="1"/>
  <c r="BO2574" i="1"/>
  <c r="BO2570" i="1"/>
  <c r="BO2566" i="1"/>
  <c r="BO2562" i="1"/>
  <c r="BO2558" i="1"/>
  <c r="BO2554" i="1"/>
  <c r="BO2550" i="1"/>
  <c r="BO2546" i="1"/>
  <c r="BO2542" i="1"/>
  <c r="BO2538" i="1"/>
  <c r="BO2534" i="1"/>
  <c r="BO2530" i="1"/>
  <c r="BO2526" i="1"/>
  <c r="BO2522" i="1"/>
  <c r="BO2518" i="1"/>
  <c r="BO2514" i="1"/>
  <c r="BO2510" i="1"/>
  <c r="BO2506" i="1"/>
  <c r="BO2502" i="1"/>
  <c r="BO2498" i="1"/>
  <c r="BO2494" i="1"/>
  <c r="BO2490" i="1"/>
  <c r="BO2486" i="1"/>
  <c r="BO2482" i="1"/>
  <c r="BO2478" i="1"/>
  <c r="BO2474" i="1"/>
  <c r="BO2470" i="1"/>
  <c r="BO2466" i="1"/>
  <c r="BO2462" i="1"/>
  <c r="BO2458" i="1"/>
  <c r="BO2454" i="1"/>
  <c r="BO2450" i="1"/>
  <c r="BO2446" i="1"/>
  <c r="BO2442" i="1"/>
  <c r="BO2438" i="1"/>
  <c r="BO2434" i="1"/>
  <c r="BO2430" i="1"/>
  <c r="BO2426" i="1"/>
  <c r="BO2422" i="1"/>
  <c r="BO2418" i="1"/>
  <c r="BO2414" i="1"/>
  <c r="BO2410" i="1"/>
  <c r="BO2406" i="1"/>
  <c r="BO2402" i="1"/>
  <c r="BO2398" i="1"/>
  <c r="BO2394" i="1"/>
  <c r="BO2390" i="1"/>
  <c r="BO2386" i="1"/>
  <c r="BO2382" i="1"/>
  <c r="BO2378" i="1"/>
  <c r="BO2374" i="1"/>
  <c r="BO2370" i="1"/>
  <c r="BO2366" i="1"/>
  <c r="BO2362" i="1"/>
  <c r="BO2358" i="1"/>
  <c r="BO2354" i="1"/>
  <c r="BO2350" i="1"/>
  <c r="BO2346" i="1"/>
  <c r="BO2342" i="1"/>
  <c r="BO2338" i="1"/>
  <c r="BO2334" i="1"/>
  <c r="BO2330" i="1"/>
  <c r="BO2326" i="1"/>
  <c r="BO2322" i="1"/>
  <c r="BO2318" i="1"/>
  <c r="BO2314" i="1"/>
  <c r="BO2310" i="1"/>
  <c r="BO2306" i="1"/>
  <c r="BO2302" i="1"/>
  <c r="BO2298" i="1"/>
  <c r="BO2294" i="1"/>
  <c r="BO2290" i="1"/>
  <c r="BO2286" i="1"/>
  <c r="BO2282" i="1"/>
  <c r="BO2278" i="1"/>
  <c r="BO2274" i="1"/>
  <c r="BO2270" i="1"/>
  <c r="BO2266" i="1"/>
  <c r="BO2262" i="1"/>
  <c r="BO2258" i="1"/>
  <c r="BO2254" i="1"/>
  <c r="BO2250" i="1"/>
  <c r="BO2246" i="1"/>
  <c r="BO2242" i="1"/>
  <c r="BO2238" i="1"/>
  <c r="BO2234" i="1"/>
  <c r="BO2230" i="1"/>
  <c r="BO2226" i="1"/>
  <c r="BO2222" i="1"/>
  <c r="BO2218" i="1"/>
  <c r="BO2214" i="1"/>
  <c r="BO2210" i="1"/>
  <c r="BO2206" i="1"/>
  <c r="BO2202" i="1"/>
  <c r="BO2198" i="1"/>
  <c r="BO2194" i="1"/>
  <c r="BO2190" i="1"/>
  <c r="BO2186" i="1"/>
  <c r="BO2182" i="1"/>
  <c r="BO2178" i="1"/>
  <c r="BO2174" i="1"/>
  <c r="BO2170" i="1"/>
  <c r="BO2166" i="1"/>
  <c r="BO2162" i="1"/>
  <c r="BO2158" i="1"/>
  <c r="BO2154" i="1"/>
  <c r="BO2150" i="1"/>
  <c r="BO2146" i="1"/>
  <c r="BO2142" i="1"/>
  <c r="BO2138" i="1"/>
  <c r="BO2134" i="1"/>
  <c r="BO2130" i="1"/>
  <c r="BO2126" i="1"/>
  <c r="BO2122" i="1"/>
  <c r="BO2118" i="1"/>
  <c r="BO2114" i="1"/>
  <c r="BO2110" i="1"/>
  <c r="BO2106" i="1"/>
  <c r="BO2102" i="1"/>
  <c r="BO2098" i="1"/>
  <c r="BO2094" i="1"/>
  <c r="BO2090" i="1"/>
  <c r="BO2086" i="1"/>
  <c r="BO2082" i="1"/>
  <c r="BO2078" i="1"/>
  <c r="BO2074" i="1"/>
  <c r="BO2070" i="1"/>
  <c r="BO2066" i="1"/>
  <c r="BO2062" i="1"/>
  <c r="BO2058" i="1"/>
  <c r="BO2054" i="1"/>
  <c r="BO2050" i="1"/>
  <c r="BO2046" i="1"/>
  <c r="BO2042" i="1"/>
  <c r="BO2038" i="1"/>
  <c r="BO2034" i="1"/>
  <c r="BO2030" i="1"/>
  <c r="BO2026" i="1"/>
  <c r="BO2022" i="1"/>
  <c r="BO2018" i="1"/>
  <c r="BO2014" i="1"/>
  <c r="BO2010" i="1"/>
  <c r="BO2006" i="1"/>
  <c r="BO2002" i="1"/>
  <c r="BO1998" i="1"/>
  <c r="BO1994" i="1"/>
  <c r="BO1990" i="1"/>
  <c r="BO1986" i="1"/>
  <c r="BO1982" i="1"/>
  <c r="BO1978" i="1"/>
  <c r="BO1974" i="1"/>
  <c r="BO1970" i="1"/>
  <c r="BO1966" i="1"/>
  <c r="BO1962" i="1"/>
  <c r="BO1958" i="1"/>
  <c r="BO1954" i="1"/>
  <c r="BO1950" i="1"/>
  <c r="BO1946" i="1"/>
  <c r="BO1942" i="1"/>
  <c r="BO1938" i="1"/>
  <c r="BO1934" i="1"/>
  <c r="BO1930" i="1"/>
  <c r="BO1926" i="1"/>
  <c r="BO1922" i="1"/>
  <c r="BO1918" i="1"/>
  <c r="BO1914" i="1"/>
  <c r="BO1910" i="1"/>
  <c r="BO1906" i="1"/>
  <c r="BO1902" i="1"/>
  <c r="BO1898" i="1"/>
  <c r="BO1894" i="1"/>
  <c r="BO1890" i="1"/>
  <c r="BO1886" i="1"/>
  <c r="BO1882" i="1"/>
  <c r="BO1878" i="1"/>
  <c r="BO1874" i="1"/>
  <c r="BO1870" i="1"/>
  <c r="BO1866" i="1"/>
  <c r="BO1862" i="1"/>
  <c r="BO1858" i="1"/>
  <c r="BO1489" i="1"/>
  <c r="BO1485" i="1"/>
  <c r="BO1481" i="1"/>
  <c r="BO1477" i="1"/>
  <c r="BO1473" i="1"/>
  <c r="BO1469" i="1"/>
  <c r="BO1465" i="1"/>
  <c r="BO1461" i="1"/>
  <c r="BO1457" i="1"/>
  <c r="BO1453" i="1"/>
  <c r="BO1449" i="1"/>
  <c r="BO1445" i="1"/>
  <c r="BO1441" i="1"/>
  <c r="BO1437" i="1"/>
  <c r="BO1433" i="1"/>
  <c r="BO1429" i="1"/>
  <c r="BO1425" i="1"/>
  <c r="BO1421" i="1"/>
  <c r="BO1417" i="1"/>
  <c r="BO1413" i="1"/>
  <c r="BO1409" i="1"/>
  <c r="BO1405" i="1"/>
  <c r="BO1401" i="1"/>
  <c r="BO1397" i="1"/>
  <c r="BO1393" i="1"/>
  <c r="BO1389" i="1"/>
  <c r="BO1385" i="1"/>
  <c r="BO1381" i="1"/>
  <c r="BO1377" i="1"/>
  <c r="BO1373" i="1"/>
  <c r="BO1369" i="1"/>
  <c r="BO1365" i="1"/>
  <c r="BO1361" i="1"/>
  <c r="BO1357" i="1"/>
  <c r="BO1353" i="1"/>
  <c r="BO1349" i="1"/>
  <c r="BO1345" i="1"/>
  <c r="BO1341" i="1"/>
  <c r="BO1337" i="1"/>
  <c r="BO1333" i="1"/>
  <c r="BO1329" i="1"/>
  <c r="BO1325" i="1"/>
  <c r="BO1321" i="1"/>
  <c r="BO1317" i="1"/>
  <c r="BO1313" i="1"/>
  <c r="BO1309" i="1"/>
  <c r="BO1305" i="1"/>
  <c r="BO1301" i="1"/>
  <c r="BO1297" i="1"/>
  <c r="BO1293" i="1"/>
  <c r="BO1289" i="1"/>
  <c r="BO1285" i="1"/>
  <c r="BO1281" i="1"/>
  <c r="BO1277" i="1"/>
  <c r="BO1273" i="1"/>
  <c r="BO1269" i="1"/>
  <c r="BO1265" i="1"/>
  <c r="BO1261" i="1"/>
  <c r="BO1257" i="1"/>
  <c r="BO1253" i="1"/>
  <c r="BO1249" i="1"/>
  <c r="BO1245" i="1"/>
  <c r="BO1241" i="1"/>
  <c r="BO1237" i="1"/>
  <c r="BO1233" i="1"/>
  <c r="BO1229" i="1"/>
  <c r="BO1225" i="1"/>
  <c r="BO1221" i="1"/>
  <c r="BO1217" i="1"/>
  <c r="BO1213" i="1"/>
  <c r="BO1209" i="1"/>
  <c r="BO1205" i="1"/>
  <c r="BO1201" i="1"/>
  <c r="BO1197" i="1"/>
  <c r="BO1193" i="1"/>
  <c r="BO1189" i="1"/>
  <c r="BO1185" i="1"/>
  <c r="BO1181" i="1"/>
  <c r="BO1177" i="1"/>
  <c r="BO1173" i="1"/>
  <c r="BO1169" i="1"/>
  <c r="BO1165" i="1"/>
  <c r="BO1161" i="1"/>
  <c r="BO1157" i="1"/>
  <c r="BO1153" i="1"/>
  <c r="BO1149" i="1"/>
  <c r="BO1145" i="1"/>
  <c r="BO1141" i="1"/>
  <c r="BO1137" i="1"/>
  <c r="BO1133" i="1"/>
  <c r="BO1129" i="1"/>
  <c r="BO1125" i="1"/>
  <c r="BO1121" i="1"/>
  <c r="BO1117" i="1"/>
  <c r="BO1113" i="1"/>
  <c r="BO1109" i="1"/>
  <c r="BO1105" i="1"/>
  <c r="BO1101" i="1"/>
  <c r="BO1097" i="1"/>
  <c r="BO1093" i="1"/>
  <c r="BO1089" i="1"/>
  <c r="BO1085" i="1"/>
  <c r="BO1081" i="1"/>
  <c r="BO1077" i="1"/>
  <c r="BO1073" i="1"/>
  <c r="BO1069" i="1"/>
  <c r="BO1065" i="1"/>
  <c r="BO1061" i="1"/>
  <c r="BO1057" i="1"/>
  <c r="BO1053" i="1"/>
  <c r="BO1049" i="1"/>
  <c r="BO1045" i="1"/>
  <c r="BO1041" i="1"/>
  <c r="BO241" i="1"/>
  <c r="BO237" i="1"/>
  <c r="BO233" i="1"/>
  <c r="BO229" i="1"/>
  <c r="BO225" i="1"/>
  <c r="BO221" i="1"/>
  <c r="BO217" i="1"/>
  <c r="BO213" i="1"/>
  <c r="BO209" i="1"/>
  <c r="BO205" i="1"/>
  <c r="BO201" i="1"/>
  <c r="BO197" i="1"/>
  <c r="BO193" i="1"/>
  <c r="BO189" i="1"/>
  <c r="BO185" i="1"/>
  <c r="BO181" i="1"/>
  <c r="BO177" i="1"/>
  <c r="BO173" i="1"/>
  <c r="BO169" i="1"/>
  <c r="BO165" i="1"/>
  <c r="BO161" i="1"/>
  <c r="BO157" i="1"/>
  <c r="BO153" i="1"/>
  <c r="BO149" i="1"/>
  <c r="BO145" i="1"/>
  <c r="BO141" i="1"/>
  <c r="BO137" i="1"/>
  <c r="BO133" i="1"/>
  <c r="BO129" i="1"/>
  <c r="BO125" i="1"/>
  <c r="BO121" i="1"/>
  <c r="BO117" i="1"/>
  <c r="BO113" i="1"/>
  <c r="BO109" i="1"/>
  <c r="BO105" i="1"/>
  <c r="BO101" i="1"/>
  <c r="BO97" i="1"/>
  <c r="BO93" i="1"/>
  <c r="BO89" i="1"/>
  <c r="BO85" i="1"/>
  <c r="BO81" i="1"/>
  <c r="BO77" i="1"/>
  <c r="BO73" i="1"/>
  <c r="BO69" i="1"/>
  <c r="BO65" i="1"/>
  <c r="BO61" i="1"/>
  <c r="BO57" i="1"/>
  <c r="BO53" i="1"/>
  <c r="BO49" i="1"/>
  <c r="BO45" i="1"/>
  <c r="BO41" i="1"/>
  <c r="BO37" i="1"/>
  <c r="BO33" i="1"/>
  <c r="BO29" i="1"/>
  <c r="BO25" i="1"/>
  <c r="BO21" i="1"/>
  <c r="BO17" i="1"/>
  <c r="BO1588" i="1"/>
  <c r="BO1584" i="1"/>
  <c r="BO1580" i="1"/>
  <c r="BO1576" i="1"/>
  <c r="BO1572" i="1"/>
  <c r="BO1568" i="1"/>
  <c r="BO1564" i="1"/>
  <c r="BO1560" i="1"/>
  <c r="BO1556" i="1"/>
  <c r="BO1552" i="1"/>
  <c r="BO1548" i="1"/>
  <c r="BO1544" i="1"/>
  <c r="BO1540" i="1"/>
  <c r="BO1536" i="1"/>
  <c r="BO1532" i="1"/>
  <c r="BO1528" i="1"/>
  <c r="BO1524" i="1"/>
  <c r="BO1520" i="1"/>
  <c r="BO1516" i="1"/>
  <c r="BO1512" i="1"/>
  <c r="BO1508" i="1"/>
  <c r="BO1504" i="1"/>
  <c r="BO1500" i="1"/>
  <c r="BO1496" i="1"/>
  <c r="BO1492" i="1"/>
  <c r="BO1488" i="1"/>
  <c r="BO1484" i="1"/>
  <c r="BO1480" i="1"/>
  <c r="BO1476" i="1"/>
  <c r="BO1472" i="1"/>
  <c r="BO1468" i="1"/>
  <c r="BO1464" i="1"/>
  <c r="BO1460" i="1"/>
  <c r="BO1456" i="1"/>
  <c r="BO1452" i="1"/>
  <c r="BO1448" i="1"/>
  <c r="BO1444" i="1"/>
  <c r="BO1440" i="1"/>
  <c r="BO1436" i="1"/>
  <c r="BO1432" i="1"/>
  <c r="BO1428" i="1"/>
  <c r="BO1424" i="1"/>
  <c r="BO1420" i="1"/>
  <c r="BO1416" i="1"/>
  <c r="BO1412" i="1"/>
  <c r="BO1408" i="1"/>
  <c r="BO1404" i="1"/>
  <c r="BO1400" i="1"/>
  <c r="BO1396" i="1"/>
  <c r="BO1392" i="1"/>
  <c r="BO1388" i="1"/>
  <c r="BO1384" i="1"/>
  <c r="BO1380" i="1"/>
  <c r="BO1376" i="1"/>
  <c r="BO1372" i="1"/>
  <c r="BO1368" i="1"/>
  <c r="BO1364" i="1"/>
  <c r="BO1360" i="1"/>
  <c r="BO1356" i="1"/>
  <c r="BO1352" i="1"/>
  <c r="BO1348" i="1"/>
  <c r="BO1344" i="1"/>
  <c r="BO1340" i="1"/>
  <c r="BO1336" i="1"/>
  <c r="BO1332" i="1"/>
  <c r="BO1328" i="1"/>
  <c r="BO1324" i="1"/>
  <c r="BO1320" i="1"/>
  <c r="BO1316" i="1"/>
  <c r="BO1312" i="1"/>
  <c r="BO1308" i="1"/>
  <c r="BO1304" i="1"/>
  <c r="BO1300" i="1"/>
  <c r="BO1296" i="1"/>
  <c r="BO1292" i="1"/>
  <c r="BO1288" i="1"/>
  <c r="BO1284" i="1"/>
  <c r="BO1280" i="1"/>
  <c r="BO1276" i="1"/>
  <c r="BO1272" i="1"/>
  <c r="BO1268" i="1"/>
  <c r="BO1264" i="1"/>
  <c r="BO1260" i="1"/>
  <c r="BO1256" i="1"/>
  <c r="BO1252" i="1"/>
  <c r="BO1248" i="1"/>
  <c r="BO1244" i="1"/>
  <c r="BO1240" i="1"/>
  <c r="BO1236" i="1"/>
  <c r="BO1232" i="1"/>
  <c r="BO1228" i="1"/>
  <c r="BO1224" i="1"/>
  <c r="BO1220" i="1"/>
  <c r="BO1216" i="1"/>
  <c r="BO1212" i="1"/>
  <c r="BO1208" i="1"/>
  <c r="BO1204" i="1"/>
  <c r="BO1200" i="1"/>
  <c r="BO1196" i="1"/>
  <c r="BO1192" i="1"/>
  <c r="BO1188" i="1"/>
  <c r="BO1184" i="1"/>
  <c r="BO1180" i="1"/>
  <c r="BO1176" i="1"/>
  <c r="BO1172" i="1"/>
  <c r="BO1168" i="1"/>
  <c r="BO1164" i="1"/>
  <c r="BO1160" i="1"/>
  <c r="BO1156" i="1"/>
  <c r="BO1152" i="1"/>
  <c r="BO1148" i="1"/>
  <c r="BO1144" i="1"/>
  <c r="BO1140" i="1"/>
  <c r="BO1136" i="1"/>
  <c r="BO1132" i="1"/>
  <c r="BO1128" i="1"/>
  <c r="BO1124" i="1"/>
  <c r="BO1120" i="1"/>
  <c r="BO1116" i="1"/>
  <c r="BO1112" i="1"/>
  <c r="BO1108" i="1"/>
  <c r="BO1104" i="1"/>
  <c r="BO1100" i="1"/>
  <c r="BO1096" i="1"/>
  <c r="BO1092" i="1"/>
  <c r="BO1088" i="1"/>
  <c r="BO1084" i="1"/>
  <c r="BO1080" i="1"/>
  <c r="BO1076" i="1"/>
  <c r="BO1072" i="1"/>
  <c r="BO1068" i="1"/>
  <c r="BO1064" i="1"/>
  <c r="BO1060" i="1"/>
  <c r="BO1056" i="1"/>
  <c r="BO1052" i="1"/>
  <c r="BO1048" i="1"/>
  <c r="BO1044" i="1"/>
  <c r="BO1040" i="1"/>
  <c r="BO1036" i="1"/>
  <c r="BO1032" i="1"/>
  <c r="BO1028" i="1"/>
  <c r="BO1024" i="1"/>
  <c r="BO1020" i="1"/>
  <c r="BO1016" i="1"/>
  <c r="BO1012" i="1"/>
  <c r="BO1008" i="1"/>
  <c r="BO1004" i="1"/>
  <c r="BO1000" i="1"/>
  <c r="BO996" i="1"/>
  <c r="BO992" i="1"/>
  <c r="BO988" i="1"/>
  <c r="BO984" i="1"/>
  <c r="BO980" i="1"/>
  <c r="BO976" i="1"/>
  <c r="BO972" i="1"/>
  <c r="BO968" i="1"/>
  <c r="BO964" i="1"/>
  <c r="BO960" i="1"/>
  <c r="BO956" i="1"/>
  <c r="BO952" i="1"/>
  <c r="BO948" i="1"/>
  <c r="BO944" i="1"/>
  <c r="BO940" i="1"/>
  <c r="BO936" i="1"/>
  <c r="BO932" i="1"/>
  <c r="BO928" i="1"/>
  <c r="BO924" i="1"/>
  <c r="BO920" i="1"/>
  <c r="BO916" i="1"/>
  <c r="BO912" i="1"/>
  <c r="BO908" i="1"/>
  <c r="BO904" i="1"/>
  <c r="BO900" i="1"/>
  <c r="BO896" i="1"/>
  <c r="BO892" i="1"/>
  <c r="BO888" i="1"/>
  <c r="BO884" i="1"/>
  <c r="BO880" i="1"/>
  <c r="BO876" i="1"/>
  <c r="BO872" i="1"/>
  <c r="BO868" i="1"/>
  <c r="BO864" i="1"/>
  <c r="BO860" i="1"/>
  <c r="BO856" i="1"/>
  <c r="BO852" i="1"/>
  <c r="BO848" i="1"/>
  <c r="BO844" i="1"/>
  <c r="BO840" i="1"/>
  <c r="BO836" i="1"/>
  <c r="BO832" i="1"/>
  <c r="BO828" i="1"/>
  <c r="BO824" i="1"/>
  <c r="BO820" i="1"/>
  <c r="BO816" i="1"/>
  <c r="BO812" i="1"/>
  <c r="BO808" i="1"/>
  <c r="BO804" i="1"/>
  <c r="BO800" i="1"/>
  <c r="BO796" i="1"/>
  <c r="BO792" i="1"/>
  <c r="BO788" i="1"/>
  <c r="BO784" i="1"/>
  <c r="BO780" i="1"/>
  <c r="BO776" i="1"/>
  <c r="BO772" i="1"/>
  <c r="BO768" i="1"/>
  <c r="BO764" i="1"/>
  <c r="BO760" i="1"/>
  <c r="BO756" i="1"/>
  <c r="BO752" i="1"/>
  <c r="BO748" i="1"/>
  <c r="BO744" i="1"/>
  <c r="BO740" i="1"/>
  <c r="BO736" i="1"/>
  <c r="BO732" i="1"/>
  <c r="BO728" i="1"/>
  <c r="BO724" i="1"/>
  <c r="BO720" i="1"/>
  <c r="BO716" i="1"/>
  <c r="BO712" i="1"/>
  <c r="BO708" i="1"/>
  <c r="BO704" i="1"/>
  <c r="BO700" i="1"/>
  <c r="BO696" i="1"/>
  <c r="BO692" i="1"/>
  <c r="BO688" i="1"/>
  <c r="BO684" i="1"/>
  <c r="BO680" i="1"/>
  <c r="BO676" i="1"/>
  <c r="BO672" i="1"/>
  <c r="BO668" i="1"/>
  <c r="BO664" i="1"/>
  <c r="BO660" i="1"/>
  <c r="BO656" i="1"/>
  <c r="BO652" i="1"/>
  <c r="BO648" i="1"/>
  <c r="BO644" i="1"/>
  <c r="BO640" i="1"/>
  <c r="BO636" i="1"/>
  <c r="BO632" i="1"/>
  <c r="BO628" i="1"/>
  <c r="BO624" i="1"/>
  <c r="BO620" i="1"/>
  <c r="BO616" i="1"/>
  <c r="BO612" i="1"/>
  <c r="BO608" i="1"/>
  <c r="BO604" i="1"/>
  <c r="BO600" i="1"/>
  <c r="BO596" i="1"/>
  <c r="BO592" i="1"/>
  <c r="BO588" i="1"/>
  <c r="BO584" i="1"/>
  <c r="BO580" i="1"/>
  <c r="BO576" i="1"/>
  <c r="BO572" i="1"/>
  <c r="BO568" i="1"/>
  <c r="BO564" i="1"/>
  <c r="BO560" i="1"/>
  <c r="BO556" i="1"/>
  <c r="BO552" i="1"/>
  <c r="BO548" i="1"/>
  <c r="BO544" i="1"/>
  <c r="BO540" i="1"/>
  <c r="BO536" i="1"/>
  <c r="BO532" i="1"/>
  <c r="BO528" i="1"/>
  <c r="BO524" i="1"/>
  <c r="BO520" i="1"/>
  <c r="BO516" i="1"/>
  <c r="BO512" i="1"/>
  <c r="BO508" i="1"/>
  <c r="BO504" i="1"/>
  <c r="BO500" i="1"/>
  <c r="BO496" i="1"/>
  <c r="BO492" i="1"/>
  <c r="BO488" i="1"/>
  <c r="BO484" i="1"/>
  <c r="BO480" i="1"/>
  <c r="BO476" i="1"/>
  <c r="BO472" i="1"/>
  <c r="BO468" i="1"/>
  <c r="BO464" i="1"/>
  <c r="BO460" i="1"/>
  <c r="BO456" i="1"/>
  <c r="BO452" i="1"/>
  <c r="BO448" i="1"/>
  <c r="BO444" i="1"/>
  <c r="BO440" i="1"/>
  <c r="BO436" i="1"/>
  <c r="BO432" i="1"/>
  <c r="BO428" i="1"/>
  <c r="BO424" i="1"/>
  <c r="BO420" i="1"/>
  <c r="BO416" i="1"/>
  <c r="BO412" i="1"/>
  <c r="BO408" i="1"/>
  <c r="BO404" i="1"/>
  <c r="BO400" i="1"/>
  <c r="BO396" i="1"/>
  <c r="BO388" i="1"/>
  <c r="BO384" i="1"/>
  <c r="BO380" i="1"/>
  <c r="BO376" i="1"/>
  <c r="BO372" i="1"/>
  <c r="BO368" i="1"/>
  <c r="BO364" i="1"/>
  <c r="BO360" i="1"/>
  <c r="BO356" i="1"/>
  <c r="BO352" i="1"/>
  <c r="BO348" i="1"/>
  <c r="BO344" i="1"/>
  <c r="BO340" i="1"/>
  <c r="BO336" i="1"/>
  <c r="BO332" i="1"/>
  <c r="BO328" i="1"/>
  <c r="BO324" i="1"/>
  <c r="BO320" i="1"/>
  <c r="BO316" i="1"/>
  <c r="BO312" i="1"/>
  <c r="BO308" i="1"/>
  <c r="BO304" i="1"/>
  <c r="BO300" i="1"/>
  <c r="BO296" i="1"/>
  <c r="BO292" i="1"/>
  <c r="BO288" i="1"/>
  <c r="BO284" i="1"/>
  <c r="BO280" i="1"/>
  <c r="BO276" i="1"/>
  <c r="BO272" i="1"/>
  <c r="BO268" i="1"/>
  <c r="BO264" i="1"/>
  <c r="BO260" i="1"/>
  <c r="BO256" i="1"/>
  <c r="BO252" i="1"/>
  <c r="BO248" i="1"/>
  <c r="BO244" i="1"/>
  <c r="BO240" i="1"/>
  <c r="BO236" i="1"/>
  <c r="BO232" i="1"/>
  <c r="BO228" i="1"/>
  <c r="BO224" i="1"/>
  <c r="BO220" i="1"/>
  <c r="BO216" i="1"/>
  <c r="BO212" i="1"/>
  <c r="BO208" i="1"/>
  <c r="BO204" i="1"/>
  <c r="BO200" i="1"/>
  <c r="BO196" i="1"/>
  <c r="BO192" i="1"/>
  <c r="BO188" i="1"/>
  <c r="BO184" i="1"/>
  <c r="BO180" i="1"/>
  <c r="BO176" i="1"/>
  <c r="BO172" i="1"/>
  <c r="BO168" i="1"/>
  <c r="BO164" i="1"/>
  <c r="BO160" i="1"/>
  <c r="BO156" i="1"/>
  <c r="BO152" i="1"/>
  <c r="BO148" i="1"/>
  <c r="BO144" i="1"/>
  <c r="BO140" i="1"/>
  <c r="BO136" i="1"/>
  <c r="BO132" i="1"/>
  <c r="BO128" i="1"/>
  <c r="BO124" i="1"/>
  <c r="BO120" i="1"/>
  <c r="BO116" i="1"/>
  <c r="BO112" i="1"/>
  <c r="BO108" i="1"/>
  <c r="BO104" i="1"/>
  <c r="BO100" i="1"/>
  <c r="BO96" i="1"/>
  <c r="BO92" i="1"/>
  <c r="BO88" i="1"/>
  <c r="BO84" i="1"/>
  <c r="BO80" i="1"/>
  <c r="BO76" i="1"/>
  <c r="BO72" i="1"/>
  <c r="BO68" i="1"/>
  <c r="BO64" i="1"/>
  <c r="BO60" i="1"/>
  <c r="BO56" i="1"/>
  <c r="BO52" i="1"/>
  <c r="BO48" i="1"/>
  <c r="BO44" i="1"/>
  <c r="BO40" i="1"/>
  <c r="BO36" i="1"/>
  <c r="BO32" i="1"/>
  <c r="BO28" i="1"/>
  <c r="BO24" i="1"/>
  <c r="BO20" i="1"/>
  <c r="BO16" i="1"/>
  <c r="BO1851" i="1"/>
  <c r="BO1847" i="1"/>
  <c r="BO1843" i="1"/>
  <c r="BO1839" i="1"/>
  <c r="BO1835" i="1"/>
  <c r="BO1831" i="1"/>
  <c r="BO1827" i="1"/>
  <c r="BO1823" i="1"/>
  <c r="BO1819" i="1"/>
  <c r="BO1815" i="1"/>
  <c r="BO1811" i="1"/>
  <c r="BO1807" i="1"/>
  <c r="BO1803" i="1"/>
  <c r="BO1799" i="1"/>
  <c r="BO1795" i="1"/>
  <c r="BO1791" i="1"/>
  <c r="BO1787" i="1"/>
  <c r="BO1783" i="1"/>
  <c r="BO1779" i="1"/>
  <c r="BO1775" i="1"/>
  <c r="BO1771" i="1"/>
  <c r="BO1767" i="1"/>
  <c r="BO1763" i="1"/>
  <c r="BO1759" i="1"/>
  <c r="BO1755" i="1"/>
  <c r="BO1751" i="1"/>
  <c r="BO1747" i="1"/>
  <c r="BO1743" i="1"/>
  <c r="BO1739" i="1"/>
  <c r="BO1735" i="1"/>
  <c r="BO1731" i="1"/>
  <c r="BO1727" i="1"/>
  <c r="BO1723" i="1"/>
  <c r="BO1719" i="1"/>
  <c r="BO1715" i="1"/>
  <c r="BO1711" i="1"/>
  <c r="BO1707" i="1"/>
  <c r="BO1703" i="1"/>
  <c r="BO1699" i="1"/>
  <c r="BO1695" i="1"/>
  <c r="BO1691" i="1"/>
  <c r="BO1687" i="1"/>
  <c r="BO1683" i="1"/>
  <c r="BO1679" i="1"/>
  <c r="BO1675" i="1"/>
  <c r="BO1671" i="1"/>
  <c r="BO1667" i="1"/>
  <c r="BO1663" i="1"/>
  <c r="BO1659" i="1"/>
  <c r="BO1655" i="1"/>
  <c r="BO1651" i="1"/>
  <c r="BO1647" i="1"/>
  <c r="BO1643" i="1"/>
  <c r="BO1639" i="1"/>
  <c r="BO1635" i="1"/>
  <c r="BO1631" i="1"/>
  <c r="BO1627" i="1"/>
  <c r="BO1623" i="1"/>
  <c r="BO1619" i="1"/>
  <c r="BO1615" i="1"/>
  <c r="BO1611" i="1"/>
  <c r="BO1607" i="1"/>
  <c r="BO1603" i="1"/>
  <c r="BO1599" i="1"/>
  <c r="BO1595" i="1"/>
  <c r="BO1591" i="1"/>
  <c r="BO1587" i="1"/>
  <c r="BO1583" i="1"/>
  <c r="BO1579" i="1"/>
  <c r="BO1575" i="1"/>
  <c r="BO1571" i="1"/>
  <c r="BO1567" i="1"/>
  <c r="BO1563" i="1"/>
  <c r="BO1559" i="1"/>
  <c r="BO1555" i="1"/>
  <c r="BO1551" i="1"/>
  <c r="BO1547" i="1"/>
  <c r="BO1543" i="1"/>
  <c r="BO1539" i="1"/>
  <c r="BO1535" i="1"/>
  <c r="BO1531" i="1"/>
  <c r="BO1527" i="1"/>
  <c r="BO1523" i="1"/>
  <c r="BO1519" i="1"/>
  <c r="BO1515" i="1"/>
  <c r="BO1511" i="1"/>
  <c r="BO1507" i="1"/>
  <c r="BO1503" i="1"/>
  <c r="BO1499" i="1"/>
  <c r="BO1495" i="1"/>
  <c r="BO1491" i="1"/>
  <c r="BO1487" i="1"/>
  <c r="BO1483" i="1"/>
  <c r="BO1479" i="1"/>
  <c r="BO1475" i="1"/>
  <c r="BO1471" i="1"/>
  <c r="BO1467" i="1"/>
  <c r="BO1463" i="1"/>
  <c r="BO1459" i="1"/>
  <c r="BO1455" i="1"/>
  <c r="BO1451" i="1"/>
  <c r="BO1447" i="1"/>
  <c r="BO1443" i="1"/>
  <c r="BO1439" i="1"/>
  <c r="BO1435" i="1"/>
  <c r="BO1431" i="1"/>
  <c r="BO1427" i="1"/>
  <c r="BO1423" i="1"/>
  <c r="BO1419" i="1"/>
  <c r="BO1415" i="1"/>
  <c r="BO1411" i="1"/>
  <c r="BO1407" i="1"/>
  <c r="BO1403" i="1"/>
  <c r="BO1399" i="1"/>
  <c r="BO1395" i="1"/>
  <c r="BO1391" i="1"/>
  <c r="BO1387" i="1"/>
  <c r="BO1383" i="1"/>
  <c r="BO1379" i="1"/>
  <c r="BO1375" i="1"/>
  <c r="BO1371" i="1"/>
  <c r="BO1367" i="1"/>
  <c r="BO1363" i="1"/>
  <c r="BO1359" i="1"/>
  <c r="BO1355" i="1"/>
  <c r="BO1351" i="1"/>
  <c r="BO1347" i="1"/>
  <c r="BO1343" i="1"/>
  <c r="BO1339" i="1"/>
  <c r="BO1335" i="1"/>
  <c r="BO1331" i="1"/>
  <c r="BO1327" i="1"/>
  <c r="BO1323" i="1"/>
  <c r="BO1319" i="1"/>
  <c r="BO1315" i="1"/>
  <c r="BO1311" i="1"/>
  <c r="BO1307" i="1"/>
  <c r="BO1303" i="1"/>
  <c r="BO1299" i="1"/>
  <c r="BO1295" i="1"/>
  <c r="BO1291" i="1"/>
  <c r="BO1287" i="1"/>
  <c r="BO1283" i="1"/>
  <c r="BO1279" i="1"/>
  <c r="BO1275" i="1"/>
  <c r="BO1271" i="1"/>
  <c r="BO1267" i="1"/>
  <c r="BO1263" i="1"/>
  <c r="BO1259" i="1"/>
  <c r="BO1255" i="1"/>
  <c r="BO1251" i="1"/>
  <c r="BO1247" i="1"/>
  <c r="BO1243" i="1"/>
  <c r="BO1239" i="1"/>
  <c r="BO1235" i="1"/>
  <c r="BO1231" i="1"/>
  <c r="BO1227" i="1"/>
  <c r="BO1223" i="1"/>
  <c r="BO1219" i="1"/>
  <c r="BO1215" i="1"/>
  <c r="BO1211" i="1"/>
  <c r="BO1207" i="1"/>
  <c r="BO1203" i="1"/>
  <c r="BO1199" i="1"/>
  <c r="BO1195" i="1"/>
  <c r="BO1191" i="1"/>
  <c r="BO1187" i="1"/>
  <c r="BO1183" i="1"/>
  <c r="BO1179" i="1"/>
  <c r="BO1175" i="1"/>
  <c r="BO1171" i="1"/>
  <c r="BO1167" i="1"/>
  <c r="BO1163" i="1"/>
  <c r="BO1159" i="1"/>
  <c r="BO1155" i="1"/>
  <c r="BO1151" i="1"/>
  <c r="BO1147" i="1"/>
  <c r="BO1143" i="1"/>
  <c r="BO1139" i="1"/>
  <c r="BO1135" i="1"/>
  <c r="BO1131" i="1"/>
  <c r="BO1127" i="1"/>
  <c r="BO1123" i="1"/>
  <c r="BO1119" i="1"/>
  <c r="BO1115" i="1"/>
  <c r="BO1111" i="1"/>
  <c r="BO1107" i="1"/>
  <c r="BO1103" i="1"/>
  <c r="BO1099" i="1"/>
  <c r="BO1095" i="1"/>
  <c r="BO1091" i="1"/>
  <c r="BO1087" i="1"/>
  <c r="BO1083" i="1"/>
  <c r="BO1079" i="1"/>
  <c r="BO1075" i="1"/>
  <c r="BO1071" i="1"/>
  <c r="BO1067" i="1"/>
  <c r="BO1063" i="1"/>
  <c r="BO1059" i="1"/>
  <c r="BO1055" i="1"/>
  <c r="BO1051" i="1"/>
  <c r="BO1047" i="1"/>
  <c r="BO1043" i="1"/>
  <c r="BO1039" i="1"/>
  <c r="BO1035" i="1"/>
  <c r="BO1031" i="1"/>
  <c r="BO1027" i="1"/>
  <c r="BO1023" i="1"/>
  <c r="BO1019" i="1"/>
  <c r="BO239" i="1"/>
  <c r="BO235" i="1"/>
  <c r="BO231" i="1"/>
  <c r="BO227" i="1"/>
  <c r="BO223" i="1"/>
  <c r="BO219" i="1"/>
  <c r="BO215" i="1"/>
  <c r="BO211" i="1"/>
  <c r="BO207" i="1"/>
  <c r="BO203" i="1"/>
  <c r="BO199" i="1"/>
  <c r="BO195" i="1"/>
  <c r="BO191" i="1"/>
  <c r="BO187" i="1"/>
  <c r="BO183" i="1"/>
  <c r="BO179" i="1"/>
  <c r="BO175" i="1"/>
  <c r="BO171" i="1"/>
  <c r="BO167" i="1"/>
  <c r="BO163" i="1"/>
  <c r="BO159" i="1"/>
  <c r="BO155" i="1"/>
  <c r="BO151" i="1"/>
  <c r="BO147" i="1"/>
  <c r="BO143" i="1"/>
  <c r="BO139" i="1"/>
  <c r="BO135" i="1"/>
  <c r="BO131" i="1"/>
  <c r="BO127" i="1"/>
  <c r="BO123" i="1"/>
  <c r="BO119" i="1"/>
  <c r="BO115" i="1"/>
  <c r="BO111" i="1"/>
  <c r="BO107" i="1"/>
  <c r="BO103" i="1"/>
  <c r="BO99" i="1"/>
  <c r="BO95" i="1"/>
  <c r="BO91" i="1"/>
  <c r="BO87" i="1"/>
  <c r="BO83" i="1"/>
  <c r="BO79" i="1"/>
  <c r="BO75" i="1"/>
  <c r="BO71" i="1"/>
  <c r="BO67" i="1"/>
  <c r="BO63" i="1"/>
  <c r="BO59" i="1"/>
  <c r="BO55" i="1"/>
  <c r="BO51" i="1"/>
  <c r="BO47" i="1"/>
  <c r="BO43" i="1"/>
  <c r="BO39" i="1"/>
  <c r="BO35" i="1"/>
  <c r="BO31" i="1"/>
  <c r="BO27" i="1"/>
  <c r="BO23" i="1"/>
  <c r="BO19" i="1"/>
  <c r="BO15" i="1"/>
  <c r="BO1850" i="1"/>
  <c r="BO1846" i="1"/>
  <c r="BO1842" i="1"/>
  <c r="BO1838" i="1"/>
  <c r="BO1834" i="1"/>
  <c r="BO1830" i="1"/>
  <c r="BO1826" i="1"/>
  <c r="BO1822" i="1"/>
  <c r="BO1818" i="1"/>
  <c r="BO1814" i="1"/>
  <c r="BO1810" i="1"/>
  <c r="BO1806" i="1"/>
  <c r="BO1802" i="1"/>
  <c r="BO1798" i="1"/>
  <c r="BO1794" i="1"/>
  <c r="BO1790" i="1"/>
  <c r="BO1786" i="1"/>
  <c r="BO1782" i="1"/>
  <c r="BO1778" i="1"/>
  <c r="BO1774" i="1"/>
  <c r="BO1770" i="1"/>
  <c r="BO1766" i="1"/>
  <c r="BO1762" i="1"/>
  <c r="BO1758" i="1"/>
  <c r="BO1754" i="1"/>
  <c r="BO1750" i="1"/>
  <c r="BO1746" i="1"/>
  <c r="BO1742" i="1"/>
  <c r="BO1738" i="1"/>
  <c r="BO1734" i="1"/>
  <c r="BO1730" i="1"/>
  <c r="BO1726" i="1"/>
  <c r="BO1722" i="1"/>
  <c r="BO1718" i="1"/>
  <c r="BO1714" i="1"/>
  <c r="BO1710" i="1"/>
  <c r="BO1706" i="1"/>
  <c r="BO1702" i="1"/>
  <c r="BO1698" i="1"/>
  <c r="BO1694" i="1"/>
  <c r="BO1690" i="1"/>
  <c r="BO1686" i="1"/>
  <c r="BO1682" i="1"/>
  <c r="BO1678" i="1"/>
  <c r="BO1674" i="1"/>
  <c r="BO1670" i="1"/>
  <c r="BO1666" i="1"/>
  <c r="BO1662" i="1"/>
  <c r="BO1658" i="1"/>
  <c r="BO1654" i="1"/>
  <c r="BO1650" i="1"/>
  <c r="BO1646" i="1"/>
  <c r="BO1642" i="1"/>
  <c r="BO1638" i="1"/>
  <c r="BO1634" i="1"/>
  <c r="BO1630" i="1"/>
  <c r="BO1626" i="1"/>
  <c r="BO1622" i="1"/>
  <c r="BO1618" i="1"/>
  <c r="BO1614" i="1"/>
  <c r="BO1610" i="1"/>
  <c r="BO1606" i="1"/>
  <c r="BO1602" i="1"/>
  <c r="BO1598" i="1"/>
  <c r="BO1594" i="1"/>
  <c r="BO1590" i="1"/>
  <c r="BO1586" i="1"/>
  <c r="BO1582" i="1"/>
  <c r="BO1578" i="1"/>
  <c r="BO1574" i="1"/>
  <c r="BO1570" i="1"/>
  <c r="BO1566" i="1"/>
  <c r="BO1562" i="1"/>
  <c r="BO1558" i="1"/>
  <c r="BO1554" i="1"/>
  <c r="BO1550" i="1"/>
  <c r="BO1546" i="1"/>
  <c r="BO1542" i="1"/>
  <c r="BO1538" i="1"/>
  <c r="BO1534" i="1"/>
  <c r="BO1530" i="1"/>
  <c r="BO1526" i="1"/>
  <c r="BO1522" i="1"/>
  <c r="BO1518" i="1"/>
  <c r="BO1514" i="1"/>
  <c r="BO1510" i="1"/>
  <c r="BO1506" i="1"/>
  <c r="BO1502" i="1"/>
  <c r="BO1498" i="1"/>
  <c r="BO1494" i="1"/>
  <c r="BO1490" i="1"/>
  <c r="BO1486" i="1"/>
  <c r="BO1482" i="1"/>
  <c r="BO1478" i="1"/>
  <c r="BO1474" i="1"/>
  <c r="BO1470" i="1"/>
  <c r="BO1466" i="1"/>
  <c r="BO1462" i="1"/>
  <c r="BO1458" i="1"/>
  <c r="BO1454" i="1"/>
  <c r="BO1450" i="1"/>
  <c r="BO1446" i="1"/>
  <c r="BO1442" i="1"/>
  <c r="BO1438" i="1"/>
  <c r="BO1434" i="1"/>
  <c r="BO1430" i="1"/>
  <c r="BO1426" i="1"/>
  <c r="BO1422" i="1"/>
  <c r="BO1418" i="1"/>
  <c r="BO1414" i="1"/>
  <c r="BO1410" i="1"/>
  <c r="BO1406" i="1"/>
  <c r="BO1402" i="1"/>
  <c r="BO1398" i="1"/>
  <c r="BO1394" i="1"/>
  <c r="BO1390" i="1"/>
  <c r="BO1386" i="1"/>
  <c r="BO1382" i="1"/>
  <c r="BO1378" i="1"/>
  <c r="BO1374" i="1"/>
  <c r="BO1370" i="1"/>
  <c r="BO1366" i="1"/>
  <c r="BO1362" i="1"/>
  <c r="BO1358" i="1"/>
  <c r="BO1354" i="1"/>
  <c r="BO1350" i="1"/>
  <c r="BO1346" i="1"/>
  <c r="BO1342" i="1"/>
  <c r="BO1338" i="1"/>
  <c r="BO1334" i="1"/>
  <c r="BO1330" i="1"/>
  <c r="BO1326" i="1"/>
  <c r="BO1322" i="1"/>
  <c r="BO1318" i="1"/>
  <c r="BO1314" i="1"/>
  <c r="BO1310" i="1"/>
  <c r="BO1306" i="1"/>
  <c r="BO1302" i="1"/>
  <c r="BO1298" i="1"/>
  <c r="BO1294" i="1"/>
  <c r="BO1290" i="1"/>
  <c r="BO1286" i="1"/>
  <c r="BO1282" i="1"/>
  <c r="BO1278" i="1"/>
  <c r="BO1274" i="1"/>
  <c r="BO1270" i="1"/>
  <c r="BO1266" i="1"/>
  <c r="BO1262" i="1"/>
  <c r="BO1258" i="1"/>
  <c r="BO1254" i="1"/>
  <c r="BO1250" i="1"/>
  <c r="BO1246" i="1"/>
  <c r="BO1242" i="1"/>
  <c r="BO1238" i="1"/>
  <c r="BO1234" i="1"/>
  <c r="BO1230" i="1"/>
  <c r="BO1226" i="1"/>
  <c r="BO1222" i="1"/>
  <c r="BO1218" i="1"/>
  <c r="BO1214" i="1"/>
  <c r="BO1210" i="1"/>
  <c r="BO1206" i="1"/>
  <c r="BO1202" i="1"/>
  <c r="BO1198" i="1"/>
  <c r="BO1194" i="1"/>
  <c r="BO1190" i="1"/>
  <c r="BO1186" i="1"/>
  <c r="BO1182" i="1"/>
  <c r="BO1178" i="1"/>
  <c r="BO1174" i="1"/>
  <c r="BO1170" i="1"/>
  <c r="BO1166" i="1"/>
  <c r="BO1162" i="1"/>
  <c r="BO1158" i="1"/>
  <c r="BO1154" i="1"/>
  <c r="BO1150" i="1"/>
  <c r="BO1146" i="1"/>
  <c r="BO1142" i="1"/>
  <c r="BO1138" i="1"/>
  <c r="BO1134" i="1"/>
  <c r="BO1130" i="1"/>
  <c r="BO1126" i="1"/>
  <c r="BO1122" i="1"/>
  <c r="BO1118" i="1"/>
  <c r="BO1114" i="1"/>
  <c r="BO1110" i="1"/>
  <c r="BO1106" i="1"/>
  <c r="BO1102" i="1"/>
  <c r="BO1098" i="1"/>
  <c r="BO1094" i="1"/>
  <c r="BO1090" i="1"/>
  <c r="BO1086" i="1"/>
  <c r="BO1082" i="1"/>
  <c r="BO1078" i="1"/>
  <c r="BO1074" i="1"/>
  <c r="BO1070" i="1"/>
  <c r="BO1066" i="1"/>
  <c r="BO1062" i="1"/>
  <c r="BO1058" i="1"/>
  <c r="BO1054" i="1"/>
  <c r="BO1050" i="1"/>
  <c r="BO1046" i="1"/>
  <c r="BO1042" i="1"/>
  <c r="BO1038" i="1"/>
  <c r="BO1034" i="1"/>
  <c r="BO1030" i="1"/>
  <c r="BO1026" i="1"/>
  <c r="BO1022" i="1"/>
  <c r="BO1018" i="1"/>
  <c r="BO1014" i="1"/>
  <c r="BO1010" i="1"/>
  <c r="BO1006" i="1"/>
  <c r="BO1002" i="1"/>
  <c r="BO998" i="1"/>
  <c r="BO994" i="1"/>
  <c r="BO990" i="1"/>
  <c r="BO986" i="1"/>
  <c r="BO982" i="1"/>
  <c r="BO978" i="1"/>
  <c r="BO974" i="1"/>
  <c r="BO970" i="1"/>
  <c r="BO966" i="1"/>
  <c r="BO962" i="1"/>
  <c r="BO958" i="1"/>
  <c r="BO954" i="1"/>
  <c r="BO950" i="1"/>
  <c r="BO946" i="1"/>
  <c r="BO942" i="1"/>
  <c r="BO938" i="1"/>
  <c r="BO934" i="1"/>
  <c r="BO930" i="1"/>
  <c r="BO926" i="1"/>
  <c r="BO922" i="1"/>
  <c r="BO918" i="1"/>
  <c r="BO914" i="1"/>
  <c r="BO910" i="1"/>
  <c r="BO906" i="1"/>
  <c r="BO902" i="1"/>
  <c r="BO898" i="1"/>
  <c r="BO894" i="1"/>
  <c r="BO890" i="1"/>
  <c r="BO886" i="1"/>
  <c r="BO882" i="1"/>
  <c r="BO878" i="1"/>
  <c r="BO874" i="1"/>
  <c r="BO870" i="1"/>
  <c r="BO866" i="1"/>
  <c r="BO862" i="1"/>
  <c r="BO858" i="1"/>
  <c r="BO854" i="1"/>
  <c r="BO850" i="1"/>
  <c r="BO846" i="1"/>
  <c r="BO842" i="1"/>
  <c r="BO838" i="1"/>
  <c r="BO834" i="1"/>
  <c r="BO830" i="1"/>
  <c r="BO826" i="1"/>
  <c r="BO822" i="1"/>
  <c r="BO818" i="1"/>
  <c r="BO814" i="1"/>
  <c r="BO810" i="1"/>
  <c r="BO806" i="1"/>
  <c r="BO802" i="1"/>
  <c r="BO798" i="1"/>
  <c r="BO794" i="1"/>
  <c r="BO790" i="1"/>
  <c r="BO786" i="1"/>
  <c r="BO782" i="1"/>
  <c r="BO778" i="1"/>
  <c r="BO774" i="1"/>
  <c r="BO770" i="1"/>
  <c r="BO766" i="1"/>
  <c r="BO762" i="1"/>
  <c r="BO758" i="1"/>
  <c r="BO754" i="1"/>
  <c r="BO750" i="1"/>
  <c r="BO746" i="1"/>
  <c r="BO742" i="1"/>
  <c r="BO738" i="1"/>
  <c r="BO734" i="1"/>
  <c r="BO730" i="1"/>
  <c r="BO726" i="1"/>
  <c r="BO722" i="1"/>
  <c r="BO718" i="1"/>
  <c r="BO714" i="1"/>
  <c r="BO710" i="1"/>
  <c r="BO706" i="1"/>
  <c r="BO702" i="1"/>
  <c r="BO698" i="1"/>
  <c r="BO694" i="1"/>
  <c r="BO690" i="1"/>
  <c r="BO686" i="1"/>
  <c r="BO682" i="1"/>
  <c r="BO678" i="1"/>
  <c r="BO674" i="1"/>
  <c r="BO670" i="1"/>
  <c r="BO666" i="1"/>
  <c r="BO662" i="1"/>
  <c r="BO658" i="1"/>
  <c r="BO654" i="1"/>
  <c r="BO650" i="1"/>
  <c r="BO646" i="1"/>
  <c r="BO642" i="1"/>
  <c r="BO638" i="1"/>
  <c r="BO634" i="1"/>
  <c r="BO630" i="1"/>
  <c r="BO626" i="1"/>
  <c r="BO622" i="1"/>
  <c r="BO618" i="1"/>
  <c r="BO614" i="1"/>
  <c r="BO610" i="1"/>
  <c r="BO606" i="1"/>
  <c r="BO602" i="1"/>
  <c r="BO598" i="1"/>
  <c r="BO594" i="1"/>
  <c r="BO590" i="1"/>
  <c r="BO586" i="1"/>
  <c r="BO582" i="1"/>
  <c r="BO578" i="1"/>
  <c r="BO574" i="1"/>
  <c r="BO570" i="1"/>
  <c r="BO566" i="1"/>
  <c r="BO562" i="1"/>
  <c r="BO558" i="1"/>
  <c r="BO554" i="1"/>
  <c r="BO550" i="1"/>
  <c r="BO546" i="1"/>
  <c r="BO542" i="1"/>
  <c r="BO538" i="1"/>
  <c r="BO534" i="1"/>
  <c r="BO530" i="1"/>
  <c r="BO526" i="1"/>
  <c r="BO522" i="1"/>
  <c r="BO518" i="1"/>
  <c r="BO514" i="1"/>
  <c r="BO510" i="1"/>
  <c r="BO506" i="1"/>
  <c r="BO502" i="1"/>
  <c r="BO498" i="1"/>
  <c r="BO494" i="1"/>
  <c r="BO490" i="1"/>
  <c r="BO486" i="1"/>
  <c r="BO482" i="1"/>
  <c r="BO478" i="1"/>
  <c r="BO474" i="1"/>
  <c r="BO470" i="1"/>
  <c r="BO466" i="1"/>
  <c r="BO462" i="1"/>
  <c r="BO458" i="1"/>
  <c r="BO454" i="1"/>
  <c r="BO450" i="1"/>
  <c r="BO446" i="1"/>
  <c r="BO442" i="1"/>
  <c r="BO438" i="1"/>
  <c r="BO434" i="1"/>
  <c r="BO430" i="1"/>
  <c r="BO426" i="1"/>
  <c r="BO422" i="1"/>
  <c r="BO418" i="1"/>
  <c r="BO414" i="1"/>
  <c r="BO410" i="1"/>
  <c r="BO406" i="1"/>
  <c r="BO402" i="1"/>
  <c r="BO398" i="1"/>
  <c r="BO394" i="1"/>
  <c r="BO390" i="1"/>
  <c r="BO386" i="1"/>
  <c r="BO382" i="1"/>
  <c r="BO378" i="1"/>
  <c r="BO374" i="1"/>
  <c r="BO370" i="1"/>
  <c r="BO366" i="1"/>
  <c r="BO362" i="1"/>
  <c r="BO358" i="1"/>
  <c r="BO354" i="1"/>
  <c r="BO350" i="1"/>
  <c r="BO346" i="1"/>
  <c r="BO342" i="1"/>
  <c r="BO338" i="1"/>
  <c r="BO334" i="1"/>
  <c r="BO330" i="1"/>
  <c r="BO326" i="1"/>
  <c r="BO322" i="1"/>
  <c r="BO318" i="1"/>
  <c r="BO314" i="1"/>
  <c r="BO310" i="1"/>
  <c r="BO306" i="1"/>
  <c r="BO302" i="1"/>
  <c r="BO298" i="1"/>
  <c r="BO294" i="1"/>
  <c r="BO290" i="1"/>
  <c r="BO286" i="1"/>
  <c r="BO282" i="1"/>
  <c r="BO278" i="1"/>
  <c r="BO274" i="1"/>
  <c r="BO270" i="1"/>
  <c r="BO266" i="1"/>
  <c r="BO262" i="1"/>
  <c r="BO258" i="1"/>
  <c r="BO254" i="1"/>
  <c r="BO250" i="1"/>
  <c r="BO246" i="1"/>
  <c r="BO242" i="1"/>
  <c r="BO238" i="1"/>
  <c r="BO234" i="1"/>
  <c r="BO230" i="1"/>
  <c r="BO226" i="1"/>
  <c r="BO222" i="1"/>
  <c r="BO218" i="1"/>
  <c r="BO214" i="1"/>
  <c r="BO210" i="1"/>
  <c r="BO206" i="1"/>
  <c r="BO202" i="1"/>
  <c r="BO198" i="1"/>
  <c r="BO194" i="1"/>
  <c r="BO190" i="1"/>
  <c r="BO186" i="1"/>
  <c r="BO182" i="1"/>
  <c r="BO178" i="1"/>
  <c r="BO174" i="1"/>
  <c r="BO170" i="1"/>
  <c r="BO166" i="1"/>
  <c r="BO162" i="1"/>
  <c r="BO158" i="1"/>
  <c r="BO154" i="1"/>
  <c r="BO150" i="1"/>
  <c r="BO146" i="1"/>
  <c r="BO142" i="1"/>
  <c r="BO138" i="1"/>
  <c r="BO134" i="1"/>
  <c r="BO130" i="1"/>
  <c r="BO126" i="1"/>
  <c r="BO122" i="1"/>
  <c r="BO118" i="1"/>
  <c r="BO114" i="1"/>
  <c r="BO110" i="1"/>
  <c r="BO106" i="1"/>
  <c r="BO102" i="1"/>
  <c r="BO98" i="1"/>
  <c r="BO94" i="1"/>
  <c r="BO90" i="1"/>
  <c r="BO86" i="1"/>
  <c r="BO82" i="1"/>
  <c r="BO78" i="1"/>
  <c r="BO74" i="1"/>
  <c r="BO70" i="1"/>
  <c r="BO66" i="1"/>
  <c r="BO62" i="1"/>
  <c r="BO58" i="1"/>
  <c r="BO54" i="1"/>
  <c r="BO50" i="1"/>
  <c r="BO46" i="1"/>
  <c r="BO42" i="1"/>
  <c r="BO38" i="1"/>
  <c r="BO34" i="1"/>
  <c r="BO30" i="1"/>
  <c r="BO26" i="1"/>
  <c r="BO22" i="1"/>
  <c r="BO18" i="1"/>
  <c r="BO14" i="1"/>
  <c r="BO1015" i="1"/>
  <c r="BO1011" i="1"/>
  <c r="BO1007" i="1"/>
  <c r="BO1003" i="1"/>
  <c r="BO999" i="1"/>
  <c r="BO995" i="1"/>
  <c r="BO991" i="1"/>
  <c r="BO987" i="1"/>
  <c r="BO983" i="1"/>
  <c r="BO979" i="1"/>
  <c r="BO975" i="1"/>
  <c r="BO971" i="1"/>
  <c r="BO967" i="1"/>
  <c r="BO963" i="1"/>
  <c r="BO959" i="1"/>
  <c r="BO955" i="1"/>
  <c r="BO951" i="1"/>
  <c r="BO947" i="1"/>
  <c r="BO943" i="1"/>
  <c r="BO939" i="1"/>
  <c r="BO935" i="1"/>
  <c r="BO931" i="1"/>
  <c r="BO927" i="1"/>
  <c r="BO923" i="1"/>
  <c r="BO919" i="1"/>
  <c r="BO915" i="1"/>
  <c r="BO911" i="1"/>
  <c r="BO907" i="1"/>
  <c r="BO903" i="1"/>
  <c r="BO899" i="1"/>
  <c r="BO895" i="1"/>
  <c r="BO891" i="1"/>
  <c r="BO887" i="1"/>
  <c r="BO883" i="1"/>
  <c r="BO879" i="1"/>
  <c r="BO875" i="1"/>
  <c r="BO871" i="1"/>
  <c r="BO867" i="1"/>
  <c r="BO863" i="1"/>
  <c r="BO859" i="1"/>
  <c r="BO855" i="1"/>
  <c r="BO851" i="1"/>
  <c r="BO847" i="1"/>
  <c r="BO843" i="1"/>
  <c r="BO839" i="1"/>
  <c r="BO835" i="1"/>
  <c r="BO831" i="1"/>
  <c r="BO827" i="1"/>
  <c r="BO823" i="1"/>
  <c r="BO819" i="1"/>
  <c r="BO815" i="1"/>
  <c r="BO811" i="1"/>
  <c r="BO807" i="1"/>
  <c r="BO803" i="1"/>
  <c r="BO799" i="1"/>
  <c r="BO795" i="1"/>
  <c r="BO791" i="1"/>
  <c r="BO787" i="1"/>
  <c r="BO783" i="1"/>
  <c r="BO779" i="1"/>
  <c r="BO775" i="1"/>
  <c r="BO771" i="1"/>
  <c r="BO767" i="1"/>
  <c r="BO763" i="1"/>
  <c r="BO759" i="1"/>
  <c r="BO755" i="1"/>
  <c r="BO751" i="1"/>
  <c r="BO747" i="1"/>
  <c r="BO743" i="1"/>
  <c r="BO739" i="1"/>
  <c r="BO735" i="1"/>
  <c r="BO731" i="1"/>
  <c r="BO727" i="1"/>
  <c r="BO723" i="1"/>
  <c r="BO719" i="1"/>
  <c r="BO715" i="1"/>
  <c r="BO711" i="1"/>
  <c r="BO707" i="1"/>
  <c r="BO703" i="1"/>
  <c r="BO699" i="1"/>
  <c r="BO695" i="1"/>
  <c r="BO691" i="1"/>
  <c r="BO687" i="1"/>
  <c r="BO683" i="1"/>
  <c r="BO679" i="1"/>
  <c r="BO675" i="1"/>
  <c r="BO671" i="1"/>
  <c r="BO667" i="1"/>
  <c r="BO663" i="1"/>
  <c r="BO659" i="1"/>
  <c r="BO655" i="1"/>
  <c r="BO651" i="1"/>
  <c r="BO647" i="1"/>
  <c r="BO643" i="1"/>
  <c r="BO639" i="1"/>
  <c r="BO635" i="1"/>
  <c r="BO631" i="1"/>
  <c r="BO627" i="1"/>
  <c r="BO623" i="1"/>
  <c r="BO619" i="1"/>
  <c r="BO615" i="1"/>
  <c r="BO611" i="1"/>
  <c r="BO607" i="1"/>
  <c r="BO603" i="1"/>
  <c r="BO599" i="1"/>
  <c r="BO595" i="1"/>
  <c r="BO591" i="1"/>
  <c r="BO587" i="1"/>
  <c r="BO583" i="1"/>
  <c r="BO579" i="1"/>
  <c r="BO575" i="1"/>
  <c r="BO571" i="1"/>
  <c r="BO567" i="1"/>
  <c r="BO563" i="1"/>
  <c r="BO559" i="1"/>
  <c r="BO555" i="1"/>
  <c r="BO551" i="1"/>
  <c r="BO547" i="1"/>
  <c r="BO543" i="1"/>
  <c r="BO539" i="1"/>
  <c r="BO535" i="1"/>
  <c r="BO531" i="1"/>
  <c r="BO527" i="1"/>
  <c r="BO523" i="1"/>
  <c r="BO519" i="1"/>
  <c r="BO515" i="1"/>
  <c r="BO511" i="1"/>
  <c r="BO507" i="1"/>
  <c r="BO503" i="1"/>
  <c r="BO499" i="1"/>
  <c r="BO495" i="1"/>
  <c r="BO491" i="1"/>
  <c r="BO487" i="1"/>
  <c r="BO483" i="1"/>
  <c r="BO479" i="1"/>
  <c r="BO475" i="1"/>
  <c r="BO471" i="1"/>
  <c r="BO467" i="1"/>
  <c r="BO463" i="1"/>
  <c r="BO459" i="1"/>
  <c r="BO455" i="1"/>
  <c r="BO451" i="1"/>
  <c r="BO447" i="1"/>
  <c r="BO443" i="1"/>
  <c r="BO439" i="1"/>
  <c r="BO435" i="1"/>
  <c r="BO431" i="1"/>
  <c r="BO427" i="1"/>
  <c r="BO423" i="1"/>
  <c r="BO419" i="1"/>
  <c r="BO415" i="1"/>
  <c r="BO411" i="1"/>
  <c r="BO407" i="1"/>
  <c r="BO403" i="1"/>
  <c r="BO399" i="1"/>
  <c r="BO395" i="1"/>
  <c r="BO391" i="1"/>
  <c r="BO387" i="1"/>
  <c r="BO383" i="1"/>
  <c r="BO379" i="1"/>
  <c r="BO375" i="1"/>
  <c r="BO371" i="1"/>
  <c r="BO367" i="1"/>
  <c r="BO363" i="1"/>
  <c r="BO359" i="1"/>
  <c r="BO355" i="1"/>
  <c r="BO351" i="1"/>
  <c r="BO347" i="1"/>
  <c r="BO343" i="1"/>
  <c r="BO339" i="1"/>
  <c r="BO335" i="1"/>
  <c r="BO331" i="1"/>
  <c r="BO327" i="1"/>
  <c r="BO323" i="1"/>
  <c r="BO319" i="1"/>
  <c r="BO315" i="1"/>
  <c r="BO311" i="1"/>
  <c r="BO307" i="1"/>
  <c r="BO303" i="1"/>
  <c r="BO299" i="1"/>
  <c r="BO295" i="1"/>
  <c r="BO291" i="1"/>
  <c r="BO287" i="1"/>
  <c r="BO283" i="1"/>
  <c r="BO279" i="1"/>
  <c r="BO275" i="1"/>
  <c r="BO271" i="1"/>
  <c r="BO267" i="1"/>
  <c r="BO263" i="1"/>
  <c r="BO259" i="1"/>
  <c r="BO255" i="1"/>
  <c r="BO251" i="1"/>
  <c r="BO247" i="1"/>
  <c r="BO243" i="1"/>
  <c r="BO1037" i="1"/>
  <c r="BO1033" i="1"/>
  <c r="BO1029" i="1"/>
  <c r="BO1025" i="1"/>
  <c r="BO1021" i="1"/>
  <c r="BO1017" i="1"/>
  <c r="BO1013" i="1"/>
  <c r="BO1009" i="1"/>
  <c r="BO1005" i="1"/>
  <c r="BO1001" i="1"/>
  <c r="BO997" i="1"/>
  <c r="BO993" i="1"/>
  <c r="BO989" i="1"/>
  <c r="BO985" i="1"/>
  <c r="BO981" i="1"/>
  <c r="BO977" i="1"/>
  <c r="BO973" i="1"/>
  <c r="BO969" i="1"/>
  <c r="BO965" i="1"/>
  <c r="BO961" i="1"/>
  <c r="BO957" i="1"/>
  <c r="BO953" i="1"/>
  <c r="BO949" i="1"/>
  <c r="BO945" i="1"/>
  <c r="BO941" i="1"/>
  <c r="BO937" i="1"/>
  <c r="BO933" i="1"/>
  <c r="BO929" i="1"/>
  <c r="BO925" i="1"/>
  <c r="BO921" i="1"/>
  <c r="BO917" i="1"/>
  <c r="BO913" i="1"/>
  <c r="BO909" i="1"/>
  <c r="BO905" i="1"/>
  <c r="BO901" i="1"/>
  <c r="BO897" i="1"/>
  <c r="BO893" i="1"/>
  <c r="BO889" i="1"/>
  <c r="BO885" i="1"/>
  <c r="BO881" i="1"/>
  <c r="BO877" i="1"/>
  <c r="BO873" i="1"/>
  <c r="BO869" i="1"/>
  <c r="BO865" i="1"/>
  <c r="BO861" i="1"/>
  <c r="BO857" i="1"/>
  <c r="BO853" i="1"/>
  <c r="BO849" i="1"/>
  <c r="BO845" i="1"/>
  <c r="BO841" i="1"/>
  <c r="BO837" i="1"/>
  <c r="BO833" i="1"/>
  <c r="BO829" i="1"/>
  <c r="BO825" i="1"/>
  <c r="BO821" i="1"/>
  <c r="BO817" i="1"/>
  <c r="BO813" i="1"/>
  <c r="BO809" i="1"/>
  <c r="BO805" i="1"/>
  <c r="BO801" i="1"/>
  <c r="BO797" i="1"/>
  <c r="BO793" i="1"/>
  <c r="BO789" i="1"/>
  <c r="BO785" i="1"/>
  <c r="BO781" i="1"/>
  <c r="BO777" i="1"/>
  <c r="BO773" i="1"/>
  <c r="BO769" i="1"/>
  <c r="BO765" i="1"/>
  <c r="BO761" i="1"/>
  <c r="BO757" i="1"/>
  <c r="BO753" i="1"/>
  <c r="BO749" i="1"/>
  <c r="BO745" i="1"/>
  <c r="BO741" i="1"/>
  <c r="BO737" i="1"/>
  <c r="BO733" i="1"/>
  <c r="BO729" i="1"/>
  <c r="BO725" i="1"/>
  <c r="BO721" i="1"/>
  <c r="BO717" i="1"/>
  <c r="BO713" i="1"/>
  <c r="BO709" i="1"/>
  <c r="BO705" i="1"/>
  <c r="BO701" i="1"/>
  <c r="BO697" i="1"/>
  <c r="BO693" i="1"/>
  <c r="BO689" i="1"/>
  <c r="BO685" i="1"/>
  <c r="BO681" i="1"/>
  <c r="BO677" i="1"/>
  <c r="BO673" i="1"/>
  <c r="BO669" i="1"/>
  <c r="BO665" i="1"/>
  <c r="BO661" i="1"/>
  <c r="BO657" i="1"/>
  <c r="BO653" i="1"/>
  <c r="BO649" i="1"/>
  <c r="BO645" i="1"/>
  <c r="BO641" i="1"/>
  <c r="BO637" i="1"/>
  <c r="BO633" i="1"/>
  <c r="BO629" i="1"/>
  <c r="BO625" i="1"/>
  <c r="BO621" i="1"/>
  <c r="BO617" i="1"/>
  <c r="BO613" i="1"/>
  <c r="BO609" i="1"/>
  <c r="BO605" i="1"/>
  <c r="BO601" i="1"/>
  <c r="BO597" i="1"/>
  <c r="BO593" i="1"/>
  <c r="BO589" i="1"/>
  <c r="BO585" i="1"/>
  <c r="BO581" i="1"/>
  <c r="BO577" i="1"/>
  <c r="BO573" i="1"/>
  <c r="BO569" i="1"/>
  <c r="BO565" i="1"/>
  <c r="BO561" i="1"/>
  <c r="BO557" i="1"/>
  <c r="BO553" i="1"/>
  <c r="BO549" i="1"/>
  <c r="BO545" i="1"/>
  <c r="BO541" i="1"/>
  <c r="BO537" i="1"/>
  <c r="BO533" i="1"/>
  <c r="BO529" i="1"/>
  <c r="BO525" i="1"/>
  <c r="BO521" i="1"/>
  <c r="BO517" i="1"/>
  <c r="BO513" i="1"/>
  <c r="BO509" i="1"/>
  <c r="BO505" i="1"/>
  <c r="BO501" i="1"/>
  <c r="BO497" i="1"/>
  <c r="BO493" i="1"/>
  <c r="BO489" i="1"/>
  <c r="BO485" i="1"/>
  <c r="BO481" i="1"/>
  <c r="BO477" i="1"/>
  <c r="BO473" i="1"/>
  <c r="BO469" i="1"/>
  <c r="BO465" i="1"/>
  <c r="BO461" i="1"/>
  <c r="BO457" i="1"/>
  <c r="BO453" i="1"/>
  <c r="BO449" i="1"/>
  <c r="BO445" i="1"/>
  <c r="BO441" i="1"/>
  <c r="BO437" i="1"/>
  <c r="BO433" i="1"/>
  <c r="BO429" i="1"/>
  <c r="BO425" i="1"/>
  <c r="BO421" i="1"/>
  <c r="BO417" i="1"/>
  <c r="BO413" i="1"/>
  <c r="BO409" i="1"/>
  <c r="BO405" i="1"/>
  <c r="BO401" i="1"/>
  <c r="BO397" i="1"/>
  <c r="BO393" i="1"/>
  <c r="BO385" i="1"/>
  <c r="BO381" i="1"/>
  <c r="BO377" i="1"/>
  <c r="BO373" i="1"/>
  <c r="BO369" i="1"/>
  <c r="BO365" i="1"/>
  <c r="BO361" i="1"/>
  <c r="BO357" i="1"/>
  <c r="BO353" i="1"/>
  <c r="BO349" i="1"/>
  <c r="BO345" i="1"/>
  <c r="BO341" i="1"/>
  <c r="BO337" i="1"/>
  <c r="BO333" i="1"/>
  <c r="BO329" i="1"/>
  <c r="BO325" i="1"/>
  <c r="BO321" i="1"/>
  <c r="BO317" i="1"/>
  <c r="BO313" i="1"/>
  <c r="BO309" i="1"/>
  <c r="BO305" i="1"/>
  <c r="BO301" i="1"/>
  <c r="BO297" i="1"/>
  <c r="BO293" i="1"/>
  <c r="BO289" i="1"/>
  <c r="BO285" i="1"/>
  <c r="BO281" i="1"/>
  <c r="BO277" i="1"/>
  <c r="BO273" i="1"/>
  <c r="BO269" i="1"/>
  <c r="BO265" i="1"/>
  <c r="BO261" i="1"/>
  <c r="BO257" i="1"/>
  <c r="BO253" i="1"/>
  <c r="BO249" i="1"/>
  <c r="BO245" i="1"/>
  <c r="BP3411" i="1"/>
  <c r="BP3407" i="1"/>
  <c r="BP3403" i="1"/>
  <c r="BP3399" i="1"/>
  <c r="BP3395" i="1"/>
  <c r="BP3391" i="1"/>
  <c r="BP3387" i="1"/>
  <c r="BP3379" i="1"/>
  <c r="BP3375" i="1"/>
  <c r="BP3371" i="1"/>
  <c r="BP3367" i="1"/>
  <c r="BP3363" i="1"/>
  <c r="BP3359" i="1"/>
  <c r="BP3355" i="1"/>
  <c r="BP3351" i="1"/>
  <c r="BP3347" i="1"/>
  <c r="BP3343" i="1"/>
  <c r="BP3339" i="1"/>
  <c r="BP3335" i="1"/>
  <c r="BP3331" i="1"/>
  <c r="BP3327" i="1"/>
  <c r="BP3323" i="1"/>
  <c r="BP3319" i="1"/>
  <c r="BP3315" i="1"/>
  <c r="BP3311" i="1"/>
  <c r="BP3307" i="1"/>
  <c r="BP3303" i="1"/>
  <c r="BP3299" i="1"/>
  <c r="BP3295" i="1"/>
  <c r="BP3291" i="1"/>
  <c r="BP3287" i="1"/>
  <c r="BP3283" i="1"/>
  <c r="BP3279" i="1"/>
  <c r="BP3275" i="1"/>
  <c r="BP3271" i="1"/>
  <c r="BP3267" i="1"/>
  <c r="BP3263" i="1"/>
  <c r="BP3259" i="1"/>
  <c r="BP3255" i="1"/>
  <c r="BP3251" i="1"/>
  <c r="BP3247" i="1"/>
  <c r="BP3243" i="1"/>
  <c r="BP3239" i="1"/>
  <c r="BP3235" i="1"/>
  <c r="BP3231" i="1"/>
  <c r="BP3227" i="1"/>
  <c r="BP3223" i="1"/>
  <c r="BP3219" i="1"/>
  <c r="BP3215" i="1"/>
  <c r="BP2771" i="1"/>
  <c r="BP3601" i="1"/>
  <c r="BP3597" i="1"/>
  <c r="BP3593" i="1"/>
  <c r="BP3589" i="1"/>
  <c r="BP3585" i="1"/>
  <c r="BP3581" i="1"/>
  <c r="BP3577" i="1"/>
  <c r="BP3573" i="1"/>
  <c r="BP3569" i="1"/>
  <c r="BP3565" i="1"/>
  <c r="BP3561" i="1"/>
  <c r="BP3557" i="1"/>
  <c r="BP3553" i="1"/>
  <c r="BP3549" i="1"/>
  <c r="BP3545" i="1"/>
  <c r="BP3541" i="1"/>
  <c r="BP3537" i="1"/>
  <c r="BP3533" i="1"/>
  <c r="BP3529" i="1"/>
  <c r="BP3525" i="1"/>
  <c r="BP3521" i="1"/>
  <c r="BP3517" i="1"/>
  <c r="BP3513" i="1"/>
  <c r="BP3509" i="1"/>
  <c r="BP3505" i="1"/>
  <c r="BP3501" i="1"/>
  <c r="BP3497" i="1"/>
  <c r="BP3493" i="1"/>
  <c r="BP3489" i="1"/>
  <c r="BP3485" i="1"/>
  <c r="BP3481" i="1"/>
  <c r="BP3477" i="1"/>
  <c r="BP3473" i="1"/>
  <c r="BP3469" i="1"/>
  <c r="BP3465" i="1"/>
  <c r="BP3461" i="1"/>
  <c r="BP3457" i="1"/>
  <c r="BP3453" i="1"/>
  <c r="BP3449" i="1"/>
  <c r="BP3445" i="1"/>
  <c r="BP3441" i="1"/>
  <c r="BP3437" i="1"/>
  <c r="BP3433" i="1"/>
  <c r="BP3429" i="1"/>
  <c r="BP3425" i="1"/>
  <c r="BP3421" i="1"/>
  <c r="BP3417" i="1"/>
  <c r="BP3413" i="1"/>
  <c r="BP3409" i="1"/>
  <c r="BP3405" i="1"/>
  <c r="BP3401" i="1"/>
  <c r="BP3397" i="1"/>
  <c r="BP3393" i="1"/>
  <c r="BP3389" i="1"/>
  <c r="BP3385" i="1"/>
  <c r="BP3381" i="1"/>
  <c r="BP3377" i="1"/>
  <c r="BP3373" i="1"/>
  <c r="BP3369" i="1"/>
  <c r="BP3365" i="1"/>
  <c r="BP3361" i="1"/>
  <c r="BP3357" i="1"/>
  <c r="BP3353" i="1"/>
  <c r="BP3349" i="1"/>
  <c r="BP3345" i="1"/>
  <c r="BP3341" i="1"/>
  <c r="BP3337" i="1"/>
  <c r="BP3333" i="1"/>
  <c r="BP3329" i="1"/>
  <c r="BP3325" i="1"/>
  <c r="BP3321" i="1"/>
  <c r="BP3317" i="1"/>
  <c r="BP3313" i="1"/>
  <c r="BP3600" i="1"/>
  <c r="BP3596" i="1"/>
  <c r="BP3592" i="1"/>
  <c r="BP3588" i="1"/>
  <c r="BP3584" i="1"/>
  <c r="BP3580" i="1"/>
  <c r="BP3576" i="1"/>
  <c r="BP3572" i="1"/>
  <c r="BP3568" i="1"/>
  <c r="BP3564" i="1"/>
  <c r="BP3560" i="1"/>
  <c r="BP3556" i="1"/>
  <c r="BP3552" i="1"/>
  <c r="BP3548" i="1"/>
  <c r="BP3544" i="1"/>
  <c r="BP3540" i="1"/>
  <c r="BP3536" i="1"/>
  <c r="BP3532" i="1"/>
  <c r="BP3528" i="1"/>
  <c r="BP3524" i="1"/>
  <c r="BP3520" i="1"/>
  <c r="BP3516" i="1"/>
  <c r="BP3512" i="1"/>
  <c r="BP3508" i="1"/>
  <c r="BP3504" i="1"/>
  <c r="BP3500" i="1"/>
  <c r="BP3496" i="1"/>
  <c r="BP3492" i="1"/>
  <c r="BP3488" i="1"/>
  <c r="BP3484" i="1"/>
  <c r="BP3480" i="1"/>
  <c r="BP3476" i="1"/>
  <c r="BP3472" i="1"/>
  <c r="BP3468" i="1"/>
  <c r="BP3464" i="1"/>
  <c r="BP3460" i="1"/>
  <c r="BP3456" i="1"/>
  <c r="BP3452" i="1"/>
  <c r="BP3448" i="1"/>
  <c r="BP3444" i="1"/>
  <c r="BP3440" i="1"/>
  <c r="BP3436" i="1"/>
  <c r="BP3432" i="1"/>
  <c r="BP3428" i="1"/>
  <c r="BP3424" i="1"/>
  <c r="BP3420" i="1"/>
  <c r="BP3416" i="1"/>
  <c r="BP3412" i="1"/>
  <c r="BP3408" i="1"/>
  <c r="BP3404" i="1"/>
  <c r="BP3400" i="1"/>
  <c r="BP3396" i="1"/>
  <c r="BP3392" i="1"/>
  <c r="BP3388" i="1"/>
  <c r="BP3384" i="1"/>
  <c r="BP3380" i="1"/>
  <c r="BP3376" i="1"/>
  <c r="BP3372" i="1"/>
  <c r="BP3368" i="1"/>
  <c r="BP3364" i="1"/>
  <c r="BP3360" i="1"/>
  <c r="BP3356" i="1"/>
  <c r="BP3352" i="1"/>
  <c r="BP3348" i="1"/>
  <c r="BP3344" i="1"/>
  <c r="BP3340" i="1"/>
  <c r="BP3336" i="1"/>
  <c r="BP3332" i="1"/>
  <c r="BP3328" i="1"/>
  <c r="BP3324" i="1"/>
  <c r="BP3320" i="1"/>
  <c r="BP3316" i="1"/>
  <c r="BP3309" i="1"/>
  <c r="BP3305" i="1"/>
  <c r="BP3301" i="1"/>
  <c r="BP3297" i="1"/>
  <c r="BP3293" i="1"/>
  <c r="BP3289" i="1"/>
  <c r="BP3285" i="1"/>
  <c r="BP3281" i="1"/>
  <c r="BP3277" i="1"/>
  <c r="BP3273" i="1"/>
  <c r="BP3269" i="1"/>
  <c r="BP3261" i="1"/>
  <c r="BP3257" i="1"/>
  <c r="BP3253" i="1"/>
  <c r="BP3249" i="1"/>
  <c r="BP3245" i="1"/>
  <c r="BP3241" i="1"/>
  <c r="BP3237" i="1"/>
  <c r="BP3233" i="1"/>
  <c r="BP3229" i="1"/>
  <c r="BP3225" i="1"/>
  <c r="BP3221" i="1"/>
  <c r="BP3217" i="1"/>
  <c r="BP3213" i="1"/>
  <c r="BP3209" i="1"/>
  <c r="BP3205" i="1"/>
  <c r="BP3201" i="1"/>
  <c r="BP3197" i="1"/>
  <c r="BP3193" i="1"/>
  <c r="BP3189" i="1"/>
  <c r="BP3185" i="1"/>
  <c r="BP3181" i="1"/>
  <c r="BP3177" i="1"/>
  <c r="BP3173" i="1"/>
  <c r="BP3169" i="1"/>
  <c r="BP3165" i="1"/>
  <c r="BP3161" i="1"/>
  <c r="BP3157" i="1"/>
  <c r="BP3153" i="1"/>
  <c r="BP3149" i="1"/>
  <c r="BP3145" i="1"/>
  <c r="BP3141" i="1"/>
  <c r="BP3137" i="1"/>
  <c r="BP3133" i="1"/>
  <c r="BP3129" i="1"/>
  <c r="BP3125" i="1"/>
  <c r="BP3121" i="1"/>
  <c r="BP3117" i="1"/>
  <c r="BP3113" i="1"/>
  <c r="BP3109" i="1"/>
  <c r="BP3105" i="1"/>
  <c r="BP3101" i="1"/>
  <c r="BP3097" i="1"/>
  <c r="BP3093" i="1"/>
  <c r="BP3089" i="1"/>
  <c r="BP3085" i="1"/>
  <c r="BP3081" i="1"/>
  <c r="BP3077" i="1"/>
  <c r="BP3073" i="1"/>
  <c r="BP3069" i="1"/>
  <c r="BP3065" i="1"/>
  <c r="BP3061" i="1"/>
  <c r="BP3057" i="1"/>
  <c r="BP3053" i="1"/>
  <c r="BP3049" i="1"/>
  <c r="BP3045" i="1"/>
  <c r="BP3041" i="1"/>
  <c r="BP3037" i="1"/>
  <c r="BP3033" i="1"/>
  <c r="BP3029" i="1"/>
  <c r="BP3025" i="1"/>
  <c r="BP3021" i="1"/>
  <c r="BP3017" i="1"/>
  <c r="BP3013" i="1"/>
  <c r="BP3009" i="1"/>
  <c r="BP3005" i="1"/>
  <c r="BP3001" i="1"/>
  <c r="BP2997" i="1"/>
  <c r="BP2993" i="1"/>
  <c r="BP2989" i="1"/>
  <c r="BP2985" i="1"/>
  <c r="BP2981" i="1"/>
  <c r="BP2977" i="1"/>
  <c r="BP2973" i="1"/>
  <c r="BP2969" i="1"/>
  <c r="BP2965" i="1"/>
  <c r="BP2961" i="1"/>
  <c r="BP2957" i="1"/>
  <c r="BP2953" i="1"/>
  <c r="BP2949" i="1"/>
  <c r="BP2945" i="1"/>
  <c r="BP2941" i="1"/>
  <c r="BP2937" i="1"/>
  <c r="BP2933" i="1"/>
  <c r="BP2929" i="1"/>
  <c r="BP2925" i="1"/>
  <c r="BP2921" i="1"/>
  <c r="BP2917" i="1"/>
  <c r="BP2913" i="1"/>
  <c r="BP2909" i="1"/>
  <c r="BP2901" i="1"/>
  <c r="BP2897" i="1"/>
  <c r="BP2893" i="1"/>
  <c r="BP2889" i="1"/>
  <c r="BP2885" i="1"/>
  <c r="BP2881" i="1"/>
  <c r="BP2877" i="1"/>
  <c r="BP2873" i="1"/>
  <c r="BP2869" i="1"/>
  <c r="BP2865" i="1"/>
  <c r="BP2861" i="1"/>
  <c r="BP2857" i="1"/>
  <c r="BP2853" i="1"/>
  <c r="BP2849" i="1"/>
  <c r="BP2845" i="1"/>
  <c r="BP2841" i="1"/>
  <c r="BP2837" i="1"/>
  <c r="BP2833" i="1"/>
  <c r="BP2829" i="1"/>
  <c r="BP2825" i="1"/>
  <c r="BP2821" i="1"/>
  <c r="BP2817" i="1"/>
  <c r="BP2813" i="1"/>
  <c r="BP2809" i="1"/>
  <c r="BP2805" i="1"/>
  <c r="BP2801" i="1"/>
  <c r="BP2797" i="1"/>
  <c r="BP2793" i="1"/>
  <c r="BP2789" i="1"/>
  <c r="BP2785" i="1"/>
  <c r="BP2781" i="1"/>
  <c r="BP2777" i="1"/>
  <c r="BP2773" i="1"/>
  <c r="BP2769" i="1"/>
  <c r="BP2765" i="1"/>
  <c r="BP2761" i="1"/>
  <c r="BP2757" i="1"/>
  <c r="BP2753" i="1"/>
  <c r="BP2749" i="1"/>
  <c r="BP2745" i="1"/>
  <c r="BP2741" i="1"/>
  <c r="BP2737" i="1"/>
  <c r="BP2733" i="1"/>
  <c r="BP2729" i="1"/>
  <c r="BP2725" i="1"/>
  <c r="BP2721" i="1"/>
  <c r="BP2717" i="1"/>
  <c r="BP2713" i="1"/>
  <c r="BP2709" i="1"/>
  <c r="BP2705" i="1"/>
  <c r="BP2701" i="1"/>
  <c r="BP2697" i="1"/>
  <c r="BP2693" i="1"/>
  <c r="BP2689" i="1"/>
  <c r="BP2685" i="1"/>
  <c r="BP2681" i="1"/>
  <c r="BP2677" i="1"/>
  <c r="BP2673" i="1"/>
  <c r="BP2669" i="1"/>
  <c r="BP2665" i="1"/>
  <c r="BP2661" i="1"/>
  <c r="BP2657" i="1"/>
  <c r="BP2653" i="1"/>
  <c r="BP2649" i="1"/>
  <c r="BP2645" i="1"/>
  <c r="BP2641" i="1"/>
  <c r="BP2637" i="1"/>
  <c r="BP2633" i="1"/>
  <c r="BP2629" i="1"/>
  <c r="BP2625" i="1"/>
  <c r="BP2621" i="1"/>
  <c r="BP2617" i="1"/>
  <c r="BP2613" i="1"/>
  <c r="BP2609" i="1"/>
  <c r="BP2605" i="1"/>
  <c r="BP2601" i="1"/>
  <c r="BP2597" i="1"/>
  <c r="BP2593" i="1"/>
  <c r="BP2589" i="1"/>
  <c r="BP2585" i="1"/>
  <c r="BP2581" i="1"/>
  <c r="BP2577" i="1"/>
  <c r="BP2573" i="1"/>
  <c r="BP2569" i="1"/>
  <c r="BP2565" i="1"/>
  <c r="BP2561" i="1"/>
  <c r="BP2557" i="1"/>
  <c r="BP2553" i="1"/>
  <c r="BP2549" i="1"/>
  <c r="BP2545" i="1"/>
  <c r="BP2541" i="1"/>
  <c r="BP2537" i="1"/>
  <c r="BP2533" i="1"/>
  <c r="BP2529" i="1"/>
  <c r="BP2525" i="1"/>
  <c r="BP2521" i="1"/>
  <c r="BP2517" i="1"/>
  <c r="BP2513" i="1"/>
  <c r="BP2509" i="1"/>
  <c r="BP2505" i="1"/>
  <c r="BP2501" i="1"/>
  <c r="BP2497" i="1"/>
  <c r="BP2493" i="1"/>
  <c r="BP2489" i="1"/>
  <c r="BP2485" i="1"/>
  <c r="BP2481" i="1"/>
  <c r="BP2477" i="1"/>
  <c r="BP2473" i="1"/>
  <c r="BP2469" i="1"/>
  <c r="BP2465" i="1"/>
  <c r="BP2461" i="1"/>
  <c r="BP2457" i="1"/>
  <c r="BP2453" i="1"/>
  <c r="BP2449" i="1"/>
  <c r="BP2445" i="1"/>
  <c r="BP2441" i="1"/>
  <c r="BP2437" i="1"/>
  <c r="BP2433" i="1"/>
  <c r="BP2429" i="1"/>
  <c r="BP2425" i="1"/>
  <c r="BP2421" i="1"/>
  <c r="BP2417" i="1"/>
  <c r="BP2413" i="1"/>
  <c r="BP2409" i="1"/>
  <c r="BP2405" i="1"/>
  <c r="BP2401" i="1"/>
  <c r="BP2397" i="1"/>
  <c r="BP2393" i="1"/>
  <c r="BP2389" i="1"/>
  <c r="BP2385" i="1"/>
  <c r="BP2381" i="1"/>
  <c r="BP2377" i="1"/>
  <c r="BP2373" i="1"/>
  <c r="BP2369" i="1"/>
  <c r="BP2365" i="1"/>
  <c r="BP2361" i="1"/>
  <c r="BP2357" i="1"/>
  <c r="BP2353" i="1"/>
  <c r="BP2349" i="1"/>
  <c r="BP2345" i="1"/>
  <c r="BP2341" i="1"/>
  <c r="BP2333" i="1"/>
  <c r="BP2329" i="1"/>
  <c r="BP2325" i="1"/>
  <c r="BP2321" i="1"/>
  <c r="BP2317" i="1"/>
  <c r="BP2313" i="1"/>
  <c r="BP2309" i="1"/>
  <c r="BP2305" i="1"/>
  <c r="BP2301" i="1"/>
  <c r="BP2297" i="1"/>
  <c r="BP2293" i="1"/>
  <c r="BP2289" i="1"/>
  <c r="BP2285" i="1"/>
  <c r="BP2281" i="1"/>
  <c r="BP2277" i="1"/>
  <c r="BP2273" i="1"/>
  <c r="BP2269" i="1"/>
  <c r="BP2265" i="1"/>
  <c r="BP2261" i="1"/>
  <c r="BP2257" i="1"/>
  <c r="BP2253" i="1"/>
  <c r="BP2249" i="1"/>
  <c r="BP2245" i="1"/>
  <c r="BP2241" i="1"/>
  <c r="BP2237" i="1"/>
  <c r="BP2233" i="1"/>
  <c r="BP2229" i="1"/>
  <c r="BP2225" i="1"/>
  <c r="BP2221" i="1"/>
  <c r="BP2217" i="1"/>
  <c r="BP2213" i="1"/>
  <c r="BP2209" i="1"/>
  <c r="BP2205" i="1"/>
  <c r="BP2201" i="1"/>
  <c r="BP2197" i="1"/>
  <c r="BP2193" i="1"/>
  <c r="BP2189" i="1"/>
  <c r="BP2185" i="1"/>
  <c r="BP2181" i="1"/>
  <c r="BP2177" i="1"/>
  <c r="BP2173" i="1"/>
  <c r="BP2165" i="1"/>
  <c r="BP2161" i="1"/>
  <c r="BP2157" i="1"/>
  <c r="BP2153" i="1"/>
  <c r="BP2149" i="1"/>
  <c r="BP2145" i="1"/>
  <c r="BP2141" i="1"/>
  <c r="BP2137" i="1"/>
  <c r="BP2133" i="1"/>
  <c r="BP2129" i="1"/>
  <c r="BP2125" i="1"/>
  <c r="BP2121" i="1"/>
  <c r="BP2117" i="1"/>
  <c r="BP2113" i="1"/>
  <c r="BP2109" i="1"/>
  <c r="BP2105" i="1"/>
  <c r="BP2101" i="1"/>
  <c r="BP2097" i="1"/>
  <c r="BP2093" i="1"/>
  <c r="BP2089" i="1"/>
  <c r="BP2085" i="1"/>
  <c r="BP2081" i="1"/>
  <c r="BP2077" i="1"/>
  <c r="BP2073" i="1"/>
  <c r="BP2069" i="1"/>
  <c r="BP2065" i="1"/>
  <c r="BP2061" i="1"/>
  <c r="BP2057" i="1"/>
  <c r="BP2053" i="1"/>
  <c r="BP2049" i="1"/>
  <c r="BP2045" i="1"/>
  <c r="BP1858" i="1"/>
  <c r="BP1862" i="1"/>
  <c r="BP1866" i="1"/>
  <c r="BP1870" i="1"/>
  <c r="BP1874" i="1"/>
  <c r="BP1878" i="1"/>
  <c r="BP1882" i="1"/>
  <c r="BP1886" i="1"/>
  <c r="BP1890" i="1"/>
  <c r="BP1894" i="1"/>
  <c r="BP1898" i="1"/>
  <c r="BP1902" i="1"/>
  <c r="BP1906" i="1"/>
  <c r="BP1910" i="1"/>
  <c r="BP1914" i="1"/>
  <c r="BP1918" i="1"/>
  <c r="BP1922" i="1"/>
  <c r="BP1926" i="1"/>
  <c r="BP1930" i="1"/>
  <c r="BP1934" i="1"/>
  <c r="BP1938" i="1"/>
  <c r="BP1942" i="1"/>
  <c r="BP1946" i="1"/>
  <c r="BP1950" i="1"/>
  <c r="BP1954" i="1"/>
  <c r="BP1958" i="1"/>
  <c r="BP1962" i="1"/>
  <c r="BP1966" i="1"/>
  <c r="BP1970" i="1"/>
  <c r="BP1974" i="1"/>
  <c r="BP1978" i="1"/>
  <c r="BP1982" i="1"/>
  <c r="BP1986" i="1"/>
  <c r="BP1990" i="1"/>
  <c r="BP1994" i="1"/>
  <c r="BP1998" i="1"/>
  <c r="BP2002" i="1"/>
  <c r="BP2006" i="1"/>
  <c r="BP2010" i="1"/>
  <c r="BP2014" i="1"/>
  <c r="BP2018" i="1"/>
  <c r="BP2022" i="1"/>
  <c r="BP2026" i="1"/>
  <c r="BP2030" i="1"/>
  <c r="BP2034" i="1"/>
  <c r="BP2038" i="1"/>
  <c r="BP2042" i="1"/>
  <c r="BP1596" i="1"/>
  <c r="BP1600" i="1"/>
  <c r="BP1604" i="1"/>
  <c r="BP1608" i="1"/>
  <c r="BP1612" i="1"/>
  <c r="BP1616" i="1"/>
  <c r="BP1620" i="1"/>
  <c r="BP1624" i="1"/>
  <c r="BP1628" i="1"/>
  <c r="BP1632" i="1"/>
  <c r="BP1636" i="1"/>
  <c r="BP1640" i="1"/>
  <c r="BP1644" i="1"/>
  <c r="BP1648" i="1"/>
  <c r="BP1652" i="1"/>
  <c r="BP1656" i="1"/>
  <c r="BP1660" i="1"/>
  <c r="BP1664" i="1"/>
  <c r="BP1668" i="1"/>
  <c r="BP1672" i="1"/>
  <c r="BP1676" i="1"/>
  <c r="BP1680" i="1"/>
  <c r="BP1684" i="1"/>
  <c r="BP1688" i="1"/>
  <c r="BP1692" i="1"/>
  <c r="BP1696" i="1"/>
  <c r="BP1700" i="1"/>
  <c r="BP1704" i="1"/>
  <c r="BP1708" i="1"/>
  <c r="BP1712" i="1"/>
  <c r="BP1716" i="1"/>
  <c r="BP1720" i="1"/>
  <c r="BP1724" i="1"/>
  <c r="BP1728" i="1"/>
  <c r="BP1732" i="1"/>
  <c r="BP1736" i="1"/>
  <c r="BP1740" i="1"/>
  <c r="BP1744" i="1"/>
  <c r="BP1748" i="1"/>
  <c r="BP1752" i="1"/>
  <c r="BP1756" i="1"/>
  <c r="BP1760" i="1"/>
  <c r="BP1764" i="1"/>
  <c r="BP1768" i="1"/>
  <c r="BP1772" i="1"/>
  <c r="BP1776" i="1"/>
  <c r="BP1780" i="1"/>
  <c r="BP1784" i="1"/>
  <c r="BP1788" i="1"/>
  <c r="BP1792" i="1"/>
  <c r="BP1796" i="1"/>
  <c r="BP1800" i="1"/>
  <c r="BP1804" i="1"/>
  <c r="BP1808" i="1"/>
  <c r="BP1812" i="1"/>
  <c r="BP1816" i="1"/>
  <c r="BP1820" i="1"/>
  <c r="BP1824" i="1"/>
  <c r="BP1828" i="1"/>
  <c r="BP1832" i="1"/>
  <c r="BP1836" i="1"/>
  <c r="BP1840" i="1"/>
  <c r="BP1844" i="1"/>
  <c r="BP1848" i="1"/>
  <c r="BP1852" i="1"/>
  <c r="BP22" i="1"/>
  <c r="BP26" i="1"/>
  <c r="BP30" i="1"/>
  <c r="BP34" i="1"/>
  <c r="BP38" i="1"/>
  <c r="BP42" i="1"/>
  <c r="BP46" i="1"/>
  <c r="BP50" i="1"/>
  <c r="BP54" i="1"/>
  <c r="BP58" i="1"/>
  <c r="BP62" i="1"/>
  <c r="BP66" i="1"/>
  <c r="BP70" i="1"/>
  <c r="BP74" i="1"/>
  <c r="BP78" i="1"/>
  <c r="BP82" i="1"/>
  <c r="BP86" i="1"/>
  <c r="BP90" i="1"/>
  <c r="BP94" i="1"/>
  <c r="BP98" i="1"/>
  <c r="BP102" i="1"/>
  <c r="BP106" i="1"/>
  <c r="BP110" i="1"/>
  <c r="BP114" i="1"/>
  <c r="BP118" i="1"/>
  <c r="BP122" i="1"/>
  <c r="BP126" i="1"/>
  <c r="BP130" i="1"/>
  <c r="BP134" i="1"/>
  <c r="BP138" i="1"/>
  <c r="BP142" i="1"/>
  <c r="BP146" i="1"/>
  <c r="BP150" i="1"/>
  <c r="BP154" i="1"/>
  <c r="BP158" i="1"/>
  <c r="BP162" i="1"/>
  <c r="BP166" i="1"/>
  <c r="BP170" i="1"/>
  <c r="BP174" i="1"/>
  <c r="BP178" i="1"/>
  <c r="BP182" i="1"/>
  <c r="BP186" i="1"/>
  <c r="BP190" i="1"/>
  <c r="BP194" i="1"/>
  <c r="BP198" i="1"/>
  <c r="BP202" i="1"/>
  <c r="BP206" i="1"/>
  <c r="BP210" i="1"/>
  <c r="BP214" i="1"/>
  <c r="BP218" i="1"/>
  <c r="BP222" i="1"/>
  <c r="BP226" i="1"/>
  <c r="BP230" i="1"/>
  <c r="BP234" i="1"/>
  <c r="BP238" i="1"/>
  <c r="BP242" i="1"/>
  <c r="BP246" i="1"/>
  <c r="BP250" i="1"/>
  <c r="BP254" i="1"/>
  <c r="BP258" i="1"/>
  <c r="BP262" i="1"/>
  <c r="BP266" i="1"/>
  <c r="BP270" i="1"/>
  <c r="BP274" i="1"/>
  <c r="BP278" i="1"/>
  <c r="BP282" i="1"/>
  <c r="BP286" i="1"/>
  <c r="BP290" i="1"/>
  <c r="BP294" i="1"/>
  <c r="BP298" i="1"/>
  <c r="BP302" i="1"/>
  <c r="BP306" i="1"/>
  <c r="BP310" i="1"/>
  <c r="BP314" i="1"/>
  <c r="BP318" i="1"/>
  <c r="BP322" i="1"/>
  <c r="BP326" i="1"/>
  <c r="BP330" i="1"/>
  <c r="BP334" i="1"/>
  <c r="BP338" i="1"/>
  <c r="BP342" i="1"/>
  <c r="BP346" i="1"/>
  <c r="BP350" i="1"/>
  <c r="BP354" i="1"/>
  <c r="BP358" i="1"/>
  <c r="BP362" i="1"/>
  <c r="BP366" i="1"/>
  <c r="BP370" i="1"/>
  <c r="BP374" i="1"/>
  <c r="BP378" i="1"/>
  <c r="BP382" i="1"/>
  <c r="BP386" i="1"/>
  <c r="BP390" i="1"/>
  <c r="BP394" i="1"/>
  <c r="BP398" i="1"/>
  <c r="BP402" i="1"/>
  <c r="BP406" i="1"/>
  <c r="BP410" i="1"/>
  <c r="BP414" i="1"/>
  <c r="BP418" i="1"/>
  <c r="BP422" i="1"/>
  <c r="BP426" i="1"/>
  <c r="BP430" i="1"/>
  <c r="BP434" i="1"/>
  <c r="BP438" i="1"/>
  <c r="BP442" i="1"/>
  <c r="BP446" i="1"/>
  <c r="BP450" i="1"/>
  <c r="BP454" i="1"/>
  <c r="BP458" i="1"/>
  <c r="BP462" i="1"/>
  <c r="BP466" i="1"/>
  <c r="BP470" i="1"/>
  <c r="BP474" i="1"/>
  <c r="BP478" i="1"/>
  <c r="BP482" i="1"/>
  <c r="BP486" i="1"/>
  <c r="BP490" i="1"/>
  <c r="BP494" i="1"/>
  <c r="BP498" i="1"/>
  <c r="BP502" i="1"/>
  <c r="BP506" i="1"/>
  <c r="BP510" i="1"/>
  <c r="BP514" i="1"/>
  <c r="BP518" i="1"/>
  <c r="BP522" i="1"/>
  <c r="BP526" i="1"/>
  <c r="BP530" i="1"/>
  <c r="BP534" i="1"/>
  <c r="BP538" i="1"/>
  <c r="BP542" i="1"/>
  <c r="BP546" i="1"/>
  <c r="BP550" i="1"/>
  <c r="BP554" i="1"/>
  <c r="BP558" i="1"/>
  <c r="BP562" i="1"/>
  <c r="BP566" i="1"/>
  <c r="BP570" i="1"/>
  <c r="BP574" i="1"/>
  <c r="BP578" i="1"/>
  <c r="BP582" i="1"/>
  <c r="BP586" i="1"/>
  <c r="BP590" i="1"/>
  <c r="BP594" i="1"/>
  <c r="BP598" i="1"/>
  <c r="BP602" i="1"/>
  <c r="BP606" i="1"/>
  <c r="BP610" i="1"/>
  <c r="BP614" i="1"/>
  <c r="BP618" i="1"/>
  <c r="BP622" i="1"/>
  <c r="BP626" i="1"/>
  <c r="BP630" i="1"/>
  <c r="BP634" i="1"/>
  <c r="BP638" i="1"/>
  <c r="BP642" i="1"/>
  <c r="BP646" i="1"/>
  <c r="BP650" i="1"/>
  <c r="BP654" i="1"/>
  <c r="BP658" i="1"/>
  <c r="BP662" i="1"/>
  <c r="BP666" i="1"/>
  <c r="BP670" i="1"/>
  <c r="BP674" i="1"/>
  <c r="BP678" i="1"/>
  <c r="BP682" i="1"/>
  <c r="BP686" i="1"/>
  <c r="BP690" i="1"/>
  <c r="BP694" i="1"/>
  <c r="BP698" i="1"/>
  <c r="BP702" i="1"/>
  <c r="BP706" i="1"/>
  <c r="BP710" i="1"/>
  <c r="BP714" i="1"/>
  <c r="BP718" i="1"/>
  <c r="BP722" i="1"/>
  <c r="BP726" i="1"/>
  <c r="BP3312" i="1"/>
  <c r="BP3308" i="1"/>
  <c r="BP3304" i="1"/>
  <c r="BP3300" i="1"/>
  <c r="BP3296" i="1"/>
  <c r="BP3292" i="1"/>
  <c r="BP3288" i="1"/>
  <c r="BP3284" i="1"/>
  <c r="BP3280" i="1"/>
  <c r="BP3276" i="1"/>
  <c r="BP3272" i="1"/>
  <c r="BP3268" i="1"/>
  <c r="BP3264" i="1"/>
  <c r="BP3260" i="1"/>
  <c r="BP3256" i="1"/>
  <c r="BP3252" i="1"/>
  <c r="BP3248" i="1"/>
  <c r="BP3244" i="1"/>
  <c r="BP3240" i="1"/>
  <c r="BP3236" i="1"/>
  <c r="BP3232" i="1"/>
  <c r="BP3228" i="1"/>
  <c r="BP3224" i="1"/>
  <c r="BP3220" i="1"/>
  <c r="BP3216" i="1"/>
  <c r="BP3212" i="1"/>
  <c r="BP3208" i="1"/>
  <c r="BP3204" i="1"/>
  <c r="BP3200" i="1"/>
  <c r="BP3196" i="1"/>
  <c r="BP3192" i="1"/>
  <c r="BP3188" i="1"/>
  <c r="BP3184" i="1"/>
  <c r="BP3180" i="1"/>
  <c r="BP3176" i="1"/>
  <c r="BP3172" i="1"/>
  <c r="BP3168" i="1"/>
  <c r="BP3164" i="1"/>
  <c r="BP3160" i="1"/>
  <c r="BP3156" i="1"/>
  <c r="BP3152" i="1"/>
  <c r="BP3148" i="1"/>
  <c r="BP3144" i="1"/>
  <c r="BP3140" i="1"/>
  <c r="BP3136" i="1"/>
  <c r="BP3132" i="1"/>
  <c r="BP3128" i="1"/>
  <c r="BP3124" i="1"/>
  <c r="BP3120" i="1"/>
  <c r="BP3116" i="1"/>
  <c r="BP3112" i="1"/>
  <c r="BP3108" i="1"/>
  <c r="BP3104" i="1"/>
  <c r="BP3100" i="1"/>
  <c r="BP3096" i="1"/>
  <c r="BP3092" i="1"/>
  <c r="BP3088" i="1"/>
  <c r="BP3084" i="1"/>
  <c r="BP3080" i="1"/>
  <c r="BP3076" i="1"/>
  <c r="BP3072" i="1"/>
  <c r="BP3068" i="1"/>
  <c r="BP3064" i="1"/>
  <c r="BP3060" i="1"/>
  <c r="BP3056" i="1"/>
  <c r="BP3052" i="1"/>
  <c r="BP3048" i="1"/>
  <c r="BP3044" i="1"/>
  <c r="BP3040" i="1"/>
  <c r="BP3036" i="1"/>
  <c r="BP3032" i="1"/>
  <c r="BP3028" i="1"/>
  <c r="BP3024" i="1"/>
  <c r="BP3020" i="1"/>
  <c r="BP3016" i="1"/>
  <c r="BP3012" i="1"/>
  <c r="BP3008" i="1"/>
  <c r="BP3004" i="1"/>
  <c r="BP3000" i="1"/>
  <c r="BP2996" i="1"/>
  <c r="BP2992" i="1"/>
  <c r="BP2988" i="1"/>
  <c r="BP2984" i="1"/>
  <c r="BP2980" i="1"/>
  <c r="BP2976" i="1"/>
  <c r="BP2972" i="1"/>
  <c r="BP2968" i="1"/>
  <c r="BP2964" i="1"/>
  <c r="BP2960" i="1"/>
  <c r="BP2956" i="1"/>
  <c r="BP2952" i="1"/>
  <c r="BP2948" i="1"/>
  <c r="BP2944" i="1"/>
  <c r="BP2940" i="1"/>
  <c r="BP2936" i="1"/>
  <c r="BP2932" i="1"/>
  <c r="BP2928" i="1"/>
  <c r="BP2924" i="1"/>
  <c r="BP2920" i="1"/>
  <c r="BP2916" i="1"/>
  <c r="BP2912" i="1"/>
  <c r="BP2908" i="1"/>
  <c r="BP2904" i="1"/>
  <c r="BP2900" i="1"/>
  <c r="BP2896" i="1"/>
  <c r="BP2892" i="1"/>
  <c r="BP2888" i="1"/>
  <c r="BP2884" i="1"/>
  <c r="BP2880" i="1"/>
  <c r="BP2876" i="1"/>
  <c r="BP2872" i="1"/>
  <c r="BP2868" i="1"/>
  <c r="BP2864" i="1"/>
  <c r="BP2860" i="1"/>
  <c r="BP2856" i="1"/>
  <c r="BP2852" i="1"/>
  <c r="BP2848" i="1"/>
  <c r="BP2844" i="1"/>
  <c r="BP2840" i="1"/>
  <c r="BP2836" i="1"/>
  <c r="BP2832" i="1"/>
  <c r="BP2828" i="1"/>
  <c r="BP2824" i="1"/>
  <c r="BP2820" i="1"/>
  <c r="BP2816" i="1"/>
  <c r="BP2812" i="1"/>
  <c r="BP2808" i="1"/>
  <c r="BP2804" i="1"/>
  <c r="BP2800" i="1"/>
  <c r="BP2796" i="1"/>
  <c r="BP2788" i="1"/>
  <c r="BP2784" i="1"/>
  <c r="BP2780" i="1"/>
  <c r="BP2776" i="1"/>
  <c r="BP2772" i="1"/>
  <c r="BP2768" i="1"/>
  <c r="BP2764" i="1"/>
  <c r="BP2760" i="1"/>
  <c r="BP2756" i="1"/>
  <c r="BP2752" i="1"/>
  <c r="BP2748" i="1"/>
  <c r="BP2744" i="1"/>
  <c r="BP2740" i="1"/>
  <c r="BP2736" i="1"/>
  <c r="BP2732" i="1"/>
  <c r="BP2728" i="1"/>
  <c r="BP2724" i="1"/>
  <c r="BP2720" i="1"/>
  <c r="BP2716" i="1"/>
  <c r="BP2712" i="1"/>
  <c r="BP2708" i="1"/>
  <c r="BP2704" i="1"/>
  <c r="BP2700" i="1"/>
  <c r="BP2696" i="1"/>
  <c r="BP2692" i="1"/>
  <c r="BP2688" i="1"/>
  <c r="BP2684" i="1"/>
  <c r="BP2680" i="1"/>
  <c r="BP2676" i="1"/>
  <c r="BP2672" i="1"/>
  <c r="BP2668" i="1"/>
  <c r="BP2664" i="1"/>
  <c r="BP2660" i="1"/>
  <c r="BP2656" i="1"/>
  <c r="BP2652" i="1"/>
  <c r="BP2648" i="1"/>
  <c r="BP2644" i="1"/>
  <c r="BP2640" i="1"/>
  <c r="BP2636" i="1"/>
  <c r="BP2632" i="1"/>
  <c r="BP2628" i="1"/>
  <c r="BP2624" i="1"/>
  <c r="BP2620" i="1"/>
  <c r="BP2616" i="1"/>
  <c r="BP2612" i="1"/>
  <c r="BP2608" i="1"/>
  <c r="BP2604" i="1"/>
  <c r="BP2600" i="1"/>
  <c r="BP2596" i="1"/>
  <c r="BP2592" i="1"/>
  <c r="BP2588" i="1"/>
  <c r="BP2584" i="1"/>
  <c r="BP2580" i="1"/>
  <c r="BP2576" i="1"/>
  <c r="BP2572" i="1"/>
  <c r="BP2568" i="1"/>
  <c r="BP2560" i="1"/>
  <c r="BP2556" i="1"/>
  <c r="BP2552" i="1"/>
  <c r="BP2548" i="1"/>
  <c r="BP2544" i="1"/>
  <c r="BP2540" i="1"/>
  <c r="BP2536" i="1"/>
  <c r="BP2532" i="1"/>
  <c r="BP2528" i="1"/>
  <c r="BP2524" i="1"/>
  <c r="BP2520" i="1"/>
  <c r="BP2516" i="1"/>
  <c r="BP2512" i="1"/>
  <c r="BP2508" i="1"/>
  <c r="BP2504" i="1"/>
  <c r="BP2500" i="1"/>
  <c r="BP2496" i="1"/>
  <c r="BP2492" i="1"/>
  <c r="BP2488" i="1"/>
  <c r="BP2484" i="1"/>
  <c r="BP2480" i="1"/>
  <c r="BP2476" i="1"/>
  <c r="BP2472" i="1"/>
  <c r="BP2468" i="1"/>
  <c r="BP2464" i="1"/>
  <c r="BP2460" i="1"/>
  <c r="BP2456" i="1"/>
  <c r="BP2452" i="1"/>
  <c r="BP2448" i="1"/>
  <c r="BP2444" i="1"/>
  <c r="BP2440" i="1"/>
  <c r="BP2436" i="1"/>
  <c r="BP2432" i="1"/>
  <c r="BP2428" i="1"/>
  <c r="BP2424" i="1"/>
  <c r="BP2420" i="1"/>
  <c r="BP2416" i="1"/>
  <c r="BP2412" i="1"/>
  <c r="BP2408" i="1"/>
  <c r="BP2404" i="1"/>
  <c r="BP2400" i="1"/>
  <c r="BP2396" i="1"/>
  <c r="BP2392" i="1"/>
  <c r="BP2388" i="1"/>
  <c r="BP2384" i="1"/>
  <c r="BP2380" i="1"/>
  <c r="BP2376" i="1"/>
  <c r="BP2372" i="1"/>
  <c r="BP2368" i="1"/>
  <c r="BP2364" i="1"/>
  <c r="BP2360" i="1"/>
  <c r="BP2356" i="1"/>
  <c r="BP2352" i="1"/>
  <c r="BP2348" i="1"/>
  <c r="BP2344" i="1"/>
  <c r="BP2340" i="1"/>
  <c r="BP2336" i="1"/>
  <c r="BP2332" i="1"/>
  <c r="BP2328" i="1"/>
  <c r="BP2324" i="1"/>
  <c r="BP2320" i="1"/>
  <c r="BP2316" i="1"/>
  <c r="BP2312" i="1"/>
  <c r="BP2308" i="1"/>
  <c r="BP2304" i="1"/>
  <c r="BP2300" i="1"/>
  <c r="BP2296" i="1"/>
  <c r="BP2292" i="1"/>
  <c r="BP2288" i="1"/>
  <c r="BP2284" i="1"/>
  <c r="BP2280" i="1"/>
  <c r="BP2276" i="1"/>
  <c r="BP2272" i="1"/>
  <c r="BP2268" i="1"/>
  <c r="BP2264" i="1"/>
  <c r="BP2260" i="1"/>
  <c r="BP2256" i="1"/>
  <c r="BP2252" i="1"/>
  <c r="BP2248" i="1"/>
  <c r="BP2244" i="1"/>
  <c r="BP2240" i="1"/>
  <c r="BP2236" i="1"/>
  <c r="BP2232" i="1"/>
  <c r="BP2228" i="1"/>
  <c r="BP2224" i="1"/>
  <c r="BP2220" i="1"/>
  <c r="BP2216" i="1"/>
  <c r="BP2212" i="1"/>
  <c r="BP2208" i="1"/>
  <c r="BP2204" i="1"/>
  <c r="BP2200" i="1"/>
  <c r="BP2196" i="1"/>
  <c r="BP2192" i="1"/>
  <c r="BP2188" i="1"/>
  <c r="BP2184" i="1"/>
  <c r="BP2180" i="1"/>
  <c r="BP2176" i="1"/>
  <c r="BP2172" i="1"/>
  <c r="BP2168" i="1"/>
  <c r="BP2164" i="1"/>
  <c r="BP2160" i="1"/>
  <c r="BP2156" i="1"/>
  <c r="BP2152" i="1"/>
  <c r="BP2148" i="1"/>
  <c r="BP2144" i="1"/>
  <c r="BP2140" i="1"/>
  <c r="BP2136" i="1"/>
  <c r="BP2132" i="1"/>
  <c r="BP2128" i="1"/>
  <c r="BP2124" i="1"/>
  <c r="BP2120" i="1"/>
  <c r="BP2116" i="1"/>
  <c r="BP2112" i="1"/>
  <c r="BP2108" i="1"/>
  <c r="BP2104" i="1"/>
  <c r="BP2100" i="1"/>
  <c r="BP2096" i="1"/>
  <c r="BP2092" i="1"/>
  <c r="BP2088" i="1"/>
  <c r="BP2084" i="1"/>
  <c r="BP2080" i="1"/>
  <c r="BP2076" i="1"/>
  <c r="BP2072" i="1"/>
  <c r="BP2068" i="1"/>
  <c r="BP2064" i="1"/>
  <c r="BP2060" i="1"/>
  <c r="BP2056" i="1"/>
  <c r="BP2052" i="1"/>
  <c r="BP2048" i="1"/>
  <c r="BP2044" i="1"/>
  <c r="BP1859" i="1"/>
  <c r="BP1863" i="1"/>
  <c r="BP1867" i="1"/>
  <c r="BP1871" i="1"/>
  <c r="BP1875" i="1"/>
  <c r="BP1879" i="1"/>
  <c r="BP1883" i="1"/>
  <c r="BP1887" i="1"/>
  <c r="BP1891" i="1"/>
  <c r="BP1895" i="1"/>
  <c r="BP1899" i="1"/>
  <c r="BP1903" i="1"/>
  <c r="BP1907" i="1"/>
  <c r="BP1911" i="1"/>
  <c r="BP1915" i="1"/>
  <c r="BP1919" i="1"/>
  <c r="BP1923" i="1"/>
  <c r="BP1927" i="1"/>
  <c r="BP1931" i="1"/>
  <c r="BP1935" i="1"/>
  <c r="BP1939" i="1"/>
  <c r="BP1943" i="1"/>
  <c r="BP1947" i="1"/>
  <c r="BP1951" i="1"/>
  <c r="BP1955" i="1"/>
  <c r="BP1959" i="1"/>
  <c r="BP1963" i="1"/>
  <c r="BP1967" i="1"/>
  <c r="BP1971" i="1"/>
  <c r="BP1975" i="1"/>
  <c r="BP1979" i="1"/>
  <c r="BP1983" i="1"/>
  <c r="BP1987" i="1"/>
  <c r="BP1991" i="1"/>
  <c r="BP1995" i="1"/>
  <c r="BP1999" i="1"/>
  <c r="BP2003" i="1"/>
  <c r="BP2007" i="1"/>
  <c r="BP2011" i="1"/>
  <c r="BP2015" i="1"/>
  <c r="BP2019" i="1"/>
  <c r="BP2023" i="1"/>
  <c r="BP2027" i="1"/>
  <c r="BP2031" i="1"/>
  <c r="BP2035" i="1"/>
  <c r="BP2039" i="1"/>
  <c r="BP1593" i="1"/>
  <c r="BP1597" i="1"/>
  <c r="BP1601" i="1"/>
  <c r="BP1605" i="1"/>
  <c r="BP1609" i="1"/>
  <c r="BP1613" i="1"/>
  <c r="BP1617" i="1"/>
  <c r="BP1621" i="1"/>
  <c r="BP1625" i="1"/>
  <c r="BP1629" i="1"/>
  <c r="BP1633" i="1"/>
  <c r="BP1637" i="1"/>
  <c r="BP1641" i="1"/>
  <c r="BP1645" i="1"/>
  <c r="BP1649" i="1"/>
  <c r="BP1653" i="1"/>
  <c r="BP1657" i="1"/>
  <c r="BP1661" i="1"/>
  <c r="BP1665" i="1"/>
  <c r="BP1669" i="1"/>
  <c r="BP1673" i="1"/>
  <c r="BP1677" i="1"/>
  <c r="BP1681" i="1"/>
  <c r="BP1685" i="1"/>
  <c r="BP1689" i="1"/>
  <c r="BP1693" i="1"/>
  <c r="BP1697" i="1"/>
  <c r="BP1701" i="1"/>
  <c r="BP1705" i="1"/>
  <c r="BP1709" i="1"/>
  <c r="BP1713" i="1"/>
  <c r="BP1717" i="1"/>
  <c r="BP1721" i="1"/>
  <c r="BP1725" i="1"/>
  <c r="BP1729" i="1"/>
  <c r="BP1733" i="1"/>
  <c r="BP1737" i="1"/>
  <c r="BP1741" i="1"/>
  <c r="BP1745" i="1"/>
  <c r="BP1749" i="1"/>
  <c r="BP1753" i="1"/>
  <c r="BP1757" i="1"/>
  <c r="BP1761" i="1"/>
  <c r="BP1765" i="1"/>
  <c r="BP1769" i="1"/>
  <c r="BP1773" i="1"/>
  <c r="BP1777" i="1"/>
  <c r="BP1781" i="1"/>
  <c r="BP1785" i="1"/>
  <c r="BP1789" i="1"/>
  <c r="BP1793" i="1"/>
  <c r="BP1797" i="1"/>
  <c r="BP1801" i="1"/>
  <c r="BP1805" i="1"/>
  <c r="BP1809" i="1"/>
  <c r="BP1813" i="1"/>
  <c r="BP1817" i="1"/>
  <c r="BP1821" i="1"/>
  <c r="BP1825" i="1"/>
  <c r="BP1829" i="1"/>
  <c r="BP1833" i="1"/>
  <c r="BP1837" i="1"/>
  <c r="BP1841" i="1"/>
  <c r="BP1845" i="1"/>
  <c r="BP1849" i="1"/>
  <c r="BP15" i="1"/>
  <c r="BP19" i="1"/>
  <c r="BP23" i="1"/>
  <c r="BP27" i="1"/>
  <c r="BP31" i="1"/>
  <c r="BP35" i="1"/>
  <c r="BP39" i="1"/>
  <c r="BP43" i="1"/>
  <c r="BP47" i="1"/>
  <c r="BP51" i="1"/>
  <c r="BP55" i="1"/>
  <c r="BP59" i="1"/>
  <c r="BP63" i="1"/>
  <c r="BP67" i="1"/>
  <c r="BP71" i="1"/>
  <c r="BP75" i="1"/>
  <c r="BP79" i="1"/>
  <c r="BP83" i="1"/>
  <c r="BP87" i="1"/>
  <c r="BP91" i="1"/>
  <c r="BP95" i="1"/>
  <c r="BP99" i="1"/>
  <c r="BP103" i="1"/>
  <c r="BP107" i="1"/>
  <c r="BP111" i="1"/>
  <c r="BP115" i="1"/>
  <c r="BP119" i="1"/>
  <c r="BP123" i="1"/>
  <c r="BP127" i="1"/>
  <c r="BP131" i="1"/>
  <c r="BP135" i="1"/>
  <c r="BP139" i="1"/>
  <c r="BP143" i="1"/>
  <c r="BP147" i="1"/>
  <c r="BP151" i="1"/>
  <c r="BP155" i="1"/>
  <c r="BP159" i="1"/>
  <c r="BP163" i="1"/>
  <c r="BP167" i="1"/>
  <c r="BP171" i="1"/>
  <c r="BP175" i="1"/>
  <c r="BP179" i="1"/>
  <c r="BP183" i="1"/>
  <c r="BP187" i="1"/>
  <c r="BP191" i="1"/>
  <c r="BP195" i="1"/>
  <c r="BP199" i="1"/>
  <c r="BP203" i="1"/>
  <c r="BP207" i="1"/>
  <c r="BP211" i="1"/>
  <c r="BP215" i="1"/>
  <c r="BP219" i="1"/>
  <c r="BP223" i="1"/>
  <c r="BP227" i="1"/>
  <c r="BP231" i="1"/>
  <c r="BP235" i="1"/>
  <c r="BP239" i="1"/>
  <c r="BP243" i="1"/>
  <c r="BP247" i="1"/>
  <c r="BP251" i="1"/>
  <c r="BP255" i="1"/>
  <c r="BP259" i="1"/>
  <c r="BP263" i="1"/>
  <c r="BP267" i="1"/>
  <c r="BP271" i="1"/>
  <c r="BP275" i="1"/>
  <c r="BP279" i="1"/>
  <c r="BP283" i="1"/>
  <c r="BP287" i="1"/>
  <c r="BP291" i="1"/>
  <c r="BP295" i="1"/>
  <c r="BP299" i="1"/>
  <c r="BP303" i="1"/>
  <c r="BP307" i="1"/>
  <c r="BP311" i="1"/>
  <c r="BP315" i="1"/>
  <c r="BP319" i="1"/>
  <c r="BP323" i="1"/>
  <c r="BP327" i="1"/>
  <c r="BP331" i="1"/>
  <c r="BP335" i="1"/>
  <c r="BP339" i="1"/>
  <c r="BP343" i="1"/>
  <c r="BP347" i="1"/>
  <c r="BP351" i="1"/>
  <c r="BP355" i="1"/>
  <c r="BP359" i="1"/>
  <c r="BP363" i="1"/>
  <c r="BP367" i="1"/>
  <c r="BP371" i="1"/>
  <c r="BP375" i="1"/>
  <c r="BP379" i="1"/>
  <c r="BP383" i="1"/>
  <c r="BP387" i="1"/>
  <c r="BP391" i="1"/>
  <c r="BP395" i="1"/>
  <c r="BP399" i="1"/>
  <c r="BP403" i="1"/>
  <c r="BP407" i="1"/>
  <c r="BP411" i="1"/>
  <c r="BP415" i="1"/>
  <c r="BP419" i="1"/>
  <c r="BP423" i="1"/>
  <c r="BP427" i="1"/>
  <c r="BP431" i="1"/>
  <c r="BP435" i="1"/>
  <c r="BP439" i="1"/>
  <c r="BP443" i="1"/>
  <c r="BP447" i="1"/>
  <c r="BP451" i="1"/>
  <c r="BP455" i="1"/>
  <c r="BP459" i="1"/>
  <c r="BP463" i="1"/>
  <c r="BP467" i="1"/>
  <c r="BP471" i="1"/>
  <c r="BP475" i="1"/>
  <c r="BP479" i="1"/>
  <c r="BP483" i="1"/>
  <c r="BP487" i="1"/>
  <c r="BP491" i="1"/>
  <c r="BP495" i="1"/>
  <c r="BP499" i="1"/>
  <c r="BP503" i="1"/>
  <c r="BP507" i="1"/>
  <c r="BP511" i="1"/>
  <c r="BP515" i="1"/>
  <c r="BP519" i="1"/>
  <c r="BP523" i="1"/>
  <c r="BP527" i="1"/>
  <c r="BP531" i="1"/>
  <c r="BP535" i="1"/>
  <c r="BP539" i="1"/>
  <c r="BP543" i="1"/>
  <c r="BP547" i="1"/>
  <c r="BP551" i="1"/>
  <c r="BP555" i="1"/>
  <c r="BP559" i="1"/>
  <c r="BP563" i="1"/>
  <c r="BP567" i="1"/>
  <c r="BP571" i="1"/>
  <c r="BP575" i="1"/>
  <c r="BP579" i="1"/>
  <c r="BP583" i="1"/>
  <c r="BP587" i="1"/>
  <c r="BP591" i="1"/>
  <c r="BP595" i="1"/>
  <c r="BP599" i="1"/>
  <c r="BP603" i="1"/>
  <c r="BP607" i="1"/>
  <c r="BP611" i="1"/>
  <c r="BP615" i="1"/>
  <c r="BP619" i="1"/>
  <c r="BP623" i="1"/>
  <c r="BP627" i="1"/>
  <c r="BP631" i="1"/>
  <c r="BP635" i="1"/>
  <c r="BP639" i="1"/>
  <c r="BP643" i="1"/>
  <c r="BP647" i="1"/>
  <c r="BP651" i="1"/>
  <c r="BP655" i="1"/>
  <c r="BP659" i="1"/>
  <c r="BP663" i="1"/>
  <c r="BP667" i="1"/>
  <c r="BP671" i="1"/>
  <c r="BP675" i="1"/>
  <c r="BP679" i="1"/>
  <c r="BP683" i="1"/>
  <c r="BP687" i="1"/>
  <c r="BP691" i="1"/>
  <c r="BP695" i="1"/>
  <c r="BP699" i="1"/>
  <c r="BP703" i="1"/>
  <c r="BP707" i="1"/>
  <c r="BP711" i="1"/>
  <c r="BP715" i="1"/>
  <c r="BP719" i="1"/>
  <c r="BP723" i="1"/>
  <c r="BP727" i="1"/>
  <c r="BP731" i="1"/>
  <c r="BP735" i="1"/>
  <c r="BP739" i="1"/>
  <c r="BP743" i="1"/>
  <c r="BP747" i="1"/>
  <c r="BP751" i="1"/>
  <c r="BP755" i="1"/>
  <c r="BP759" i="1"/>
  <c r="BP763" i="1"/>
  <c r="BP767" i="1"/>
  <c r="BP771" i="1"/>
  <c r="BP775" i="1"/>
  <c r="BP779" i="1"/>
  <c r="BP783" i="1"/>
  <c r="BP787" i="1"/>
  <c r="BP791" i="1"/>
  <c r="BP795" i="1"/>
  <c r="BP799" i="1"/>
  <c r="BP803" i="1"/>
  <c r="BP807" i="1"/>
  <c r="BP811" i="1"/>
  <c r="BP815" i="1"/>
  <c r="BP819" i="1"/>
  <c r="BP823" i="1"/>
  <c r="BP827" i="1"/>
  <c r="BP831" i="1"/>
  <c r="BP835" i="1"/>
  <c r="BP839" i="1"/>
  <c r="BP843" i="1"/>
  <c r="BP847" i="1"/>
  <c r="BP851" i="1"/>
  <c r="BP855" i="1"/>
  <c r="BP859" i="1"/>
  <c r="BP863" i="1"/>
  <c r="BP867" i="1"/>
  <c r="BP871" i="1"/>
  <c r="BP875" i="1"/>
  <c r="BP879" i="1"/>
  <c r="BP883" i="1"/>
  <c r="BP887" i="1"/>
  <c r="BP891" i="1"/>
  <c r="BP895" i="1"/>
  <c r="BP899" i="1"/>
  <c r="BP903" i="1"/>
  <c r="BP907" i="1"/>
  <c r="BP911" i="1"/>
  <c r="BP915" i="1"/>
  <c r="BP919" i="1"/>
  <c r="BP923" i="1"/>
  <c r="BP927" i="1"/>
  <c r="BP931" i="1"/>
  <c r="BP935" i="1"/>
  <c r="BP939" i="1"/>
  <c r="BP943" i="1"/>
  <c r="BP947" i="1"/>
  <c r="BP951" i="1"/>
  <c r="BP955" i="1"/>
  <c r="BP959" i="1"/>
  <c r="BP963" i="1"/>
  <c r="BP967" i="1"/>
  <c r="BP971" i="1"/>
  <c r="BP975" i="1"/>
  <c r="BP979" i="1"/>
  <c r="BP983" i="1"/>
  <c r="BP987" i="1"/>
  <c r="BP991" i="1"/>
  <c r="BP995" i="1"/>
  <c r="BP999" i="1"/>
  <c r="BP1003" i="1"/>
  <c r="BP1007" i="1"/>
  <c r="BP1011" i="1"/>
  <c r="BP1015" i="1"/>
  <c r="BP1019" i="1"/>
  <c r="BP1023" i="1"/>
  <c r="BP1027" i="1"/>
  <c r="BP1031" i="1"/>
  <c r="BP1035" i="1"/>
  <c r="BP1039" i="1"/>
  <c r="BP1043" i="1"/>
  <c r="BP1047" i="1"/>
  <c r="BP1051" i="1"/>
  <c r="BP1055" i="1"/>
  <c r="BP1059" i="1"/>
  <c r="BP1063" i="1"/>
  <c r="BP1067" i="1"/>
  <c r="BP1071" i="1"/>
  <c r="BP1075" i="1"/>
  <c r="BP1079" i="1"/>
  <c r="BP1083" i="1"/>
  <c r="BP1087" i="1"/>
  <c r="BP1091" i="1"/>
  <c r="BP1095" i="1"/>
  <c r="BP1099" i="1"/>
  <c r="BP1103" i="1"/>
  <c r="BP1107" i="1"/>
  <c r="BP1111" i="1"/>
  <c r="BP1115" i="1"/>
  <c r="BP1119" i="1"/>
  <c r="BP1123" i="1"/>
  <c r="BP1127" i="1"/>
  <c r="BP1131" i="1"/>
  <c r="BP1135" i="1"/>
  <c r="BP1139" i="1"/>
  <c r="BP1143" i="1"/>
  <c r="BP1147" i="1"/>
  <c r="BP1151" i="1"/>
  <c r="BP1155" i="1"/>
  <c r="BP1159" i="1"/>
  <c r="BP1163" i="1"/>
  <c r="BP1167" i="1"/>
  <c r="BP1171" i="1"/>
  <c r="BP1175" i="1"/>
  <c r="BP1179" i="1"/>
  <c r="BP1183" i="1"/>
  <c r="BP1187" i="1"/>
  <c r="BP1191" i="1"/>
  <c r="BP1195" i="1"/>
  <c r="BP1199" i="1"/>
  <c r="BP1203" i="1"/>
  <c r="BP1207" i="1"/>
  <c r="BP1211" i="1"/>
  <c r="BP1215" i="1"/>
  <c r="BP1219" i="1"/>
  <c r="BP1223" i="1"/>
  <c r="BP1227" i="1"/>
  <c r="BP1231" i="1"/>
  <c r="BP1235" i="1"/>
  <c r="BP1239" i="1"/>
  <c r="BP1243" i="1"/>
  <c r="BP1247" i="1"/>
  <c r="BP1251" i="1"/>
  <c r="BP1255" i="1"/>
  <c r="BP1259" i="1"/>
  <c r="BP1263" i="1"/>
  <c r="BP1267" i="1"/>
  <c r="BP1271" i="1"/>
  <c r="BP1275" i="1"/>
  <c r="BP1279" i="1"/>
  <c r="BP1283" i="1"/>
  <c r="BP1287" i="1"/>
  <c r="BP1291" i="1"/>
  <c r="BP1295" i="1"/>
  <c r="BP1299" i="1"/>
  <c r="BP1303" i="1"/>
  <c r="BP1307" i="1"/>
  <c r="BP1311" i="1"/>
  <c r="BP1315" i="1"/>
  <c r="BP1319" i="1"/>
  <c r="BP1323" i="1"/>
  <c r="BP1327" i="1"/>
  <c r="BP1331" i="1"/>
  <c r="BP1335" i="1"/>
  <c r="BP1339" i="1"/>
  <c r="BP1343" i="1"/>
  <c r="BP1347" i="1"/>
  <c r="BP1351" i="1"/>
  <c r="BP1355" i="1"/>
  <c r="BP1359" i="1"/>
  <c r="BP1363" i="1"/>
  <c r="BP1367" i="1"/>
  <c r="BP1371" i="1"/>
  <c r="BP1375" i="1"/>
  <c r="BP1379" i="1"/>
  <c r="BP1383" i="1"/>
  <c r="BP1387" i="1"/>
  <c r="BP1391" i="1"/>
  <c r="BP1395" i="1"/>
  <c r="BP1399" i="1"/>
  <c r="BP1403" i="1"/>
  <c r="BP1407" i="1"/>
  <c r="BP1411" i="1"/>
  <c r="BP1415" i="1"/>
  <c r="BP1419" i="1"/>
  <c r="BP1423" i="1"/>
  <c r="BP1427" i="1"/>
  <c r="BP1431" i="1"/>
  <c r="BP1435" i="1"/>
  <c r="BP1439" i="1"/>
  <c r="BP1443" i="1"/>
  <c r="BP1447" i="1"/>
  <c r="BP1451" i="1"/>
  <c r="BP1455" i="1"/>
  <c r="BP1459" i="1"/>
  <c r="BP1463" i="1"/>
  <c r="BP1467" i="1"/>
  <c r="BP1471" i="1"/>
  <c r="BP1475" i="1"/>
  <c r="BP1479" i="1"/>
  <c r="BP1483" i="1"/>
  <c r="BP1487" i="1"/>
  <c r="BP1491" i="1"/>
  <c r="BP1495" i="1"/>
  <c r="BP1499" i="1"/>
  <c r="BP1503" i="1"/>
  <c r="BP2387" i="1"/>
  <c r="BP2271" i="1"/>
  <c r="BP2251" i="1"/>
  <c r="BP2243" i="1"/>
  <c r="BP2235" i="1"/>
  <c r="BP2219" i="1"/>
  <c r="BP2211" i="1"/>
  <c r="BP2187" i="1"/>
  <c r="BP2171" i="1"/>
  <c r="BP2155" i="1"/>
  <c r="BP2147" i="1"/>
  <c r="BP2139" i="1"/>
  <c r="BP2123" i="1"/>
  <c r="BP2115" i="1"/>
  <c r="BP2107" i="1"/>
  <c r="BP2091" i="1"/>
  <c r="BP2083" i="1"/>
  <c r="BP2075" i="1"/>
  <c r="BP2059" i="1"/>
  <c r="BP2051" i="1"/>
  <c r="BP1802" i="1"/>
  <c r="BP1806" i="1"/>
  <c r="BP1810" i="1"/>
  <c r="BP1814" i="1"/>
  <c r="BP1818" i="1"/>
  <c r="BP1822" i="1"/>
  <c r="BP1826" i="1"/>
  <c r="BP1830" i="1"/>
  <c r="BP1834" i="1"/>
  <c r="BP1838" i="1"/>
  <c r="BP1842" i="1"/>
  <c r="BP1846" i="1"/>
  <c r="BP1850" i="1"/>
  <c r="BP392" i="1"/>
  <c r="BP1144" i="1"/>
  <c r="BP1148" i="1"/>
  <c r="BP1152" i="1"/>
  <c r="BP1156" i="1"/>
  <c r="BP1160" i="1"/>
  <c r="BP1164" i="1"/>
  <c r="BP1168" i="1"/>
  <c r="BP1172" i="1"/>
  <c r="BP1176" i="1"/>
  <c r="BP1180" i="1"/>
  <c r="BP1184" i="1"/>
  <c r="BP1188" i="1"/>
  <c r="BP1192" i="1"/>
  <c r="BP1196" i="1"/>
  <c r="BP1200" i="1"/>
  <c r="BP1204" i="1"/>
  <c r="BP1208" i="1"/>
  <c r="BP1212" i="1"/>
  <c r="BP1216" i="1"/>
  <c r="BP1220" i="1"/>
  <c r="BP2050" i="1"/>
  <c r="BP2046" i="1"/>
  <c r="BP1857" i="1"/>
  <c r="BP1861" i="1"/>
  <c r="BP1865" i="1"/>
  <c r="BP1869" i="1"/>
  <c r="BP1873" i="1"/>
  <c r="BP1877" i="1"/>
  <c r="BP1881" i="1"/>
  <c r="BP1889" i="1"/>
  <c r="BP1893" i="1"/>
  <c r="BP1897" i="1"/>
  <c r="BP1901" i="1"/>
  <c r="BP1905" i="1"/>
  <c r="BP1909" i="1"/>
  <c r="BP1913" i="1"/>
  <c r="BP1917" i="1"/>
  <c r="BP1921" i="1"/>
  <c r="BP1925" i="1"/>
  <c r="BP1929" i="1"/>
  <c r="BP1933" i="1"/>
  <c r="BP1937" i="1"/>
  <c r="BP1941" i="1"/>
  <c r="BP1945" i="1"/>
  <c r="BP1949" i="1"/>
  <c r="BP1953" i="1"/>
  <c r="BP1957" i="1"/>
  <c r="BP1961" i="1"/>
  <c r="BP1965" i="1"/>
  <c r="BP1969" i="1"/>
  <c r="BP1973" i="1"/>
  <c r="BP1977" i="1"/>
  <c r="BP1981" i="1"/>
  <c r="BP1985" i="1"/>
  <c r="BP1989" i="1"/>
  <c r="BP1993" i="1"/>
  <c r="BP1997" i="1"/>
  <c r="BP2001" i="1"/>
  <c r="BP2005" i="1"/>
  <c r="BP2009" i="1"/>
  <c r="BP2013" i="1"/>
  <c r="BP2017" i="1"/>
  <c r="BP2021" i="1"/>
  <c r="BP2025" i="1"/>
  <c r="BP2029" i="1"/>
  <c r="BP2033" i="1"/>
  <c r="BP2037" i="1"/>
  <c r="BP2041" i="1"/>
  <c r="BP1627" i="1"/>
  <c r="BP1679" i="1"/>
  <c r="BP1803" i="1"/>
  <c r="BP1807" i="1"/>
  <c r="BP1811" i="1"/>
  <c r="BP1815" i="1"/>
  <c r="BP1819" i="1"/>
  <c r="BP1823" i="1"/>
  <c r="BP1827" i="1"/>
  <c r="BP1831" i="1"/>
  <c r="BP1835" i="1"/>
  <c r="BP1839" i="1"/>
  <c r="BP1843" i="1"/>
  <c r="BP1847" i="1"/>
  <c r="BP1851" i="1"/>
  <c r="BP357" i="1"/>
  <c r="BP389" i="1"/>
  <c r="BP721" i="1"/>
  <c r="BP1224" i="1"/>
  <c r="BP1228" i="1"/>
  <c r="BP1232" i="1"/>
  <c r="BP1236" i="1"/>
  <c r="BP1240" i="1"/>
  <c r="BP1244" i="1"/>
  <c r="BP1248" i="1"/>
  <c r="BP1252" i="1"/>
  <c r="BP1256" i="1"/>
  <c r="BP1260" i="1"/>
  <c r="BP1264" i="1"/>
  <c r="BP1268" i="1"/>
  <c r="BP1272" i="1"/>
  <c r="BP1276" i="1"/>
  <c r="BP1280" i="1"/>
  <c r="BP1284" i="1"/>
  <c r="BP1288" i="1"/>
  <c r="BP1292" i="1"/>
  <c r="BP1296" i="1"/>
  <c r="BP1300" i="1"/>
  <c r="BP1304" i="1"/>
  <c r="BP1308" i="1"/>
  <c r="BP1312" i="1"/>
  <c r="BP1316" i="1"/>
  <c r="BP1320" i="1"/>
  <c r="BP1324" i="1"/>
  <c r="BP1328" i="1"/>
  <c r="BP1332" i="1"/>
  <c r="BP1336" i="1"/>
  <c r="BP1340" i="1"/>
  <c r="BP1344" i="1"/>
  <c r="BP1348" i="1"/>
  <c r="BP1352" i="1"/>
  <c r="BP1356" i="1"/>
  <c r="BP1360" i="1"/>
  <c r="BP1364" i="1"/>
  <c r="BP1368" i="1"/>
  <c r="BP1372" i="1"/>
  <c r="BP1376" i="1"/>
  <c r="BP1380" i="1"/>
  <c r="BP1384" i="1"/>
  <c r="BP1388" i="1"/>
  <c r="BP1392" i="1"/>
  <c r="BP1396" i="1"/>
  <c r="BP1400" i="1"/>
  <c r="BP1404" i="1"/>
  <c r="BP1408" i="1"/>
  <c r="BP1412" i="1"/>
  <c r="BP1416" i="1"/>
  <c r="BP1420" i="1"/>
  <c r="BP1424" i="1"/>
  <c r="BP1428" i="1"/>
  <c r="BP1432" i="1"/>
  <c r="BP1436" i="1"/>
  <c r="BP1440" i="1"/>
  <c r="BP1444" i="1"/>
  <c r="BP1448" i="1"/>
  <c r="BP1452" i="1"/>
  <c r="BP1456" i="1"/>
  <c r="BP1460" i="1"/>
  <c r="BP1464" i="1"/>
  <c r="BP1468" i="1"/>
  <c r="BP1472" i="1"/>
  <c r="BP1476" i="1"/>
  <c r="BP1480" i="1"/>
  <c r="BP1484" i="1"/>
  <c r="BP1488" i="1"/>
  <c r="BP1492" i="1"/>
  <c r="BP1496" i="1"/>
  <c r="BP1500" i="1"/>
  <c r="BP1504" i="1"/>
  <c r="BP1508" i="1"/>
  <c r="BP1512" i="1"/>
  <c r="BP1516" i="1"/>
  <c r="BP1520" i="1"/>
  <c r="BP1524" i="1"/>
  <c r="BP1528" i="1"/>
  <c r="BP1532" i="1"/>
  <c r="BP1536" i="1"/>
  <c r="BP1540" i="1"/>
  <c r="BP1544" i="1"/>
  <c r="BP1548" i="1"/>
  <c r="BP1552" i="1"/>
  <c r="BP1556" i="1"/>
  <c r="BP1560" i="1"/>
  <c r="BP1564" i="1"/>
  <c r="BP1568" i="1"/>
  <c r="BP1572" i="1"/>
  <c r="BP1576" i="1"/>
  <c r="BP1580" i="1"/>
  <c r="BP1584" i="1"/>
  <c r="BP1588" i="1"/>
  <c r="BP1029" i="1"/>
  <c r="BP1081" i="1"/>
  <c r="BP730" i="1"/>
  <c r="BP734" i="1"/>
  <c r="BP738" i="1"/>
  <c r="BP742" i="1"/>
  <c r="BP746" i="1"/>
  <c r="BP750" i="1"/>
  <c r="BP754" i="1"/>
  <c r="BP758" i="1"/>
  <c r="BP762" i="1"/>
  <c r="BP766" i="1"/>
  <c r="BP770" i="1"/>
  <c r="BP774" i="1"/>
  <c r="BP778" i="1"/>
  <c r="BP782" i="1"/>
  <c r="BP786" i="1"/>
  <c r="BP790" i="1"/>
  <c r="BP794" i="1"/>
  <c r="BP798" i="1"/>
  <c r="BP802" i="1"/>
  <c r="BP806" i="1"/>
  <c r="BP810" i="1"/>
  <c r="BP814" i="1"/>
  <c r="BP818" i="1"/>
  <c r="BP822" i="1"/>
  <c r="BP826" i="1"/>
  <c r="BP830" i="1"/>
  <c r="BP834" i="1"/>
  <c r="BP838" i="1"/>
  <c r="BP842" i="1"/>
  <c r="BP846" i="1"/>
  <c r="BP850" i="1"/>
  <c r="BP854" i="1"/>
  <c r="BP858" i="1"/>
  <c r="BP862" i="1"/>
  <c r="BP866" i="1"/>
  <c r="BP870" i="1"/>
  <c r="BP874" i="1"/>
  <c r="BP878" i="1"/>
  <c r="BP882" i="1"/>
  <c r="BP886" i="1"/>
  <c r="BP890" i="1"/>
  <c r="BP894" i="1"/>
  <c r="BP898" i="1"/>
  <c r="BP902" i="1"/>
  <c r="BP906" i="1"/>
  <c r="BP910" i="1"/>
  <c r="BP914" i="1"/>
  <c r="BP918" i="1"/>
  <c r="BP922" i="1"/>
  <c r="BP926" i="1"/>
  <c r="BP930" i="1"/>
  <c r="BP934" i="1"/>
  <c r="BP938" i="1"/>
  <c r="BP942" i="1"/>
  <c r="BP946" i="1"/>
  <c r="BP950" i="1"/>
  <c r="BP954" i="1"/>
  <c r="BP958" i="1"/>
  <c r="BP962" i="1"/>
  <c r="BP966" i="1"/>
  <c r="BP970" i="1"/>
  <c r="BP974" i="1"/>
  <c r="BP978" i="1"/>
  <c r="BP982" i="1"/>
  <c r="BP986" i="1"/>
  <c r="BP990" i="1"/>
  <c r="BP994" i="1"/>
  <c r="BP998" i="1"/>
  <c r="BP1002" i="1"/>
  <c r="BP1006" i="1"/>
  <c r="BP1010" i="1"/>
  <c r="BP1014" i="1"/>
  <c r="BP1018" i="1"/>
  <c r="BP1022" i="1"/>
  <c r="BP1026" i="1"/>
  <c r="BP1030" i="1"/>
  <c r="BP1034" i="1"/>
  <c r="BP1038" i="1"/>
  <c r="BP1042" i="1"/>
  <c r="BP1046" i="1"/>
  <c r="BP1050" i="1"/>
  <c r="BP1054" i="1"/>
  <c r="BP1058" i="1"/>
  <c r="BP1062" i="1"/>
  <c r="BP1066" i="1"/>
  <c r="BP1070" i="1"/>
  <c r="BP1074" i="1"/>
  <c r="BP1078" i="1"/>
  <c r="BP1082" i="1"/>
  <c r="BP1086" i="1"/>
  <c r="BP1090" i="1"/>
  <c r="BP1094" i="1"/>
  <c r="BP1098" i="1"/>
  <c r="BP1102" i="1"/>
  <c r="BP1106" i="1"/>
  <c r="BP1110" i="1"/>
  <c r="BP1114" i="1"/>
  <c r="BP1118" i="1"/>
  <c r="BP1122" i="1"/>
  <c r="BP1126" i="1"/>
  <c r="BP1130" i="1"/>
  <c r="BP1134" i="1"/>
  <c r="BP1138" i="1"/>
  <c r="BP1142" i="1"/>
  <c r="BP1146" i="1"/>
  <c r="BP1150" i="1"/>
  <c r="BP1154" i="1"/>
  <c r="BP1158" i="1"/>
  <c r="BP1162" i="1"/>
  <c r="BP1166" i="1"/>
  <c r="BP1170" i="1"/>
  <c r="BP1174" i="1"/>
  <c r="BP1178" i="1"/>
  <c r="BP1182" i="1"/>
  <c r="BP1186" i="1"/>
  <c r="BP1190" i="1"/>
  <c r="BP1194" i="1"/>
  <c r="BP1198" i="1"/>
  <c r="BP1202" i="1"/>
  <c r="BP1206" i="1"/>
  <c r="BP1210" i="1"/>
  <c r="BP1214" i="1"/>
  <c r="BP1218" i="1"/>
  <c r="BP1222" i="1"/>
  <c r="BP1226" i="1"/>
  <c r="BP1230" i="1"/>
  <c r="BP1234" i="1"/>
  <c r="BP1238" i="1"/>
  <c r="BP1242" i="1"/>
  <c r="BP1246" i="1"/>
  <c r="BP1250" i="1"/>
  <c r="BP1254" i="1"/>
  <c r="BP1258" i="1"/>
  <c r="BP1262" i="1"/>
  <c r="BP1266" i="1"/>
  <c r="BP1270" i="1"/>
  <c r="BP1274" i="1"/>
  <c r="BP1278" i="1"/>
  <c r="BP1282" i="1"/>
  <c r="BP1286" i="1"/>
  <c r="BP1290" i="1"/>
  <c r="BP1294" i="1"/>
  <c r="BP1298" i="1"/>
  <c r="BP1302" i="1"/>
  <c r="BP1306" i="1"/>
  <c r="BP1310" i="1"/>
  <c r="BP1314" i="1"/>
  <c r="BP1318" i="1"/>
  <c r="BP1322" i="1"/>
  <c r="BP1326" i="1"/>
  <c r="BP1330" i="1"/>
  <c r="BP1334" i="1"/>
  <c r="BP1338" i="1"/>
  <c r="BP1342" i="1"/>
  <c r="BP1346" i="1"/>
  <c r="BP1350" i="1"/>
  <c r="BP1354" i="1"/>
  <c r="BP1358" i="1"/>
  <c r="BP1362" i="1"/>
  <c r="BP1366" i="1"/>
  <c r="BP1370" i="1"/>
  <c r="BP1374" i="1"/>
  <c r="BP1378" i="1"/>
  <c r="BP1382" i="1"/>
  <c r="BP1386" i="1"/>
  <c r="BP1390" i="1"/>
  <c r="BP1394" i="1"/>
  <c r="BP1398" i="1"/>
  <c r="BP1402" i="1"/>
  <c r="BP1406" i="1"/>
  <c r="BP1410" i="1"/>
  <c r="BP1414" i="1"/>
  <c r="BP1418" i="1"/>
  <c r="BP1422" i="1"/>
  <c r="BP1426" i="1"/>
  <c r="BP1434" i="1"/>
  <c r="BP1438" i="1"/>
  <c r="BP1442" i="1"/>
  <c r="BP1450" i="1"/>
  <c r="BP1454" i="1"/>
  <c r="BP1458" i="1"/>
  <c r="BP1466" i="1"/>
  <c r="BP1470" i="1"/>
  <c r="BP1474" i="1"/>
  <c r="BP1482" i="1"/>
  <c r="BP1486" i="1"/>
  <c r="BP1490" i="1"/>
  <c r="BP1498" i="1"/>
  <c r="BP1502" i="1"/>
  <c r="BP1506" i="1"/>
  <c r="BP1514" i="1"/>
  <c r="BP1518" i="1"/>
  <c r="BP1522" i="1"/>
  <c r="BP1530" i="1"/>
  <c r="BP1534" i="1"/>
  <c r="BP1538" i="1"/>
  <c r="BP1546" i="1"/>
  <c r="BP1550" i="1"/>
  <c r="BP1554" i="1"/>
  <c r="BP1562" i="1"/>
  <c r="BP1566" i="1"/>
  <c r="BP1570" i="1"/>
  <c r="BP1578" i="1"/>
  <c r="BP1582" i="1"/>
  <c r="BP1586" i="1"/>
  <c r="BP1507" i="1"/>
  <c r="BP1511" i="1"/>
  <c r="BP1519" i="1"/>
  <c r="BP1523" i="1"/>
  <c r="BP1527" i="1"/>
  <c r="BP1535" i="1"/>
  <c r="BP1539" i="1"/>
  <c r="BP1543" i="1"/>
  <c r="BP1551" i="1"/>
  <c r="BP1555" i="1"/>
  <c r="BP1559" i="1"/>
  <c r="BP1567" i="1"/>
  <c r="BP1571" i="1"/>
  <c r="BP1575" i="1"/>
  <c r="BP1583" i="1"/>
  <c r="BP1587" i="1"/>
  <c r="BP1591" i="1"/>
  <c r="BP2675" i="1"/>
  <c r="BP2547" i="1"/>
  <c r="BP2291" i="1"/>
  <c r="BP1389" i="1"/>
  <c r="BP2739" i="1"/>
  <c r="BP2611" i="1"/>
  <c r="BP1683" i="1"/>
  <c r="BP2403" i="1"/>
  <c r="BP1533" i="1"/>
  <c r="BP3265" i="1"/>
  <c r="BP2691" i="1"/>
  <c r="BP2627" i="1"/>
  <c r="BP2563" i="1"/>
  <c r="BP2499" i="1"/>
  <c r="BP2467" i="1"/>
  <c r="BP2227" i="1"/>
  <c r="BP3599" i="1"/>
  <c r="BP3595" i="1"/>
  <c r="BP3591" i="1"/>
  <c r="BP3587" i="1"/>
  <c r="BP3583" i="1"/>
  <c r="BP3579" i="1"/>
  <c r="BP3575" i="1"/>
  <c r="BP3571" i="1"/>
  <c r="BP3567" i="1"/>
  <c r="BP3563" i="1"/>
  <c r="BP3559" i="1"/>
  <c r="BP3555" i="1"/>
  <c r="BP3551" i="1"/>
  <c r="BP3547" i="1"/>
  <c r="BP3543" i="1"/>
  <c r="BP3539" i="1"/>
  <c r="BP3535" i="1"/>
  <c r="BP3531" i="1"/>
  <c r="BP3527" i="1"/>
  <c r="BP3523" i="1"/>
  <c r="BP3519" i="1"/>
  <c r="BP3515" i="1"/>
  <c r="BP3511" i="1"/>
  <c r="BP3507" i="1"/>
  <c r="BP3503" i="1"/>
  <c r="BP3499" i="1"/>
  <c r="BP3495" i="1"/>
  <c r="BP3491" i="1"/>
  <c r="BP3487" i="1"/>
  <c r="BP3483" i="1"/>
  <c r="BP3479" i="1"/>
  <c r="BP3475" i="1"/>
  <c r="BP3471" i="1"/>
  <c r="BP3467" i="1"/>
  <c r="BP3463" i="1"/>
  <c r="BP3459" i="1"/>
  <c r="BP3455" i="1"/>
  <c r="BP3451" i="1"/>
  <c r="BP3447" i="1"/>
  <c r="BP3443" i="1"/>
  <c r="BP3439" i="1"/>
  <c r="BP3435" i="1"/>
  <c r="BP3431" i="1"/>
  <c r="BP3427" i="1"/>
  <c r="BP3423" i="1"/>
  <c r="BP3419" i="1"/>
  <c r="BP3415" i="1"/>
  <c r="BP3383" i="1"/>
  <c r="BP3211" i="1"/>
  <c r="BP3207" i="1"/>
  <c r="BP3203" i="1"/>
  <c r="BP3199" i="1"/>
  <c r="BP3195" i="1"/>
  <c r="BP3191" i="1"/>
  <c r="BP3187" i="1"/>
  <c r="BP3183" i="1"/>
  <c r="BP3179" i="1"/>
  <c r="BP3175" i="1"/>
  <c r="BP3171" i="1"/>
  <c r="BP3167" i="1"/>
  <c r="BP3163" i="1"/>
  <c r="BP3159" i="1"/>
  <c r="BP3155" i="1"/>
  <c r="BP3151" i="1"/>
  <c r="BP3147" i="1"/>
  <c r="BP3143" i="1"/>
  <c r="BP3139" i="1"/>
  <c r="BP3135" i="1"/>
  <c r="BP3131" i="1"/>
  <c r="BP3127" i="1"/>
  <c r="BP3123" i="1"/>
  <c r="BP3119" i="1"/>
  <c r="BP3115" i="1"/>
  <c r="BP3111" i="1"/>
  <c r="BP3107" i="1"/>
  <c r="BP3103" i="1"/>
  <c r="BP3099" i="1"/>
  <c r="BP3095" i="1"/>
  <c r="BP3091" i="1"/>
  <c r="BP3087" i="1"/>
  <c r="BP3083" i="1"/>
  <c r="BP3079" i="1"/>
  <c r="BP3075" i="1"/>
  <c r="BP3071" i="1"/>
  <c r="BP3067" i="1"/>
  <c r="BP3063" i="1"/>
  <c r="BP3059" i="1"/>
  <c r="BP3055" i="1"/>
  <c r="BP3051" i="1"/>
  <c r="BP3047" i="1"/>
  <c r="BP3043" i="1"/>
  <c r="BP3039" i="1"/>
  <c r="BP3035" i="1"/>
  <c r="BP3031" i="1"/>
  <c r="BP3027" i="1"/>
  <c r="BP3023" i="1"/>
  <c r="BP3019" i="1"/>
  <c r="BP3015" i="1"/>
  <c r="BP3011" i="1"/>
  <c r="BP3007" i="1"/>
  <c r="BP3003" i="1"/>
  <c r="BP2999" i="1"/>
  <c r="BP2995" i="1"/>
  <c r="BP2991" i="1"/>
  <c r="BP2987" i="1"/>
  <c r="BP2983" i="1"/>
  <c r="BP2979" i="1"/>
  <c r="BP2975" i="1"/>
  <c r="BP2971" i="1"/>
  <c r="BP2967" i="1"/>
  <c r="BP2963" i="1"/>
  <c r="BP2959" i="1"/>
  <c r="BP2955" i="1"/>
  <c r="BP2951" i="1"/>
  <c r="BP2947" i="1"/>
  <c r="BP2943" i="1"/>
  <c r="BP2939" i="1"/>
  <c r="BP2935" i="1"/>
  <c r="BP2931" i="1"/>
  <c r="BP2927" i="1"/>
  <c r="BP2923" i="1"/>
  <c r="BP2919" i="1"/>
  <c r="BP2915" i="1"/>
  <c r="BP2911" i="1"/>
  <c r="BP2907" i="1"/>
  <c r="BP2903" i="1"/>
  <c r="BP2899" i="1"/>
  <c r="BP2895" i="1"/>
  <c r="BP2891" i="1"/>
  <c r="BP2887" i="1"/>
  <c r="BP2883" i="1"/>
  <c r="BP2879" i="1"/>
  <c r="BP2875" i="1"/>
  <c r="BP2871" i="1"/>
  <c r="BP2867" i="1"/>
  <c r="BP2863" i="1"/>
  <c r="BP2859" i="1"/>
  <c r="BP2855" i="1"/>
  <c r="BP2851" i="1"/>
  <c r="BP2847" i="1"/>
  <c r="BP2843" i="1"/>
  <c r="BP2839" i="1"/>
  <c r="BP2835" i="1"/>
  <c r="BP2831" i="1"/>
  <c r="BP2827" i="1"/>
  <c r="BP2823" i="1"/>
  <c r="BP2819" i="1"/>
  <c r="BP2815" i="1"/>
  <c r="BP2811" i="1"/>
  <c r="BP2807" i="1"/>
  <c r="BP2803" i="1"/>
  <c r="BP2799" i="1"/>
  <c r="BP2795" i="1"/>
  <c r="BP2791" i="1"/>
  <c r="BP2787" i="1"/>
  <c r="BP2783" i="1"/>
  <c r="BP2779" i="1"/>
  <c r="BP2775" i="1"/>
  <c r="BP2767" i="1"/>
  <c r="BP2763" i="1"/>
  <c r="BP2759" i="1"/>
  <c r="BP2755" i="1"/>
  <c r="BP2751" i="1"/>
  <c r="BP2747" i="1"/>
  <c r="BP2743" i="1"/>
  <c r="BP2735" i="1"/>
  <c r="BP2731" i="1"/>
  <c r="BP2727" i="1"/>
  <c r="BP2719" i="1"/>
  <c r="BP2715" i="1"/>
  <c r="BP2711" i="1"/>
  <c r="BP2703" i="1"/>
  <c r="BP2699" i="1"/>
  <c r="BP2695" i="1"/>
  <c r="BP2687" i="1"/>
  <c r="BP2683" i="1"/>
  <c r="BP2679" i="1"/>
  <c r="BP2671" i="1"/>
  <c r="BP2667" i="1"/>
  <c r="BP2663" i="1"/>
  <c r="BP2655" i="1"/>
  <c r="BP2651" i="1"/>
  <c r="BP2647" i="1"/>
  <c r="BP2639" i="1"/>
  <c r="BP2635" i="1"/>
  <c r="BP2631" i="1"/>
  <c r="BP2623" i="1"/>
  <c r="BP2619" i="1"/>
  <c r="BP2615" i="1"/>
  <c r="BP2607" i="1"/>
  <c r="BP2603" i="1"/>
  <c r="BP2599" i="1"/>
  <c r="BP2591" i="1"/>
  <c r="BP2587" i="1"/>
  <c r="BP2583" i="1"/>
  <c r="BP2575" i="1"/>
  <c r="BP2571" i="1"/>
  <c r="BP2567" i="1"/>
  <c r="BP2559" i="1"/>
  <c r="BP2555" i="1"/>
  <c r="BP2551" i="1"/>
  <c r="BP2543" i="1"/>
  <c r="BP2539" i="1"/>
  <c r="BP2535" i="1"/>
  <c r="BP2527" i="1"/>
  <c r="BP2523" i="1"/>
  <c r="BP2519" i="1"/>
  <c r="BP2511" i="1"/>
  <c r="BP2507" i="1"/>
  <c r="BP2503" i="1"/>
  <c r="BP2495" i="1"/>
  <c r="BP2491" i="1"/>
  <c r="BP2487" i="1"/>
  <c r="BP2483" i="1"/>
  <c r="BP2479" i="1"/>
  <c r="BP2475" i="1"/>
  <c r="BP2471" i="1"/>
  <c r="BP2463" i="1"/>
  <c r="BP2459" i="1"/>
  <c r="BP2455" i="1"/>
  <c r="BP2451" i="1"/>
  <c r="BP2447" i="1"/>
  <c r="BP2443" i="1"/>
  <c r="BP2439" i="1"/>
  <c r="BP2435" i="1"/>
  <c r="BP2431" i="1"/>
  <c r="BP2427" i="1"/>
  <c r="BP2423" i="1"/>
  <c r="BP2419" i="1"/>
  <c r="BP2415" i="1"/>
  <c r="BP2411" i="1"/>
  <c r="BP2407" i="1"/>
  <c r="BP2399" i="1"/>
  <c r="BP2395" i="1"/>
  <c r="BP2391" i="1"/>
  <c r="BP2383" i="1"/>
  <c r="BP2379" i="1"/>
  <c r="BP2375" i="1"/>
  <c r="BP2371" i="1"/>
  <c r="BP2367" i="1"/>
  <c r="BP2363" i="1"/>
  <c r="BP2359" i="1"/>
  <c r="BP2355" i="1"/>
  <c r="BP2351" i="1"/>
  <c r="BP2347" i="1"/>
  <c r="BP2343" i="1"/>
  <c r="BP2335" i="1"/>
  <c r="BP2331" i="1"/>
  <c r="BP2327" i="1"/>
  <c r="BP2323" i="1"/>
  <c r="BP2319" i="1"/>
  <c r="BP2315" i="1"/>
  <c r="BP2311" i="1"/>
  <c r="BP2307" i="1"/>
  <c r="BP2303" i="1"/>
  <c r="BP2299" i="1"/>
  <c r="BP2295" i="1"/>
  <c r="BP2287" i="1"/>
  <c r="BP2283" i="1"/>
  <c r="BP2279" i="1"/>
  <c r="BP2275" i="1"/>
  <c r="BP2267" i="1"/>
  <c r="BP2263" i="1"/>
  <c r="BP2259" i="1"/>
  <c r="BP2255" i="1"/>
  <c r="BP2247" i="1"/>
  <c r="BP2239" i="1"/>
  <c r="BP2231" i="1"/>
  <c r="BP2223" i="1"/>
  <c r="BP2215" i="1"/>
  <c r="BP2207" i="1"/>
  <c r="BP2203" i="1"/>
  <c r="BP2199" i="1"/>
  <c r="BP2195" i="1"/>
  <c r="BP2191" i="1"/>
  <c r="BP2183" i="1"/>
  <c r="BP2179" i="1"/>
  <c r="BP2175" i="1"/>
  <c r="BP2167" i="1"/>
  <c r="BP2159" i="1"/>
  <c r="BP2151" i="1"/>
  <c r="BP2143" i="1"/>
  <c r="BP2135" i="1"/>
  <c r="BP2131" i="1"/>
  <c r="BP2127" i="1"/>
  <c r="BP2119" i="1"/>
  <c r="BP2111" i="1"/>
  <c r="BP2103" i="1"/>
  <c r="BP2095" i="1"/>
  <c r="BP2087" i="1"/>
  <c r="BP2079" i="1"/>
  <c r="BP2071" i="1"/>
  <c r="BP2067" i="1"/>
  <c r="BP2063" i="1"/>
  <c r="BP2055" i="1"/>
  <c r="BP2047" i="1"/>
  <c r="BP1856" i="1"/>
  <c r="BP1860" i="1"/>
  <c r="BP1864" i="1"/>
  <c r="BP1868" i="1"/>
  <c r="BP1872" i="1"/>
  <c r="BP1876" i="1"/>
  <c r="BP1880" i="1"/>
  <c r="BP1884" i="1"/>
  <c r="BP1888" i="1"/>
  <c r="BP1892" i="1"/>
  <c r="BP1896" i="1"/>
  <c r="BP1900" i="1"/>
  <c r="BP1904" i="1"/>
  <c r="BP1908" i="1"/>
  <c r="BP1912" i="1"/>
  <c r="BP1916" i="1"/>
  <c r="BP1920" i="1"/>
  <c r="BP1924" i="1"/>
  <c r="BP1928" i="1"/>
  <c r="BP1932" i="1"/>
  <c r="BP1936" i="1"/>
  <c r="BP1940" i="1"/>
  <c r="BP1944" i="1"/>
  <c r="BP1948" i="1"/>
  <c r="BP1952" i="1"/>
  <c r="BP1956" i="1"/>
  <c r="BP1960" i="1"/>
  <c r="BP1964" i="1"/>
  <c r="BP1968" i="1"/>
  <c r="BP1972" i="1"/>
  <c r="BP1976" i="1"/>
  <c r="BP1980" i="1"/>
  <c r="BP1984" i="1"/>
  <c r="BP1988" i="1"/>
  <c r="BP1992" i="1"/>
  <c r="BP1996" i="1"/>
  <c r="BP2000" i="1"/>
  <c r="BP2004" i="1"/>
  <c r="BP2008" i="1"/>
  <c r="BP2012" i="1"/>
  <c r="BP2016" i="1"/>
  <c r="BP2020" i="1"/>
  <c r="BP2024" i="1"/>
  <c r="BP2028" i="1"/>
  <c r="BP2032" i="1"/>
  <c r="BP2036" i="1"/>
  <c r="BP2040" i="1"/>
  <c r="BP1594" i="1"/>
  <c r="BP1598" i="1"/>
  <c r="BP1602" i="1"/>
  <c r="BP1606" i="1"/>
  <c r="BP1610" i="1"/>
  <c r="BP1614" i="1"/>
  <c r="BP1618" i="1"/>
  <c r="BP1622" i="1"/>
  <c r="BP1626" i="1"/>
  <c r="BP1630" i="1"/>
  <c r="BP1634" i="1"/>
  <c r="BP1638" i="1"/>
  <c r="BP1642" i="1"/>
  <c r="BP1646" i="1"/>
  <c r="BP1650" i="1"/>
  <c r="BP1654" i="1"/>
  <c r="BP1658" i="1"/>
  <c r="BP1662" i="1"/>
  <c r="BP1666" i="1"/>
  <c r="BP1670" i="1"/>
  <c r="BP1674" i="1"/>
  <c r="BP1678" i="1"/>
  <c r="BP1682" i="1"/>
  <c r="BP1686" i="1"/>
  <c r="BP1690" i="1"/>
  <c r="BP1694" i="1"/>
  <c r="BP1698" i="1"/>
  <c r="BP1702" i="1"/>
  <c r="BP1706" i="1"/>
  <c r="BP1710" i="1"/>
  <c r="BP1714" i="1"/>
  <c r="BP1718" i="1"/>
  <c r="BP1722" i="1"/>
  <c r="BP1726" i="1"/>
  <c r="BP1730" i="1"/>
  <c r="BP1734" i="1"/>
  <c r="BP1738" i="1"/>
  <c r="BP1742" i="1"/>
  <c r="BP1746" i="1"/>
  <c r="BP1750" i="1"/>
  <c r="BP1754" i="1"/>
  <c r="BP1758" i="1"/>
  <c r="BP1762" i="1"/>
  <c r="BP1766" i="1"/>
  <c r="BP1770" i="1"/>
  <c r="BP1774" i="1"/>
  <c r="BP1778" i="1"/>
  <c r="BP1782" i="1"/>
  <c r="BP1786" i="1"/>
  <c r="BP1790" i="1"/>
  <c r="BP1794" i="1"/>
  <c r="BP1798" i="1"/>
  <c r="BP16" i="1"/>
  <c r="BP20" i="1"/>
  <c r="BP24" i="1"/>
  <c r="BP28" i="1"/>
  <c r="BP32" i="1"/>
  <c r="BP36" i="1"/>
  <c r="BP40" i="1"/>
  <c r="BP44" i="1"/>
  <c r="BP48" i="1"/>
  <c r="BP52" i="1"/>
  <c r="BP56" i="1"/>
  <c r="BP60" i="1"/>
  <c r="BP64" i="1"/>
  <c r="BP68" i="1"/>
  <c r="BP72" i="1"/>
  <c r="BP76" i="1"/>
  <c r="BP80" i="1"/>
  <c r="BP84" i="1"/>
  <c r="BP88" i="1"/>
  <c r="BP92" i="1"/>
  <c r="BP96" i="1"/>
  <c r="BP100" i="1"/>
  <c r="BP104" i="1"/>
  <c r="BP108" i="1"/>
  <c r="BP112" i="1"/>
  <c r="BP116" i="1"/>
  <c r="BP120" i="1"/>
  <c r="BP124" i="1"/>
  <c r="BP128" i="1"/>
  <c r="BP132" i="1"/>
  <c r="BP136" i="1"/>
  <c r="BP140" i="1"/>
  <c r="BP144" i="1"/>
  <c r="BP148" i="1"/>
  <c r="BP152" i="1"/>
  <c r="BP156" i="1"/>
  <c r="BP160" i="1"/>
  <c r="BP164" i="1"/>
  <c r="BP168" i="1"/>
  <c r="BP172" i="1"/>
  <c r="BP176" i="1"/>
  <c r="BP180" i="1"/>
  <c r="BP184" i="1"/>
  <c r="BP188" i="1"/>
  <c r="BP192" i="1"/>
  <c r="BP196" i="1"/>
  <c r="BP200" i="1"/>
  <c r="BP204" i="1"/>
  <c r="BP208" i="1"/>
  <c r="BP212" i="1"/>
  <c r="BP216" i="1"/>
  <c r="BP220" i="1"/>
  <c r="BP224" i="1"/>
  <c r="BP228" i="1"/>
  <c r="BP232" i="1"/>
  <c r="BP236" i="1"/>
  <c r="BP240" i="1"/>
  <c r="BP244" i="1"/>
  <c r="BP248" i="1"/>
  <c r="BP252" i="1"/>
  <c r="BP256" i="1"/>
  <c r="BP260" i="1"/>
  <c r="BP264" i="1"/>
  <c r="BP268" i="1"/>
  <c r="BP272" i="1"/>
  <c r="BP276" i="1"/>
  <c r="BP280" i="1"/>
  <c r="BP284" i="1"/>
  <c r="BP288" i="1"/>
  <c r="BP292" i="1"/>
  <c r="BP296" i="1"/>
  <c r="BP300" i="1"/>
  <c r="BP304" i="1"/>
  <c r="BP308" i="1"/>
  <c r="BP312" i="1"/>
  <c r="BP316" i="1"/>
  <c r="BP320" i="1"/>
  <c r="BP324" i="1"/>
  <c r="BP328" i="1"/>
  <c r="BP332" i="1"/>
  <c r="BP336" i="1"/>
  <c r="BP340" i="1"/>
  <c r="BP344" i="1"/>
  <c r="BP348" i="1"/>
  <c r="BP352" i="1"/>
  <c r="BP356" i="1"/>
  <c r="BP360" i="1"/>
  <c r="BP364" i="1"/>
  <c r="BP368" i="1"/>
  <c r="BP372" i="1"/>
  <c r="BP376" i="1"/>
  <c r="BP380" i="1"/>
  <c r="BP384" i="1"/>
  <c r="BP388" i="1"/>
  <c r="BP396" i="1"/>
  <c r="BP400" i="1"/>
  <c r="BP404" i="1"/>
  <c r="BP408" i="1"/>
  <c r="BP412" i="1"/>
  <c r="BP416" i="1"/>
  <c r="BP420" i="1"/>
  <c r="BP424" i="1"/>
  <c r="BP428" i="1"/>
  <c r="BP432" i="1"/>
  <c r="BP436" i="1"/>
  <c r="BP440" i="1"/>
  <c r="BP444" i="1"/>
  <c r="BP448" i="1"/>
  <c r="BP452" i="1"/>
  <c r="BP456" i="1"/>
  <c r="BP460" i="1"/>
  <c r="BP464" i="1"/>
  <c r="BP468" i="1"/>
  <c r="BP472" i="1"/>
  <c r="BP476" i="1"/>
  <c r="BP480" i="1"/>
  <c r="BP484" i="1"/>
  <c r="BP488" i="1"/>
  <c r="BP492" i="1"/>
  <c r="BP496" i="1"/>
  <c r="BP500" i="1"/>
  <c r="BP504" i="1"/>
  <c r="BP508" i="1"/>
  <c r="BP512" i="1"/>
  <c r="BP516" i="1"/>
  <c r="BP520" i="1"/>
  <c r="BP524" i="1"/>
  <c r="BP528" i="1"/>
  <c r="BP532" i="1"/>
  <c r="BP536" i="1"/>
  <c r="BP540" i="1"/>
  <c r="BP544" i="1"/>
  <c r="BP548" i="1"/>
  <c r="BP552" i="1"/>
  <c r="BP556" i="1"/>
  <c r="BP560" i="1"/>
  <c r="BP564" i="1"/>
  <c r="BP568" i="1"/>
  <c r="BP572" i="1"/>
  <c r="BP576" i="1"/>
  <c r="BP580" i="1"/>
  <c r="BP584" i="1"/>
  <c r="BP588" i="1"/>
  <c r="BP592" i="1"/>
  <c r="BP596" i="1"/>
  <c r="BP600" i="1"/>
  <c r="BP604" i="1"/>
  <c r="BP608" i="1"/>
  <c r="BP612" i="1"/>
  <c r="BP616" i="1"/>
  <c r="BP620" i="1"/>
  <c r="BP624" i="1"/>
  <c r="BP628" i="1"/>
  <c r="BP632" i="1"/>
  <c r="BP636" i="1"/>
  <c r="BP640" i="1"/>
  <c r="BP644" i="1"/>
  <c r="BP648" i="1"/>
  <c r="BP652" i="1"/>
  <c r="BP656" i="1"/>
  <c r="BP660" i="1"/>
  <c r="BP664" i="1"/>
  <c r="BP668" i="1"/>
  <c r="BP672" i="1"/>
  <c r="BP676" i="1"/>
  <c r="BP680" i="1"/>
  <c r="BP684" i="1"/>
  <c r="BP688" i="1"/>
  <c r="BP692" i="1"/>
  <c r="BP696" i="1"/>
  <c r="BP700" i="1"/>
  <c r="BP704" i="1"/>
  <c r="BP708" i="1"/>
  <c r="BP712" i="1"/>
  <c r="BP716" i="1"/>
  <c r="BP720" i="1"/>
  <c r="BP724" i="1"/>
  <c r="BP728" i="1"/>
  <c r="BP732" i="1"/>
  <c r="BP736" i="1"/>
  <c r="BP740" i="1"/>
  <c r="BP744" i="1"/>
  <c r="BP748" i="1"/>
  <c r="BP752" i="1"/>
  <c r="BP756" i="1"/>
  <c r="BP760" i="1"/>
  <c r="BP764" i="1"/>
  <c r="BP768" i="1"/>
  <c r="BP772" i="1"/>
  <c r="BP776" i="1"/>
  <c r="BP780" i="1"/>
  <c r="BP784" i="1"/>
  <c r="BP788" i="1"/>
  <c r="BP792" i="1"/>
  <c r="BP796" i="1"/>
  <c r="BP800" i="1"/>
  <c r="BP804" i="1"/>
  <c r="BP808" i="1"/>
  <c r="BP812" i="1"/>
  <c r="BP816" i="1"/>
  <c r="BP820" i="1"/>
  <c r="BP824" i="1"/>
  <c r="BP828" i="1"/>
  <c r="BP832" i="1"/>
  <c r="BP836" i="1"/>
  <c r="BP840" i="1"/>
  <c r="BP844" i="1"/>
  <c r="BP848" i="1"/>
  <c r="BP852" i="1"/>
  <c r="BP856" i="1"/>
  <c r="BP860" i="1"/>
  <c r="BP864" i="1"/>
  <c r="BP868" i="1"/>
  <c r="BP872" i="1"/>
  <c r="BP876" i="1"/>
  <c r="BP880" i="1"/>
  <c r="BP884" i="1"/>
  <c r="BP888" i="1"/>
  <c r="BP892" i="1"/>
  <c r="BP896" i="1"/>
  <c r="BP900" i="1"/>
  <c r="BP904" i="1"/>
  <c r="BP908" i="1"/>
  <c r="BP912" i="1"/>
  <c r="BP916" i="1"/>
  <c r="BP920" i="1"/>
  <c r="BP924" i="1"/>
  <c r="BP928" i="1"/>
  <c r="BP932" i="1"/>
  <c r="BP936" i="1"/>
  <c r="BP940" i="1"/>
  <c r="BP944" i="1"/>
  <c r="BP948" i="1"/>
  <c r="BP952" i="1"/>
  <c r="BP956" i="1"/>
  <c r="BP960" i="1"/>
  <c r="BP964" i="1"/>
  <c r="BP968" i="1"/>
  <c r="BP972" i="1"/>
  <c r="BP976" i="1"/>
  <c r="BP980" i="1"/>
  <c r="BP984" i="1"/>
  <c r="BP988" i="1"/>
  <c r="BP992" i="1"/>
  <c r="BP996" i="1"/>
  <c r="BP1000" i="1"/>
  <c r="BP1004" i="1"/>
  <c r="BP1008" i="1"/>
  <c r="BP1012" i="1"/>
  <c r="BP1016" i="1"/>
  <c r="BP1020" i="1"/>
  <c r="BP1024" i="1"/>
  <c r="BP1028" i="1"/>
  <c r="BP1032" i="1"/>
  <c r="BP1036" i="1"/>
  <c r="BP1040" i="1"/>
  <c r="BP1044" i="1"/>
  <c r="BP1048" i="1"/>
  <c r="BP1052" i="1"/>
  <c r="BP1056" i="1"/>
  <c r="BP1060" i="1"/>
  <c r="BP1064" i="1"/>
  <c r="BP1068" i="1"/>
  <c r="BP1072" i="1"/>
  <c r="BP1076" i="1"/>
  <c r="BP1080" i="1"/>
  <c r="BP1084" i="1"/>
  <c r="BP1088" i="1"/>
  <c r="BP1092" i="1"/>
  <c r="BP1096" i="1"/>
  <c r="BP1100" i="1"/>
  <c r="BP1104" i="1"/>
  <c r="BP1108" i="1"/>
  <c r="BP1112" i="1"/>
  <c r="BP1116" i="1"/>
  <c r="BP1120" i="1"/>
  <c r="BP1124" i="1"/>
  <c r="BP1128" i="1"/>
  <c r="BP1132" i="1"/>
  <c r="BP1136" i="1"/>
  <c r="BP1140" i="1"/>
  <c r="BP14" i="1"/>
  <c r="BP2707" i="1"/>
  <c r="BP2643" i="1"/>
  <c r="BP2579" i="1"/>
  <c r="BP2515" i="1"/>
  <c r="BP2163" i="1"/>
  <c r="BP2043" i="1"/>
  <c r="BP3214" i="1"/>
  <c r="BP1595" i="1"/>
  <c r="BP1599" i="1"/>
  <c r="BP1603" i="1"/>
  <c r="BP1607" i="1"/>
  <c r="BP1611" i="1"/>
  <c r="BP1615" i="1"/>
  <c r="BP1619" i="1"/>
  <c r="BP1623" i="1"/>
  <c r="BP1631" i="1"/>
  <c r="BP1635" i="1"/>
  <c r="BP1639" i="1"/>
  <c r="BP1643" i="1"/>
  <c r="BP1647" i="1"/>
  <c r="BP1651" i="1"/>
  <c r="BP1655" i="1"/>
  <c r="BP1659" i="1"/>
  <c r="BP1663" i="1"/>
  <c r="BP1667" i="1"/>
  <c r="BP1671" i="1"/>
  <c r="BP1675" i="1"/>
  <c r="BP1687" i="1"/>
  <c r="BP1691" i="1"/>
  <c r="BP1695" i="1"/>
  <c r="BP1699" i="1"/>
  <c r="BP1703" i="1"/>
  <c r="BP1707" i="1"/>
  <c r="BP1711" i="1"/>
  <c r="BP1715" i="1"/>
  <c r="BP1719" i="1"/>
  <c r="BP1723" i="1"/>
  <c r="BP1727" i="1"/>
  <c r="BP1731" i="1"/>
  <c r="BP1735" i="1"/>
  <c r="BP1739" i="1"/>
  <c r="BP1743" i="1"/>
  <c r="BP1747" i="1"/>
  <c r="BP1751" i="1"/>
  <c r="BP1755" i="1"/>
  <c r="BP1759" i="1"/>
  <c r="BP1763" i="1"/>
  <c r="BP1767" i="1"/>
  <c r="BP1771" i="1"/>
  <c r="BP1775" i="1"/>
  <c r="BP1779" i="1"/>
  <c r="BP1783" i="1"/>
  <c r="BP1787" i="1"/>
  <c r="BP1791" i="1"/>
  <c r="BP1795" i="1"/>
  <c r="BP1799" i="1"/>
  <c r="BP17" i="1"/>
  <c r="BP21" i="1"/>
  <c r="BP25" i="1"/>
  <c r="BP29" i="1"/>
  <c r="BP33" i="1"/>
  <c r="BP37" i="1"/>
  <c r="BP41" i="1"/>
  <c r="BP45" i="1"/>
  <c r="BP49" i="1"/>
  <c r="BP53" i="1"/>
  <c r="BP57" i="1"/>
  <c r="BP61" i="1"/>
  <c r="BP65" i="1"/>
  <c r="BP69" i="1"/>
  <c r="BP73" i="1"/>
  <c r="BP77" i="1"/>
  <c r="BP81" i="1"/>
  <c r="BP85" i="1"/>
  <c r="BP89" i="1"/>
  <c r="BP93" i="1"/>
  <c r="BP97" i="1"/>
  <c r="BP101" i="1"/>
  <c r="BP105" i="1"/>
  <c r="BP109" i="1"/>
  <c r="BP113" i="1"/>
  <c r="BP117" i="1"/>
  <c r="BP121" i="1"/>
  <c r="BP125" i="1"/>
  <c r="BP129" i="1"/>
  <c r="BP133" i="1"/>
  <c r="BP137" i="1"/>
  <c r="BP141" i="1"/>
  <c r="BP145" i="1"/>
  <c r="BP149" i="1"/>
  <c r="BP153" i="1"/>
  <c r="BP157" i="1"/>
  <c r="BP161" i="1"/>
  <c r="BP165" i="1"/>
  <c r="BP169" i="1"/>
  <c r="BP173" i="1"/>
  <c r="BP177" i="1"/>
  <c r="BP181" i="1"/>
  <c r="BP185" i="1"/>
  <c r="BP189" i="1"/>
  <c r="BP193" i="1"/>
  <c r="BP197" i="1"/>
  <c r="BP201" i="1"/>
  <c r="BP205" i="1"/>
  <c r="BP209" i="1"/>
  <c r="BP213" i="1"/>
  <c r="BP217" i="1"/>
  <c r="BP221" i="1"/>
  <c r="BP225" i="1"/>
  <c r="BP229" i="1"/>
  <c r="BP233" i="1"/>
  <c r="BP237" i="1"/>
  <c r="BP241" i="1"/>
  <c r="BP245" i="1"/>
  <c r="BP249" i="1"/>
  <c r="BP253" i="1"/>
  <c r="BP257" i="1"/>
  <c r="BP261" i="1"/>
  <c r="BP265" i="1"/>
  <c r="BP269" i="1"/>
  <c r="BP273" i="1"/>
  <c r="BP277" i="1"/>
  <c r="BP281" i="1"/>
  <c r="BP285" i="1"/>
  <c r="BP289" i="1"/>
  <c r="BP293" i="1"/>
  <c r="BP297" i="1"/>
  <c r="BP301" i="1"/>
  <c r="BP305" i="1"/>
  <c r="BP309" i="1"/>
  <c r="BP313" i="1"/>
  <c r="BP317" i="1"/>
  <c r="BP321" i="1"/>
  <c r="BP325" i="1"/>
  <c r="BP329" i="1"/>
  <c r="BP333" i="1"/>
  <c r="BP337" i="1"/>
  <c r="BP341" i="1"/>
  <c r="BP345" i="1"/>
  <c r="BP349" i="1"/>
  <c r="BP353" i="1"/>
  <c r="BP361" i="1"/>
  <c r="BP365" i="1"/>
  <c r="BP369" i="1"/>
  <c r="BP373" i="1"/>
  <c r="BP377" i="1"/>
  <c r="BP381" i="1"/>
  <c r="BP385" i="1"/>
  <c r="BP393" i="1"/>
  <c r="BP397" i="1"/>
  <c r="BP401" i="1"/>
  <c r="BP405" i="1"/>
  <c r="BP409" i="1"/>
  <c r="BP413" i="1"/>
  <c r="BP417" i="1"/>
  <c r="BP421" i="1"/>
  <c r="BP425" i="1"/>
  <c r="BP429" i="1"/>
  <c r="BP433" i="1"/>
  <c r="BP437" i="1"/>
  <c r="BP441" i="1"/>
  <c r="BP445" i="1"/>
  <c r="BP449" i="1"/>
  <c r="BP453" i="1"/>
  <c r="BP457" i="1"/>
  <c r="BP461" i="1"/>
  <c r="BP465" i="1"/>
  <c r="BP469" i="1"/>
  <c r="BP473" i="1"/>
  <c r="BP477" i="1"/>
  <c r="BP481" i="1"/>
  <c r="BP485" i="1"/>
  <c r="BP489" i="1"/>
  <c r="BP493" i="1"/>
  <c r="BP497" i="1"/>
  <c r="BP501" i="1"/>
  <c r="BP505" i="1"/>
  <c r="BP509" i="1"/>
  <c r="BP513" i="1"/>
  <c r="BP517" i="1"/>
  <c r="BP521" i="1"/>
  <c r="BP525" i="1"/>
  <c r="BP529" i="1"/>
  <c r="BP533" i="1"/>
  <c r="BP537" i="1"/>
  <c r="BP541" i="1"/>
  <c r="BP545" i="1"/>
  <c r="BP549" i="1"/>
  <c r="BP553" i="1"/>
  <c r="BP557" i="1"/>
  <c r="BP561" i="1"/>
  <c r="BP565" i="1"/>
  <c r="BP569" i="1"/>
  <c r="BP573" i="1"/>
  <c r="BP577" i="1"/>
  <c r="BP581" i="1"/>
  <c r="BP585" i="1"/>
  <c r="BP589" i="1"/>
  <c r="BP593" i="1"/>
  <c r="BP597" i="1"/>
  <c r="BP601" i="1"/>
  <c r="BP605" i="1"/>
  <c r="BP609" i="1"/>
  <c r="BP613" i="1"/>
  <c r="BP617" i="1"/>
  <c r="BP621" i="1"/>
  <c r="BP625" i="1"/>
  <c r="BP629" i="1"/>
  <c r="BP633" i="1"/>
  <c r="BP637" i="1"/>
  <c r="BP641" i="1"/>
  <c r="BP645" i="1"/>
  <c r="BP649" i="1"/>
  <c r="BP653" i="1"/>
  <c r="BP657" i="1"/>
  <c r="BP661" i="1"/>
  <c r="BP665" i="1"/>
  <c r="BP669" i="1"/>
  <c r="BP673" i="1"/>
  <c r="BP677" i="1"/>
  <c r="BP681" i="1"/>
  <c r="BP685" i="1"/>
  <c r="BP689" i="1"/>
  <c r="BP693" i="1"/>
  <c r="BP697" i="1"/>
  <c r="BP701" i="1"/>
  <c r="BP705" i="1"/>
  <c r="BP709" i="1"/>
  <c r="BP713" i="1"/>
  <c r="BP717" i="1"/>
  <c r="BP725" i="1"/>
  <c r="BP729" i="1"/>
  <c r="BP733" i="1"/>
  <c r="BP737" i="1"/>
  <c r="BP741" i="1"/>
  <c r="BP745" i="1"/>
  <c r="BP749" i="1"/>
  <c r="BP753" i="1"/>
  <c r="BP757" i="1"/>
  <c r="BP761" i="1"/>
  <c r="BP765" i="1"/>
  <c r="BP769" i="1"/>
  <c r="BP773" i="1"/>
  <c r="BP777" i="1"/>
  <c r="BP781" i="1"/>
  <c r="BP785" i="1"/>
  <c r="BP789" i="1"/>
  <c r="BP793" i="1"/>
  <c r="BP797" i="1"/>
  <c r="BP801" i="1"/>
  <c r="BP805" i="1"/>
  <c r="BP809" i="1"/>
  <c r="BP813" i="1"/>
  <c r="BP817" i="1"/>
  <c r="BP821" i="1"/>
  <c r="BP825" i="1"/>
  <c r="BP829" i="1"/>
  <c r="BP833" i="1"/>
  <c r="BP837" i="1"/>
  <c r="BP841" i="1"/>
  <c r="BP845" i="1"/>
  <c r="BP849" i="1"/>
  <c r="BP853" i="1"/>
  <c r="BP857" i="1"/>
  <c r="BP861" i="1"/>
  <c r="BP865" i="1"/>
  <c r="BP869" i="1"/>
  <c r="BP873" i="1"/>
  <c r="BP877" i="1"/>
  <c r="BP881" i="1"/>
  <c r="BP885" i="1"/>
  <c r="BP889" i="1"/>
  <c r="BP893" i="1"/>
  <c r="BP897" i="1"/>
  <c r="BP901" i="1"/>
  <c r="BP905" i="1"/>
  <c r="BP909" i="1"/>
  <c r="BP913" i="1"/>
  <c r="BP917" i="1"/>
  <c r="BP921" i="1"/>
  <c r="BP925" i="1"/>
  <c r="BP929" i="1"/>
  <c r="BP933" i="1"/>
  <c r="BP937" i="1"/>
  <c r="BP941" i="1"/>
  <c r="BP945" i="1"/>
  <c r="BP949" i="1"/>
  <c r="BP953" i="1"/>
  <c r="BP957" i="1"/>
  <c r="BP961" i="1"/>
  <c r="BP965" i="1"/>
  <c r="BP969" i="1"/>
  <c r="BP973" i="1"/>
  <c r="BP977" i="1"/>
  <c r="BP981" i="1"/>
  <c r="BP985" i="1"/>
  <c r="BP989" i="1"/>
  <c r="BP993" i="1"/>
  <c r="BP997" i="1"/>
  <c r="BP1001" i="1"/>
  <c r="BP1005" i="1"/>
  <c r="BP1009" i="1"/>
  <c r="BP1013" i="1"/>
  <c r="BP1017" i="1"/>
  <c r="BP1021" i="1"/>
  <c r="BP1025" i="1"/>
  <c r="BP1033" i="1"/>
  <c r="BP1037" i="1"/>
  <c r="BP1041" i="1"/>
  <c r="BP1045" i="1"/>
  <c r="BP1049" i="1"/>
  <c r="BP1053" i="1"/>
  <c r="BP1057" i="1"/>
  <c r="BP1061" i="1"/>
  <c r="BP1065" i="1"/>
  <c r="BP1069" i="1"/>
  <c r="BP1073" i="1"/>
  <c r="BP1077" i="1"/>
  <c r="BP1085" i="1"/>
  <c r="BP1089" i="1"/>
  <c r="BP1093" i="1"/>
  <c r="BP1097" i="1"/>
  <c r="BP1101" i="1"/>
  <c r="BP1105" i="1"/>
  <c r="BP1109" i="1"/>
  <c r="BP1113" i="1"/>
  <c r="BP1117" i="1"/>
  <c r="BP1121" i="1"/>
  <c r="BP1125" i="1"/>
  <c r="BP1129" i="1"/>
  <c r="BP1133" i="1"/>
  <c r="BP1137" i="1"/>
  <c r="BP1141" i="1"/>
  <c r="BP1145" i="1"/>
  <c r="BP1149" i="1"/>
  <c r="BP1153" i="1"/>
  <c r="BP1157" i="1"/>
  <c r="BP1161" i="1"/>
  <c r="BP1165" i="1"/>
  <c r="BP1169" i="1"/>
  <c r="BP1173" i="1"/>
  <c r="BP1177" i="1"/>
  <c r="BP1181" i="1"/>
  <c r="BP1185" i="1"/>
  <c r="BP1189" i="1"/>
  <c r="BP1193" i="1"/>
  <c r="BP1197" i="1"/>
  <c r="BP1201" i="1"/>
  <c r="BP1205" i="1"/>
  <c r="BP1209" i="1"/>
  <c r="BP1213" i="1"/>
  <c r="BP1217" i="1"/>
  <c r="BP1221" i="1"/>
  <c r="BP1225" i="1"/>
  <c r="BP1229" i="1"/>
  <c r="BP1233" i="1"/>
  <c r="BP1237" i="1"/>
  <c r="BP1241" i="1"/>
  <c r="BP1245" i="1"/>
  <c r="BP1249" i="1"/>
  <c r="BP1253" i="1"/>
  <c r="BP1257" i="1"/>
  <c r="BP1261" i="1"/>
  <c r="BP1265" i="1"/>
  <c r="BP1269" i="1"/>
  <c r="BP1273" i="1"/>
  <c r="BP1277" i="1"/>
  <c r="BP1281" i="1"/>
  <c r="BP1285" i="1"/>
  <c r="BP1289" i="1"/>
  <c r="BP1293" i="1"/>
  <c r="BP1297" i="1"/>
  <c r="BP1301" i="1"/>
  <c r="BP1305" i="1"/>
  <c r="BP1309" i="1"/>
  <c r="BP1313" i="1"/>
  <c r="BP1317" i="1"/>
  <c r="BP1321" i="1"/>
  <c r="BP1325" i="1"/>
  <c r="BP1329" i="1"/>
  <c r="BP1333" i="1"/>
  <c r="BP1337" i="1"/>
  <c r="BP1341" i="1"/>
  <c r="BP1345" i="1"/>
  <c r="BP1349" i="1"/>
  <c r="BP1353" i="1"/>
  <c r="BP2723" i="1"/>
  <c r="BP2659" i="1"/>
  <c r="BP2595" i="1"/>
  <c r="BP2531" i="1"/>
  <c r="BP2339" i="1"/>
  <c r="BP2099" i="1"/>
  <c r="BP1357" i="1"/>
  <c r="BP1361" i="1"/>
  <c r="BP1365" i="1"/>
  <c r="BP1369" i="1"/>
  <c r="BP1373" i="1"/>
  <c r="BP1377" i="1"/>
  <c r="BP1381" i="1"/>
  <c r="BP1385" i="1"/>
  <c r="BP1393" i="1"/>
  <c r="BP1397" i="1"/>
  <c r="BP1401" i="1"/>
  <c r="BP1405" i="1"/>
  <c r="BP1409" i="1"/>
  <c r="BP1413" i="1"/>
  <c r="BP1417" i="1"/>
  <c r="BP1421" i="1"/>
  <c r="BP1425" i="1"/>
  <c r="BP1429" i="1"/>
  <c r="BP1433" i="1"/>
  <c r="BP1437" i="1"/>
  <c r="BP1441" i="1"/>
  <c r="BP1445" i="1"/>
  <c r="BP1449" i="1"/>
  <c r="BP1457" i="1"/>
  <c r="BP1461" i="1"/>
  <c r="BP1465" i="1"/>
  <c r="BP1469" i="1"/>
  <c r="BP1473" i="1"/>
  <c r="BP1477" i="1"/>
  <c r="BP1481" i="1"/>
  <c r="BP1485" i="1"/>
  <c r="BP1489" i="1"/>
  <c r="BP1493" i="1"/>
  <c r="BP1497" i="1"/>
  <c r="BP1501" i="1"/>
  <c r="BP1505" i="1"/>
  <c r="BP1509" i="1"/>
  <c r="BP1513" i="1"/>
  <c r="BP1517" i="1"/>
  <c r="BP1521" i="1"/>
  <c r="BP1525" i="1"/>
  <c r="BP1529" i="1"/>
  <c r="BP1537" i="1"/>
  <c r="BP1541" i="1"/>
  <c r="BP1545" i="1"/>
  <c r="BP1549" i="1"/>
  <c r="BP1553" i="1"/>
  <c r="BP1557" i="1"/>
  <c r="BP1561" i="1"/>
  <c r="BP1565" i="1"/>
  <c r="BP1569" i="1"/>
  <c r="BP1573" i="1"/>
  <c r="BP1577" i="1"/>
  <c r="BP1581" i="1"/>
  <c r="BP1585" i="1"/>
  <c r="BP1589" i="1"/>
  <c r="BP1453" i="1"/>
  <c r="AD2994" i="1"/>
  <c r="AD2169" i="1"/>
  <c r="AC1919" i="1"/>
  <c r="AD2896" i="1"/>
  <c r="AC2265" i="1"/>
  <c r="AD3118" i="1"/>
  <c r="AD2041" i="1"/>
  <c r="AD2073" i="1"/>
  <c r="AD2403" i="1"/>
  <c r="AC3430" i="1"/>
  <c r="AC3485" i="1"/>
  <c r="AC1820" i="1"/>
  <c r="AD2137" i="1"/>
  <c r="AD2623" i="1"/>
  <c r="AC3462" i="1"/>
  <c r="AD3038" i="1"/>
  <c r="AD2009" i="1"/>
  <c r="AD2930" i="1"/>
  <c r="AD2753" i="1"/>
  <c r="AD2850" i="1"/>
  <c r="AD2962" i="1"/>
  <c r="AD3011" i="1"/>
  <c r="AD3098" i="1"/>
  <c r="AC3295" i="1"/>
  <c r="AC3446" i="1"/>
  <c r="AC3477" i="1"/>
  <c r="AC1852" i="1"/>
  <c r="AC1959" i="1"/>
  <c r="AD2105" i="1"/>
  <c r="AD2912" i="1"/>
  <c r="AD3266" i="1"/>
  <c r="AC1887" i="1"/>
  <c r="AC1940" i="1"/>
  <c r="AC1828" i="1"/>
  <c r="AC1863" i="1"/>
  <c r="AC1895" i="1"/>
  <c r="AC1927" i="1"/>
  <c r="AD2019" i="1"/>
  <c r="AD2051" i="1"/>
  <c r="AD2083" i="1"/>
  <c r="AD2115" i="1"/>
  <c r="AD2147" i="1"/>
  <c r="AD2223" i="1"/>
  <c r="AC2293" i="1"/>
  <c r="AD2360" i="1"/>
  <c r="AD2465" i="1"/>
  <c r="AD2679" i="1"/>
  <c r="AD2734" i="1"/>
  <c r="AD2769" i="1"/>
  <c r="AD2864" i="1"/>
  <c r="AD2970" i="1"/>
  <c r="AD3002" i="1"/>
  <c r="AD3017" i="1"/>
  <c r="AD3054" i="1"/>
  <c r="AC1804" i="1"/>
  <c r="AC1836" i="1"/>
  <c r="AC1871" i="1"/>
  <c r="AC1903" i="1"/>
  <c r="AC1981" i="1"/>
  <c r="AD2025" i="1"/>
  <c r="AD2057" i="1"/>
  <c r="AD2089" i="1"/>
  <c r="AD2121" i="1"/>
  <c r="AD2153" i="1"/>
  <c r="AD2227" i="1"/>
  <c r="AC2329" i="1"/>
  <c r="AD2523" i="1"/>
  <c r="AD2711" i="1"/>
  <c r="AD2801" i="1"/>
  <c r="AC2806" i="1"/>
  <c r="AD2880" i="1"/>
  <c r="AD2946" i="1"/>
  <c r="AD2978" i="1"/>
  <c r="AD3074" i="1"/>
  <c r="AD3138" i="1"/>
  <c r="AC3565" i="1"/>
  <c r="AC1812" i="1"/>
  <c r="AC1844" i="1"/>
  <c r="AC1879" i="1"/>
  <c r="AC1911" i="1"/>
  <c r="AC1949" i="1"/>
  <c r="AC1972" i="1"/>
  <c r="AC1991" i="1"/>
  <c r="AD2035" i="1"/>
  <c r="AD2067" i="1"/>
  <c r="AD2099" i="1"/>
  <c r="AD2131" i="1"/>
  <c r="AD2163" i="1"/>
  <c r="AC2245" i="1"/>
  <c r="AD2575" i="1"/>
  <c r="AC2822" i="1"/>
  <c r="AD2954" i="1"/>
  <c r="AD2986" i="1"/>
  <c r="AD3086" i="1"/>
  <c r="AD3162" i="1"/>
  <c r="AD3289" i="1"/>
  <c r="AD2695" i="1"/>
  <c r="AD2856" i="1"/>
  <c r="AD2868" i="1"/>
  <c r="AD2884" i="1"/>
  <c r="AD2900" i="1"/>
  <c r="AD2916" i="1"/>
  <c r="AD2934" i="1"/>
  <c r="AD2950" i="1"/>
  <c r="AD2966" i="1"/>
  <c r="AD2982" i="1"/>
  <c r="AD2998" i="1"/>
  <c r="AD3014" i="1"/>
  <c r="AD3066" i="1"/>
  <c r="AD3106" i="1"/>
  <c r="AD3150" i="1"/>
  <c r="AC3263" i="1"/>
  <c r="AD3291" i="1"/>
  <c r="AC3525" i="1"/>
  <c r="AC1817" i="1"/>
  <c r="AC1833" i="1"/>
  <c r="AC1849" i="1"/>
  <c r="AC1868" i="1"/>
  <c r="AC1884" i="1"/>
  <c r="AC1900" i="1"/>
  <c r="AC1916" i="1"/>
  <c r="AC1943" i="1"/>
  <c r="AC1956" i="1"/>
  <c r="AC1965" i="1"/>
  <c r="AD2015" i="1"/>
  <c r="AD2031" i="1"/>
  <c r="AD2047" i="1"/>
  <c r="AD2063" i="1"/>
  <c r="AD2079" i="1"/>
  <c r="AD2095" i="1"/>
  <c r="AD2111" i="1"/>
  <c r="AD2127" i="1"/>
  <c r="AD2143" i="1"/>
  <c r="AD2159" i="1"/>
  <c r="AC2349" i="1"/>
  <c r="AD2416" i="1"/>
  <c r="AD2427" i="1"/>
  <c r="AD2572" i="1"/>
  <c r="AD2842" i="1"/>
  <c r="AD2858" i="1"/>
  <c r="AD2872" i="1"/>
  <c r="AD2888" i="1"/>
  <c r="AD2904" i="1"/>
  <c r="AD2922" i="1"/>
  <c r="AD2938" i="1"/>
  <c r="AD3290" i="1"/>
  <c r="AC3549" i="1"/>
  <c r="AD2225" i="1"/>
  <c r="AC2285" i="1"/>
  <c r="AD2384" i="1"/>
  <c r="AD2420" i="1"/>
  <c r="AD2431" i="1"/>
  <c r="AD2557" i="1"/>
  <c r="AD2655" i="1"/>
  <c r="AC2729" i="1"/>
  <c r="AD2785" i="1"/>
  <c r="AD2848" i="1"/>
  <c r="AD2860" i="1"/>
  <c r="AD2876" i="1"/>
  <c r="AD2892" i="1"/>
  <c r="AD2908" i="1"/>
  <c r="AD2926" i="1"/>
  <c r="AD2942" i="1"/>
  <c r="AD2958" i="1"/>
  <c r="AD2974" i="1"/>
  <c r="AD2990" i="1"/>
  <c r="AD3006" i="1"/>
  <c r="AD3130" i="1"/>
  <c r="AC1809" i="1"/>
  <c r="AC1825" i="1"/>
  <c r="AC1841" i="1"/>
  <c r="AC1860" i="1"/>
  <c r="AC1876" i="1"/>
  <c r="AC1892" i="1"/>
  <c r="AC1908" i="1"/>
  <c r="AC1924" i="1"/>
  <c r="AC1933" i="1"/>
  <c r="AC1975" i="1"/>
  <c r="AC1988" i="1"/>
  <c r="AD2007" i="1"/>
  <c r="AD2023" i="1"/>
  <c r="AD2039" i="1"/>
  <c r="AD2055" i="1"/>
  <c r="AD2071" i="1"/>
  <c r="AD2087" i="1"/>
  <c r="AD2103" i="1"/>
  <c r="AD2119" i="1"/>
  <c r="AD2135" i="1"/>
  <c r="AD2151" i="1"/>
  <c r="AD2167" i="1"/>
  <c r="AD2375" i="1"/>
  <c r="AD2392" i="1"/>
  <c r="AD2447" i="1"/>
  <c r="AD3292" i="1"/>
  <c r="AC2069" i="1"/>
  <c r="AD2069" i="1"/>
  <c r="AC2101" i="1"/>
  <c r="AD2101" i="1"/>
  <c r="AC2165" i="1"/>
  <c r="AD2165" i="1"/>
  <c r="AD2277" i="1"/>
  <c r="AC2277" i="1"/>
  <c r="AC2477" i="1"/>
  <c r="AD2477" i="1"/>
  <c r="AC2509" i="1"/>
  <c r="AD2509" i="1"/>
  <c r="AC2589" i="1"/>
  <c r="AD2589" i="1"/>
  <c r="AC2699" i="1"/>
  <c r="AD2699" i="1"/>
  <c r="AC2757" i="1"/>
  <c r="AD2757" i="1"/>
  <c r="AC1806" i="1"/>
  <c r="AC1814" i="1"/>
  <c r="AC1822" i="1"/>
  <c r="AC1830" i="1"/>
  <c r="AC1838" i="1"/>
  <c r="AC1846" i="1"/>
  <c r="AC1857" i="1"/>
  <c r="AC1865" i="1"/>
  <c r="AC1873" i="1"/>
  <c r="AC1881" i="1"/>
  <c r="AC1889" i="1"/>
  <c r="AC1897" i="1"/>
  <c r="AC1905" i="1"/>
  <c r="AC1913" i="1"/>
  <c r="AC1921" i="1"/>
  <c r="AC1941" i="1"/>
  <c r="AC1948" i="1"/>
  <c r="AC1951" i="1"/>
  <c r="AD1953" i="1"/>
  <c r="AC1953" i="1"/>
  <c r="AC1973" i="1"/>
  <c r="AC1980" i="1"/>
  <c r="AC1983" i="1"/>
  <c r="AD1985" i="1"/>
  <c r="AC1985" i="1"/>
  <c r="AD2017" i="1"/>
  <c r="AD2027" i="1"/>
  <c r="AC2029" i="1"/>
  <c r="AD2029" i="1"/>
  <c r="AD2049" i="1"/>
  <c r="AD2059" i="1"/>
  <c r="AC2061" i="1"/>
  <c r="AD2061" i="1"/>
  <c r="AD2081" i="1"/>
  <c r="AD2091" i="1"/>
  <c r="AC2093" i="1"/>
  <c r="AD2093" i="1"/>
  <c r="AD2113" i="1"/>
  <c r="AD2123" i="1"/>
  <c r="AC2125" i="1"/>
  <c r="AD2125" i="1"/>
  <c r="AD2145" i="1"/>
  <c r="AD2155" i="1"/>
  <c r="AC2157" i="1"/>
  <c r="AD2157" i="1"/>
  <c r="AD2226" i="1"/>
  <c r="AD2229" i="1"/>
  <c r="AC2229" i="1"/>
  <c r="AC2341" i="1"/>
  <c r="AD2356" i="1"/>
  <c r="AD2367" i="1"/>
  <c r="AC2371" i="1"/>
  <c r="AD2371" i="1"/>
  <c r="AD2395" i="1"/>
  <c r="AC2399" i="1"/>
  <c r="AD2399" i="1"/>
  <c r="AC2525" i="1"/>
  <c r="AD2525" i="1"/>
  <c r="AC2631" i="1"/>
  <c r="AD2631" i="1"/>
  <c r="AD2717" i="1"/>
  <c r="AC2717" i="1"/>
  <c r="AC2773" i="1"/>
  <c r="AD2773" i="1"/>
  <c r="AC2844" i="1"/>
  <c r="AD2844" i="1"/>
  <c r="AD1929" i="1"/>
  <c r="AC1929" i="1"/>
  <c r="AC2133" i="1"/>
  <c r="AD2133" i="1"/>
  <c r="AC2378" i="1"/>
  <c r="AD2378" i="1"/>
  <c r="AC2442" i="1"/>
  <c r="AD2442" i="1"/>
  <c r="AD2826" i="1"/>
  <c r="AC2826" i="1"/>
  <c r="AD1945" i="1"/>
  <c r="AC1945" i="1"/>
  <c r="AD1977" i="1"/>
  <c r="AC1977" i="1"/>
  <c r="AC2021" i="1"/>
  <c r="AD2021" i="1"/>
  <c r="AC2053" i="1"/>
  <c r="AD2053" i="1"/>
  <c r="AC2085" i="1"/>
  <c r="AD2085" i="1"/>
  <c r="AC2117" i="1"/>
  <c r="AD2117" i="1"/>
  <c r="AC2149" i="1"/>
  <c r="AD2149" i="1"/>
  <c r="AC2364" i="1"/>
  <c r="AD2364" i="1"/>
  <c r="AC2394" i="1"/>
  <c r="AD2394" i="1"/>
  <c r="AC2520" i="1"/>
  <c r="AD2520" i="1"/>
  <c r="AC2569" i="1"/>
  <c r="AD2569" i="1"/>
  <c r="AC2663" i="1"/>
  <c r="AD2663" i="1"/>
  <c r="AD2733" i="1"/>
  <c r="AC2733" i="1"/>
  <c r="AC2789" i="1"/>
  <c r="AD2789" i="1"/>
  <c r="AD1961" i="1"/>
  <c r="AC1961" i="1"/>
  <c r="AC2005" i="1"/>
  <c r="AD2005" i="1"/>
  <c r="AC2037" i="1"/>
  <c r="AD2037" i="1"/>
  <c r="AC1802" i="1"/>
  <c r="AC1810" i="1"/>
  <c r="AC1818" i="1"/>
  <c r="AC1826" i="1"/>
  <c r="AC1834" i="1"/>
  <c r="AC1842" i="1"/>
  <c r="AC1850" i="1"/>
  <c r="AC1861" i="1"/>
  <c r="AC1869" i="1"/>
  <c r="AC1877" i="1"/>
  <c r="AC1885" i="1"/>
  <c r="AC1893" i="1"/>
  <c r="AC1901" i="1"/>
  <c r="AC1909" i="1"/>
  <c r="AC1917" i="1"/>
  <c r="AC1925" i="1"/>
  <c r="AC1932" i="1"/>
  <c r="AC1935" i="1"/>
  <c r="AD1937" i="1"/>
  <c r="AC1937" i="1"/>
  <c r="AC1957" i="1"/>
  <c r="AC1964" i="1"/>
  <c r="AC1967" i="1"/>
  <c r="AD1969" i="1"/>
  <c r="AC1969" i="1"/>
  <c r="AC1989" i="1"/>
  <c r="AD2011" i="1"/>
  <c r="AC2013" i="1"/>
  <c r="AD2013" i="1"/>
  <c r="AD2033" i="1"/>
  <c r="AD2043" i="1"/>
  <c r="AC2045" i="1"/>
  <c r="AD2045" i="1"/>
  <c r="AD2065" i="1"/>
  <c r="AD2075" i="1"/>
  <c r="AC2077" i="1"/>
  <c r="AD2077" i="1"/>
  <c r="AD2097" i="1"/>
  <c r="AD2107" i="1"/>
  <c r="AC2109" i="1"/>
  <c r="AD2109" i="1"/>
  <c r="AD2129" i="1"/>
  <c r="AD2139" i="1"/>
  <c r="AC2141" i="1"/>
  <c r="AD2141" i="1"/>
  <c r="AD2161" i="1"/>
  <c r="AD2171" i="1"/>
  <c r="AD2224" i="1"/>
  <c r="AD2228" i="1"/>
  <c r="AC2261" i="1"/>
  <c r="AC2309" i="1"/>
  <c r="AD2325" i="1"/>
  <c r="AC2325" i="1"/>
  <c r="AC2391" i="1"/>
  <c r="AD2391" i="1"/>
  <c r="AC2683" i="1"/>
  <c r="AD2683" i="1"/>
  <c r="AD2810" i="1"/>
  <c r="AC2810" i="1"/>
  <c r="AC2852" i="1"/>
  <c r="AD2852" i="1"/>
  <c r="AD2866" i="1"/>
  <c r="AD2874" i="1"/>
  <c r="AD2882" i="1"/>
  <c r="AD2890" i="1"/>
  <c r="AD2898" i="1"/>
  <c r="AD2906" i="1"/>
  <c r="AD2914" i="1"/>
  <c r="AD2924" i="1"/>
  <c r="AD2932" i="1"/>
  <c r="AD2940" i="1"/>
  <c r="AD2948" i="1"/>
  <c r="AD2956" i="1"/>
  <c r="AD2964" i="1"/>
  <c r="AD2972" i="1"/>
  <c r="AD2980" i="1"/>
  <c r="AD2988" i="1"/>
  <c r="AD2996" i="1"/>
  <c r="AD3004" i="1"/>
  <c r="AD3012" i="1"/>
  <c r="AD3022" i="1"/>
  <c r="AD3058" i="1"/>
  <c r="AD3082" i="1"/>
  <c r="AD3102" i="1"/>
  <c r="AD3122" i="1"/>
  <c r="AD3146" i="1"/>
  <c r="AC3188" i="1"/>
  <c r="AC3265" i="1"/>
  <c r="AC3442" i="1"/>
  <c r="AC3476" i="1"/>
  <c r="AC3484" i="1"/>
  <c r="AC3481" i="1"/>
  <c r="AC3489" i="1"/>
  <c r="AC3557" i="1"/>
  <c r="AD2439" i="1"/>
  <c r="AD2459" i="1"/>
  <c r="AD2493" i="1"/>
  <c r="AD2508" i="1"/>
  <c r="AD2511" i="1"/>
  <c r="AD2529" i="1"/>
  <c r="AD2605" i="1"/>
  <c r="AD2639" i="1"/>
  <c r="AD2671" i="1"/>
  <c r="AD2687" i="1"/>
  <c r="AD2703" i="1"/>
  <c r="AC2721" i="1"/>
  <c r="AD2761" i="1"/>
  <c r="AD2777" i="1"/>
  <c r="AD2793" i="1"/>
  <c r="AC2814" i="1"/>
  <c r="AC2830" i="1"/>
  <c r="AD2846" i="1"/>
  <c r="AD2854" i="1"/>
  <c r="AD2862" i="1"/>
  <c r="AD2870" i="1"/>
  <c r="AD2878" i="1"/>
  <c r="AD2886" i="1"/>
  <c r="AD2894" i="1"/>
  <c r="AD2902" i="1"/>
  <c r="AD2910" i="1"/>
  <c r="AD2920" i="1"/>
  <c r="AD2928" i="1"/>
  <c r="AD2936" i="1"/>
  <c r="AD2944" i="1"/>
  <c r="AD2952" i="1"/>
  <c r="AD2960" i="1"/>
  <c r="AD2968" i="1"/>
  <c r="AD2976" i="1"/>
  <c r="AD2984" i="1"/>
  <c r="AD2992" i="1"/>
  <c r="AD3000" i="1"/>
  <c r="AD3008" i="1"/>
  <c r="AD3016" i="1"/>
  <c r="AD3050" i="1"/>
  <c r="AD3070" i="1"/>
  <c r="AD3090" i="1"/>
  <c r="AD3114" i="1"/>
  <c r="AD3134" i="1"/>
  <c r="AD3154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93" i="1"/>
  <c r="AC3426" i="1"/>
  <c r="AC3458" i="1"/>
  <c r="AC3480" i="1"/>
  <c r="AC3488" i="1"/>
  <c r="AD2412" i="1"/>
  <c r="AD2456" i="1"/>
  <c r="AD2461" i="1"/>
  <c r="AD2505" i="1"/>
  <c r="AD2541" i="1"/>
  <c r="AD2573" i="1"/>
  <c r="AD2615" i="1"/>
  <c r="AD2647" i="1"/>
  <c r="AD2675" i="1"/>
  <c r="AD2691" i="1"/>
  <c r="AD2707" i="1"/>
  <c r="AC2725" i="1"/>
  <c r="AD2749" i="1"/>
  <c r="AD2765" i="1"/>
  <c r="AD2781" i="1"/>
  <c r="AD2797" i="1"/>
  <c r="AC2818" i="1"/>
  <c r="AC2834" i="1"/>
  <c r="AC3541" i="1"/>
  <c r="AD1914" i="1"/>
  <c r="AC1914" i="1"/>
  <c r="AD1978" i="1"/>
  <c r="AC1978" i="1"/>
  <c r="AD2172" i="1"/>
  <c r="AC2172" i="1"/>
  <c r="AD2182" i="1"/>
  <c r="AC2182" i="1"/>
  <c r="AD2188" i="1"/>
  <c r="AC2188" i="1"/>
  <c r="AD2198" i="1"/>
  <c r="AC2198" i="1"/>
  <c r="AD2204" i="1"/>
  <c r="AC2204" i="1"/>
  <c r="AD2212" i="1"/>
  <c r="AC2212" i="1"/>
  <c r="AD2218" i="1"/>
  <c r="AC2218" i="1"/>
  <c r="AC2657" i="1"/>
  <c r="AD2657" i="1"/>
  <c r="AC2748" i="1"/>
  <c r="AD2748" i="1"/>
  <c r="AC2780" i="1"/>
  <c r="AD2780" i="1"/>
  <c r="AD2817" i="1"/>
  <c r="AC2817" i="1"/>
  <c r="AC2855" i="1"/>
  <c r="AD2855" i="1"/>
  <c r="AC2871" i="1"/>
  <c r="AD2871" i="1"/>
  <c r="AC2911" i="1"/>
  <c r="AD2911" i="1"/>
  <c r="AD1803" i="1"/>
  <c r="AC1803" i="1"/>
  <c r="AD1808" i="1"/>
  <c r="AC1808" i="1"/>
  <c r="AD1823" i="1"/>
  <c r="AC1823" i="1"/>
  <c r="AC1829" i="1"/>
  <c r="AC1832" i="1"/>
  <c r="AD1835" i="1"/>
  <c r="AC1835" i="1"/>
  <c r="AD1840" i="1"/>
  <c r="AC1840" i="1"/>
  <c r="AD1858" i="1"/>
  <c r="AC1858" i="1"/>
  <c r="AC1864" i="1"/>
  <c r="AC1867" i="1"/>
  <c r="AD1870" i="1"/>
  <c r="AC1870" i="1"/>
  <c r="AD1875" i="1"/>
  <c r="AC1875" i="1"/>
  <c r="AD1890" i="1"/>
  <c r="AC1890" i="1"/>
  <c r="AC1896" i="1"/>
  <c r="AC1899" i="1"/>
  <c r="AD1902" i="1"/>
  <c r="AC1902" i="1"/>
  <c r="AD1907" i="1"/>
  <c r="AC1907" i="1"/>
  <c r="AD1922" i="1"/>
  <c r="AC1922" i="1"/>
  <c r="AC1928" i="1"/>
  <c r="AC1931" i="1"/>
  <c r="AD1934" i="1"/>
  <c r="AC1934" i="1"/>
  <c r="AD1939" i="1"/>
  <c r="AC1939" i="1"/>
  <c r="AD1954" i="1"/>
  <c r="AC1954" i="1"/>
  <c r="AC1960" i="1"/>
  <c r="AC1963" i="1"/>
  <c r="AD1966" i="1"/>
  <c r="AC1966" i="1"/>
  <c r="AD1971" i="1"/>
  <c r="AC1971" i="1"/>
  <c r="AD1986" i="1"/>
  <c r="AC1986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D2004" i="1"/>
  <c r="AD2008" i="1"/>
  <c r="AD2012" i="1"/>
  <c r="AD2016" i="1"/>
  <c r="AD2020" i="1"/>
  <c r="AD2024" i="1"/>
  <c r="AD2028" i="1"/>
  <c r="AD2032" i="1"/>
  <c r="AD2036" i="1"/>
  <c r="AD2040" i="1"/>
  <c r="AD2044" i="1"/>
  <c r="AD2048" i="1"/>
  <c r="AD2052" i="1"/>
  <c r="AD2056" i="1"/>
  <c r="AD2060" i="1"/>
  <c r="AD2064" i="1"/>
  <c r="AD2068" i="1"/>
  <c r="AD2072" i="1"/>
  <c r="AD2076" i="1"/>
  <c r="AD2080" i="1"/>
  <c r="AD2084" i="1"/>
  <c r="AD2088" i="1"/>
  <c r="AD2092" i="1"/>
  <c r="AD2096" i="1"/>
  <c r="AD2100" i="1"/>
  <c r="AD2104" i="1"/>
  <c r="AD2108" i="1"/>
  <c r="AD2112" i="1"/>
  <c r="AD2116" i="1"/>
  <c r="AD2120" i="1"/>
  <c r="AD2124" i="1"/>
  <c r="AD2128" i="1"/>
  <c r="AD2132" i="1"/>
  <c r="AD2136" i="1"/>
  <c r="AD2140" i="1"/>
  <c r="AD2144" i="1"/>
  <c r="AD2148" i="1"/>
  <c r="AD2152" i="1"/>
  <c r="AD2156" i="1"/>
  <c r="AD2160" i="1"/>
  <c r="AD2164" i="1"/>
  <c r="AD2168" i="1"/>
  <c r="AD1847" i="1"/>
  <c r="AC1847" i="1"/>
  <c r="AD1920" i="1"/>
  <c r="AC1920" i="1"/>
  <c r="AD2174" i="1"/>
  <c r="AC2174" i="1"/>
  <c r="AD2180" i="1"/>
  <c r="AC2180" i="1"/>
  <c r="AD2190" i="1"/>
  <c r="AC2190" i="1"/>
  <c r="AD2196" i="1"/>
  <c r="AC2196" i="1"/>
  <c r="AD2206" i="1"/>
  <c r="AC2206" i="1"/>
  <c r="AD2214" i="1"/>
  <c r="AC2214" i="1"/>
  <c r="AD2222" i="1"/>
  <c r="AC2222" i="1"/>
  <c r="AD2249" i="1"/>
  <c r="AC2249" i="1"/>
  <c r="AD2289" i="1"/>
  <c r="AC2289" i="1"/>
  <c r="AC2559" i="1"/>
  <c r="AD2559" i="1"/>
  <c r="AC2697" i="1"/>
  <c r="AD2697" i="1"/>
  <c r="AC2863" i="1"/>
  <c r="AD2863" i="1"/>
  <c r="AC2895" i="1"/>
  <c r="AD2895" i="1"/>
  <c r="AD1805" i="1"/>
  <c r="AC1805" i="1"/>
  <c r="AD1831" i="1"/>
  <c r="AC1831" i="1"/>
  <c r="AD1837" i="1"/>
  <c r="AC1837" i="1"/>
  <c r="AD1866" i="1"/>
  <c r="AC1866" i="1"/>
  <c r="AD1872" i="1"/>
  <c r="AC1872" i="1"/>
  <c r="AD1898" i="1"/>
  <c r="AC1898" i="1"/>
  <c r="AD1904" i="1"/>
  <c r="AC1904" i="1"/>
  <c r="AD1930" i="1"/>
  <c r="AC1930" i="1"/>
  <c r="AD1936" i="1"/>
  <c r="AC1936" i="1"/>
  <c r="AD1962" i="1"/>
  <c r="AC1962" i="1"/>
  <c r="AD1968" i="1"/>
  <c r="AC1968" i="1"/>
  <c r="AD2173" i="1"/>
  <c r="AC2173" i="1"/>
  <c r="AD2175" i="1"/>
  <c r="AC2175" i="1"/>
  <c r="AD2177" i="1"/>
  <c r="AC2177" i="1"/>
  <c r="AD2179" i="1"/>
  <c r="AC2179" i="1"/>
  <c r="AD2181" i="1"/>
  <c r="AC2181" i="1"/>
  <c r="AD2183" i="1"/>
  <c r="AC2183" i="1"/>
  <c r="AD1815" i="1"/>
  <c r="AC1815" i="1"/>
  <c r="AD1821" i="1"/>
  <c r="AC1821" i="1"/>
  <c r="AD1856" i="1"/>
  <c r="AC1856" i="1"/>
  <c r="AD1882" i="1"/>
  <c r="AC1882" i="1"/>
  <c r="AD1888" i="1"/>
  <c r="AC1888" i="1"/>
  <c r="AD1946" i="1"/>
  <c r="AC1946" i="1"/>
  <c r="AD1952" i="1"/>
  <c r="AC1952" i="1"/>
  <c r="AD1984" i="1"/>
  <c r="AC1984" i="1"/>
  <c r="AD2176" i="1"/>
  <c r="AC2176" i="1"/>
  <c r="AD2178" i="1"/>
  <c r="AC2178" i="1"/>
  <c r="AD2184" i="1"/>
  <c r="AC2184" i="1"/>
  <c r="AD2186" i="1"/>
  <c r="AC2186" i="1"/>
  <c r="AD2192" i="1"/>
  <c r="AC2192" i="1"/>
  <c r="AD2194" i="1"/>
  <c r="AC2194" i="1"/>
  <c r="AD2200" i="1"/>
  <c r="AC2200" i="1"/>
  <c r="AD2202" i="1"/>
  <c r="AC2202" i="1"/>
  <c r="AD2208" i="1"/>
  <c r="AC2208" i="1"/>
  <c r="AD2210" i="1"/>
  <c r="AC2210" i="1"/>
  <c r="AD2216" i="1"/>
  <c r="AC2216" i="1"/>
  <c r="AD2220" i="1"/>
  <c r="AC2220" i="1"/>
  <c r="AD2333" i="1"/>
  <c r="AC2333" i="1"/>
  <c r="AC2363" i="1"/>
  <c r="AD2363" i="1"/>
  <c r="AC2388" i="1"/>
  <c r="AD2388" i="1"/>
  <c r="AC2449" i="1"/>
  <c r="AD2449" i="1"/>
  <c r="AC2469" i="1"/>
  <c r="AD2469" i="1"/>
  <c r="AC2504" i="1"/>
  <c r="AD2504" i="1"/>
  <c r="AC2577" i="1"/>
  <c r="AD2577" i="1"/>
  <c r="AC2625" i="1"/>
  <c r="AD2625" i="1"/>
  <c r="AC2681" i="1"/>
  <c r="AD2681" i="1"/>
  <c r="AC2713" i="1"/>
  <c r="AD2713" i="1"/>
  <c r="AD2724" i="1"/>
  <c r="AC2724" i="1"/>
  <c r="AC2738" i="1"/>
  <c r="AD2738" i="1"/>
  <c r="AC2764" i="1"/>
  <c r="AD2764" i="1"/>
  <c r="AC2796" i="1"/>
  <c r="AD2796" i="1"/>
  <c r="AD2833" i="1"/>
  <c r="AC2833" i="1"/>
  <c r="AC2847" i="1"/>
  <c r="AD2847" i="1"/>
  <c r="AC2879" i="1"/>
  <c r="AD2879" i="1"/>
  <c r="AC2887" i="1"/>
  <c r="AD2887" i="1"/>
  <c r="AC2903" i="1"/>
  <c r="AD2903" i="1"/>
  <c r="AD1807" i="1"/>
  <c r="AC1807" i="1"/>
  <c r="AC1813" i="1"/>
  <c r="AC1816" i="1"/>
  <c r="AD1819" i="1"/>
  <c r="AC1819" i="1"/>
  <c r="AD1824" i="1"/>
  <c r="AC1824" i="1"/>
  <c r="AD1839" i="1"/>
  <c r="AC1839" i="1"/>
  <c r="AC1845" i="1"/>
  <c r="AC1848" i="1"/>
  <c r="AD1851" i="1"/>
  <c r="AC1851" i="1"/>
  <c r="AD1859" i="1"/>
  <c r="AC1859" i="1"/>
  <c r="AD1874" i="1"/>
  <c r="AC1874" i="1"/>
  <c r="AC1880" i="1"/>
  <c r="AC1883" i="1"/>
  <c r="AD1886" i="1"/>
  <c r="AC1886" i="1"/>
  <c r="AD1891" i="1"/>
  <c r="AC1891" i="1"/>
  <c r="AD1906" i="1"/>
  <c r="AC1906" i="1"/>
  <c r="AC1912" i="1"/>
  <c r="AC1915" i="1"/>
  <c r="AD1918" i="1"/>
  <c r="AC1918" i="1"/>
  <c r="AD1923" i="1"/>
  <c r="AC1923" i="1"/>
  <c r="AD1938" i="1"/>
  <c r="AC1938" i="1"/>
  <c r="AC1944" i="1"/>
  <c r="AC1947" i="1"/>
  <c r="AD1950" i="1"/>
  <c r="AC1950" i="1"/>
  <c r="AD1955" i="1"/>
  <c r="AC1955" i="1"/>
  <c r="AD1970" i="1"/>
  <c r="AC1970" i="1"/>
  <c r="AC1976" i="1"/>
  <c r="AC1979" i="1"/>
  <c r="AD1982" i="1"/>
  <c r="AC1982" i="1"/>
  <c r="AD1987" i="1"/>
  <c r="AC1987" i="1"/>
  <c r="AD2006" i="1"/>
  <c r="AD2010" i="1"/>
  <c r="AD2014" i="1"/>
  <c r="AD2018" i="1"/>
  <c r="AD2022" i="1"/>
  <c r="AD2026" i="1"/>
  <c r="AD2030" i="1"/>
  <c r="AD2034" i="1"/>
  <c r="AD2038" i="1"/>
  <c r="AD2042" i="1"/>
  <c r="AD2046" i="1"/>
  <c r="AD2050" i="1"/>
  <c r="AD2054" i="1"/>
  <c r="AD2058" i="1"/>
  <c r="AD2062" i="1"/>
  <c r="AD2066" i="1"/>
  <c r="AD2070" i="1"/>
  <c r="AD2074" i="1"/>
  <c r="AD2078" i="1"/>
  <c r="AD2082" i="1"/>
  <c r="AD2086" i="1"/>
  <c r="AD2090" i="1"/>
  <c r="AD2094" i="1"/>
  <c r="AD2098" i="1"/>
  <c r="AD2102" i="1"/>
  <c r="AD2106" i="1"/>
  <c r="AD2110" i="1"/>
  <c r="AD2114" i="1"/>
  <c r="AD2118" i="1"/>
  <c r="AD2122" i="1"/>
  <c r="AD2126" i="1"/>
  <c r="AD2130" i="1"/>
  <c r="AD2134" i="1"/>
  <c r="AD2138" i="1"/>
  <c r="AD2142" i="1"/>
  <c r="AD2146" i="1"/>
  <c r="AD2150" i="1"/>
  <c r="AD2154" i="1"/>
  <c r="AD2158" i="1"/>
  <c r="AD2162" i="1"/>
  <c r="AD2166" i="1"/>
  <c r="AD2170" i="1"/>
  <c r="AC2383" i="1"/>
  <c r="AD2383" i="1"/>
  <c r="AC2424" i="1"/>
  <c r="AD2424" i="1"/>
  <c r="AC2444" i="1"/>
  <c r="AD2444" i="1"/>
  <c r="AC2489" i="1"/>
  <c r="AD2489" i="1"/>
  <c r="AC2556" i="1"/>
  <c r="AD2556" i="1"/>
  <c r="AC2571" i="1"/>
  <c r="AD2571" i="1"/>
  <c r="AC2591" i="1"/>
  <c r="AD2591" i="1"/>
  <c r="AD2185" i="1"/>
  <c r="AC2185" i="1"/>
  <c r="AD2187" i="1"/>
  <c r="AC2187" i="1"/>
  <c r="AD2189" i="1"/>
  <c r="AC2189" i="1"/>
  <c r="AD2191" i="1"/>
  <c r="AC2191" i="1"/>
  <c r="AD2193" i="1"/>
  <c r="AC2193" i="1"/>
  <c r="AD2195" i="1"/>
  <c r="AC2195" i="1"/>
  <c r="AD2197" i="1"/>
  <c r="AC2197" i="1"/>
  <c r="AD2199" i="1"/>
  <c r="AC2199" i="1"/>
  <c r="AD2201" i="1"/>
  <c r="AC2201" i="1"/>
  <c r="AD2203" i="1"/>
  <c r="AC2203" i="1"/>
  <c r="AD2205" i="1"/>
  <c r="AC2205" i="1"/>
  <c r="AD2207" i="1"/>
  <c r="AC2207" i="1"/>
  <c r="AD2209" i="1"/>
  <c r="AC2209" i="1"/>
  <c r="AD2211" i="1"/>
  <c r="AC2211" i="1"/>
  <c r="AD2213" i="1"/>
  <c r="AC2213" i="1"/>
  <c r="AD2215" i="1"/>
  <c r="AC2215" i="1"/>
  <c r="AD2217" i="1"/>
  <c r="AC2217" i="1"/>
  <c r="AD2219" i="1"/>
  <c r="AC2219" i="1"/>
  <c r="AD2221" i="1"/>
  <c r="AC2221" i="1"/>
  <c r="AD2269" i="1"/>
  <c r="AC2269" i="1"/>
  <c r="AD2313" i="1"/>
  <c r="AC2313" i="1"/>
  <c r="AC2351" i="1"/>
  <c r="AD2351" i="1"/>
  <c r="AC2376" i="1"/>
  <c r="AD2376" i="1"/>
  <c r="AC2404" i="1"/>
  <c r="AD2404" i="1"/>
  <c r="AC2419" i="1"/>
  <c r="AD2419" i="1"/>
  <c r="AC2495" i="1"/>
  <c r="AD2495" i="1"/>
  <c r="AC2513" i="1"/>
  <c r="AD2513" i="1"/>
  <c r="AC2533" i="1"/>
  <c r="AD2533" i="1"/>
  <c r="AC2568" i="1"/>
  <c r="AD2568" i="1"/>
  <c r="AC2588" i="1"/>
  <c r="AD2588" i="1"/>
  <c r="AC2607" i="1"/>
  <c r="AD2607" i="1"/>
  <c r="AD1811" i="1"/>
  <c r="AC1811" i="1"/>
  <c r="AD1827" i="1"/>
  <c r="AC1827" i="1"/>
  <c r="AD1843" i="1"/>
  <c r="AC1843" i="1"/>
  <c r="AD1862" i="1"/>
  <c r="AC1862" i="1"/>
  <c r="AD1878" i="1"/>
  <c r="AC1878" i="1"/>
  <c r="AD1894" i="1"/>
  <c r="AC1894" i="1"/>
  <c r="AD1910" i="1"/>
  <c r="AC1910" i="1"/>
  <c r="AD1926" i="1"/>
  <c r="AC1926" i="1"/>
  <c r="AD1942" i="1"/>
  <c r="AC1942" i="1"/>
  <c r="AD1958" i="1"/>
  <c r="AC1958" i="1"/>
  <c r="AD1974" i="1"/>
  <c r="AC1974" i="1"/>
  <c r="AD1990" i="1"/>
  <c r="AC1990" i="1"/>
  <c r="AC2432" i="1"/>
  <c r="AD2432" i="1"/>
  <c r="AC2492" i="1"/>
  <c r="AD2492" i="1"/>
  <c r="AC2507" i="1"/>
  <c r="AD2507" i="1"/>
  <c r="AC2553" i="1"/>
  <c r="AD2553" i="1"/>
  <c r="AC2604" i="1"/>
  <c r="AD2604" i="1"/>
  <c r="AD2273" i="1"/>
  <c r="AC2273" i="1"/>
  <c r="AD2337" i="1"/>
  <c r="AC2337" i="1"/>
  <c r="AC2368" i="1"/>
  <c r="AD2368" i="1"/>
  <c r="AC2396" i="1"/>
  <c r="AD2396" i="1"/>
  <c r="AC2426" i="1"/>
  <c r="AD2426" i="1"/>
  <c r="AC2453" i="1"/>
  <c r="AD2453" i="1"/>
  <c r="AC2517" i="1"/>
  <c r="AD2517" i="1"/>
  <c r="AC2593" i="1"/>
  <c r="AD2593" i="1"/>
  <c r="AC2609" i="1"/>
  <c r="AD2609" i="1"/>
  <c r="AC2633" i="1"/>
  <c r="AD2633" i="1"/>
  <c r="AC2665" i="1"/>
  <c r="AD2665" i="1"/>
  <c r="AD2728" i="1"/>
  <c r="AC2728" i="1"/>
  <c r="AC2752" i="1"/>
  <c r="AD2752" i="1"/>
  <c r="AC2768" i="1"/>
  <c r="AD2768" i="1"/>
  <c r="AC2784" i="1"/>
  <c r="AD2784" i="1"/>
  <c r="AC2800" i="1"/>
  <c r="AD2800" i="1"/>
  <c r="AD2805" i="1"/>
  <c r="AC2805" i="1"/>
  <c r="AD2821" i="1"/>
  <c r="AC2821" i="1"/>
  <c r="AC2923" i="1"/>
  <c r="AD2923" i="1"/>
  <c r="AC2931" i="1"/>
  <c r="AD2931" i="1"/>
  <c r="AC2939" i="1"/>
  <c r="AD2939" i="1"/>
  <c r="AC2947" i="1"/>
  <c r="AD2947" i="1"/>
  <c r="AC2955" i="1"/>
  <c r="AD2955" i="1"/>
  <c r="AC2963" i="1"/>
  <c r="AD2963" i="1"/>
  <c r="AC2971" i="1"/>
  <c r="AD2971" i="1"/>
  <c r="AC2979" i="1"/>
  <c r="AD2979" i="1"/>
  <c r="AC2987" i="1"/>
  <c r="AD2987" i="1"/>
  <c r="AC2233" i="1"/>
  <c r="AC2253" i="1"/>
  <c r="AD2257" i="1"/>
  <c r="AC2257" i="1"/>
  <c r="AC2297" i="1"/>
  <c r="AC2317" i="1"/>
  <c r="AD2321" i="1"/>
  <c r="AC2321" i="1"/>
  <c r="AD2355" i="1"/>
  <c r="AC2362" i="1"/>
  <c r="AD2362" i="1"/>
  <c r="AD2380" i="1"/>
  <c r="AC2387" i="1"/>
  <c r="AD2387" i="1"/>
  <c r="AD2408" i="1"/>
  <c r="AD2411" i="1"/>
  <c r="AC2423" i="1"/>
  <c r="AD2423" i="1"/>
  <c r="AD2436" i="1"/>
  <c r="AC2443" i="1"/>
  <c r="AD2443" i="1"/>
  <c r="AD2473" i="1"/>
  <c r="AD2476" i="1"/>
  <c r="AD2479" i="1"/>
  <c r="AD2488" i="1"/>
  <c r="AD2491" i="1"/>
  <c r="AD2497" i="1"/>
  <c r="AC2501" i="1"/>
  <c r="AD2501" i="1"/>
  <c r="AD2537" i="1"/>
  <c r="AD2540" i="1"/>
  <c r="AD2543" i="1"/>
  <c r="AD2552" i="1"/>
  <c r="AD2555" i="1"/>
  <c r="AD2561" i="1"/>
  <c r="AC2565" i="1"/>
  <c r="AD2565" i="1"/>
  <c r="AD2585" i="1"/>
  <c r="AC2587" i="1"/>
  <c r="AD2587" i="1"/>
  <c r="AD2601" i="1"/>
  <c r="AC2603" i="1"/>
  <c r="AD2603" i="1"/>
  <c r="AC2641" i="1"/>
  <c r="AD2641" i="1"/>
  <c r="AC2673" i="1"/>
  <c r="AD2673" i="1"/>
  <c r="AC2689" i="1"/>
  <c r="AD2689" i="1"/>
  <c r="AC2705" i="1"/>
  <c r="AD2705" i="1"/>
  <c r="AD2716" i="1"/>
  <c r="AC2716" i="1"/>
  <c r="AD2732" i="1"/>
  <c r="AC2732" i="1"/>
  <c r="AC2756" i="1"/>
  <c r="AD2756" i="1"/>
  <c r="AC2772" i="1"/>
  <c r="AD2772" i="1"/>
  <c r="AC2788" i="1"/>
  <c r="AD2788" i="1"/>
  <c r="AC2804" i="1"/>
  <c r="AD2804" i="1"/>
  <c r="AD2809" i="1"/>
  <c r="AC2809" i="1"/>
  <c r="AD2825" i="1"/>
  <c r="AC2825" i="1"/>
  <c r="AC2843" i="1"/>
  <c r="AD2843" i="1"/>
  <c r="AC2851" i="1"/>
  <c r="AD2851" i="1"/>
  <c r="AC2859" i="1"/>
  <c r="AD2859" i="1"/>
  <c r="AC2867" i="1"/>
  <c r="AD2867" i="1"/>
  <c r="AC2875" i="1"/>
  <c r="AD2875" i="1"/>
  <c r="AC2883" i="1"/>
  <c r="AD2883" i="1"/>
  <c r="AC2891" i="1"/>
  <c r="AD2891" i="1"/>
  <c r="AC2899" i="1"/>
  <c r="AD2899" i="1"/>
  <c r="AC2907" i="1"/>
  <c r="AD2907" i="1"/>
  <c r="AC2915" i="1"/>
  <c r="AD2915" i="1"/>
  <c r="AC2237" i="1"/>
  <c r="AD2241" i="1"/>
  <c r="AC2241" i="1"/>
  <c r="AC2281" i="1"/>
  <c r="AC2301" i="1"/>
  <c r="AD2305" i="1"/>
  <c r="AC2305" i="1"/>
  <c r="AC2345" i="1"/>
  <c r="AD2352" i="1"/>
  <c r="AC2359" i="1"/>
  <c r="AD2359" i="1"/>
  <c r="AD2372" i="1"/>
  <c r="AC2379" i="1"/>
  <c r="AD2379" i="1"/>
  <c r="AD2400" i="1"/>
  <c r="AD2407" i="1"/>
  <c r="AD2410" i="1"/>
  <c r="AC2415" i="1"/>
  <c r="AD2415" i="1"/>
  <c r="AD2428" i="1"/>
  <c r="AD2435" i="1"/>
  <c r="AC2440" i="1"/>
  <c r="AD2440" i="1"/>
  <c r="AD2457" i="1"/>
  <c r="AD2460" i="1"/>
  <c r="AD2463" i="1"/>
  <c r="AD2472" i="1"/>
  <c r="AD2475" i="1"/>
  <c r="AD2481" i="1"/>
  <c r="AC2485" i="1"/>
  <c r="AD2485" i="1"/>
  <c r="AD2521" i="1"/>
  <c r="AD2524" i="1"/>
  <c r="AD2527" i="1"/>
  <c r="AD2536" i="1"/>
  <c r="AD2539" i="1"/>
  <c r="AD2545" i="1"/>
  <c r="AC2549" i="1"/>
  <c r="AD2549" i="1"/>
  <c r="AC2584" i="1"/>
  <c r="AD2584" i="1"/>
  <c r="AC2600" i="1"/>
  <c r="AD2600" i="1"/>
  <c r="AD2617" i="1"/>
  <c r="AC2619" i="1"/>
  <c r="AD2619" i="1"/>
  <c r="AC2649" i="1"/>
  <c r="AD2649" i="1"/>
  <c r="AD2720" i="1"/>
  <c r="AC2720" i="1"/>
  <c r="AC2760" i="1"/>
  <c r="AD2760" i="1"/>
  <c r="AC2776" i="1"/>
  <c r="AD2776" i="1"/>
  <c r="AC2792" i="1"/>
  <c r="AD2792" i="1"/>
  <c r="AD2813" i="1"/>
  <c r="AC2813" i="1"/>
  <c r="AD2829" i="1"/>
  <c r="AC2829" i="1"/>
  <c r="AC2919" i="1"/>
  <c r="AD2919" i="1"/>
  <c r="AC2927" i="1"/>
  <c r="AD2927" i="1"/>
  <c r="AC2935" i="1"/>
  <c r="AD2935" i="1"/>
  <c r="AC2943" i="1"/>
  <c r="AD2943" i="1"/>
  <c r="AC2951" i="1"/>
  <c r="AD2951" i="1"/>
  <c r="AC2959" i="1"/>
  <c r="AD2959" i="1"/>
  <c r="AC2967" i="1"/>
  <c r="AD2967" i="1"/>
  <c r="AC2975" i="1"/>
  <c r="AD2975" i="1"/>
  <c r="AC2983" i="1"/>
  <c r="AD2983" i="1"/>
  <c r="AC2991" i="1"/>
  <c r="AD2991" i="1"/>
  <c r="AC3062" i="1"/>
  <c r="AD3062" i="1"/>
  <c r="AD2995" i="1"/>
  <c r="AD2999" i="1"/>
  <c r="AD3003" i="1"/>
  <c r="AD3007" i="1"/>
  <c r="AD3010" i="1"/>
  <c r="AC3013" i="1"/>
  <c r="AD3013" i="1"/>
  <c r="AC3042" i="1"/>
  <c r="AD3042" i="1"/>
  <c r="AD2627" i="1"/>
  <c r="AD2635" i="1"/>
  <c r="AD2643" i="1"/>
  <c r="AD2651" i="1"/>
  <c r="AD2659" i="1"/>
  <c r="AD2667" i="1"/>
  <c r="AC2715" i="1"/>
  <c r="AC2719" i="1"/>
  <c r="AC2723" i="1"/>
  <c r="AC2727" i="1"/>
  <c r="AC2731" i="1"/>
  <c r="AD2742" i="1"/>
  <c r="AD2747" i="1"/>
  <c r="AD2751" i="1"/>
  <c r="AD2755" i="1"/>
  <c r="AD2759" i="1"/>
  <c r="AD2763" i="1"/>
  <c r="AD2767" i="1"/>
  <c r="AD2771" i="1"/>
  <c r="AD2775" i="1"/>
  <c r="AD2779" i="1"/>
  <c r="AD2783" i="1"/>
  <c r="AD2787" i="1"/>
  <c r="AD2791" i="1"/>
  <c r="AD2795" i="1"/>
  <c r="AD2799" i="1"/>
  <c r="AD2803" i="1"/>
  <c r="AC2808" i="1"/>
  <c r="AC2812" i="1"/>
  <c r="AC2816" i="1"/>
  <c r="AC2820" i="1"/>
  <c r="AC2824" i="1"/>
  <c r="AC2828" i="1"/>
  <c r="AC2832" i="1"/>
  <c r="AC2836" i="1"/>
  <c r="AC2837" i="1"/>
  <c r="AC2838" i="1"/>
  <c r="AC2839" i="1"/>
  <c r="AC2840" i="1"/>
  <c r="AC2841" i="1"/>
  <c r="AD2918" i="1"/>
  <c r="AC3009" i="1"/>
  <c r="AD3009" i="1"/>
  <c r="AD2581" i="1"/>
  <c r="AD2597" i="1"/>
  <c r="AD2613" i="1"/>
  <c r="AD2621" i="1"/>
  <c r="AD2629" i="1"/>
  <c r="AD2637" i="1"/>
  <c r="AD2645" i="1"/>
  <c r="AD2653" i="1"/>
  <c r="AD2661" i="1"/>
  <c r="AD2669" i="1"/>
  <c r="AD2677" i="1"/>
  <c r="AD2685" i="1"/>
  <c r="AD2693" i="1"/>
  <c r="AD2701" i="1"/>
  <c r="AD2709" i="1"/>
  <c r="AC2718" i="1"/>
  <c r="AC2722" i="1"/>
  <c r="AC2726" i="1"/>
  <c r="AC2730" i="1"/>
  <c r="AD2746" i="1"/>
  <c r="AD2750" i="1"/>
  <c r="AD2754" i="1"/>
  <c r="AD2758" i="1"/>
  <c r="AD2762" i="1"/>
  <c r="AD2766" i="1"/>
  <c r="AD2770" i="1"/>
  <c r="AD2774" i="1"/>
  <c r="AD2778" i="1"/>
  <c r="AD2782" i="1"/>
  <c r="AD2786" i="1"/>
  <c r="AD2790" i="1"/>
  <c r="AD2794" i="1"/>
  <c r="AD2798" i="1"/>
  <c r="AD2802" i="1"/>
  <c r="AC2807" i="1"/>
  <c r="AC2811" i="1"/>
  <c r="AC2815" i="1"/>
  <c r="AC2819" i="1"/>
  <c r="AC2823" i="1"/>
  <c r="AC2827" i="1"/>
  <c r="AC2831" i="1"/>
  <c r="AC2835" i="1"/>
  <c r="AD2845" i="1"/>
  <c r="AD2849" i="1"/>
  <c r="AD2853" i="1"/>
  <c r="AD2857" i="1"/>
  <c r="AD2861" i="1"/>
  <c r="AD2865" i="1"/>
  <c r="AD2869" i="1"/>
  <c r="AD2873" i="1"/>
  <c r="AD2877" i="1"/>
  <c r="AD2881" i="1"/>
  <c r="AD2885" i="1"/>
  <c r="AD2889" i="1"/>
  <c r="AD2893" i="1"/>
  <c r="AD2897" i="1"/>
  <c r="AD2901" i="1"/>
  <c r="AD2905" i="1"/>
  <c r="AD2909" i="1"/>
  <c r="AD2913" i="1"/>
  <c r="AD2917" i="1"/>
  <c r="AD2921" i="1"/>
  <c r="AD2925" i="1"/>
  <c r="AD2929" i="1"/>
  <c r="AD2933" i="1"/>
  <c r="AD2937" i="1"/>
  <c r="AD2941" i="1"/>
  <c r="AD2945" i="1"/>
  <c r="AD2949" i="1"/>
  <c r="AD2953" i="1"/>
  <c r="AD2957" i="1"/>
  <c r="AD2961" i="1"/>
  <c r="AD2965" i="1"/>
  <c r="AD2969" i="1"/>
  <c r="AD2973" i="1"/>
  <c r="AD2977" i="1"/>
  <c r="AD2981" i="1"/>
  <c r="AD2985" i="1"/>
  <c r="AD2989" i="1"/>
  <c r="AD2993" i="1"/>
  <c r="AD2997" i="1"/>
  <c r="AD3001" i="1"/>
  <c r="AD3005" i="1"/>
  <c r="AD3015" i="1"/>
  <c r="AC3046" i="1"/>
  <c r="AD3046" i="1"/>
  <c r="AC3094" i="1"/>
  <c r="AD3094" i="1"/>
  <c r="AD3026" i="1"/>
  <c r="AC3030" i="1"/>
  <c r="AD3030" i="1"/>
  <c r="AC3078" i="1"/>
  <c r="AD3078" i="1"/>
  <c r="AC3529" i="1"/>
  <c r="AC3545" i="1"/>
  <c r="AC3561" i="1"/>
  <c r="AD3110" i="1"/>
  <c r="AD3126" i="1"/>
  <c r="AD3142" i="1"/>
  <c r="AD3158" i="1"/>
  <c r="AC3264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34" i="1"/>
  <c r="AC3450" i="1"/>
  <c r="AC3466" i="1"/>
  <c r="AC3475" i="1"/>
  <c r="AC3479" i="1"/>
  <c r="AC3483" i="1"/>
  <c r="AC3487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33" i="1"/>
  <c r="AD3018" i="1"/>
  <c r="AD3034" i="1"/>
  <c r="AC3422" i="1"/>
  <c r="AC3438" i="1"/>
  <c r="AC3454" i="1"/>
  <c r="AC3470" i="1"/>
  <c r="AC3478" i="1"/>
  <c r="AC3482" i="1"/>
  <c r="AC3486" i="1"/>
  <c r="AC3490" i="1"/>
  <c r="AC3521" i="1"/>
  <c r="AC3537" i="1"/>
  <c r="AC3553" i="1"/>
  <c r="AC2429" i="1"/>
  <c r="AD2429" i="1"/>
  <c r="AC2445" i="1"/>
  <c r="AD2445" i="1"/>
  <c r="AC3033" i="1"/>
  <c r="AD3033" i="1"/>
  <c r="AC3097" i="1"/>
  <c r="AD3097" i="1"/>
  <c r="AC3129" i="1"/>
  <c r="AD3129" i="1"/>
  <c r="AC3145" i="1"/>
  <c r="AD3145" i="1"/>
  <c r="AC3161" i="1"/>
  <c r="AD3161" i="1"/>
  <c r="AC3192" i="1"/>
  <c r="AD3192" i="1"/>
  <c r="AC3196" i="1"/>
  <c r="AD3196" i="1"/>
  <c r="AC3198" i="1"/>
  <c r="AD3198" i="1"/>
  <c r="AC3200" i="1"/>
  <c r="AD3200" i="1"/>
  <c r="AC3202" i="1"/>
  <c r="AD3202" i="1"/>
  <c r="AC3204" i="1"/>
  <c r="AD3204" i="1"/>
  <c r="AC3206" i="1"/>
  <c r="AD3206" i="1"/>
  <c r="AC3208" i="1"/>
  <c r="AD3208" i="1"/>
  <c r="AC3210" i="1"/>
  <c r="AD3210" i="1"/>
  <c r="AC3212" i="1"/>
  <c r="AD3212" i="1"/>
  <c r="AC3214" i="1"/>
  <c r="AD3214" i="1"/>
  <c r="AC3216" i="1"/>
  <c r="AD3216" i="1"/>
  <c r="AC3218" i="1"/>
  <c r="AD3218" i="1"/>
  <c r="AC3220" i="1"/>
  <c r="AD3220" i="1"/>
  <c r="AC3222" i="1"/>
  <c r="AD3222" i="1"/>
  <c r="AC3224" i="1"/>
  <c r="AD3224" i="1"/>
  <c r="AC3226" i="1"/>
  <c r="AD3226" i="1"/>
  <c r="AC3228" i="1"/>
  <c r="AD3228" i="1"/>
  <c r="AC3230" i="1"/>
  <c r="AD3230" i="1"/>
  <c r="AC3232" i="1"/>
  <c r="AD3232" i="1"/>
  <c r="AC3234" i="1"/>
  <c r="AD3234" i="1"/>
  <c r="AC3236" i="1"/>
  <c r="AD3236" i="1"/>
  <c r="AC3238" i="1"/>
  <c r="AD3238" i="1"/>
  <c r="AC3240" i="1"/>
  <c r="AD3240" i="1"/>
  <c r="AC3242" i="1"/>
  <c r="AD3242" i="1"/>
  <c r="AC3244" i="1"/>
  <c r="AD3244" i="1"/>
  <c r="AC3246" i="1"/>
  <c r="AD3246" i="1"/>
  <c r="AC2232" i="1"/>
  <c r="AC2236" i="1"/>
  <c r="AC2240" i="1"/>
  <c r="AC2244" i="1"/>
  <c r="AC2248" i="1"/>
  <c r="AC2252" i="1"/>
  <c r="AC2256" i="1"/>
  <c r="AC2260" i="1"/>
  <c r="AC2264" i="1"/>
  <c r="AC2268" i="1"/>
  <c r="AC2272" i="1"/>
  <c r="AC2276" i="1"/>
  <c r="AC2280" i="1"/>
  <c r="AC2284" i="1"/>
  <c r="AC2288" i="1"/>
  <c r="AC2292" i="1"/>
  <c r="AC2296" i="1"/>
  <c r="AC2300" i="1"/>
  <c r="AC2304" i="1"/>
  <c r="AC2308" i="1"/>
  <c r="AC2312" i="1"/>
  <c r="AC2316" i="1"/>
  <c r="AC2320" i="1"/>
  <c r="AC2324" i="1"/>
  <c r="AC2328" i="1"/>
  <c r="AC2332" i="1"/>
  <c r="AC2336" i="1"/>
  <c r="AC2340" i="1"/>
  <c r="AC2344" i="1"/>
  <c r="AC2348" i="1"/>
  <c r="AD2358" i="1"/>
  <c r="AC2361" i="1"/>
  <c r="AD2361" i="1"/>
  <c r="AD2374" i="1"/>
  <c r="AC2377" i="1"/>
  <c r="AD2377" i="1"/>
  <c r="AD2390" i="1"/>
  <c r="AC2393" i="1"/>
  <c r="AD2393" i="1"/>
  <c r="AD2406" i="1"/>
  <c r="AC2409" i="1"/>
  <c r="AD2409" i="1"/>
  <c r="AD2422" i="1"/>
  <c r="AC2425" i="1"/>
  <c r="AD2425" i="1"/>
  <c r="AD2438" i="1"/>
  <c r="AC2441" i="1"/>
  <c r="AD2441" i="1"/>
  <c r="AD2452" i="1"/>
  <c r="AD2455" i="1"/>
  <c r="AC2458" i="1"/>
  <c r="AD2458" i="1"/>
  <c r="AC2464" i="1"/>
  <c r="AD2464" i="1"/>
  <c r="AD2484" i="1"/>
  <c r="AD2487" i="1"/>
  <c r="AC2490" i="1"/>
  <c r="AD2490" i="1"/>
  <c r="AC2496" i="1"/>
  <c r="AD2496" i="1"/>
  <c r="AD2516" i="1"/>
  <c r="AD2519" i="1"/>
  <c r="AC2522" i="1"/>
  <c r="AD2522" i="1"/>
  <c r="AC2528" i="1"/>
  <c r="AD2528" i="1"/>
  <c r="AD2548" i="1"/>
  <c r="AD2551" i="1"/>
  <c r="AC2554" i="1"/>
  <c r="AD2554" i="1"/>
  <c r="AC2560" i="1"/>
  <c r="AD2560" i="1"/>
  <c r="AD2580" i="1"/>
  <c r="AD2583" i="1"/>
  <c r="AC2586" i="1"/>
  <c r="AD2586" i="1"/>
  <c r="AC2592" i="1"/>
  <c r="AD2592" i="1"/>
  <c r="AD2612" i="1"/>
  <c r="AC2620" i="1"/>
  <c r="AD2620" i="1"/>
  <c r="AC2628" i="1"/>
  <c r="AD2628" i="1"/>
  <c r="AC2636" i="1"/>
  <c r="AD2636" i="1"/>
  <c r="AC2644" i="1"/>
  <c r="AD2644" i="1"/>
  <c r="AC2652" i="1"/>
  <c r="AD2652" i="1"/>
  <c r="AC2660" i="1"/>
  <c r="AD2660" i="1"/>
  <c r="AC2668" i="1"/>
  <c r="AD2668" i="1"/>
  <c r="AC2676" i="1"/>
  <c r="AD2676" i="1"/>
  <c r="AC2684" i="1"/>
  <c r="AD2684" i="1"/>
  <c r="AC2692" i="1"/>
  <c r="AD2692" i="1"/>
  <c r="AC2700" i="1"/>
  <c r="AD2700" i="1"/>
  <c r="AC2708" i="1"/>
  <c r="AD2708" i="1"/>
  <c r="AC2745" i="1"/>
  <c r="AD2745" i="1"/>
  <c r="AC2467" i="1"/>
  <c r="AD2467" i="1"/>
  <c r="AC2531" i="1"/>
  <c r="AD2531" i="1"/>
  <c r="AC2563" i="1"/>
  <c r="AD2563" i="1"/>
  <c r="AC2590" i="1"/>
  <c r="AD2590" i="1"/>
  <c r="AC3049" i="1"/>
  <c r="AD3049" i="1"/>
  <c r="AC3194" i="1"/>
  <c r="AD3194" i="1"/>
  <c r="AC2231" i="1"/>
  <c r="AC2235" i="1"/>
  <c r="AC2239" i="1"/>
  <c r="AC2243" i="1"/>
  <c r="AC2247" i="1"/>
  <c r="AC2251" i="1"/>
  <c r="AC2255" i="1"/>
  <c r="AC2259" i="1"/>
  <c r="AC2263" i="1"/>
  <c r="AC2267" i="1"/>
  <c r="AC2271" i="1"/>
  <c r="AC2275" i="1"/>
  <c r="AC2279" i="1"/>
  <c r="AC2283" i="1"/>
  <c r="AC2287" i="1"/>
  <c r="AC2291" i="1"/>
  <c r="AC2295" i="1"/>
  <c r="AC2299" i="1"/>
  <c r="AC2303" i="1"/>
  <c r="AC2307" i="1"/>
  <c r="AC2311" i="1"/>
  <c r="AC2315" i="1"/>
  <c r="AC2319" i="1"/>
  <c r="AC2323" i="1"/>
  <c r="AC2327" i="1"/>
  <c r="AC2331" i="1"/>
  <c r="AC2335" i="1"/>
  <c r="AC2339" i="1"/>
  <c r="AC2343" i="1"/>
  <c r="AC2347" i="1"/>
  <c r="AD2354" i="1"/>
  <c r="AC2357" i="1"/>
  <c r="AD2357" i="1"/>
  <c r="AD2370" i="1"/>
  <c r="AC2373" i="1"/>
  <c r="AD2373" i="1"/>
  <c r="AD2386" i="1"/>
  <c r="AC2389" i="1"/>
  <c r="AD2389" i="1"/>
  <c r="AD2402" i="1"/>
  <c r="AC2405" i="1"/>
  <c r="AD2405" i="1"/>
  <c r="AD2418" i="1"/>
  <c r="AC2421" i="1"/>
  <c r="AD2421" i="1"/>
  <c r="AD2434" i="1"/>
  <c r="AC2437" i="1"/>
  <c r="AD2437" i="1"/>
  <c r="AC2446" i="1"/>
  <c r="AD2446" i="1"/>
  <c r="AC2451" i="1"/>
  <c r="AD2451" i="1"/>
  <c r="AC2478" i="1"/>
  <c r="AD2478" i="1"/>
  <c r="AC2483" i="1"/>
  <c r="AD2483" i="1"/>
  <c r="AC2510" i="1"/>
  <c r="AD2510" i="1"/>
  <c r="AC2515" i="1"/>
  <c r="AD2515" i="1"/>
  <c r="AC2542" i="1"/>
  <c r="AD2542" i="1"/>
  <c r="AC2547" i="1"/>
  <c r="AD2547" i="1"/>
  <c r="AC2574" i="1"/>
  <c r="AD2574" i="1"/>
  <c r="AC2579" i="1"/>
  <c r="AD2579" i="1"/>
  <c r="AC2606" i="1"/>
  <c r="AD2606" i="1"/>
  <c r="AC2611" i="1"/>
  <c r="AD2611" i="1"/>
  <c r="AC2365" i="1"/>
  <c r="AD2365" i="1"/>
  <c r="AC2381" i="1"/>
  <c r="AD2381" i="1"/>
  <c r="AC2397" i="1"/>
  <c r="AD2397" i="1"/>
  <c r="AC2413" i="1"/>
  <c r="AD2413" i="1"/>
  <c r="AC2462" i="1"/>
  <c r="AD2462" i="1"/>
  <c r="AC2494" i="1"/>
  <c r="AD2494" i="1"/>
  <c r="AC2499" i="1"/>
  <c r="AD2499" i="1"/>
  <c r="AC2526" i="1"/>
  <c r="AD2526" i="1"/>
  <c r="AC2558" i="1"/>
  <c r="AD2558" i="1"/>
  <c r="AC2595" i="1"/>
  <c r="AD2595" i="1"/>
  <c r="AC2741" i="1"/>
  <c r="AD2741" i="1"/>
  <c r="AC3065" i="1"/>
  <c r="AD3065" i="1"/>
  <c r="AC3081" i="1"/>
  <c r="AD3081" i="1"/>
  <c r="AC3113" i="1"/>
  <c r="AD3113" i="1"/>
  <c r="AC3190" i="1"/>
  <c r="AD3190" i="1"/>
  <c r="AC2230" i="1"/>
  <c r="AC2234" i="1"/>
  <c r="AC2238" i="1"/>
  <c r="AC2242" i="1"/>
  <c r="AC2246" i="1"/>
  <c r="AC2250" i="1"/>
  <c r="AC2254" i="1"/>
  <c r="AC2258" i="1"/>
  <c r="AC2262" i="1"/>
  <c r="AC2266" i="1"/>
  <c r="AC2270" i="1"/>
  <c r="AC2274" i="1"/>
  <c r="AC2278" i="1"/>
  <c r="AC2282" i="1"/>
  <c r="AC2286" i="1"/>
  <c r="AC2290" i="1"/>
  <c r="AC2294" i="1"/>
  <c r="AC2298" i="1"/>
  <c r="AC2302" i="1"/>
  <c r="AC2306" i="1"/>
  <c r="AC2310" i="1"/>
  <c r="AC2314" i="1"/>
  <c r="AC2318" i="1"/>
  <c r="AC2322" i="1"/>
  <c r="AC2326" i="1"/>
  <c r="AC2330" i="1"/>
  <c r="AC2334" i="1"/>
  <c r="AC2338" i="1"/>
  <c r="AC2342" i="1"/>
  <c r="AC2346" i="1"/>
  <c r="AD2350" i="1"/>
  <c r="AC2353" i="1"/>
  <c r="AD2353" i="1"/>
  <c r="AD2366" i="1"/>
  <c r="AC2369" i="1"/>
  <c r="AD2369" i="1"/>
  <c r="AD2382" i="1"/>
  <c r="AC2385" i="1"/>
  <c r="AD2385" i="1"/>
  <c r="AD2398" i="1"/>
  <c r="AC2401" i="1"/>
  <c r="AD2401" i="1"/>
  <c r="AD2414" i="1"/>
  <c r="AC2417" i="1"/>
  <c r="AD2417" i="1"/>
  <c r="AD2430" i="1"/>
  <c r="AC2433" i="1"/>
  <c r="AD2433" i="1"/>
  <c r="AC2448" i="1"/>
  <c r="AD2448" i="1"/>
  <c r="AD2468" i="1"/>
  <c r="AD2471" i="1"/>
  <c r="AC2474" i="1"/>
  <c r="AD2474" i="1"/>
  <c r="AC2480" i="1"/>
  <c r="AD2480" i="1"/>
  <c r="AD2500" i="1"/>
  <c r="AD2503" i="1"/>
  <c r="AC2506" i="1"/>
  <c r="AD2506" i="1"/>
  <c r="AC2512" i="1"/>
  <c r="AD2512" i="1"/>
  <c r="AD2532" i="1"/>
  <c r="AD2535" i="1"/>
  <c r="AC2538" i="1"/>
  <c r="AD2538" i="1"/>
  <c r="AC2544" i="1"/>
  <c r="AD2544" i="1"/>
  <c r="AD2564" i="1"/>
  <c r="AD2567" i="1"/>
  <c r="AC2570" i="1"/>
  <c r="AD2570" i="1"/>
  <c r="AC2576" i="1"/>
  <c r="AD2576" i="1"/>
  <c r="AD2596" i="1"/>
  <c r="AD2599" i="1"/>
  <c r="AC2602" i="1"/>
  <c r="AD2602" i="1"/>
  <c r="AC2608" i="1"/>
  <c r="AD2608" i="1"/>
  <c r="AC2454" i="1"/>
  <c r="AD2454" i="1"/>
  <c r="AC2470" i="1"/>
  <c r="AD2470" i="1"/>
  <c r="AC2486" i="1"/>
  <c r="AD2486" i="1"/>
  <c r="AC2502" i="1"/>
  <c r="AD2502" i="1"/>
  <c r="AC2518" i="1"/>
  <c r="AD2518" i="1"/>
  <c r="AC2534" i="1"/>
  <c r="AD2534" i="1"/>
  <c r="AC2550" i="1"/>
  <c r="AD2550" i="1"/>
  <c r="AC2566" i="1"/>
  <c r="AD2566" i="1"/>
  <c r="AC2582" i="1"/>
  <c r="AD2582" i="1"/>
  <c r="AC2598" i="1"/>
  <c r="AD2598" i="1"/>
  <c r="AC2614" i="1"/>
  <c r="AD2614" i="1"/>
  <c r="AC2450" i="1"/>
  <c r="AD2450" i="1"/>
  <c r="AC2466" i="1"/>
  <c r="AD2466" i="1"/>
  <c r="AC2482" i="1"/>
  <c r="AD2482" i="1"/>
  <c r="AC2498" i="1"/>
  <c r="AD2498" i="1"/>
  <c r="AC2514" i="1"/>
  <c r="AD2514" i="1"/>
  <c r="AC2530" i="1"/>
  <c r="AD2530" i="1"/>
  <c r="AC2546" i="1"/>
  <c r="AD2546" i="1"/>
  <c r="AC2562" i="1"/>
  <c r="AD2562" i="1"/>
  <c r="AC2578" i="1"/>
  <c r="AD2578" i="1"/>
  <c r="AC2594" i="1"/>
  <c r="AD2594" i="1"/>
  <c r="AC2610" i="1"/>
  <c r="AD2610" i="1"/>
  <c r="AC2616" i="1"/>
  <c r="AD2616" i="1"/>
  <c r="AC2624" i="1"/>
  <c r="AD2624" i="1"/>
  <c r="AC2632" i="1"/>
  <c r="AD2632" i="1"/>
  <c r="AC2640" i="1"/>
  <c r="AD2640" i="1"/>
  <c r="AC2648" i="1"/>
  <c r="AD2648" i="1"/>
  <c r="AC2656" i="1"/>
  <c r="AD2656" i="1"/>
  <c r="AC2664" i="1"/>
  <c r="AD2664" i="1"/>
  <c r="AC2672" i="1"/>
  <c r="AD2672" i="1"/>
  <c r="AC2680" i="1"/>
  <c r="AD2680" i="1"/>
  <c r="AC2688" i="1"/>
  <c r="AD2688" i="1"/>
  <c r="AC2696" i="1"/>
  <c r="AD2696" i="1"/>
  <c r="AC2704" i="1"/>
  <c r="AD2704" i="1"/>
  <c r="AC2712" i="1"/>
  <c r="AD2712" i="1"/>
  <c r="AC2737" i="1"/>
  <c r="AD2737" i="1"/>
  <c r="AC3021" i="1"/>
  <c r="AD3021" i="1"/>
  <c r="AC3037" i="1"/>
  <c r="AD3037" i="1"/>
  <c r="AC3053" i="1"/>
  <c r="AD3053" i="1"/>
  <c r="AC3069" i="1"/>
  <c r="AD3069" i="1"/>
  <c r="AC3085" i="1"/>
  <c r="AD3085" i="1"/>
  <c r="AC3101" i="1"/>
  <c r="AD3101" i="1"/>
  <c r="AC3117" i="1"/>
  <c r="AD3117" i="1"/>
  <c r="AC3133" i="1"/>
  <c r="AD3133" i="1"/>
  <c r="AC3149" i="1"/>
  <c r="AD3149" i="1"/>
  <c r="AC3165" i="1"/>
  <c r="AD3165" i="1"/>
  <c r="AD2736" i="1"/>
  <c r="AD2740" i="1"/>
  <c r="AD2744" i="1"/>
  <c r="AC3025" i="1"/>
  <c r="AD3025" i="1"/>
  <c r="AC3041" i="1"/>
  <c r="AD3041" i="1"/>
  <c r="AC3057" i="1"/>
  <c r="AD3057" i="1"/>
  <c r="AC3073" i="1"/>
  <c r="AD3073" i="1"/>
  <c r="AC3089" i="1"/>
  <c r="AD3089" i="1"/>
  <c r="AC3105" i="1"/>
  <c r="AD3105" i="1"/>
  <c r="AC3121" i="1"/>
  <c r="AD3121" i="1"/>
  <c r="AC3137" i="1"/>
  <c r="AD3137" i="1"/>
  <c r="AC3153" i="1"/>
  <c r="AD3153" i="1"/>
  <c r="AD2618" i="1"/>
  <c r="AD2622" i="1"/>
  <c r="AD2626" i="1"/>
  <c r="AD2630" i="1"/>
  <c r="AD2634" i="1"/>
  <c r="AD2638" i="1"/>
  <c r="AD2642" i="1"/>
  <c r="AD2646" i="1"/>
  <c r="AD2650" i="1"/>
  <c r="AD2654" i="1"/>
  <c r="AD2658" i="1"/>
  <c r="AD2662" i="1"/>
  <c r="AD2666" i="1"/>
  <c r="AD2670" i="1"/>
  <c r="AD2674" i="1"/>
  <c r="AD2678" i="1"/>
  <c r="AD2682" i="1"/>
  <c r="AD2686" i="1"/>
  <c r="AD2690" i="1"/>
  <c r="AD2694" i="1"/>
  <c r="AD2698" i="1"/>
  <c r="AD2702" i="1"/>
  <c r="AD2706" i="1"/>
  <c r="AD2710" i="1"/>
  <c r="AC2714" i="1"/>
  <c r="AD2735" i="1"/>
  <c r="AD2739" i="1"/>
  <c r="AD2743" i="1"/>
  <c r="AC3029" i="1"/>
  <c r="AD3029" i="1"/>
  <c r="AC3045" i="1"/>
  <c r="AD3045" i="1"/>
  <c r="AC3061" i="1"/>
  <c r="AD3061" i="1"/>
  <c r="AC3077" i="1"/>
  <c r="AD3077" i="1"/>
  <c r="AC3093" i="1"/>
  <c r="AD3093" i="1"/>
  <c r="AC3109" i="1"/>
  <c r="AD3109" i="1"/>
  <c r="AC3125" i="1"/>
  <c r="AD3125" i="1"/>
  <c r="AC3141" i="1"/>
  <c r="AD3141" i="1"/>
  <c r="AC3157" i="1"/>
  <c r="AD3157" i="1"/>
  <c r="AD3167" i="1"/>
  <c r="AC3167" i="1"/>
  <c r="AD3169" i="1"/>
  <c r="AC3169" i="1"/>
  <c r="AD3171" i="1"/>
  <c r="AC3171" i="1"/>
  <c r="AD3173" i="1"/>
  <c r="AC3173" i="1"/>
  <c r="AD3175" i="1"/>
  <c r="AC3175" i="1"/>
  <c r="AD3177" i="1"/>
  <c r="AC3177" i="1"/>
  <c r="AD3179" i="1"/>
  <c r="AC3179" i="1"/>
  <c r="AD3181" i="1"/>
  <c r="AC3181" i="1"/>
  <c r="AD3183" i="1"/>
  <c r="AC3183" i="1"/>
  <c r="AD3185" i="1"/>
  <c r="AC3185" i="1"/>
  <c r="AD3187" i="1"/>
  <c r="AC3187" i="1"/>
  <c r="AD3020" i="1"/>
  <c r="AD3024" i="1"/>
  <c r="AD3028" i="1"/>
  <c r="AD3032" i="1"/>
  <c r="AD3036" i="1"/>
  <c r="AD3040" i="1"/>
  <c r="AD3044" i="1"/>
  <c r="AD3048" i="1"/>
  <c r="AD3052" i="1"/>
  <c r="AD3056" i="1"/>
  <c r="AD3060" i="1"/>
  <c r="AD3064" i="1"/>
  <c r="AD3068" i="1"/>
  <c r="AD3072" i="1"/>
  <c r="AD3076" i="1"/>
  <c r="AD3080" i="1"/>
  <c r="AD3084" i="1"/>
  <c r="AD3088" i="1"/>
  <c r="AD3092" i="1"/>
  <c r="AD3096" i="1"/>
  <c r="AD3100" i="1"/>
  <c r="AD3104" i="1"/>
  <c r="AD3108" i="1"/>
  <c r="AD3112" i="1"/>
  <c r="AD3116" i="1"/>
  <c r="AD3120" i="1"/>
  <c r="AD3124" i="1"/>
  <c r="AD3128" i="1"/>
  <c r="AD3132" i="1"/>
  <c r="AD3136" i="1"/>
  <c r="AD3140" i="1"/>
  <c r="AD3144" i="1"/>
  <c r="AD3148" i="1"/>
  <c r="AD3152" i="1"/>
  <c r="AD3156" i="1"/>
  <c r="AD3160" i="1"/>
  <c r="AD3164" i="1"/>
  <c r="AD3019" i="1"/>
  <c r="AD3023" i="1"/>
  <c r="AD3027" i="1"/>
  <c r="AD3031" i="1"/>
  <c r="AD3035" i="1"/>
  <c r="AD3039" i="1"/>
  <c r="AD3043" i="1"/>
  <c r="AD3047" i="1"/>
  <c r="AD3051" i="1"/>
  <c r="AD3055" i="1"/>
  <c r="AD3059" i="1"/>
  <c r="AD3063" i="1"/>
  <c r="AD3067" i="1"/>
  <c r="AD3071" i="1"/>
  <c r="AD3075" i="1"/>
  <c r="AD3079" i="1"/>
  <c r="AD3083" i="1"/>
  <c r="AD3087" i="1"/>
  <c r="AD3091" i="1"/>
  <c r="AD3095" i="1"/>
  <c r="AD3099" i="1"/>
  <c r="AD3103" i="1"/>
  <c r="AD3107" i="1"/>
  <c r="AD3111" i="1"/>
  <c r="AD3115" i="1"/>
  <c r="AD3119" i="1"/>
  <c r="AD3123" i="1"/>
  <c r="AD3127" i="1"/>
  <c r="AD3131" i="1"/>
  <c r="AD3135" i="1"/>
  <c r="AD3139" i="1"/>
  <c r="AD3143" i="1"/>
  <c r="AD3147" i="1"/>
  <c r="AD3151" i="1"/>
  <c r="AD3155" i="1"/>
  <c r="AD3159" i="1"/>
  <c r="AD3163" i="1"/>
  <c r="AD3166" i="1"/>
  <c r="AC3166" i="1"/>
  <c r="AD3168" i="1"/>
  <c r="AC3168" i="1"/>
  <c r="AD3170" i="1"/>
  <c r="AC3170" i="1"/>
  <c r="AD3172" i="1"/>
  <c r="AC3172" i="1"/>
  <c r="AD3174" i="1"/>
  <c r="AC3174" i="1"/>
  <c r="AD3176" i="1"/>
  <c r="AC3176" i="1"/>
  <c r="AD3178" i="1"/>
  <c r="AC3178" i="1"/>
  <c r="AD3180" i="1"/>
  <c r="AC3180" i="1"/>
  <c r="AD3182" i="1"/>
  <c r="AC3182" i="1"/>
  <c r="AD3184" i="1"/>
  <c r="AC3184" i="1"/>
  <c r="AD3186" i="1"/>
  <c r="AC3186" i="1"/>
  <c r="AC3189" i="1"/>
  <c r="AD3189" i="1"/>
  <c r="AC3191" i="1"/>
  <c r="AD3191" i="1"/>
  <c r="AC3193" i="1"/>
  <c r="AD3193" i="1"/>
  <c r="AC3195" i="1"/>
  <c r="AD3195" i="1"/>
  <c r="AC3197" i="1"/>
  <c r="AD3197" i="1"/>
  <c r="AC3199" i="1"/>
  <c r="AD3199" i="1"/>
  <c r="AC3201" i="1"/>
  <c r="AD3201" i="1"/>
  <c r="AC3203" i="1"/>
  <c r="AD3203" i="1"/>
  <c r="AC3205" i="1"/>
  <c r="AD3205" i="1"/>
  <c r="AC3207" i="1"/>
  <c r="AD3207" i="1"/>
  <c r="AC3209" i="1"/>
  <c r="AD3209" i="1"/>
  <c r="AC3211" i="1"/>
  <c r="AD3211" i="1"/>
  <c r="AC3213" i="1"/>
  <c r="AD3213" i="1"/>
  <c r="AC3215" i="1"/>
  <c r="AD3215" i="1"/>
  <c r="AC3217" i="1"/>
  <c r="AD3217" i="1"/>
  <c r="AC3219" i="1"/>
  <c r="AD3219" i="1"/>
  <c r="AC3221" i="1"/>
  <c r="AD3221" i="1"/>
  <c r="AC3223" i="1"/>
  <c r="AD3223" i="1"/>
  <c r="AC3225" i="1"/>
  <c r="AD3225" i="1"/>
  <c r="AC3227" i="1"/>
  <c r="AD3227" i="1"/>
  <c r="AC3229" i="1"/>
  <c r="AD3229" i="1"/>
  <c r="AC3231" i="1"/>
  <c r="AD3231" i="1"/>
  <c r="AC3233" i="1"/>
  <c r="AD3233" i="1"/>
  <c r="AC3235" i="1"/>
  <c r="AD3235" i="1"/>
  <c r="AC3237" i="1"/>
  <c r="AD3237" i="1"/>
  <c r="AC3239" i="1"/>
  <c r="AD3239" i="1"/>
  <c r="AC3241" i="1"/>
  <c r="AD3241" i="1"/>
  <c r="AC3243" i="1"/>
  <c r="AD3243" i="1"/>
  <c r="AC3245" i="1"/>
  <c r="AD3245" i="1"/>
  <c r="AD3247" i="1"/>
  <c r="AD3248" i="1"/>
  <c r="AD3249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97" i="1"/>
  <c r="AC3297" i="1"/>
  <c r="AD3299" i="1"/>
  <c r="AC3299" i="1"/>
  <c r="AD3301" i="1"/>
  <c r="AC3301" i="1"/>
  <c r="AD3303" i="1"/>
  <c r="AC3303" i="1"/>
  <c r="AD3305" i="1"/>
  <c r="AC3305" i="1"/>
  <c r="AD3307" i="1"/>
  <c r="AC3307" i="1"/>
  <c r="AD3309" i="1"/>
  <c r="AC3309" i="1"/>
  <c r="AD3311" i="1"/>
  <c r="AC3311" i="1"/>
  <c r="AD3313" i="1"/>
  <c r="AC3313" i="1"/>
  <c r="AD3315" i="1"/>
  <c r="AC3315" i="1"/>
  <c r="AD3317" i="1"/>
  <c r="AC3317" i="1"/>
  <c r="AD3319" i="1"/>
  <c r="AC3319" i="1"/>
  <c r="AD3321" i="1"/>
  <c r="AC3321" i="1"/>
  <c r="AD3323" i="1"/>
  <c r="AC3323" i="1"/>
  <c r="AD3325" i="1"/>
  <c r="AC3325" i="1"/>
  <c r="AD3327" i="1"/>
  <c r="AC3327" i="1"/>
  <c r="AD3329" i="1"/>
  <c r="AC3329" i="1"/>
  <c r="AD3331" i="1"/>
  <c r="AC3331" i="1"/>
  <c r="AD3333" i="1"/>
  <c r="AC3333" i="1"/>
  <c r="AD3335" i="1"/>
  <c r="AC3335" i="1"/>
  <c r="AD3337" i="1"/>
  <c r="AC3337" i="1"/>
  <c r="AD3339" i="1"/>
  <c r="AC3339" i="1"/>
  <c r="AD3341" i="1"/>
  <c r="AC3341" i="1"/>
  <c r="AD3343" i="1"/>
  <c r="AC3343" i="1"/>
  <c r="AD3345" i="1"/>
  <c r="AC3345" i="1"/>
  <c r="AD3347" i="1"/>
  <c r="AC3347" i="1"/>
  <c r="AD3349" i="1"/>
  <c r="AC3349" i="1"/>
  <c r="AD3351" i="1"/>
  <c r="AC3351" i="1"/>
  <c r="AD3353" i="1"/>
  <c r="AC3353" i="1"/>
  <c r="AD3355" i="1"/>
  <c r="AC3355" i="1"/>
  <c r="AD3357" i="1"/>
  <c r="AC3357" i="1"/>
  <c r="AD3359" i="1"/>
  <c r="AC3359" i="1"/>
  <c r="AD3361" i="1"/>
  <c r="AC3361" i="1"/>
  <c r="AC3294" i="1"/>
  <c r="AD3296" i="1"/>
  <c r="AC3296" i="1"/>
  <c r="AD3298" i="1"/>
  <c r="AC3298" i="1"/>
  <c r="AD3300" i="1"/>
  <c r="AC3300" i="1"/>
  <c r="AD3302" i="1"/>
  <c r="AC3302" i="1"/>
  <c r="AD3304" i="1"/>
  <c r="AC3304" i="1"/>
  <c r="AD3306" i="1"/>
  <c r="AC3306" i="1"/>
  <c r="AD3308" i="1"/>
  <c r="AC3308" i="1"/>
  <c r="AD3310" i="1"/>
  <c r="AC3310" i="1"/>
  <c r="AD3312" i="1"/>
  <c r="AC3312" i="1"/>
  <c r="AD3314" i="1"/>
  <c r="AC3314" i="1"/>
  <c r="AD3316" i="1"/>
  <c r="AC3316" i="1"/>
  <c r="AD3318" i="1"/>
  <c r="AC3318" i="1"/>
  <c r="AD3320" i="1"/>
  <c r="AC3320" i="1"/>
  <c r="AD3322" i="1"/>
  <c r="AC3322" i="1"/>
  <c r="AD3324" i="1"/>
  <c r="AC3324" i="1"/>
  <c r="AD3326" i="1"/>
  <c r="AC3326" i="1"/>
  <c r="AD3328" i="1"/>
  <c r="AC3328" i="1"/>
  <c r="AD3330" i="1"/>
  <c r="AC3330" i="1"/>
  <c r="AD3332" i="1"/>
  <c r="AC3332" i="1"/>
  <c r="AD3334" i="1"/>
  <c r="AC3334" i="1"/>
  <c r="AD3336" i="1"/>
  <c r="AC3336" i="1"/>
  <c r="AD3338" i="1"/>
  <c r="AC3338" i="1"/>
  <c r="AD3340" i="1"/>
  <c r="AC3340" i="1"/>
  <c r="AD3342" i="1"/>
  <c r="AC3342" i="1"/>
  <c r="AD3344" i="1"/>
  <c r="AC3344" i="1"/>
  <c r="AD3346" i="1"/>
  <c r="AC3346" i="1"/>
  <c r="AD3348" i="1"/>
  <c r="AC3348" i="1"/>
  <c r="AD3350" i="1"/>
  <c r="AC3350" i="1"/>
  <c r="AD3352" i="1"/>
  <c r="AC3352" i="1"/>
  <c r="AD3354" i="1"/>
  <c r="AC3354" i="1"/>
  <c r="AD3356" i="1"/>
  <c r="AC3356" i="1"/>
  <c r="AD3358" i="1"/>
  <c r="AC3358" i="1"/>
  <c r="AD3360" i="1"/>
  <c r="AC3360" i="1"/>
  <c r="AD3362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421" i="1"/>
  <c r="AC3425" i="1"/>
  <c r="AC3429" i="1"/>
  <c r="AC3433" i="1"/>
  <c r="AC3437" i="1"/>
  <c r="AC3441" i="1"/>
  <c r="AC3445" i="1"/>
  <c r="AC3449" i="1"/>
  <c r="AC3453" i="1"/>
  <c r="AC3457" i="1"/>
  <c r="AC3461" i="1"/>
  <c r="AC3465" i="1"/>
  <c r="AC3469" i="1"/>
  <c r="AC3473" i="1"/>
  <c r="AC3420" i="1"/>
  <c r="AC3424" i="1"/>
  <c r="AC3428" i="1"/>
  <c r="AC3432" i="1"/>
  <c r="AC3436" i="1"/>
  <c r="AC3440" i="1"/>
  <c r="AC3444" i="1"/>
  <c r="AC3448" i="1"/>
  <c r="AC3452" i="1"/>
  <c r="AC3456" i="1"/>
  <c r="AC3460" i="1"/>
  <c r="AC3464" i="1"/>
  <c r="AC3468" i="1"/>
  <c r="AC3472" i="1"/>
  <c r="AC3419" i="1"/>
  <c r="AC3423" i="1"/>
  <c r="AC3427" i="1"/>
  <c r="AC3431" i="1"/>
  <c r="AC3435" i="1"/>
  <c r="AC3439" i="1"/>
  <c r="AC3443" i="1"/>
  <c r="AC3447" i="1"/>
  <c r="AC3451" i="1"/>
  <c r="AC3455" i="1"/>
  <c r="AC3459" i="1"/>
  <c r="AC3463" i="1"/>
  <c r="AC3467" i="1"/>
  <c r="AC3471" i="1"/>
  <c r="AC3474" i="1"/>
  <c r="AD3568" i="1"/>
  <c r="AC3568" i="1"/>
  <c r="AD3570" i="1"/>
  <c r="AC3570" i="1"/>
  <c r="AD3572" i="1"/>
  <c r="AC3572" i="1"/>
  <c r="AD3574" i="1"/>
  <c r="AC3574" i="1"/>
  <c r="AD3576" i="1"/>
  <c r="AC3576" i="1"/>
  <c r="AD3578" i="1"/>
  <c r="AC3578" i="1"/>
  <c r="AD3580" i="1"/>
  <c r="AC3580" i="1"/>
  <c r="AD3582" i="1"/>
  <c r="AC3582" i="1"/>
  <c r="AD3584" i="1"/>
  <c r="AC3584" i="1"/>
  <c r="AD3586" i="1"/>
  <c r="AC3586" i="1"/>
  <c r="AD3588" i="1"/>
  <c r="AC3588" i="1"/>
  <c r="AD3590" i="1"/>
  <c r="AC3590" i="1"/>
  <c r="AD3592" i="1"/>
  <c r="AC3592" i="1"/>
  <c r="AD3594" i="1"/>
  <c r="AC3594" i="1"/>
  <c r="AD3596" i="1"/>
  <c r="AC3596" i="1"/>
  <c r="AD3598" i="1"/>
  <c r="AC3598" i="1"/>
  <c r="AD3600" i="1"/>
  <c r="AC3600" i="1"/>
  <c r="AC3520" i="1"/>
  <c r="AC3524" i="1"/>
  <c r="AC3528" i="1"/>
  <c r="AC3532" i="1"/>
  <c r="AC3536" i="1"/>
  <c r="AC3540" i="1"/>
  <c r="AC3544" i="1"/>
  <c r="AC3548" i="1"/>
  <c r="AC3552" i="1"/>
  <c r="AC3556" i="1"/>
  <c r="AC3560" i="1"/>
  <c r="AC3564" i="1"/>
  <c r="AC3519" i="1"/>
  <c r="AC3523" i="1"/>
  <c r="AC3527" i="1"/>
  <c r="AC3531" i="1"/>
  <c r="AC3535" i="1"/>
  <c r="AC3539" i="1"/>
  <c r="AC3543" i="1"/>
  <c r="AC3547" i="1"/>
  <c r="AC3551" i="1"/>
  <c r="AC3555" i="1"/>
  <c r="AC3559" i="1"/>
  <c r="AC3563" i="1"/>
  <c r="AC3567" i="1"/>
  <c r="AD3569" i="1"/>
  <c r="AC3569" i="1"/>
  <c r="AD3571" i="1"/>
  <c r="AC3571" i="1"/>
  <c r="AD3573" i="1"/>
  <c r="AC3573" i="1"/>
  <c r="AD3575" i="1"/>
  <c r="AC3575" i="1"/>
  <c r="AD3577" i="1"/>
  <c r="AC3577" i="1"/>
  <c r="AD3579" i="1"/>
  <c r="AC3579" i="1"/>
  <c r="AD3581" i="1"/>
  <c r="AC3581" i="1"/>
  <c r="AD3583" i="1"/>
  <c r="AC3583" i="1"/>
  <c r="AD3585" i="1"/>
  <c r="AC3585" i="1"/>
  <c r="AD3587" i="1"/>
  <c r="AC3587" i="1"/>
  <c r="AD3589" i="1"/>
  <c r="AC3589" i="1"/>
  <c r="AD3591" i="1"/>
  <c r="AC3591" i="1"/>
  <c r="AD3593" i="1"/>
  <c r="AC3593" i="1"/>
  <c r="AD3595" i="1"/>
  <c r="AC3595" i="1"/>
  <c r="AD3597" i="1"/>
  <c r="AC3597" i="1"/>
  <c r="AD3599" i="1"/>
  <c r="AC3599" i="1"/>
  <c r="AC3518" i="1"/>
  <c r="AC3522" i="1"/>
  <c r="AC3526" i="1"/>
  <c r="AC3530" i="1"/>
  <c r="AC3534" i="1"/>
  <c r="AC3538" i="1"/>
  <c r="AC3542" i="1"/>
  <c r="AC3546" i="1"/>
  <c r="AC3550" i="1"/>
  <c r="AC3554" i="1"/>
  <c r="AC3558" i="1"/>
  <c r="AC3562" i="1"/>
  <c r="AC3566" i="1"/>
  <c r="AC3601" i="1"/>
  <c r="AB3" i="1" l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D188" i="1" s="1"/>
  <c r="AB189" i="1"/>
  <c r="AB190" i="1"/>
  <c r="AB191" i="1"/>
  <c r="AB192" i="1"/>
  <c r="AB193" i="1"/>
  <c r="AB194" i="1"/>
  <c r="AD194" i="1" s="1"/>
  <c r="AB195" i="1"/>
  <c r="AB196" i="1"/>
  <c r="AB197" i="1"/>
  <c r="AB198" i="1"/>
  <c r="AB199" i="1"/>
  <c r="AD199" i="1" s="1"/>
  <c r="AB200" i="1"/>
  <c r="AB201" i="1"/>
  <c r="AB202" i="1"/>
  <c r="AB203" i="1"/>
  <c r="AD203" i="1" s="1"/>
  <c r="AB204" i="1"/>
  <c r="AD204" i="1" s="1"/>
  <c r="AB205" i="1"/>
  <c r="AB206" i="1"/>
  <c r="AB207" i="1"/>
  <c r="AB208" i="1"/>
  <c r="AD208" i="1" s="1"/>
  <c r="AB209" i="1"/>
  <c r="AB210" i="1"/>
  <c r="AD210" i="1" s="1"/>
  <c r="AB211" i="1"/>
  <c r="AB212" i="1"/>
  <c r="AB213" i="1"/>
  <c r="AB214" i="1"/>
  <c r="AD214" i="1" s="1"/>
  <c r="AB215" i="1"/>
  <c r="AD215" i="1" s="1"/>
  <c r="AB216" i="1"/>
  <c r="AB217" i="1"/>
  <c r="AB218" i="1"/>
  <c r="AB219" i="1"/>
  <c r="AD219" i="1" s="1"/>
  <c r="AB220" i="1"/>
  <c r="AD220" i="1" s="1"/>
  <c r="AB221" i="1"/>
  <c r="AB222" i="1"/>
  <c r="AB223" i="1"/>
  <c r="AB224" i="1"/>
  <c r="AD224" i="1" s="1"/>
  <c r="AB225" i="1"/>
  <c r="AB226" i="1"/>
  <c r="AD226" i="1" s="1"/>
  <c r="AB227" i="1"/>
  <c r="AB228" i="1"/>
  <c r="AB229" i="1"/>
  <c r="AB230" i="1"/>
  <c r="AD230" i="1" s="1"/>
  <c r="AB231" i="1"/>
  <c r="AD231" i="1" s="1"/>
  <c r="AB232" i="1"/>
  <c r="AB233" i="1"/>
  <c r="AB234" i="1"/>
  <c r="AB235" i="1"/>
  <c r="AD235" i="1" s="1"/>
  <c r="AB236" i="1"/>
  <c r="AD236" i="1" s="1"/>
  <c r="AB237" i="1"/>
  <c r="AB238" i="1"/>
  <c r="AB239" i="1"/>
  <c r="AB240" i="1"/>
  <c r="AD240" i="1" s="1"/>
  <c r="AB241" i="1"/>
  <c r="AB242" i="1"/>
  <c r="AD242" i="1" s="1"/>
  <c r="AB243" i="1"/>
  <c r="AB244" i="1"/>
  <c r="AB245" i="1"/>
  <c r="AB246" i="1"/>
  <c r="AD246" i="1" s="1"/>
  <c r="AB247" i="1"/>
  <c r="AD247" i="1" s="1"/>
  <c r="AB248" i="1"/>
  <c r="AB249" i="1"/>
  <c r="AB250" i="1"/>
  <c r="AB251" i="1"/>
  <c r="AD251" i="1" s="1"/>
  <c r="AB252" i="1"/>
  <c r="AD252" i="1" s="1"/>
  <c r="AB253" i="1"/>
  <c r="AB254" i="1"/>
  <c r="AB255" i="1"/>
  <c r="AB256" i="1"/>
  <c r="AD256" i="1" s="1"/>
  <c r="AB257" i="1"/>
  <c r="AB258" i="1"/>
  <c r="AD258" i="1" s="1"/>
  <c r="AB259" i="1"/>
  <c r="AB260" i="1"/>
  <c r="AB261" i="1"/>
  <c r="AB262" i="1"/>
  <c r="AD262" i="1" s="1"/>
  <c r="AB263" i="1"/>
  <c r="AD263" i="1" s="1"/>
  <c r="AB264" i="1"/>
  <c r="AB265" i="1"/>
  <c r="AB266" i="1"/>
  <c r="AB267" i="1"/>
  <c r="AD267" i="1" s="1"/>
  <c r="AB268" i="1"/>
  <c r="AD268" i="1" s="1"/>
  <c r="AB269" i="1"/>
  <c r="AB270" i="1"/>
  <c r="AB271" i="1"/>
  <c r="AB272" i="1"/>
  <c r="AD272" i="1" s="1"/>
  <c r="AB273" i="1"/>
  <c r="AB274" i="1"/>
  <c r="AD274" i="1" s="1"/>
  <c r="AB275" i="1"/>
  <c r="AB276" i="1"/>
  <c r="AB277" i="1"/>
  <c r="AB278" i="1"/>
  <c r="AD278" i="1" s="1"/>
  <c r="AB279" i="1"/>
  <c r="AD279" i="1" s="1"/>
  <c r="AB280" i="1"/>
  <c r="AB281" i="1"/>
  <c r="AB282" i="1"/>
  <c r="AB283" i="1"/>
  <c r="AD283" i="1" s="1"/>
  <c r="AB284" i="1"/>
  <c r="AD284" i="1" s="1"/>
  <c r="AB285" i="1"/>
  <c r="AB286" i="1"/>
  <c r="AB287" i="1"/>
  <c r="AB288" i="1"/>
  <c r="AD288" i="1" s="1"/>
  <c r="AB289" i="1"/>
  <c r="AB290" i="1"/>
  <c r="AD290" i="1" s="1"/>
  <c r="AB291" i="1"/>
  <c r="AB292" i="1"/>
  <c r="AB293" i="1"/>
  <c r="AB294" i="1"/>
  <c r="AD294" i="1" s="1"/>
  <c r="AB295" i="1"/>
  <c r="AD295" i="1" s="1"/>
  <c r="AB296" i="1"/>
  <c r="AB297" i="1"/>
  <c r="AB298" i="1"/>
  <c r="AB299" i="1"/>
  <c r="AD299" i="1" s="1"/>
  <c r="AB300" i="1"/>
  <c r="AD300" i="1" s="1"/>
  <c r="AB301" i="1"/>
  <c r="AB302" i="1"/>
  <c r="AB303" i="1"/>
  <c r="AB304" i="1"/>
  <c r="AD304" i="1" s="1"/>
  <c r="AB305" i="1"/>
  <c r="AB306" i="1"/>
  <c r="AD306" i="1" s="1"/>
  <c r="AB307" i="1"/>
  <c r="AB308" i="1"/>
  <c r="AB309" i="1"/>
  <c r="AB310" i="1"/>
  <c r="AD310" i="1" s="1"/>
  <c r="AB311" i="1"/>
  <c r="AD311" i="1" s="1"/>
  <c r="AB312" i="1"/>
  <c r="AB313" i="1"/>
  <c r="AB314" i="1"/>
  <c r="AB315" i="1"/>
  <c r="AD315" i="1" s="1"/>
  <c r="AB316" i="1"/>
  <c r="AD316" i="1" s="1"/>
  <c r="AB317" i="1"/>
  <c r="AB318" i="1"/>
  <c r="AB319" i="1"/>
  <c r="AB320" i="1"/>
  <c r="AD320" i="1" s="1"/>
  <c r="AB321" i="1"/>
  <c r="AB322" i="1"/>
  <c r="AD322" i="1" s="1"/>
  <c r="AB323" i="1"/>
  <c r="AB324" i="1"/>
  <c r="AB325" i="1"/>
  <c r="AB326" i="1"/>
  <c r="AD326" i="1" s="1"/>
  <c r="AB327" i="1"/>
  <c r="AD327" i="1" s="1"/>
  <c r="AB328" i="1"/>
  <c r="AB329" i="1"/>
  <c r="AB330" i="1"/>
  <c r="AB331" i="1"/>
  <c r="AD331" i="1" s="1"/>
  <c r="AB332" i="1"/>
  <c r="AD332" i="1" s="1"/>
  <c r="AB333" i="1"/>
  <c r="AB334" i="1"/>
  <c r="AB335" i="1"/>
  <c r="AB336" i="1"/>
  <c r="AD336" i="1" s="1"/>
  <c r="AB337" i="1"/>
  <c r="AB338" i="1"/>
  <c r="AD338" i="1" s="1"/>
  <c r="AB339" i="1"/>
  <c r="AB340" i="1"/>
  <c r="AB341" i="1"/>
  <c r="AB342" i="1"/>
  <c r="AD342" i="1" s="1"/>
  <c r="AB343" i="1"/>
  <c r="AD343" i="1" s="1"/>
  <c r="AB344" i="1"/>
  <c r="AB345" i="1"/>
  <c r="AB346" i="1"/>
  <c r="AB347" i="1"/>
  <c r="AD347" i="1" s="1"/>
  <c r="AB348" i="1"/>
  <c r="AD348" i="1" s="1"/>
  <c r="AB349" i="1"/>
  <c r="AB350" i="1"/>
  <c r="AB351" i="1"/>
  <c r="AB352" i="1"/>
  <c r="AD352" i="1" s="1"/>
  <c r="AB353" i="1"/>
  <c r="AB354" i="1"/>
  <c r="AD354" i="1" s="1"/>
  <c r="AB355" i="1"/>
  <c r="AB356" i="1"/>
  <c r="AB357" i="1"/>
  <c r="AB358" i="1"/>
  <c r="AD358" i="1" s="1"/>
  <c r="AB359" i="1"/>
  <c r="AD359" i="1" s="1"/>
  <c r="AB360" i="1"/>
  <c r="AB361" i="1"/>
  <c r="AB362" i="1"/>
  <c r="AB363" i="1"/>
  <c r="AD363" i="1" s="1"/>
  <c r="AB364" i="1"/>
  <c r="AD364" i="1" s="1"/>
  <c r="AB365" i="1"/>
  <c r="AB366" i="1"/>
  <c r="AB367" i="1"/>
  <c r="AB368" i="1"/>
  <c r="AD368" i="1" s="1"/>
  <c r="AB369" i="1"/>
  <c r="AB370" i="1"/>
  <c r="AD370" i="1" s="1"/>
  <c r="AB371" i="1"/>
  <c r="AB372" i="1"/>
  <c r="AB373" i="1"/>
  <c r="AB374" i="1"/>
  <c r="AD374" i="1" s="1"/>
  <c r="AB375" i="1"/>
  <c r="AD375" i="1" s="1"/>
  <c r="AB376" i="1"/>
  <c r="AB377" i="1"/>
  <c r="AB378" i="1"/>
  <c r="AB379" i="1"/>
  <c r="AD379" i="1" s="1"/>
  <c r="AB380" i="1"/>
  <c r="AD380" i="1" s="1"/>
  <c r="AB381" i="1"/>
  <c r="AB382" i="1"/>
  <c r="AB383" i="1"/>
  <c r="AB384" i="1"/>
  <c r="AD384" i="1" s="1"/>
  <c r="AB385" i="1"/>
  <c r="AB386" i="1"/>
  <c r="AD386" i="1" s="1"/>
  <c r="AB387" i="1"/>
  <c r="AB388" i="1"/>
  <c r="AB389" i="1"/>
  <c r="AB390" i="1"/>
  <c r="AD390" i="1" s="1"/>
  <c r="AB391" i="1"/>
  <c r="AD391" i="1" s="1"/>
  <c r="AB392" i="1"/>
  <c r="AB393" i="1"/>
  <c r="AB394" i="1"/>
  <c r="AB395" i="1"/>
  <c r="AD395" i="1" s="1"/>
  <c r="AB396" i="1"/>
  <c r="AD396" i="1" s="1"/>
  <c r="AB397" i="1"/>
  <c r="AB398" i="1"/>
  <c r="AB399" i="1"/>
  <c r="AB400" i="1"/>
  <c r="AD400" i="1" s="1"/>
  <c r="AB401" i="1"/>
  <c r="AB402" i="1"/>
  <c r="AD402" i="1" s="1"/>
  <c r="AB403" i="1"/>
  <c r="AB404" i="1"/>
  <c r="AB405" i="1"/>
  <c r="AB406" i="1"/>
  <c r="AD406" i="1" s="1"/>
  <c r="AB407" i="1"/>
  <c r="AD407" i="1" s="1"/>
  <c r="AB408" i="1"/>
  <c r="AB409" i="1"/>
  <c r="AB410" i="1"/>
  <c r="AB411" i="1"/>
  <c r="AD411" i="1" s="1"/>
  <c r="AB412" i="1"/>
  <c r="AD412" i="1" s="1"/>
  <c r="AB413" i="1"/>
  <c r="AB414" i="1"/>
  <c r="AB415" i="1"/>
  <c r="AB416" i="1"/>
  <c r="AD416" i="1" s="1"/>
  <c r="AB417" i="1"/>
  <c r="AB418" i="1"/>
  <c r="AD418" i="1" s="1"/>
  <c r="AB419" i="1"/>
  <c r="AB420" i="1"/>
  <c r="AB421" i="1"/>
  <c r="AB422" i="1"/>
  <c r="AD422" i="1" s="1"/>
  <c r="AB423" i="1"/>
  <c r="AD423" i="1" s="1"/>
  <c r="AB424" i="1"/>
  <c r="AB425" i="1"/>
  <c r="AB426" i="1"/>
  <c r="AB427" i="1"/>
  <c r="AD427" i="1" s="1"/>
  <c r="AB428" i="1"/>
  <c r="AD428" i="1" s="1"/>
  <c r="AB429" i="1"/>
  <c r="AB430" i="1"/>
  <c r="AB431" i="1"/>
  <c r="AB432" i="1"/>
  <c r="AD432" i="1" s="1"/>
  <c r="AB433" i="1"/>
  <c r="AB434" i="1"/>
  <c r="AD434" i="1" s="1"/>
  <c r="AB435" i="1"/>
  <c r="AB436" i="1"/>
  <c r="AB437" i="1"/>
  <c r="AB438" i="1"/>
  <c r="AD438" i="1" s="1"/>
  <c r="AB439" i="1"/>
  <c r="AD439" i="1" s="1"/>
  <c r="AB440" i="1"/>
  <c r="AB441" i="1"/>
  <c r="AB442" i="1"/>
  <c r="AB443" i="1"/>
  <c r="AD443" i="1" s="1"/>
  <c r="AB444" i="1"/>
  <c r="AD444" i="1" s="1"/>
  <c r="AB445" i="1"/>
  <c r="AB446" i="1"/>
  <c r="AB447" i="1"/>
  <c r="AB448" i="1"/>
  <c r="AD448" i="1" s="1"/>
  <c r="AB449" i="1"/>
  <c r="AB450" i="1"/>
  <c r="AD450" i="1" s="1"/>
  <c r="AB451" i="1"/>
  <c r="AB452" i="1"/>
  <c r="AB453" i="1"/>
  <c r="AB454" i="1"/>
  <c r="AD454" i="1" s="1"/>
  <c r="AB455" i="1"/>
  <c r="AD455" i="1" s="1"/>
  <c r="AB456" i="1"/>
  <c r="AB457" i="1"/>
  <c r="AB458" i="1"/>
  <c r="AB459" i="1"/>
  <c r="AD459" i="1" s="1"/>
  <c r="AB460" i="1"/>
  <c r="AD460" i="1" s="1"/>
  <c r="AB461" i="1"/>
  <c r="AB462" i="1"/>
  <c r="AB463" i="1"/>
  <c r="AB464" i="1"/>
  <c r="AD464" i="1" s="1"/>
  <c r="AB465" i="1"/>
  <c r="AB466" i="1"/>
  <c r="AD466" i="1" s="1"/>
  <c r="AB467" i="1"/>
  <c r="AB468" i="1"/>
  <c r="AB469" i="1"/>
  <c r="AB470" i="1"/>
  <c r="AD470" i="1" s="1"/>
  <c r="AB471" i="1"/>
  <c r="AD471" i="1" s="1"/>
  <c r="AB472" i="1"/>
  <c r="AB473" i="1"/>
  <c r="AB474" i="1"/>
  <c r="AB475" i="1"/>
  <c r="AD475" i="1" s="1"/>
  <c r="AB476" i="1"/>
  <c r="AD476" i="1" s="1"/>
  <c r="AB477" i="1"/>
  <c r="AB478" i="1"/>
  <c r="AB479" i="1"/>
  <c r="AB480" i="1"/>
  <c r="AD480" i="1" s="1"/>
  <c r="AB481" i="1"/>
  <c r="AB482" i="1"/>
  <c r="AD482" i="1" s="1"/>
  <c r="AB483" i="1"/>
  <c r="AB484" i="1"/>
  <c r="AB485" i="1"/>
  <c r="AB486" i="1"/>
  <c r="AD486" i="1" s="1"/>
  <c r="AB487" i="1"/>
  <c r="AD487" i="1" s="1"/>
  <c r="AB488" i="1"/>
  <c r="AB489" i="1"/>
  <c r="AB490" i="1"/>
  <c r="AB491" i="1"/>
  <c r="AD491" i="1" s="1"/>
  <c r="AB492" i="1"/>
  <c r="AD492" i="1" s="1"/>
  <c r="AB493" i="1"/>
  <c r="AB494" i="1"/>
  <c r="AB495" i="1"/>
  <c r="AB496" i="1"/>
  <c r="AD496" i="1" s="1"/>
  <c r="AB497" i="1"/>
  <c r="AB498" i="1"/>
  <c r="AD498" i="1" s="1"/>
  <c r="AB499" i="1"/>
  <c r="AB500" i="1"/>
  <c r="AB501" i="1"/>
  <c r="AB502" i="1"/>
  <c r="AD502" i="1" s="1"/>
  <c r="AB504" i="1"/>
  <c r="AB505" i="1"/>
  <c r="AB506" i="1"/>
  <c r="AB507" i="1"/>
  <c r="AD507" i="1" s="1"/>
  <c r="AB508" i="1"/>
  <c r="AD508" i="1" s="1"/>
  <c r="AB509" i="1"/>
  <c r="AB510" i="1"/>
  <c r="AB511" i="1"/>
  <c r="AB512" i="1"/>
  <c r="AD512" i="1" s="1"/>
  <c r="AB513" i="1"/>
  <c r="AB514" i="1"/>
  <c r="AD514" i="1" s="1"/>
  <c r="AB515" i="1"/>
  <c r="AB516" i="1"/>
  <c r="AB517" i="1"/>
  <c r="AB518" i="1"/>
  <c r="AD518" i="1" s="1"/>
  <c r="AB519" i="1"/>
  <c r="AD519" i="1" s="1"/>
  <c r="AB520" i="1"/>
  <c r="AB521" i="1"/>
  <c r="AB522" i="1"/>
  <c r="AB523" i="1"/>
  <c r="AD523" i="1" s="1"/>
  <c r="AB524" i="1"/>
  <c r="AD524" i="1" s="1"/>
  <c r="AB525" i="1"/>
  <c r="AB526" i="1"/>
  <c r="AB527" i="1"/>
  <c r="AB528" i="1"/>
  <c r="AD528" i="1" s="1"/>
  <c r="AB529" i="1"/>
  <c r="AB530" i="1"/>
  <c r="AD530" i="1" s="1"/>
  <c r="AB531" i="1"/>
  <c r="AB532" i="1"/>
  <c r="AB533" i="1"/>
  <c r="AB534" i="1"/>
  <c r="AD534" i="1" s="1"/>
  <c r="AB535" i="1"/>
  <c r="AD535" i="1" s="1"/>
  <c r="AB536" i="1"/>
  <c r="AB537" i="1"/>
  <c r="AB538" i="1"/>
  <c r="AB539" i="1"/>
  <c r="AD539" i="1" s="1"/>
  <c r="AB540" i="1"/>
  <c r="AD540" i="1" s="1"/>
  <c r="AB541" i="1"/>
  <c r="AB542" i="1"/>
  <c r="AB543" i="1"/>
  <c r="AB544" i="1"/>
  <c r="AD544" i="1" s="1"/>
  <c r="AB545" i="1"/>
  <c r="AB546" i="1"/>
  <c r="AD546" i="1" s="1"/>
  <c r="AB547" i="1"/>
  <c r="AB548" i="1"/>
  <c r="AB549" i="1"/>
  <c r="AB550" i="1"/>
  <c r="AD550" i="1" s="1"/>
  <c r="AB551" i="1"/>
  <c r="AD551" i="1" s="1"/>
  <c r="AB552" i="1"/>
  <c r="AB553" i="1"/>
  <c r="AB554" i="1"/>
  <c r="AB555" i="1"/>
  <c r="AD555" i="1" s="1"/>
  <c r="AB556" i="1"/>
  <c r="AD556" i="1" s="1"/>
  <c r="AB557" i="1"/>
  <c r="AB558" i="1"/>
  <c r="AB559" i="1"/>
  <c r="AB560" i="1"/>
  <c r="AD560" i="1" s="1"/>
  <c r="AB561" i="1"/>
  <c r="AB562" i="1"/>
  <c r="AD562" i="1" s="1"/>
  <c r="AB563" i="1"/>
  <c r="AB564" i="1"/>
  <c r="AB565" i="1"/>
  <c r="AB566" i="1"/>
  <c r="AD566" i="1" s="1"/>
  <c r="AB567" i="1"/>
  <c r="AD567" i="1" s="1"/>
  <c r="AB568" i="1"/>
  <c r="AB569" i="1"/>
  <c r="AB570" i="1"/>
  <c r="AB571" i="1"/>
  <c r="AD571" i="1" s="1"/>
  <c r="AB572" i="1"/>
  <c r="AD572" i="1" s="1"/>
  <c r="AB573" i="1"/>
  <c r="AB574" i="1"/>
  <c r="AB576" i="1"/>
  <c r="AD576" i="1" s="1"/>
  <c r="AB577" i="1"/>
  <c r="AB578" i="1"/>
  <c r="AD578" i="1" s="1"/>
  <c r="AB579" i="1"/>
  <c r="AB580" i="1"/>
  <c r="AB581" i="1"/>
  <c r="AB582" i="1"/>
  <c r="AD582" i="1" s="1"/>
  <c r="AB583" i="1"/>
  <c r="AD583" i="1" s="1"/>
  <c r="AB584" i="1"/>
  <c r="AB585" i="1"/>
  <c r="AB586" i="1"/>
  <c r="AB587" i="1"/>
  <c r="AD587" i="1" s="1"/>
  <c r="AB588" i="1"/>
  <c r="AD588" i="1" s="1"/>
  <c r="AB589" i="1"/>
  <c r="AB590" i="1"/>
  <c r="AB591" i="1"/>
  <c r="AB592" i="1"/>
  <c r="AD592" i="1" s="1"/>
  <c r="AB593" i="1"/>
  <c r="AB594" i="1"/>
  <c r="AD594" i="1" s="1"/>
  <c r="AB595" i="1"/>
  <c r="AB596" i="1"/>
  <c r="AB597" i="1"/>
  <c r="AB598" i="1"/>
  <c r="AD598" i="1" s="1"/>
  <c r="AB599" i="1"/>
  <c r="AD599" i="1" s="1"/>
  <c r="AB600" i="1"/>
  <c r="AB601" i="1"/>
  <c r="AB602" i="1"/>
  <c r="AB603" i="1"/>
  <c r="AD603" i="1" s="1"/>
  <c r="AB604" i="1"/>
  <c r="AD604" i="1" s="1"/>
  <c r="AB605" i="1"/>
  <c r="AB606" i="1"/>
  <c r="AB607" i="1"/>
  <c r="AB608" i="1"/>
  <c r="AD608" i="1" s="1"/>
  <c r="AB609" i="1"/>
  <c r="AB610" i="1"/>
  <c r="AD610" i="1" s="1"/>
  <c r="AB611" i="1"/>
  <c r="AB612" i="1"/>
  <c r="AB613" i="1"/>
  <c r="AB614" i="1"/>
  <c r="AD614" i="1" s="1"/>
  <c r="AB615" i="1"/>
  <c r="AD615" i="1" s="1"/>
  <c r="AB616" i="1"/>
  <c r="AB617" i="1"/>
  <c r="AB618" i="1"/>
  <c r="AB619" i="1"/>
  <c r="AD619" i="1" s="1"/>
  <c r="AB620" i="1"/>
  <c r="AD620" i="1" s="1"/>
  <c r="AB621" i="1"/>
  <c r="AB622" i="1"/>
  <c r="AB623" i="1"/>
  <c r="AB624" i="1"/>
  <c r="AD624" i="1" s="1"/>
  <c r="AB625" i="1"/>
  <c r="AB626" i="1"/>
  <c r="AD626" i="1" s="1"/>
  <c r="AB627" i="1"/>
  <c r="AB628" i="1"/>
  <c r="AB629" i="1"/>
  <c r="AB630" i="1"/>
  <c r="AD630" i="1" s="1"/>
  <c r="AB631" i="1"/>
  <c r="AD631" i="1" s="1"/>
  <c r="AB632" i="1"/>
  <c r="AB633" i="1"/>
  <c r="AB634" i="1"/>
  <c r="AB635" i="1"/>
  <c r="AD635" i="1" s="1"/>
  <c r="AB636" i="1"/>
  <c r="AD636" i="1" s="1"/>
  <c r="AB637" i="1"/>
  <c r="AB638" i="1"/>
  <c r="AB639" i="1"/>
  <c r="AB640" i="1"/>
  <c r="AD640" i="1" s="1"/>
  <c r="AB641" i="1"/>
  <c r="AB642" i="1"/>
  <c r="AD642" i="1" s="1"/>
  <c r="AB643" i="1"/>
  <c r="AB644" i="1"/>
  <c r="AB645" i="1"/>
  <c r="AB646" i="1"/>
  <c r="AD646" i="1" s="1"/>
  <c r="AB647" i="1"/>
  <c r="AD647" i="1" s="1"/>
  <c r="AB648" i="1"/>
  <c r="AB649" i="1"/>
  <c r="AB650" i="1"/>
  <c r="AB651" i="1"/>
  <c r="AD651" i="1" s="1"/>
  <c r="AB652" i="1"/>
  <c r="AD652" i="1" s="1"/>
  <c r="AB653" i="1"/>
  <c r="AB654" i="1"/>
  <c r="AB655" i="1"/>
  <c r="AB656" i="1"/>
  <c r="AD656" i="1" s="1"/>
  <c r="AB657" i="1"/>
  <c r="AB659" i="1"/>
  <c r="AB660" i="1"/>
  <c r="AB661" i="1"/>
  <c r="AB662" i="1"/>
  <c r="AD662" i="1" s="1"/>
  <c r="AB663" i="1"/>
  <c r="AD663" i="1" s="1"/>
  <c r="AB664" i="1"/>
  <c r="AB665" i="1"/>
  <c r="AB666" i="1"/>
  <c r="AB667" i="1"/>
  <c r="AD667" i="1" s="1"/>
  <c r="AB668" i="1"/>
  <c r="AD668" i="1" s="1"/>
  <c r="AB669" i="1"/>
  <c r="AB670" i="1"/>
  <c r="AB671" i="1"/>
  <c r="AB672" i="1"/>
  <c r="AD672" i="1" s="1"/>
  <c r="AB673" i="1"/>
  <c r="AB674" i="1"/>
  <c r="AD674" i="1" s="1"/>
  <c r="AB675" i="1"/>
  <c r="AB676" i="1"/>
  <c r="AB677" i="1"/>
  <c r="AB678" i="1"/>
  <c r="AD678" i="1" s="1"/>
  <c r="AB679" i="1"/>
  <c r="AD679" i="1" s="1"/>
  <c r="AB680" i="1"/>
  <c r="AB681" i="1"/>
  <c r="AB682" i="1"/>
  <c r="AB683" i="1"/>
  <c r="AD683" i="1" s="1"/>
  <c r="AB684" i="1"/>
  <c r="AD684" i="1" s="1"/>
  <c r="AB685" i="1"/>
  <c r="AB686" i="1"/>
  <c r="AB687" i="1"/>
  <c r="AB688" i="1"/>
  <c r="AD688" i="1" s="1"/>
  <c r="AB689" i="1"/>
  <c r="AB690" i="1"/>
  <c r="AD690" i="1" s="1"/>
  <c r="AB691" i="1"/>
  <c r="AB692" i="1"/>
  <c r="AB693" i="1"/>
  <c r="AB694" i="1"/>
  <c r="AD694" i="1" s="1"/>
  <c r="AB695" i="1"/>
  <c r="AD695" i="1" s="1"/>
  <c r="AB696" i="1"/>
  <c r="AB697" i="1"/>
  <c r="AB698" i="1"/>
  <c r="AB699" i="1"/>
  <c r="AD699" i="1" s="1"/>
  <c r="AB700" i="1"/>
  <c r="AD700" i="1" s="1"/>
  <c r="AB701" i="1"/>
  <c r="AB702" i="1"/>
  <c r="AB703" i="1"/>
  <c r="AB704" i="1"/>
  <c r="AD704" i="1" s="1"/>
  <c r="AB705" i="1"/>
  <c r="AB706" i="1"/>
  <c r="AD706" i="1" s="1"/>
  <c r="AB707" i="1"/>
  <c r="AB708" i="1"/>
  <c r="AB709" i="1"/>
  <c r="AB710" i="1"/>
  <c r="AD710" i="1" s="1"/>
  <c r="AB711" i="1"/>
  <c r="AD711" i="1" s="1"/>
  <c r="AB712" i="1"/>
  <c r="AB713" i="1"/>
  <c r="AB715" i="1"/>
  <c r="AD715" i="1" s="1"/>
  <c r="AB716" i="1"/>
  <c r="AD716" i="1" s="1"/>
  <c r="AB717" i="1"/>
  <c r="AB718" i="1"/>
  <c r="AB719" i="1"/>
  <c r="AB720" i="1"/>
  <c r="AD720" i="1" s="1"/>
  <c r="AB721" i="1"/>
  <c r="AB722" i="1"/>
  <c r="AD722" i="1" s="1"/>
  <c r="AB723" i="1"/>
  <c r="AB724" i="1"/>
  <c r="AB725" i="1"/>
  <c r="AB726" i="1"/>
  <c r="AD726" i="1" s="1"/>
  <c r="AB727" i="1"/>
  <c r="AD727" i="1" s="1"/>
  <c r="AB728" i="1"/>
  <c r="AB729" i="1"/>
  <c r="AB730" i="1"/>
  <c r="AB731" i="1"/>
  <c r="AD731" i="1" s="1"/>
  <c r="AB732" i="1"/>
  <c r="AD732" i="1" s="1"/>
  <c r="AB733" i="1"/>
  <c r="AB734" i="1"/>
  <c r="AB735" i="1"/>
  <c r="AB736" i="1"/>
  <c r="AD736" i="1" s="1"/>
  <c r="AB737" i="1"/>
  <c r="AB738" i="1"/>
  <c r="AD738" i="1" s="1"/>
  <c r="AB739" i="1"/>
  <c r="AB740" i="1"/>
  <c r="AB741" i="1"/>
  <c r="AB742" i="1"/>
  <c r="AD742" i="1" s="1"/>
  <c r="AB743" i="1"/>
  <c r="AD743" i="1" s="1"/>
  <c r="AB744" i="1"/>
  <c r="AB745" i="1"/>
  <c r="AB746" i="1"/>
  <c r="AB747" i="1"/>
  <c r="AD747" i="1" s="1"/>
  <c r="AB748" i="1"/>
  <c r="AD748" i="1" s="1"/>
  <c r="AB749" i="1"/>
  <c r="AB750" i="1"/>
  <c r="AB751" i="1"/>
  <c r="AB752" i="1"/>
  <c r="AD752" i="1" s="1"/>
  <c r="AB753" i="1"/>
  <c r="AB754" i="1"/>
  <c r="AD754" i="1" s="1"/>
  <c r="AB755" i="1"/>
  <c r="AB756" i="1"/>
  <c r="AB757" i="1"/>
  <c r="AB758" i="1"/>
  <c r="AD758" i="1" s="1"/>
  <c r="AB759" i="1"/>
  <c r="AD759" i="1" s="1"/>
  <c r="AB760" i="1"/>
  <c r="AB761" i="1"/>
  <c r="AB762" i="1"/>
  <c r="AB763" i="1"/>
  <c r="AD763" i="1" s="1"/>
  <c r="AB764" i="1"/>
  <c r="AD764" i="1" s="1"/>
  <c r="AB765" i="1"/>
  <c r="AB766" i="1"/>
  <c r="AB767" i="1"/>
  <c r="AB768" i="1"/>
  <c r="AD768" i="1" s="1"/>
  <c r="AB769" i="1"/>
  <c r="AB770" i="1"/>
  <c r="AD770" i="1" s="1"/>
  <c r="AB771" i="1"/>
  <c r="AB772" i="1"/>
  <c r="AB773" i="1"/>
  <c r="AB774" i="1"/>
  <c r="AD774" i="1" s="1"/>
  <c r="AB775" i="1"/>
  <c r="AD775" i="1" s="1"/>
  <c r="AB776" i="1"/>
  <c r="AB777" i="1"/>
  <c r="AB778" i="1"/>
  <c r="AB779" i="1"/>
  <c r="AD779" i="1" s="1"/>
  <c r="AB780" i="1"/>
  <c r="AD780" i="1" s="1"/>
  <c r="AB781" i="1"/>
  <c r="AB782" i="1"/>
  <c r="AB783" i="1"/>
  <c r="AB784" i="1"/>
  <c r="AD784" i="1" s="1"/>
  <c r="AB785" i="1"/>
  <c r="AB786" i="1"/>
  <c r="AD786" i="1" s="1"/>
  <c r="AB787" i="1"/>
  <c r="AB788" i="1"/>
  <c r="AB789" i="1"/>
  <c r="AB790" i="1"/>
  <c r="AD790" i="1" s="1"/>
  <c r="AB791" i="1"/>
  <c r="AD791" i="1" s="1"/>
  <c r="AB792" i="1"/>
  <c r="AB793" i="1"/>
  <c r="AB794" i="1"/>
  <c r="AB795" i="1"/>
  <c r="AD795" i="1" s="1"/>
  <c r="AB796" i="1"/>
  <c r="AD796" i="1" s="1"/>
  <c r="AB797" i="1"/>
  <c r="AB798" i="1"/>
  <c r="AB799" i="1"/>
  <c r="AB800" i="1"/>
  <c r="AD800" i="1" s="1"/>
  <c r="AB801" i="1"/>
  <c r="AB802" i="1"/>
  <c r="AD802" i="1" s="1"/>
  <c r="AB803" i="1"/>
  <c r="AB804" i="1"/>
  <c r="AB805" i="1"/>
  <c r="AB806" i="1"/>
  <c r="AD806" i="1" s="1"/>
  <c r="AB807" i="1"/>
  <c r="AD807" i="1" s="1"/>
  <c r="AB808" i="1"/>
  <c r="AB809" i="1"/>
  <c r="AB810" i="1"/>
  <c r="AB811" i="1"/>
  <c r="AD811" i="1" s="1"/>
  <c r="AB812" i="1"/>
  <c r="AD812" i="1" s="1"/>
  <c r="AB813" i="1"/>
  <c r="AB814" i="1"/>
  <c r="AB815" i="1"/>
  <c r="AB816" i="1"/>
  <c r="AD816" i="1" s="1"/>
  <c r="AB817" i="1"/>
  <c r="AB818" i="1"/>
  <c r="AD818" i="1" s="1"/>
  <c r="AB819" i="1"/>
  <c r="AB820" i="1"/>
  <c r="AB821" i="1"/>
  <c r="AB822" i="1"/>
  <c r="AD822" i="1" s="1"/>
  <c r="AB823" i="1"/>
  <c r="AD823" i="1" s="1"/>
  <c r="AB824" i="1"/>
  <c r="AB825" i="1"/>
  <c r="AB826" i="1"/>
  <c r="AB827" i="1"/>
  <c r="AD827" i="1" s="1"/>
  <c r="AB828" i="1"/>
  <c r="AD828" i="1" s="1"/>
  <c r="AB829" i="1"/>
  <c r="AB830" i="1"/>
  <c r="AB831" i="1"/>
  <c r="AB832" i="1"/>
  <c r="AD832" i="1" s="1"/>
  <c r="AB833" i="1"/>
  <c r="AB834" i="1"/>
  <c r="AD834" i="1" s="1"/>
  <c r="AB835" i="1"/>
  <c r="AB836" i="1"/>
  <c r="AB837" i="1"/>
  <c r="AB838" i="1"/>
  <c r="AD838" i="1" s="1"/>
  <c r="AB839" i="1"/>
  <c r="AD839" i="1" s="1"/>
  <c r="AB840" i="1"/>
  <c r="AB841" i="1"/>
  <c r="AB842" i="1"/>
  <c r="AB843" i="1"/>
  <c r="AD843" i="1" s="1"/>
  <c r="AB844" i="1"/>
  <c r="AD844" i="1" s="1"/>
  <c r="AB845" i="1"/>
  <c r="AB846" i="1"/>
  <c r="AB847" i="1"/>
  <c r="AB848" i="1"/>
  <c r="AD848" i="1" s="1"/>
  <c r="AB849" i="1"/>
  <c r="AB850" i="1"/>
  <c r="AD850" i="1" s="1"/>
  <c r="AB851" i="1"/>
  <c r="AB852" i="1"/>
  <c r="AB853" i="1"/>
  <c r="AB854" i="1"/>
  <c r="AD854" i="1" s="1"/>
  <c r="AB855" i="1"/>
  <c r="AD855" i="1" s="1"/>
  <c r="AB856" i="1"/>
  <c r="AB857" i="1"/>
  <c r="AB858" i="1"/>
  <c r="AB859" i="1"/>
  <c r="AD859" i="1" s="1"/>
  <c r="AB860" i="1"/>
  <c r="AD860" i="1" s="1"/>
  <c r="AB861" i="1"/>
  <c r="AB862" i="1"/>
  <c r="AB863" i="1"/>
  <c r="AB864" i="1"/>
  <c r="AD864" i="1" s="1"/>
  <c r="AB865" i="1"/>
  <c r="AB866" i="1"/>
  <c r="AD866" i="1" s="1"/>
  <c r="AB867" i="1"/>
  <c r="AB868" i="1"/>
  <c r="AB869" i="1"/>
  <c r="AB870" i="1"/>
  <c r="AD870" i="1" s="1"/>
  <c r="AB871" i="1"/>
  <c r="AD871" i="1" s="1"/>
  <c r="AB872" i="1"/>
  <c r="AB873" i="1"/>
  <c r="AB874" i="1"/>
  <c r="AB875" i="1"/>
  <c r="AD875" i="1" s="1"/>
  <c r="AB876" i="1"/>
  <c r="AD876" i="1" s="1"/>
  <c r="AB877" i="1"/>
  <c r="AB878" i="1"/>
  <c r="AB879" i="1"/>
  <c r="AB880" i="1"/>
  <c r="AD880" i="1" s="1"/>
  <c r="AB881" i="1"/>
  <c r="AB882" i="1"/>
  <c r="AD882" i="1" s="1"/>
  <c r="AB883" i="1"/>
  <c r="AB884" i="1"/>
  <c r="AB885" i="1"/>
  <c r="AB886" i="1"/>
  <c r="AD886" i="1" s="1"/>
  <c r="AB887" i="1"/>
  <c r="AD887" i="1" s="1"/>
  <c r="AB888" i="1"/>
  <c r="AB889" i="1"/>
  <c r="AB890" i="1"/>
  <c r="AB891" i="1"/>
  <c r="AD891" i="1" s="1"/>
  <c r="AB892" i="1"/>
  <c r="AD892" i="1" s="1"/>
  <c r="AB893" i="1"/>
  <c r="AB894" i="1"/>
  <c r="AB895" i="1"/>
  <c r="AB896" i="1"/>
  <c r="AD896" i="1" s="1"/>
  <c r="AB897" i="1"/>
  <c r="AB898" i="1"/>
  <c r="AD898" i="1" s="1"/>
  <c r="AB899" i="1"/>
  <c r="AB900" i="1"/>
  <c r="AB901" i="1"/>
  <c r="AB902" i="1"/>
  <c r="AD902" i="1" s="1"/>
  <c r="AB903" i="1"/>
  <c r="AD903" i="1" s="1"/>
  <c r="AB904" i="1"/>
  <c r="AB905" i="1"/>
  <c r="AB906" i="1"/>
  <c r="AB907" i="1"/>
  <c r="AD907" i="1" s="1"/>
  <c r="AB908" i="1"/>
  <c r="AD908" i="1" s="1"/>
  <c r="AB909" i="1"/>
  <c r="AB910" i="1"/>
  <c r="AB911" i="1"/>
  <c r="AB912" i="1"/>
  <c r="AD912" i="1" s="1"/>
  <c r="AB913" i="1"/>
  <c r="AB914" i="1"/>
  <c r="AD914" i="1" s="1"/>
  <c r="AB915" i="1"/>
  <c r="AB916" i="1"/>
  <c r="AB917" i="1"/>
  <c r="AB918" i="1"/>
  <c r="AD918" i="1" s="1"/>
  <c r="AB919" i="1"/>
  <c r="AD919" i="1" s="1"/>
  <c r="AB920" i="1"/>
  <c r="AB921" i="1"/>
  <c r="AB922" i="1"/>
  <c r="AB923" i="1"/>
  <c r="AD923" i="1" s="1"/>
  <c r="AB924" i="1"/>
  <c r="AD924" i="1" s="1"/>
  <c r="AB925" i="1"/>
  <c r="AB926" i="1"/>
  <c r="AB927" i="1"/>
  <c r="AB928" i="1"/>
  <c r="AD928" i="1" s="1"/>
  <c r="AB929" i="1"/>
  <c r="AB930" i="1"/>
  <c r="AD930" i="1" s="1"/>
  <c r="AB931" i="1"/>
  <c r="AB932" i="1"/>
  <c r="AB933" i="1"/>
  <c r="AB934" i="1"/>
  <c r="AD934" i="1" s="1"/>
  <c r="AB935" i="1"/>
  <c r="AD935" i="1" s="1"/>
  <c r="AB936" i="1"/>
  <c r="AB937" i="1"/>
  <c r="AB938" i="1"/>
  <c r="AB939" i="1"/>
  <c r="AD939" i="1" s="1"/>
  <c r="AB940" i="1"/>
  <c r="AD940" i="1" s="1"/>
  <c r="AB941" i="1"/>
  <c r="AB942" i="1"/>
  <c r="AB943" i="1"/>
  <c r="AB944" i="1"/>
  <c r="AD944" i="1" s="1"/>
  <c r="AB945" i="1"/>
  <c r="AB946" i="1"/>
  <c r="AD946" i="1" s="1"/>
  <c r="AB947" i="1"/>
  <c r="AB948" i="1"/>
  <c r="AB949" i="1"/>
  <c r="AB950" i="1"/>
  <c r="AD950" i="1" s="1"/>
  <c r="AB951" i="1"/>
  <c r="AD951" i="1" s="1"/>
  <c r="AB952" i="1"/>
  <c r="AB953" i="1"/>
  <c r="AB954" i="1"/>
  <c r="AB955" i="1"/>
  <c r="AD955" i="1" s="1"/>
  <c r="AB956" i="1"/>
  <c r="AD956" i="1" s="1"/>
  <c r="AB957" i="1"/>
  <c r="AB958" i="1"/>
  <c r="AB959" i="1"/>
  <c r="AB960" i="1"/>
  <c r="AD960" i="1" s="1"/>
  <c r="AB961" i="1"/>
  <c r="AB962" i="1"/>
  <c r="AD962" i="1" s="1"/>
  <c r="AB963" i="1"/>
  <c r="AB964" i="1"/>
  <c r="AB965" i="1"/>
  <c r="AB966" i="1"/>
  <c r="AD966" i="1" s="1"/>
  <c r="AB967" i="1"/>
  <c r="AD967" i="1" s="1"/>
  <c r="AB968" i="1"/>
  <c r="AB969" i="1"/>
  <c r="AB970" i="1"/>
  <c r="AB971" i="1"/>
  <c r="AD971" i="1" s="1"/>
  <c r="AB972" i="1"/>
  <c r="AD972" i="1" s="1"/>
  <c r="AB973" i="1"/>
  <c r="AB974" i="1"/>
  <c r="AB975" i="1"/>
  <c r="AB976" i="1"/>
  <c r="AD976" i="1" s="1"/>
  <c r="AB977" i="1"/>
  <c r="AB978" i="1"/>
  <c r="AD978" i="1" s="1"/>
  <c r="AB979" i="1"/>
  <c r="AB980" i="1"/>
  <c r="AB981" i="1"/>
  <c r="AB982" i="1"/>
  <c r="AD982" i="1" s="1"/>
  <c r="AB983" i="1"/>
  <c r="AD983" i="1" s="1"/>
  <c r="AB984" i="1"/>
  <c r="AB985" i="1"/>
  <c r="AB986" i="1"/>
  <c r="AB987" i="1"/>
  <c r="AD987" i="1" s="1"/>
  <c r="AB988" i="1"/>
  <c r="AD988" i="1" s="1"/>
  <c r="AB989" i="1"/>
  <c r="AB990" i="1"/>
  <c r="AB991" i="1"/>
  <c r="AD991" i="1" s="1"/>
  <c r="AB992" i="1"/>
  <c r="AD992" i="1" s="1"/>
  <c r="AB993" i="1"/>
  <c r="AB994" i="1"/>
  <c r="AB995" i="1"/>
  <c r="AD995" i="1" s="1"/>
  <c r="AB996" i="1"/>
  <c r="AD996" i="1" s="1"/>
  <c r="AB997" i="1"/>
  <c r="AB998" i="1"/>
  <c r="AB999" i="1"/>
  <c r="AD999" i="1" s="1"/>
  <c r="AB1000" i="1"/>
  <c r="AD1000" i="1" s="1"/>
  <c r="AB1001" i="1"/>
  <c r="AB1002" i="1"/>
  <c r="AB1003" i="1"/>
  <c r="AD1003" i="1" s="1"/>
  <c r="AB1004" i="1"/>
  <c r="AD1004" i="1" s="1"/>
  <c r="AB1005" i="1"/>
  <c r="AB1006" i="1"/>
  <c r="AB1007" i="1"/>
  <c r="AD1007" i="1" s="1"/>
  <c r="AB1008" i="1"/>
  <c r="AD1008" i="1" s="1"/>
  <c r="AB1009" i="1"/>
  <c r="AB1010" i="1"/>
  <c r="AB1011" i="1"/>
  <c r="AD1011" i="1" s="1"/>
  <c r="AB1012" i="1"/>
  <c r="AD1012" i="1" s="1"/>
  <c r="AB1013" i="1"/>
  <c r="AB1014" i="1"/>
  <c r="AB1015" i="1"/>
  <c r="AD1015" i="1" s="1"/>
  <c r="AB1016" i="1"/>
  <c r="AD1016" i="1" s="1"/>
  <c r="AB1017" i="1"/>
  <c r="AD1017" i="1" s="1"/>
  <c r="AB1018" i="1"/>
  <c r="AD1018" i="1" s="1"/>
  <c r="AB1019" i="1"/>
  <c r="AD1019" i="1" s="1"/>
  <c r="AB1020" i="1"/>
  <c r="AD1020" i="1" s="1"/>
  <c r="AB1021" i="1"/>
  <c r="AD1021" i="1" s="1"/>
  <c r="AB1022" i="1"/>
  <c r="AD1022" i="1" s="1"/>
  <c r="AB1023" i="1"/>
  <c r="AD1023" i="1" s="1"/>
  <c r="AB1024" i="1"/>
  <c r="AD1024" i="1" s="1"/>
  <c r="AB1025" i="1"/>
  <c r="AD1025" i="1" s="1"/>
  <c r="AB1026" i="1"/>
  <c r="AD1026" i="1" s="1"/>
  <c r="AB1027" i="1"/>
  <c r="AD1027" i="1" s="1"/>
  <c r="AB1028" i="1"/>
  <c r="AD1028" i="1" s="1"/>
  <c r="AB1029" i="1"/>
  <c r="AD1029" i="1" s="1"/>
  <c r="AB1030" i="1"/>
  <c r="AD1030" i="1" s="1"/>
  <c r="AB1031" i="1"/>
  <c r="AD1031" i="1" s="1"/>
  <c r="AB1032" i="1"/>
  <c r="AD1032" i="1" s="1"/>
  <c r="AB1033" i="1"/>
  <c r="AD1033" i="1" s="1"/>
  <c r="AB1034" i="1"/>
  <c r="AD1034" i="1" s="1"/>
  <c r="AB1035" i="1"/>
  <c r="AD1035" i="1" s="1"/>
  <c r="AB1036" i="1"/>
  <c r="AD1036" i="1" s="1"/>
  <c r="AB1037" i="1"/>
  <c r="AD1037" i="1" s="1"/>
  <c r="AB1038" i="1"/>
  <c r="AD1038" i="1" s="1"/>
  <c r="AB1039" i="1"/>
  <c r="AD1039" i="1" s="1"/>
  <c r="AB1040" i="1"/>
  <c r="AD1040" i="1" s="1"/>
  <c r="AB1041" i="1"/>
  <c r="AD1041" i="1" s="1"/>
  <c r="AB1042" i="1"/>
  <c r="AD1042" i="1" s="1"/>
  <c r="AB1043" i="1"/>
  <c r="AD1043" i="1" s="1"/>
  <c r="AB1044" i="1"/>
  <c r="AD1044" i="1" s="1"/>
  <c r="AB1045" i="1"/>
  <c r="AD1045" i="1" s="1"/>
  <c r="AB1046" i="1"/>
  <c r="AD1046" i="1" s="1"/>
  <c r="AB1047" i="1"/>
  <c r="AD1047" i="1" s="1"/>
  <c r="AB1048" i="1"/>
  <c r="AD1048" i="1" s="1"/>
  <c r="AB1049" i="1"/>
  <c r="AD1049" i="1" s="1"/>
  <c r="AB1050" i="1"/>
  <c r="AD1050" i="1" s="1"/>
  <c r="AB1051" i="1"/>
  <c r="AD1051" i="1" s="1"/>
  <c r="AB1052" i="1"/>
  <c r="AD1052" i="1" s="1"/>
  <c r="AB1053" i="1"/>
  <c r="AD1053" i="1" s="1"/>
  <c r="AB1054" i="1"/>
  <c r="AD1054" i="1" s="1"/>
  <c r="AB1055" i="1"/>
  <c r="AD1055" i="1" s="1"/>
  <c r="AB1056" i="1"/>
  <c r="AD1056" i="1" s="1"/>
  <c r="AB1057" i="1"/>
  <c r="AD1057" i="1" s="1"/>
  <c r="AB1058" i="1"/>
  <c r="AD1058" i="1" s="1"/>
  <c r="AB1059" i="1"/>
  <c r="AD1059" i="1" s="1"/>
  <c r="AB1060" i="1"/>
  <c r="AD1060" i="1" s="1"/>
  <c r="AB1061" i="1"/>
  <c r="AD1061" i="1" s="1"/>
  <c r="AB1062" i="1"/>
  <c r="AD1062" i="1" s="1"/>
  <c r="AB1063" i="1"/>
  <c r="AD1063" i="1" s="1"/>
  <c r="AB1064" i="1"/>
  <c r="AD1064" i="1" s="1"/>
  <c r="AB1065" i="1"/>
  <c r="AD1065" i="1" s="1"/>
  <c r="AB1066" i="1"/>
  <c r="AD1066" i="1" s="1"/>
  <c r="AB1067" i="1"/>
  <c r="AD1067" i="1" s="1"/>
  <c r="AB1068" i="1"/>
  <c r="AD1068" i="1" s="1"/>
  <c r="AB1069" i="1"/>
  <c r="AD1069" i="1" s="1"/>
  <c r="AB1070" i="1"/>
  <c r="AD1070" i="1" s="1"/>
  <c r="AB1071" i="1"/>
  <c r="AD1071" i="1" s="1"/>
  <c r="AB1072" i="1"/>
  <c r="AD1072" i="1" s="1"/>
  <c r="AB1073" i="1"/>
  <c r="AD1073" i="1" s="1"/>
  <c r="AB1074" i="1"/>
  <c r="AD1074" i="1" s="1"/>
  <c r="AB1075" i="1"/>
  <c r="AD1075" i="1" s="1"/>
  <c r="AB1076" i="1"/>
  <c r="AD1076" i="1" s="1"/>
  <c r="AB1077" i="1"/>
  <c r="AD1077" i="1" s="1"/>
  <c r="AB1078" i="1"/>
  <c r="AD1078" i="1" s="1"/>
  <c r="AB1079" i="1"/>
  <c r="AD1079" i="1" s="1"/>
  <c r="AB1080" i="1"/>
  <c r="AD1080" i="1" s="1"/>
  <c r="AB1081" i="1"/>
  <c r="AD1081" i="1" s="1"/>
  <c r="AB1082" i="1"/>
  <c r="AD1082" i="1" s="1"/>
  <c r="AB1083" i="1"/>
  <c r="AD1083" i="1" s="1"/>
  <c r="AB1084" i="1"/>
  <c r="AD1084" i="1" s="1"/>
  <c r="AB1085" i="1"/>
  <c r="AD1085" i="1" s="1"/>
  <c r="AB1086" i="1"/>
  <c r="AD1086" i="1" s="1"/>
  <c r="AB1087" i="1"/>
  <c r="AD1087" i="1" s="1"/>
  <c r="AB1088" i="1"/>
  <c r="AD1088" i="1" s="1"/>
  <c r="AB1089" i="1"/>
  <c r="AD1089" i="1" s="1"/>
  <c r="AB1090" i="1"/>
  <c r="AD1090" i="1" s="1"/>
  <c r="AB1091" i="1"/>
  <c r="AD1091" i="1" s="1"/>
  <c r="AB1092" i="1"/>
  <c r="AD1092" i="1" s="1"/>
  <c r="AB1093" i="1"/>
  <c r="AD1093" i="1" s="1"/>
  <c r="AB1094" i="1"/>
  <c r="AD1094" i="1" s="1"/>
  <c r="AB1095" i="1"/>
  <c r="AD1095" i="1" s="1"/>
  <c r="AB1096" i="1"/>
  <c r="AD1096" i="1" s="1"/>
  <c r="AB1097" i="1"/>
  <c r="AD1097" i="1" s="1"/>
  <c r="AB1098" i="1"/>
  <c r="AD1098" i="1" s="1"/>
  <c r="AB1099" i="1"/>
  <c r="AD1099" i="1" s="1"/>
  <c r="AB1100" i="1"/>
  <c r="AD1100" i="1" s="1"/>
  <c r="AB1101" i="1"/>
  <c r="AD1101" i="1" s="1"/>
  <c r="AB1102" i="1"/>
  <c r="AD1102" i="1" s="1"/>
  <c r="AB1103" i="1"/>
  <c r="AD1103" i="1" s="1"/>
  <c r="AB1104" i="1"/>
  <c r="AD1104" i="1" s="1"/>
  <c r="AB1105" i="1"/>
  <c r="AD1105" i="1" s="1"/>
  <c r="AB1106" i="1"/>
  <c r="AD1106" i="1" s="1"/>
  <c r="AB1107" i="1"/>
  <c r="AD1107" i="1" s="1"/>
  <c r="AB1108" i="1"/>
  <c r="AD1108" i="1" s="1"/>
  <c r="AB1109" i="1"/>
  <c r="AD1109" i="1" s="1"/>
  <c r="AB1110" i="1"/>
  <c r="AD1110" i="1" s="1"/>
  <c r="AB1111" i="1"/>
  <c r="AD1111" i="1" s="1"/>
  <c r="AB1112" i="1"/>
  <c r="AD1112" i="1" s="1"/>
  <c r="AB1113" i="1"/>
  <c r="AD1113" i="1" s="1"/>
  <c r="AB1114" i="1"/>
  <c r="AD1114" i="1" s="1"/>
  <c r="AB1115" i="1"/>
  <c r="AD1115" i="1" s="1"/>
  <c r="AB1116" i="1"/>
  <c r="AD1116" i="1" s="1"/>
  <c r="AB1117" i="1"/>
  <c r="AD1117" i="1" s="1"/>
  <c r="AB1118" i="1"/>
  <c r="AD1118" i="1" s="1"/>
  <c r="AB1119" i="1"/>
  <c r="AD1119" i="1" s="1"/>
  <c r="AB1120" i="1"/>
  <c r="AD1120" i="1" s="1"/>
  <c r="AB1121" i="1"/>
  <c r="AD1121" i="1" s="1"/>
  <c r="AB1122" i="1"/>
  <c r="AD1122" i="1" s="1"/>
  <c r="AB1123" i="1"/>
  <c r="AD1123" i="1" s="1"/>
  <c r="AB1124" i="1"/>
  <c r="AD1124" i="1" s="1"/>
  <c r="AB1125" i="1"/>
  <c r="AD1125" i="1" s="1"/>
  <c r="AB1126" i="1"/>
  <c r="AD1126" i="1" s="1"/>
  <c r="AB1127" i="1"/>
  <c r="AD1127" i="1" s="1"/>
  <c r="AB1128" i="1"/>
  <c r="AD1128" i="1" s="1"/>
  <c r="AB1129" i="1"/>
  <c r="AD1129" i="1" s="1"/>
  <c r="AB1130" i="1"/>
  <c r="AD1130" i="1" s="1"/>
  <c r="AB1131" i="1"/>
  <c r="AD1131" i="1" s="1"/>
  <c r="AB1132" i="1"/>
  <c r="AD1132" i="1" s="1"/>
  <c r="AB1133" i="1"/>
  <c r="AD1133" i="1" s="1"/>
  <c r="AB1134" i="1"/>
  <c r="AD1134" i="1" s="1"/>
  <c r="AB1135" i="1"/>
  <c r="AD1135" i="1" s="1"/>
  <c r="AB1136" i="1"/>
  <c r="AD1136" i="1" s="1"/>
  <c r="AB1137" i="1"/>
  <c r="AD1137" i="1" s="1"/>
  <c r="AB1138" i="1"/>
  <c r="AD1138" i="1" s="1"/>
  <c r="AB1139" i="1"/>
  <c r="AD1139" i="1" s="1"/>
  <c r="AB1140" i="1"/>
  <c r="AD1140" i="1" s="1"/>
  <c r="AB1141" i="1"/>
  <c r="AD1141" i="1" s="1"/>
  <c r="AB1142" i="1"/>
  <c r="AD1142" i="1" s="1"/>
  <c r="AB1143" i="1"/>
  <c r="AD1143" i="1" s="1"/>
  <c r="AB1144" i="1"/>
  <c r="AD1144" i="1" s="1"/>
  <c r="AB1145" i="1"/>
  <c r="AD1145" i="1" s="1"/>
  <c r="AB1146" i="1"/>
  <c r="AD1146" i="1" s="1"/>
  <c r="AB1147" i="1"/>
  <c r="AD1147" i="1" s="1"/>
  <c r="AB1148" i="1"/>
  <c r="AD1148" i="1" s="1"/>
  <c r="AB1149" i="1"/>
  <c r="AD1149" i="1" s="1"/>
  <c r="AB1150" i="1"/>
  <c r="AD1150" i="1" s="1"/>
  <c r="AB1151" i="1"/>
  <c r="AD1151" i="1" s="1"/>
  <c r="AB1152" i="1"/>
  <c r="AD1152" i="1" s="1"/>
  <c r="AB1153" i="1"/>
  <c r="AD1153" i="1" s="1"/>
  <c r="AB1154" i="1"/>
  <c r="AD1154" i="1" s="1"/>
  <c r="AB1155" i="1"/>
  <c r="AD1155" i="1" s="1"/>
  <c r="AB1156" i="1"/>
  <c r="AD1156" i="1" s="1"/>
  <c r="AB1157" i="1"/>
  <c r="AD1157" i="1" s="1"/>
  <c r="AB1158" i="1"/>
  <c r="AD1158" i="1" s="1"/>
  <c r="AB1159" i="1"/>
  <c r="AD1159" i="1" s="1"/>
  <c r="AB1160" i="1"/>
  <c r="AD1160" i="1" s="1"/>
  <c r="AB1161" i="1"/>
  <c r="AD1161" i="1" s="1"/>
  <c r="AB1162" i="1"/>
  <c r="AD1162" i="1" s="1"/>
  <c r="AB1163" i="1"/>
  <c r="AD1163" i="1" s="1"/>
  <c r="AB1164" i="1"/>
  <c r="AD1164" i="1" s="1"/>
  <c r="AB1165" i="1"/>
  <c r="AD1165" i="1" s="1"/>
  <c r="AB1166" i="1"/>
  <c r="AD1166" i="1" s="1"/>
  <c r="AB1167" i="1"/>
  <c r="AD1167" i="1" s="1"/>
  <c r="AB1168" i="1"/>
  <c r="AD1168" i="1" s="1"/>
  <c r="AB1169" i="1"/>
  <c r="AD1169" i="1" s="1"/>
  <c r="AB1170" i="1"/>
  <c r="AD1170" i="1" s="1"/>
  <c r="AB1171" i="1"/>
  <c r="AD1171" i="1" s="1"/>
  <c r="AB1172" i="1"/>
  <c r="AD1172" i="1" s="1"/>
  <c r="AB1173" i="1"/>
  <c r="AD1173" i="1" s="1"/>
  <c r="AB1174" i="1"/>
  <c r="AD1174" i="1" s="1"/>
  <c r="AB1175" i="1"/>
  <c r="AD1175" i="1" s="1"/>
  <c r="AB1176" i="1"/>
  <c r="AD1176" i="1" s="1"/>
  <c r="AB1177" i="1"/>
  <c r="AD1177" i="1" s="1"/>
  <c r="AB1178" i="1"/>
  <c r="AD1178" i="1" s="1"/>
  <c r="AB1179" i="1"/>
  <c r="AD1179" i="1" s="1"/>
  <c r="AB1180" i="1"/>
  <c r="AD1180" i="1" s="1"/>
  <c r="AB1181" i="1"/>
  <c r="AD1181" i="1" s="1"/>
  <c r="AB1182" i="1"/>
  <c r="AD1182" i="1" s="1"/>
  <c r="AB1183" i="1"/>
  <c r="AD1183" i="1" s="1"/>
  <c r="AB1184" i="1"/>
  <c r="AD1184" i="1" s="1"/>
  <c r="AB1185" i="1"/>
  <c r="AD1185" i="1" s="1"/>
  <c r="AB1186" i="1"/>
  <c r="AD1186" i="1" s="1"/>
  <c r="AB1187" i="1"/>
  <c r="AD1187" i="1" s="1"/>
  <c r="AB1188" i="1"/>
  <c r="AD1188" i="1" s="1"/>
  <c r="AB1189" i="1"/>
  <c r="AD1189" i="1" s="1"/>
  <c r="AB1190" i="1"/>
  <c r="AD1190" i="1" s="1"/>
  <c r="AB1191" i="1"/>
  <c r="AD1191" i="1" s="1"/>
  <c r="AB1192" i="1"/>
  <c r="AD1192" i="1" s="1"/>
  <c r="AB1193" i="1"/>
  <c r="AD1193" i="1" s="1"/>
  <c r="AB1194" i="1"/>
  <c r="AD1194" i="1" s="1"/>
  <c r="AB1195" i="1"/>
  <c r="AD1195" i="1" s="1"/>
  <c r="AB1196" i="1"/>
  <c r="AD1196" i="1" s="1"/>
  <c r="AB1197" i="1"/>
  <c r="AD1197" i="1" s="1"/>
  <c r="AB1198" i="1"/>
  <c r="AD1198" i="1" s="1"/>
  <c r="AB1199" i="1"/>
  <c r="AD1199" i="1" s="1"/>
  <c r="AB1200" i="1"/>
  <c r="AD1200" i="1" s="1"/>
  <c r="AB1201" i="1"/>
  <c r="AD1201" i="1" s="1"/>
  <c r="AB1202" i="1"/>
  <c r="AD1202" i="1" s="1"/>
  <c r="AB1203" i="1"/>
  <c r="AD1203" i="1" s="1"/>
  <c r="AB1204" i="1"/>
  <c r="AD1204" i="1" s="1"/>
  <c r="AB1205" i="1"/>
  <c r="AD1205" i="1" s="1"/>
  <c r="AB1206" i="1"/>
  <c r="AD1206" i="1" s="1"/>
  <c r="AB1207" i="1"/>
  <c r="AD1207" i="1" s="1"/>
  <c r="AB1208" i="1"/>
  <c r="AD1208" i="1" s="1"/>
  <c r="AB1209" i="1"/>
  <c r="AD1209" i="1" s="1"/>
  <c r="AB1210" i="1"/>
  <c r="AD1210" i="1" s="1"/>
  <c r="AB1211" i="1"/>
  <c r="AD1211" i="1" s="1"/>
  <c r="AB1212" i="1"/>
  <c r="AD1212" i="1" s="1"/>
  <c r="AB1213" i="1"/>
  <c r="AD1213" i="1" s="1"/>
  <c r="AB1214" i="1"/>
  <c r="AD1214" i="1" s="1"/>
  <c r="AB1215" i="1"/>
  <c r="AD1215" i="1" s="1"/>
  <c r="AB1216" i="1"/>
  <c r="AD1216" i="1" s="1"/>
  <c r="AB1217" i="1"/>
  <c r="AD1217" i="1" s="1"/>
  <c r="AB1218" i="1"/>
  <c r="AD1218" i="1" s="1"/>
  <c r="AB1219" i="1"/>
  <c r="AD1219" i="1" s="1"/>
  <c r="AB1220" i="1"/>
  <c r="AD1220" i="1" s="1"/>
  <c r="AB1221" i="1"/>
  <c r="AD1221" i="1" s="1"/>
  <c r="AB1222" i="1"/>
  <c r="AD1222" i="1" s="1"/>
  <c r="AB1223" i="1"/>
  <c r="AD1223" i="1" s="1"/>
  <c r="AB1224" i="1"/>
  <c r="AD1224" i="1" s="1"/>
  <c r="AB1225" i="1"/>
  <c r="AD1225" i="1" s="1"/>
  <c r="AB1226" i="1"/>
  <c r="AD1226" i="1" s="1"/>
  <c r="AB1227" i="1"/>
  <c r="AD1227" i="1" s="1"/>
  <c r="AB1228" i="1"/>
  <c r="AD1228" i="1" s="1"/>
  <c r="AB1229" i="1"/>
  <c r="AD1229" i="1" s="1"/>
  <c r="AB1230" i="1"/>
  <c r="AD1230" i="1" s="1"/>
  <c r="AB1231" i="1"/>
  <c r="AD1231" i="1" s="1"/>
  <c r="AB1232" i="1"/>
  <c r="AD1232" i="1" s="1"/>
  <c r="AB1233" i="1"/>
  <c r="AD1233" i="1" s="1"/>
  <c r="AB1234" i="1"/>
  <c r="AD1234" i="1" s="1"/>
  <c r="AB1235" i="1"/>
  <c r="AD1235" i="1" s="1"/>
  <c r="AB1236" i="1"/>
  <c r="AD1236" i="1" s="1"/>
  <c r="AB1237" i="1"/>
  <c r="AD1237" i="1" s="1"/>
  <c r="AB1238" i="1"/>
  <c r="AD1238" i="1" s="1"/>
  <c r="AB1239" i="1"/>
  <c r="AD1239" i="1" s="1"/>
  <c r="AB1240" i="1"/>
  <c r="AD1240" i="1" s="1"/>
  <c r="AB1241" i="1"/>
  <c r="AD1241" i="1" s="1"/>
  <c r="AB1242" i="1"/>
  <c r="AD1242" i="1" s="1"/>
  <c r="AB1243" i="1"/>
  <c r="AD1243" i="1" s="1"/>
  <c r="AB1244" i="1"/>
  <c r="AD1244" i="1" s="1"/>
  <c r="AB1245" i="1"/>
  <c r="AD1245" i="1" s="1"/>
  <c r="AB1246" i="1"/>
  <c r="AD1246" i="1" s="1"/>
  <c r="AB1247" i="1"/>
  <c r="AD1247" i="1" s="1"/>
  <c r="AB1248" i="1"/>
  <c r="AD1248" i="1" s="1"/>
  <c r="AB1249" i="1"/>
  <c r="AD1249" i="1" s="1"/>
  <c r="AB1250" i="1"/>
  <c r="AD1250" i="1" s="1"/>
  <c r="AB1251" i="1"/>
  <c r="AD1251" i="1" s="1"/>
  <c r="AB1252" i="1"/>
  <c r="AD1252" i="1" s="1"/>
  <c r="AB1253" i="1"/>
  <c r="AD1253" i="1" s="1"/>
  <c r="AB1254" i="1"/>
  <c r="AD1254" i="1" s="1"/>
  <c r="AB1255" i="1"/>
  <c r="AD1255" i="1" s="1"/>
  <c r="AB1256" i="1"/>
  <c r="AD1256" i="1" s="1"/>
  <c r="AB1257" i="1"/>
  <c r="AD1257" i="1" s="1"/>
  <c r="AB1258" i="1"/>
  <c r="AD1258" i="1" s="1"/>
  <c r="AB1259" i="1"/>
  <c r="AD1259" i="1" s="1"/>
  <c r="AB1260" i="1"/>
  <c r="AD1260" i="1" s="1"/>
  <c r="AB1261" i="1"/>
  <c r="AD1261" i="1" s="1"/>
  <c r="AB1262" i="1"/>
  <c r="AD1262" i="1" s="1"/>
  <c r="AB1263" i="1"/>
  <c r="AD1263" i="1" s="1"/>
  <c r="AB1264" i="1"/>
  <c r="AD1264" i="1" s="1"/>
  <c r="AB1265" i="1"/>
  <c r="AD1265" i="1" s="1"/>
  <c r="AB1266" i="1"/>
  <c r="AD1266" i="1" s="1"/>
  <c r="AB1267" i="1"/>
  <c r="AD1267" i="1" s="1"/>
  <c r="AB1268" i="1"/>
  <c r="AD1268" i="1" s="1"/>
  <c r="AB1269" i="1"/>
  <c r="AD1269" i="1" s="1"/>
  <c r="AB1270" i="1"/>
  <c r="AD1270" i="1" s="1"/>
  <c r="AB1271" i="1"/>
  <c r="AD1271" i="1" s="1"/>
  <c r="AB1272" i="1"/>
  <c r="AD1272" i="1" s="1"/>
  <c r="AB1273" i="1"/>
  <c r="AD1273" i="1" s="1"/>
  <c r="AB1274" i="1"/>
  <c r="AD1274" i="1" s="1"/>
  <c r="AB1275" i="1"/>
  <c r="AD1275" i="1" s="1"/>
  <c r="AB1276" i="1"/>
  <c r="AD1276" i="1" s="1"/>
  <c r="AB1277" i="1"/>
  <c r="AD1277" i="1" s="1"/>
  <c r="AB1278" i="1"/>
  <c r="AD1278" i="1" s="1"/>
  <c r="AB1279" i="1"/>
  <c r="AD1279" i="1" s="1"/>
  <c r="AB1280" i="1"/>
  <c r="AD1280" i="1" s="1"/>
  <c r="AB1281" i="1"/>
  <c r="AD1281" i="1" s="1"/>
  <c r="AB1282" i="1"/>
  <c r="AD1282" i="1" s="1"/>
  <c r="AB1283" i="1"/>
  <c r="AD1283" i="1" s="1"/>
  <c r="AB1284" i="1"/>
  <c r="AD1284" i="1" s="1"/>
  <c r="AB1285" i="1"/>
  <c r="AD1285" i="1" s="1"/>
  <c r="AB1286" i="1"/>
  <c r="AD1286" i="1" s="1"/>
  <c r="AB1287" i="1"/>
  <c r="AD1287" i="1" s="1"/>
  <c r="AB1288" i="1"/>
  <c r="AD1288" i="1" s="1"/>
  <c r="AB1289" i="1"/>
  <c r="AD1289" i="1" s="1"/>
  <c r="AB1290" i="1"/>
  <c r="AD1290" i="1" s="1"/>
  <c r="AB1291" i="1"/>
  <c r="AD1291" i="1" s="1"/>
  <c r="AB1292" i="1"/>
  <c r="AD1292" i="1" s="1"/>
  <c r="AB1293" i="1"/>
  <c r="AD1293" i="1" s="1"/>
  <c r="AB1294" i="1"/>
  <c r="AD1294" i="1" s="1"/>
  <c r="AB1295" i="1"/>
  <c r="AD1295" i="1" s="1"/>
  <c r="AB1296" i="1"/>
  <c r="AD1296" i="1" s="1"/>
  <c r="AB1297" i="1"/>
  <c r="AD1297" i="1" s="1"/>
  <c r="AB1298" i="1"/>
  <c r="AD1298" i="1" s="1"/>
  <c r="AB1299" i="1"/>
  <c r="AD1299" i="1" s="1"/>
  <c r="AB1300" i="1"/>
  <c r="AD1300" i="1" s="1"/>
  <c r="AB1301" i="1"/>
  <c r="AD1301" i="1" s="1"/>
  <c r="AB1302" i="1"/>
  <c r="AD1302" i="1" s="1"/>
  <c r="AB1303" i="1"/>
  <c r="AD1303" i="1" s="1"/>
  <c r="AB1304" i="1"/>
  <c r="AD1304" i="1" s="1"/>
  <c r="AB1305" i="1"/>
  <c r="AD1305" i="1" s="1"/>
  <c r="AB1306" i="1"/>
  <c r="AD1306" i="1" s="1"/>
  <c r="AB1307" i="1"/>
  <c r="AD1307" i="1" s="1"/>
  <c r="AB1308" i="1"/>
  <c r="AD1308" i="1" s="1"/>
  <c r="AB1309" i="1"/>
  <c r="AD1309" i="1" s="1"/>
  <c r="AB1310" i="1"/>
  <c r="AD1310" i="1" s="1"/>
  <c r="AB1311" i="1"/>
  <c r="AD1311" i="1" s="1"/>
  <c r="AB1312" i="1"/>
  <c r="AD1312" i="1" s="1"/>
  <c r="AB1313" i="1"/>
  <c r="AD1313" i="1" s="1"/>
  <c r="AB1314" i="1"/>
  <c r="AD1314" i="1" s="1"/>
  <c r="AB1315" i="1"/>
  <c r="AD1315" i="1" s="1"/>
  <c r="AB1316" i="1"/>
  <c r="AD1316" i="1" s="1"/>
  <c r="AB1317" i="1"/>
  <c r="AD1317" i="1" s="1"/>
  <c r="AB1318" i="1"/>
  <c r="AD1318" i="1" s="1"/>
  <c r="AB1319" i="1"/>
  <c r="AD1319" i="1" s="1"/>
  <c r="AB1320" i="1"/>
  <c r="AD1320" i="1" s="1"/>
  <c r="AB1321" i="1"/>
  <c r="AD1321" i="1" s="1"/>
  <c r="AB1322" i="1"/>
  <c r="AD1322" i="1" s="1"/>
  <c r="AB1323" i="1"/>
  <c r="AD1323" i="1" s="1"/>
  <c r="AB1324" i="1"/>
  <c r="AD1324" i="1" s="1"/>
  <c r="AB1325" i="1"/>
  <c r="AD1325" i="1" s="1"/>
  <c r="AB1326" i="1"/>
  <c r="AD1326" i="1" s="1"/>
  <c r="AB1327" i="1"/>
  <c r="AD1327" i="1" s="1"/>
  <c r="AB1328" i="1"/>
  <c r="AD1328" i="1" s="1"/>
  <c r="AB1329" i="1"/>
  <c r="AD1329" i="1" s="1"/>
  <c r="AB1330" i="1"/>
  <c r="AD1330" i="1" s="1"/>
  <c r="AB1331" i="1"/>
  <c r="AD1331" i="1" s="1"/>
  <c r="AB1332" i="1"/>
  <c r="AD1332" i="1" s="1"/>
  <c r="AB1333" i="1"/>
  <c r="AD1333" i="1" s="1"/>
  <c r="AB1334" i="1"/>
  <c r="AD1334" i="1" s="1"/>
  <c r="AB1335" i="1"/>
  <c r="AD1335" i="1" s="1"/>
  <c r="AB1336" i="1"/>
  <c r="AD1336" i="1" s="1"/>
  <c r="AB1337" i="1"/>
  <c r="AD1337" i="1" s="1"/>
  <c r="AB1338" i="1"/>
  <c r="AD1338" i="1" s="1"/>
  <c r="AB1339" i="1"/>
  <c r="AD1339" i="1" s="1"/>
  <c r="AB1340" i="1"/>
  <c r="AD1340" i="1" s="1"/>
  <c r="AB1341" i="1"/>
  <c r="AD1341" i="1" s="1"/>
  <c r="AB1342" i="1"/>
  <c r="AD1342" i="1" s="1"/>
  <c r="AB1343" i="1"/>
  <c r="AD1343" i="1" s="1"/>
  <c r="AB1344" i="1"/>
  <c r="AD1344" i="1" s="1"/>
  <c r="AB1345" i="1"/>
  <c r="AD1345" i="1" s="1"/>
  <c r="AB1346" i="1"/>
  <c r="AD1346" i="1" s="1"/>
  <c r="AB1347" i="1"/>
  <c r="AD1347" i="1" s="1"/>
  <c r="AB1348" i="1"/>
  <c r="AD1348" i="1" s="1"/>
  <c r="AB1349" i="1"/>
  <c r="AD1349" i="1" s="1"/>
  <c r="AB1350" i="1"/>
  <c r="AD1350" i="1" s="1"/>
  <c r="AB1351" i="1"/>
  <c r="AD1351" i="1" s="1"/>
  <c r="AB1352" i="1"/>
  <c r="AD1352" i="1" s="1"/>
  <c r="AB1353" i="1"/>
  <c r="AD1353" i="1" s="1"/>
  <c r="AB1354" i="1"/>
  <c r="AD1354" i="1" s="1"/>
  <c r="AB1355" i="1"/>
  <c r="AD1355" i="1" s="1"/>
  <c r="AB1356" i="1"/>
  <c r="AD1356" i="1" s="1"/>
  <c r="AB1357" i="1"/>
  <c r="AD1357" i="1" s="1"/>
  <c r="AB1358" i="1"/>
  <c r="AD1358" i="1" s="1"/>
  <c r="AB1359" i="1"/>
  <c r="AD1359" i="1" s="1"/>
  <c r="AB1360" i="1"/>
  <c r="AD1360" i="1" s="1"/>
  <c r="AB1361" i="1"/>
  <c r="AD1361" i="1" s="1"/>
  <c r="AB1362" i="1"/>
  <c r="AD1362" i="1" s="1"/>
  <c r="AB1363" i="1"/>
  <c r="AD1363" i="1" s="1"/>
  <c r="AB1366" i="1"/>
  <c r="AD1366" i="1" s="1"/>
  <c r="AB1367" i="1"/>
  <c r="AD1367" i="1" s="1"/>
  <c r="AB1368" i="1"/>
  <c r="AD1368" i="1" s="1"/>
  <c r="AB1369" i="1"/>
  <c r="AD1369" i="1" s="1"/>
  <c r="AB1370" i="1"/>
  <c r="AD1370" i="1" s="1"/>
  <c r="AB1371" i="1"/>
  <c r="AD1371" i="1" s="1"/>
  <c r="AB1372" i="1"/>
  <c r="AD1372" i="1" s="1"/>
  <c r="AB1373" i="1"/>
  <c r="AD1373" i="1" s="1"/>
  <c r="AB1374" i="1"/>
  <c r="AD1374" i="1" s="1"/>
  <c r="AB1375" i="1"/>
  <c r="AD1375" i="1" s="1"/>
  <c r="AB1376" i="1"/>
  <c r="AD1376" i="1" s="1"/>
  <c r="AB1377" i="1"/>
  <c r="AD1377" i="1" s="1"/>
  <c r="AB1378" i="1"/>
  <c r="AD1378" i="1" s="1"/>
  <c r="AB1379" i="1"/>
  <c r="AD1379" i="1" s="1"/>
  <c r="AB1380" i="1"/>
  <c r="AD1380" i="1" s="1"/>
  <c r="AB1381" i="1"/>
  <c r="AD1381" i="1" s="1"/>
  <c r="AB1382" i="1"/>
  <c r="AD1382" i="1" s="1"/>
  <c r="AB1383" i="1"/>
  <c r="AD1383" i="1" s="1"/>
  <c r="AB1384" i="1"/>
  <c r="AD1384" i="1" s="1"/>
  <c r="AB1385" i="1"/>
  <c r="AD1385" i="1" s="1"/>
  <c r="AB1386" i="1"/>
  <c r="AD1386" i="1" s="1"/>
  <c r="AB1387" i="1"/>
  <c r="AD1387" i="1" s="1"/>
  <c r="AB1388" i="1"/>
  <c r="AD1388" i="1" s="1"/>
  <c r="AB1389" i="1"/>
  <c r="AD1389" i="1" s="1"/>
  <c r="AB1390" i="1"/>
  <c r="AD1390" i="1" s="1"/>
  <c r="AB1391" i="1"/>
  <c r="AD1391" i="1" s="1"/>
  <c r="AB1392" i="1"/>
  <c r="AD1392" i="1" s="1"/>
  <c r="AB1393" i="1"/>
  <c r="AD1393" i="1" s="1"/>
  <c r="AB1394" i="1"/>
  <c r="AD1394" i="1" s="1"/>
  <c r="AB1395" i="1"/>
  <c r="AD1395" i="1" s="1"/>
  <c r="AB1396" i="1"/>
  <c r="AD1396" i="1" s="1"/>
  <c r="AB1397" i="1"/>
  <c r="AD1397" i="1" s="1"/>
  <c r="AB1398" i="1"/>
  <c r="AD1398" i="1" s="1"/>
  <c r="AB1399" i="1"/>
  <c r="AD1399" i="1" s="1"/>
  <c r="AB1400" i="1"/>
  <c r="AD1400" i="1" s="1"/>
  <c r="AB1401" i="1"/>
  <c r="AD1401" i="1" s="1"/>
  <c r="AB1402" i="1"/>
  <c r="AD1402" i="1" s="1"/>
  <c r="AB1403" i="1"/>
  <c r="AD1403" i="1" s="1"/>
  <c r="AB1404" i="1"/>
  <c r="AD1404" i="1" s="1"/>
  <c r="AB1405" i="1"/>
  <c r="AD1405" i="1" s="1"/>
  <c r="AB1406" i="1"/>
  <c r="AD1406" i="1" s="1"/>
  <c r="AB1407" i="1"/>
  <c r="AD1407" i="1" s="1"/>
  <c r="AB1408" i="1"/>
  <c r="AD1408" i="1" s="1"/>
  <c r="AB1409" i="1"/>
  <c r="AD1409" i="1" s="1"/>
  <c r="AB1410" i="1"/>
  <c r="AD1410" i="1" s="1"/>
  <c r="AB1411" i="1"/>
  <c r="AD1411" i="1" s="1"/>
  <c r="AB1412" i="1"/>
  <c r="AD1412" i="1" s="1"/>
  <c r="AB1413" i="1"/>
  <c r="AD1413" i="1" s="1"/>
  <c r="AB1414" i="1"/>
  <c r="AD1414" i="1" s="1"/>
  <c r="AB1415" i="1"/>
  <c r="AD1415" i="1" s="1"/>
  <c r="AB1416" i="1"/>
  <c r="AD1416" i="1" s="1"/>
  <c r="AB1417" i="1"/>
  <c r="AD1417" i="1" s="1"/>
  <c r="AB1418" i="1"/>
  <c r="AD1418" i="1" s="1"/>
  <c r="AB1419" i="1"/>
  <c r="AD1419" i="1" s="1"/>
  <c r="AB1420" i="1"/>
  <c r="AD1420" i="1" s="1"/>
  <c r="AB1421" i="1"/>
  <c r="AD1421" i="1" s="1"/>
  <c r="AB1422" i="1"/>
  <c r="AD1422" i="1" s="1"/>
  <c r="AB1423" i="1"/>
  <c r="AD1423" i="1" s="1"/>
  <c r="AB1424" i="1"/>
  <c r="AD1424" i="1" s="1"/>
  <c r="AB1425" i="1"/>
  <c r="AD1425" i="1" s="1"/>
  <c r="AB1426" i="1"/>
  <c r="AD1426" i="1" s="1"/>
  <c r="AB1427" i="1"/>
  <c r="AD1427" i="1" s="1"/>
  <c r="AB1428" i="1"/>
  <c r="AD1428" i="1" s="1"/>
  <c r="AB1429" i="1"/>
  <c r="AD1429" i="1" s="1"/>
  <c r="AB1430" i="1"/>
  <c r="AD1430" i="1" s="1"/>
  <c r="AB1431" i="1"/>
  <c r="AD1431" i="1" s="1"/>
  <c r="AB1432" i="1"/>
  <c r="AD1432" i="1" s="1"/>
  <c r="AB1433" i="1"/>
  <c r="AD1433" i="1" s="1"/>
  <c r="AB1434" i="1"/>
  <c r="AD1434" i="1" s="1"/>
  <c r="AB1435" i="1"/>
  <c r="AD1435" i="1" s="1"/>
  <c r="AB1436" i="1"/>
  <c r="AD1436" i="1" s="1"/>
  <c r="AB1437" i="1"/>
  <c r="AD1437" i="1" s="1"/>
  <c r="AB1438" i="1"/>
  <c r="AD1438" i="1" s="1"/>
  <c r="AB1439" i="1"/>
  <c r="AD1439" i="1" s="1"/>
  <c r="AB1440" i="1"/>
  <c r="AD1440" i="1" s="1"/>
  <c r="AB1441" i="1"/>
  <c r="AD1441" i="1" s="1"/>
  <c r="AB1442" i="1"/>
  <c r="AD1442" i="1" s="1"/>
  <c r="AB1443" i="1"/>
  <c r="AD1443" i="1" s="1"/>
  <c r="AB1444" i="1"/>
  <c r="AD1444" i="1" s="1"/>
  <c r="AB1445" i="1"/>
  <c r="AD1445" i="1" s="1"/>
  <c r="AB1446" i="1"/>
  <c r="AD1446" i="1" s="1"/>
  <c r="AB1447" i="1"/>
  <c r="AD1447" i="1" s="1"/>
  <c r="AB1448" i="1"/>
  <c r="AD1448" i="1" s="1"/>
  <c r="AB1449" i="1"/>
  <c r="AD1449" i="1" s="1"/>
  <c r="AB1450" i="1"/>
  <c r="AD1450" i="1" s="1"/>
  <c r="AB1451" i="1"/>
  <c r="AD1451" i="1" s="1"/>
  <c r="AB1452" i="1"/>
  <c r="AD1452" i="1" s="1"/>
  <c r="AB1453" i="1"/>
  <c r="AD1453" i="1" s="1"/>
  <c r="AB1454" i="1"/>
  <c r="AD1454" i="1" s="1"/>
  <c r="AB1455" i="1"/>
  <c r="AD1455" i="1" s="1"/>
  <c r="AB1456" i="1"/>
  <c r="AD1456" i="1" s="1"/>
  <c r="AB1457" i="1"/>
  <c r="AD1457" i="1" s="1"/>
  <c r="AB1458" i="1"/>
  <c r="AD1458" i="1" s="1"/>
  <c r="AB1459" i="1"/>
  <c r="AD1459" i="1" s="1"/>
  <c r="AB1460" i="1"/>
  <c r="AD1460" i="1" s="1"/>
  <c r="AB1461" i="1"/>
  <c r="AD1461" i="1" s="1"/>
  <c r="AB1462" i="1"/>
  <c r="AD1462" i="1" s="1"/>
  <c r="AB1463" i="1"/>
  <c r="AD1463" i="1" s="1"/>
  <c r="AB1464" i="1"/>
  <c r="AD1464" i="1" s="1"/>
  <c r="AB1465" i="1"/>
  <c r="AD1465" i="1" s="1"/>
  <c r="AB1466" i="1"/>
  <c r="AD1466" i="1" s="1"/>
  <c r="AB1467" i="1"/>
  <c r="AD1467" i="1" s="1"/>
  <c r="AB1468" i="1"/>
  <c r="AD1468" i="1" s="1"/>
  <c r="AB1469" i="1"/>
  <c r="AD1469" i="1" s="1"/>
  <c r="AB1470" i="1"/>
  <c r="AD1470" i="1" s="1"/>
  <c r="AB1471" i="1"/>
  <c r="AD1471" i="1" s="1"/>
  <c r="AB1472" i="1"/>
  <c r="AD1472" i="1" s="1"/>
  <c r="AB1473" i="1"/>
  <c r="AD1473" i="1" s="1"/>
  <c r="AB1474" i="1"/>
  <c r="AD1474" i="1" s="1"/>
  <c r="AB1475" i="1"/>
  <c r="AD1475" i="1" s="1"/>
  <c r="AB1476" i="1"/>
  <c r="AD1476" i="1" s="1"/>
  <c r="AB1477" i="1"/>
  <c r="AD1477" i="1" s="1"/>
  <c r="AB1478" i="1"/>
  <c r="AD1478" i="1" s="1"/>
  <c r="AB1479" i="1"/>
  <c r="AD1479" i="1" s="1"/>
  <c r="AB1480" i="1"/>
  <c r="AD1480" i="1" s="1"/>
  <c r="AB1481" i="1"/>
  <c r="AD1481" i="1" s="1"/>
  <c r="AB1482" i="1"/>
  <c r="AD1482" i="1" s="1"/>
  <c r="AB1483" i="1"/>
  <c r="AD1483" i="1" s="1"/>
  <c r="AB1484" i="1"/>
  <c r="AD1484" i="1" s="1"/>
  <c r="AB1485" i="1"/>
  <c r="AD1485" i="1" s="1"/>
  <c r="AB1486" i="1"/>
  <c r="AD1486" i="1" s="1"/>
  <c r="AB1487" i="1"/>
  <c r="AD1487" i="1" s="1"/>
  <c r="AB1488" i="1"/>
  <c r="AD1488" i="1" s="1"/>
  <c r="AB1489" i="1"/>
  <c r="AD1489" i="1" s="1"/>
  <c r="AB1490" i="1"/>
  <c r="AD1490" i="1" s="1"/>
  <c r="AB1491" i="1"/>
  <c r="AD1491" i="1" s="1"/>
  <c r="AB1492" i="1"/>
  <c r="AD1492" i="1" s="1"/>
  <c r="AB1493" i="1"/>
  <c r="AD1493" i="1" s="1"/>
  <c r="AB1494" i="1"/>
  <c r="AD1494" i="1" s="1"/>
  <c r="AB1495" i="1"/>
  <c r="AD1495" i="1" s="1"/>
  <c r="AB1496" i="1"/>
  <c r="AD1496" i="1" s="1"/>
  <c r="AB1497" i="1"/>
  <c r="AD1497" i="1" s="1"/>
  <c r="AB1498" i="1"/>
  <c r="AD1498" i="1" s="1"/>
  <c r="AB1499" i="1"/>
  <c r="AD1499" i="1" s="1"/>
  <c r="AB1500" i="1"/>
  <c r="AD1500" i="1" s="1"/>
  <c r="AB1501" i="1"/>
  <c r="AD1501" i="1" s="1"/>
  <c r="AB1502" i="1"/>
  <c r="AD1502" i="1" s="1"/>
  <c r="AB1503" i="1"/>
  <c r="AD1503" i="1" s="1"/>
  <c r="AB1504" i="1"/>
  <c r="AD1504" i="1" s="1"/>
  <c r="AB1505" i="1"/>
  <c r="AD1505" i="1" s="1"/>
  <c r="AB1506" i="1"/>
  <c r="AD1506" i="1" s="1"/>
  <c r="AB1507" i="1"/>
  <c r="AD1507" i="1" s="1"/>
  <c r="AB1508" i="1"/>
  <c r="AD1508" i="1" s="1"/>
  <c r="AB1509" i="1"/>
  <c r="AD1509" i="1" s="1"/>
  <c r="AB1510" i="1"/>
  <c r="AD1510" i="1" s="1"/>
  <c r="AB1511" i="1"/>
  <c r="AD1511" i="1" s="1"/>
  <c r="AB1512" i="1"/>
  <c r="AD1512" i="1" s="1"/>
  <c r="AB1513" i="1"/>
  <c r="AD1513" i="1" s="1"/>
  <c r="AB1514" i="1"/>
  <c r="AD1514" i="1" s="1"/>
  <c r="AB1515" i="1"/>
  <c r="AD1515" i="1" s="1"/>
  <c r="AB1516" i="1"/>
  <c r="AD1516" i="1" s="1"/>
  <c r="AB1517" i="1"/>
  <c r="AD1517" i="1" s="1"/>
  <c r="AB1518" i="1"/>
  <c r="AD1518" i="1" s="1"/>
  <c r="AB1519" i="1"/>
  <c r="AD1519" i="1" s="1"/>
  <c r="AB1520" i="1"/>
  <c r="AD1520" i="1" s="1"/>
  <c r="AB1521" i="1"/>
  <c r="AD1521" i="1" s="1"/>
  <c r="AB1522" i="1"/>
  <c r="AD1522" i="1" s="1"/>
  <c r="AB1523" i="1"/>
  <c r="AD1523" i="1" s="1"/>
  <c r="AB1524" i="1"/>
  <c r="AD1524" i="1" s="1"/>
  <c r="AB1525" i="1"/>
  <c r="AD1525" i="1" s="1"/>
  <c r="AB1526" i="1"/>
  <c r="AD1526" i="1" s="1"/>
  <c r="AB1527" i="1"/>
  <c r="AD1527" i="1" s="1"/>
  <c r="AB1528" i="1"/>
  <c r="AD1528" i="1" s="1"/>
  <c r="AB1529" i="1"/>
  <c r="AD1529" i="1" s="1"/>
  <c r="AB1530" i="1"/>
  <c r="AD1530" i="1" s="1"/>
  <c r="AB1531" i="1"/>
  <c r="AD1531" i="1" s="1"/>
  <c r="AB1532" i="1"/>
  <c r="AD1532" i="1" s="1"/>
  <c r="AB1533" i="1"/>
  <c r="AD1533" i="1" s="1"/>
  <c r="AB1534" i="1"/>
  <c r="AD1534" i="1" s="1"/>
  <c r="AB1535" i="1"/>
  <c r="AD1535" i="1" s="1"/>
  <c r="AB1536" i="1"/>
  <c r="AD1536" i="1" s="1"/>
  <c r="AB1537" i="1"/>
  <c r="AD1537" i="1" s="1"/>
  <c r="AB1538" i="1"/>
  <c r="AD1538" i="1" s="1"/>
  <c r="AB1539" i="1"/>
  <c r="AD1539" i="1" s="1"/>
  <c r="AB1540" i="1"/>
  <c r="AD1540" i="1" s="1"/>
  <c r="AB1541" i="1"/>
  <c r="AD1541" i="1" s="1"/>
  <c r="AB1542" i="1"/>
  <c r="AD1542" i="1" s="1"/>
  <c r="AB1543" i="1"/>
  <c r="AD1543" i="1" s="1"/>
  <c r="AB1544" i="1"/>
  <c r="AD1544" i="1" s="1"/>
  <c r="AB1545" i="1"/>
  <c r="AD1545" i="1" s="1"/>
  <c r="AB1546" i="1"/>
  <c r="AD1546" i="1" s="1"/>
  <c r="AB1547" i="1"/>
  <c r="AD1547" i="1" s="1"/>
  <c r="AB1548" i="1"/>
  <c r="AD1548" i="1" s="1"/>
  <c r="AB1549" i="1"/>
  <c r="AD1549" i="1" s="1"/>
  <c r="AB1550" i="1"/>
  <c r="AD1550" i="1" s="1"/>
  <c r="AB1551" i="1"/>
  <c r="AD1551" i="1" s="1"/>
  <c r="AB1552" i="1"/>
  <c r="AD1552" i="1" s="1"/>
  <c r="AB1553" i="1"/>
  <c r="AD1553" i="1" s="1"/>
  <c r="AB1554" i="1"/>
  <c r="AD1554" i="1" s="1"/>
  <c r="AB1555" i="1"/>
  <c r="AD1555" i="1" s="1"/>
  <c r="AB1556" i="1"/>
  <c r="AD1556" i="1" s="1"/>
  <c r="AB1557" i="1"/>
  <c r="AD1557" i="1" s="1"/>
  <c r="AB1558" i="1"/>
  <c r="AD1558" i="1" s="1"/>
  <c r="AB1559" i="1"/>
  <c r="AD1559" i="1" s="1"/>
  <c r="AB1560" i="1"/>
  <c r="AD1560" i="1" s="1"/>
  <c r="AB1561" i="1"/>
  <c r="AD1561" i="1" s="1"/>
  <c r="AB1562" i="1"/>
  <c r="AD1562" i="1" s="1"/>
  <c r="AB1563" i="1"/>
  <c r="AD1563" i="1" s="1"/>
  <c r="AB1564" i="1"/>
  <c r="AD1564" i="1" s="1"/>
  <c r="AB1565" i="1"/>
  <c r="AD1565" i="1" s="1"/>
  <c r="AB1566" i="1"/>
  <c r="AD1566" i="1" s="1"/>
  <c r="AB1567" i="1"/>
  <c r="AD1567" i="1" s="1"/>
  <c r="AB1568" i="1"/>
  <c r="AD1568" i="1" s="1"/>
  <c r="AB1569" i="1"/>
  <c r="AD1569" i="1" s="1"/>
  <c r="AB1570" i="1"/>
  <c r="AD1570" i="1" s="1"/>
  <c r="AB1571" i="1"/>
  <c r="AD1571" i="1" s="1"/>
  <c r="AB1572" i="1"/>
  <c r="AD1572" i="1" s="1"/>
  <c r="AB1573" i="1"/>
  <c r="AD1573" i="1" s="1"/>
  <c r="AB1574" i="1"/>
  <c r="AD1574" i="1" s="1"/>
  <c r="AB1575" i="1"/>
  <c r="AD1575" i="1" s="1"/>
  <c r="AB1576" i="1"/>
  <c r="AD1576" i="1" s="1"/>
  <c r="AB1577" i="1"/>
  <c r="AD1577" i="1" s="1"/>
  <c r="AB1578" i="1"/>
  <c r="AD1578" i="1" s="1"/>
  <c r="AB1579" i="1"/>
  <c r="AD1579" i="1" s="1"/>
  <c r="AB1580" i="1"/>
  <c r="AD1580" i="1" s="1"/>
  <c r="AB1581" i="1"/>
  <c r="AD1581" i="1" s="1"/>
  <c r="AB1582" i="1"/>
  <c r="AD1582" i="1" s="1"/>
  <c r="AB1583" i="1"/>
  <c r="AD1583" i="1" s="1"/>
  <c r="AB1584" i="1"/>
  <c r="AD1584" i="1" s="1"/>
  <c r="AB1585" i="1"/>
  <c r="AD1585" i="1" s="1"/>
  <c r="AB1586" i="1"/>
  <c r="AD1586" i="1" s="1"/>
  <c r="AB1587" i="1"/>
  <c r="AD1587" i="1" s="1"/>
  <c r="AB1588" i="1"/>
  <c r="AD1588" i="1" s="1"/>
  <c r="AB1589" i="1"/>
  <c r="AD1589" i="1" s="1"/>
  <c r="AB1590" i="1"/>
  <c r="AD1590" i="1" s="1"/>
  <c r="AB1591" i="1"/>
  <c r="AD1591" i="1" s="1"/>
  <c r="AB1593" i="1"/>
  <c r="AD1593" i="1" s="1"/>
  <c r="AB1594" i="1"/>
  <c r="AD1594" i="1" s="1"/>
  <c r="AB1595" i="1"/>
  <c r="AD1595" i="1" s="1"/>
  <c r="AB1596" i="1"/>
  <c r="AD1596" i="1" s="1"/>
  <c r="AB1597" i="1"/>
  <c r="AD1597" i="1" s="1"/>
  <c r="AB1598" i="1"/>
  <c r="AD1598" i="1" s="1"/>
  <c r="AB1599" i="1"/>
  <c r="AD1599" i="1" s="1"/>
  <c r="AB1600" i="1"/>
  <c r="AD1600" i="1" s="1"/>
  <c r="AB1601" i="1"/>
  <c r="AD1601" i="1" s="1"/>
  <c r="AB1602" i="1"/>
  <c r="AD1602" i="1" s="1"/>
  <c r="AB1603" i="1"/>
  <c r="AD1603" i="1" s="1"/>
  <c r="AB1604" i="1"/>
  <c r="AD1604" i="1" s="1"/>
  <c r="AB1605" i="1"/>
  <c r="AD1605" i="1" s="1"/>
  <c r="AB1606" i="1"/>
  <c r="AD1606" i="1" s="1"/>
  <c r="AB1607" i="1"/>
  <c r="AD1607" i="1" s="1"/>
  <c r="AB1608" i="1"/>
  <c r="AD1608" i="1" s="1"/>
  <c r="AB1609" i="1"/>
  <c r="AD1609" i="1" s="1"/>
  <c r="AB1610" i="1"/>
  <c r="AD1610" i="1" s="1"/>
  <c r="AB1611" i="1"/>
  <c r="AD1611" i="1" s="1"/>
  <c r="AB1612" i="1"/>
  <c r="AD1612" i="1" s="1"/>
  <c r="AB1613" i="1"/>
  <c r="AD1613" i="1" s="1"/>
  <c r="AB1614" i="1"/>
  <c r="AD1614" i="1" s="1"/>
  <c r="AB1615" i="1"/>
  <c r="AD1615" i="1" s="1"/>
  <c r="AB1616" i="1"/>
  <c r="AD1616" i="1" s="1"/>
  <c r="AB1617" i="1"/>
  <c r="AD1617" i="1" s="1"/>
  <c r="AB1618" i="1"/>
  <c r="AD1618" i="1" s="1"/>
  <c r="AB1619" i="1"/>
  <c r="AD1619" i="1" s="1"/>
  <c r="AB1620" i="1"/>
  <c r="AD1620" i="1" s="1"/>
  <c r="AB1621" i="1"/>
  <c r="AD1621" i="1" s="1"/>
  <c r="AB1622" i="1"/>
  <c r="AD1622" i="1" s="1"/>
  <c r="AB1623" i="1"/>
  <c r="AD1623" i="1" s="1"/>
  <c r="AB1624" i="1"/>
  <c r="AD1624" i="1" s="1"/>
  <c r="AB1625" i="1"/>
  <c r="AD1625" i="1" s="1"/>
  <c r="AB1626" i="1"/>
  <c r="AD1626" i="1" s="1"/>
  <c r="AB1627" i="1"/>
  <c r="AD1627" i="1" s="1"/>
  <c r="AB1628" i="1"/>
  <c r="AD1628" i="1" s="1"/>
  <c r="AB1629" i="1"/>
  <c r="AD1629" i="1" s="1"/>
  <c r="AB1630" i="1"/>
  <c r="AD1630" i="1" s="1"/>
  <c r="AB1631" i="1"/>
  <c r="AD1631" i="1" s="1"/>
  <c r="AB1632" i="1"/>
  <c r="AD1632" i="1" s="1"/>
  <c r="AB1633" i="1"/>
  <c r="AD1633" i="1" s="1"/>
  <c r="AB1634" i="1"/>
  <c r="AD1634" i="1" s="1"/>
  <c r="AB1635" i="1"/>
  <c r="AD1635" i="1" s="1"/>
  <c r="AB1636" i="1"/>
  <c r="AD1636" i="1" s="1"/>
  <c r="AB1637" i="1"/>
  <c r="AD1637" i="1" s="1"/>
  <c r="AB1638" i="1"/>
  <c r="AD1638" i="1" s="1"/>
  <c r="AB1639" i="1"/>
  <c r="AD1639" i="1" s="1"/>
  <c r="AB1640" i="1"/>
  <c r="AD1640" i="1" s="1"/>
  <c r="AB1641" i="1"/>
  <c r="AD1641" i="1" s="1"/>
  <c r="AB1642" i="1"/>
  <c r="AD1642" i="1" s="1"/>
  <c r="AB1643" i="1"/>
  <c r="AD1643" i="1" s="1"/>
  <c r="AB1644" i="1"/>
  <c r="AD1644" i="1" s="1"/>
  <c r="AB1645" i="1"/>
  <c r="AD1645" i="1" s="1"/>
  <c r="AB1646" i="1"/>
  <c r="AD1646" i="1" s="1"/>
  <c r="AB1647" i="1"/>
  <c r="AD1647" i="1" s="1"/>
  <c r="AB1648" i="1"/>
  <c r="AD1648" i="1" s="1"/>
  <c r="AB1649" i="1"/>
  <c r="AD1649" i="1" s="1"/>
  <c r="AB1650" i="1"/>
  <c r="AD1650" i="1" s="1"/>
  <c r="AB1651" i="1"/>
  <c r="AD1651" i="1" s="1"/>
  <c r="AB1652" i="1"/>
  <c r="AD1652" i="1" s="1"/>
  <c r="AB1653" i="1"/>
  <c r="AD1653" i="1" s="1"/>
  <c r="AB1654" i="1"/>
  <c r="AD1654" i="1" s="1"/>
  <c r="AB1655" i="1"/>
  <c r="AD1655" i="1" s="1"/>
  <c r="AB1656" i="1"/>
  <c r="AD1656" i="1" s="1"/>
  <c r="AB1657" i="1"/>
  <c r="AD1657" i="1" s="1"/>
  <c r="AB1658" i="1"/>
  <c r="AD1658" i="1" s="1"/>
  <c r="AB1659" i="1"/>
  <c r="AD1659" i="1" s="1"/>
  <c r="AB1660" i="1"/>
  <c r="AD1660" i="1" s="1"/>
  <c r="AB1661" i="1"/>
  <c r="AD1661" i="1" s="1"/>
  <c r="AB1662" i="1"/>
  <c r="AD1662" i="1" s="1"/>
  <c r="AB1663" i="1"/>
  <c r="AD1663" i="1" s="1"/>
  <c r="AB1664" i="1"/>
  <c r="AD1664" i="1" s="1"/>
  <c r="AB1665" i="1"/>
  <c r="AD1665" i="1" s="1"/>
  <c r="AB1666" i="1"/>
  <c r="AD1666" i="1" s="1"/>
  <c r="AB1667" i="1"/>
  <c r="AD1667" i="1" s="1"/>
  <c r="AB1668" i="1"/>
  <c r="AD1668" i="1" s="1"/>
  <c r="AB1669" i="1"/>
  <c r="AD1669" i="1" s="1"/>
  <c r="AB1670" i="1"/>
  <c r="AD1670" i="1" s="1"/>
  <c r="AB1671" i="1"/>
  <c r="AD1671" i="1" s="1"/>
  <c r="AB1672" i="1"/>
  <c r="AD1672" i="1" s="1"/>
  <c r="AB1673" i="1"/>
  <c r="AD1673" i="1" s="1"/>
  <c r="AB1674" i="1"/>
  <c r="AD1674" i="1" s="1"/>
  <c r="AB1675" i="1"/>
  <c r="AD1675" i="1" s="1"/>
  <c r="AB1676" i="1"/>
  <c r="AD1676" i="1" s="1"/>
  <c r="AB1677" i="1"/>
  <c r="AD1677" i="1" s="1"/>
  <c r="AB1678" i="1"/>
  <c r="AD1678" i="1" s="1"/>
  <c r="AB1679" i="1"/>
  <c r="AD1679" i="1" s="1"/>
  <c r="AB1680" i="1"/>
  <c r="AD1680" i="1" s="1"/>
  <c r="AB1681" i="1"/>
  <c r="AD1681" i="1" s="1"/>
  <c r="AB1682" i="1"/>
  <c r="AD1682" i="1" s="1"/>
  <c r="AB1683" i="1"/>
  <c r="AD1683" i="1" s="1"/>
  <c r="AB1684" i="1"/>
  <c r="AD1684" i="1" s="1"/>
  <c r="AB1685" i="1"/>
  <c r="AD1685" i="1" s="1"/>
  <c r="AB1686" i="1"/>
  <c r="AD1686" i="1" s="1"/>
  <c r="AB1687" i="1"/>
  <c r="AD1687" i="1" s="1"/>
  <c r="AB1688" i="1"/>
  <c r="AD1688" i="1" s="1"/>
  <c r="AB1689" i="1"/>
  <c r="AD1689" i="1" s="1"/>
  <c r="AB1690" i="1"/>
  <c r="AD1690" i="1" s="1"/>
  <c r="AB1691" i="1"/>
  <c r="AD1691" i="1" s="1"/>
  <c r="AB1692" i="1"/>
  <c r="AD1692" i="1" s="1"/>
  <c r="AB1693" i="1"/>
  <c r="AD1693" i="1" s="1"/>
  <c r="AB1694" i="1"/>
  <c r="AD1694" i="1" s="1"/>
  <c r="AB1695" i="1"/>
  <c r="AD1695" i="1" s="1"/>
  <c r="AB1696" i="1"/>
  <c r="AD1696" i="1" s="1"/>
  <c r="AB1697" i="1"/>
  <c r="AD1697" i="1" s="1"/>
  <c r="AB1698" i="1"/>
  <c r="AD1698" i="1" s="1"/>
  <c r="AB1699" i="1"/>
  <c r="AD1699" i="1" s="1"/>
  <c r="AB1700" i="1"/>
  <c r="AD1700" i="1" s="1"/>
  <c r="AB1701" i="1"/>
  <c r="AD1701" i="1" s="1"/>
  <c r="AB1702" i="1"/>
  <c r="AD1702" i="1" s="1"/>
  <c r="AB1703" i="1"/>
  <c r="AD1703" i="1" s="1"/>
  <c r="AB1704" i="1"/>
  <c r="AD1704" i="1" s="1"/>
  <c r="AB1705" i="1"/>
  <c r="AD1705" i="1" s="1"/>
  <c r="AB1706" i="1"/>
  <c r="AD1706" i="1" s="1"/>
  <c r="AB1707" i="1"/>
  <c r="AD1707" i="1" s="1"/>
  <c r="AB1708" i="1"/>
  <c r="AD1708" i="1" s="1"/>
  <c r="AB1709" i="1"/>
  <c r="AD1709" i="1" s="1"/>
  <c r="AB1710" i="1"/>
  <c r="AD1710" i="1" s="1"/>
  <c r="AB1711" i="1"/>
  <c r="AD1711" i="1" s="1"/>
  <c r="AB1712" i="1"/>
  <c r="AD1712" i="1" s="1"/>
  <c r="AB1713" i="1"/>
  <c r="AD1713" i="1" s="1"/>
  <c r="AB1714" i="1"/>
  <c r="AD1714" i="1" s="1"/>
  <c r="AB1715" i="1"/>
  <c r="AD1715" i="1" s="1"/>
  <c r="AB1716" i="1"/>
  <c r="AD1716" i="1" s="1"/>
  <c r="AB1717" i="1"/>
  <c r="AD1717" i="1" s="1"/>
  <c r="AB1718" i="1"/>
  <c r="AD1718" i="1" s="1"/>
  <c r="AB1719" i="1"/>
  <c r="AD1719" i="1" s="1"/>
  <c r="AB1720" i="1"/>
  <c r="AD1720" i="1" s="1"/>
  <c r="AB1721" i="1"/>
  <c r="AD1721" i="1" s="1"/>
  <c r="AB1722" i="1"/>
  <c r="AD1722" i="1" s="1"/>
  <c r="AB1723" i="1"/>
  <c r="AD1723" i="1" s="1"/>
  <c r="AB1724" i="1"/>
  <c r="AD1724" i="1" s="1"/>
  <c r="AB1725" i="1"/>
  <c r="AD1725" i="1" s="1"/>
  <c r="AB1726" i="1"/>
  <c r="AD1726" i="1" s="1"/>
  <c r="AB1727" i="1"/>
  <c r="AD1727" i="1" s="1"/>
  <c r="AB1728" i="1"/>
  <c r="AD1728" i="1" s="1"/>
  <c r="AB1729" i="1"/>
  <c r="AD1729" i="1" s="1"/>
  <c r="AB1730" i="1"/>
  <c r="AD1730" i="1" s="1"/>
  <c r="AB1731" i="1"/>
  <c r="AD1731" i="1" s="1"/>
  <c r="AB1732" i="1"/>
  <c r="AD1732" i="1" s="1"/>
  <c r="AB1733" i="1"/>
  <c r="AD1733" i="1" s="1"/>
  <c r="AB1734" i="1"/>
  <c r="AD1734" i="1" s="1"/>
  <c r="AB1735" i="1"/>
  <c r="AD1735" i="1" s="1"/>
  <c r="AB1736" i="1"/>
  <c r="AD1736" i="1" s="1"/>
  <c r="AB1737" i="1"/>
  <c r="AD1737" i="1" s="1"/>
  <c r="AB1738" i="1"/>
  <c r="AD1738" i="1" s="1"/>
  <c r="AB1739" i="1"/>
  <c r="AD1739" i="1" s="1"/>
  <c r="AB1740" i="1"/>
  <c r="AD1740" i="1" s="1"/>
  <c r="AB1741" i="1"/>
  <c r="AD1741" i="1" s="1"/>
  <c r="AB1742" i="1"/>
  <c r="AD1742" i="1" s="1"/>
  <c r="AB1743" i="1"/>
  <c r="AD1743" i="1" s="1"/>
  <c r="AB1744" i="1"/>
  <c r="AD1744" i="1" s="1"/>
  <c r="AB1745" i="1"/>
  <c r="AD1745" i="1" s="1"/>
  <c r="AB1746" i="1"/>
  <c r="AD1746" i="1" s="1"/>
  <c r="AB1747" i="1"/>
  <c r="AD1747" i="1" s="1"/>
  <c r="AB1748" i="1"/>
  <c r="AD1748" i="1" s="1"/>
  <c r="AB1749" i="1"/>
  <c r="AD1749" i="1" s="1"/>
  <c r="AB1750" i="1"/>
  <c r="AD1750" i="1" s="1"/>
  <c r="AB1751" i="1"/>
  <c r="AD1751" i="1" s="1"/>
  <c r="AB1752" i="1"/>
  <c r="AD1752" i="1" s="1"/>
  <c r="AB1753" i="1"/>
  <c r="AD1753" i="1" s="1"/>
  <c r="AB1754" i="1"/>
  <c r="AD1754" i="1" s="1"/>
  <c r="AB1755" i="1"/>
  <c r="AD1755" i="1" s="1"/>
  <c r="AB1756" i="1"/>
  <c r="AD1756" i="1" s="1"/>
  <c r="AB1757" i="1"/>
  <c r="AD1757" i="1" s="1"/>
  <c r="AB1758" i="1"/>
  <c r="AD1758" i="1" s="1"/>
  <c r="AB1759" i="1"/>
  <c r="AD1759" i="1" s="1"/>
  <c r="AB1760" i="1"/>
  <c r="AD1760" i="1" s="1"/>
  <c r="AB1761" i="1"/>
  <c r="AD1761" i="1" s="1"/>
  <c r="AB1762" i="1"/>
  <c r="AD1762" i="1" s="1"/>
  <c r="AB1763" i="1"/>
  <c r="AD1763" i="1" s="1"/>
  <c r="AB1764" i="1"/>
  <c r="AD1764" i="1" s="1"/>
  <c r="AB1765" i="1"/>
  <c r="AD1765" i="1" s="1"/>
  <c r="AB1766" i="1"/>
  <c r="AD1766" i="1" s="1"/>
  <c r="AB1767" i="1"/>
  <c r="AD1767" i="1" s="1"/>
  <c r="AB1768" i="1"/>
  <c r="AD1768" i="1" s="1"/>
  <c r="AB1769" i="1"/>
  <c r="AD1769" i="1" s="1"/>
  <c r="AB1770" i="1"/>
  <c r="AD1770" i="1" s="1"/>
  <c r="AB1771" i="1"/>
  <c r="AD1771" i="1" s="1"/>
  <c r="AB1772" i="1"/>
  <c r="AD1772" i="1" s="1"/>
  <c r="AB1773" i="1"/>
  <c r="AD1773" i="1" s="1"/>
  <c r="AB1774" i="1"/>
  <c r="AD1774" i="1" s="1"/>
  <c r="AB1775" i="1"/>
  <c r="AD1775" i="1" s="1"/>
  <c r="AB1776" i="1"/>
  <c r="AD1776" i="1" s="1"/>
  <c r="AB1777" i="1"/>
  <c r="AD1777" i="1" s="1"/>
  <c r="AB1778" i="1"/>
  <c r="AD1778" i="1" s="1"/>
  <c r="AB1779" i="1"/>
  <c r="AD1779" i="1" s="1"/>
  <c r="AB1780" i="1"/>
  <c r="AD1780" i="1" s="1"/>
  <c r="AB1781" i="1"/>
  <c r="AD1781" i="1" s="1"/>
  <c r="AB1782" i="1"/>
  <c r="AD1782" i="1" s="1"/>
  <c r="AB1783" i="1"/>
  <c r="AD1783" i="1" s="1"/>
  <c r="AB1784" i="1"/>
  <c r="AD1784" i="1" s="1"/>
  <c r="AB1785" i="1"/>
  <c r="AD1785" i="1" s="1"/>
  <c r="AB1786" i="1"/>
  <c r="AD1786" i="1" s="1"/>
  <c r="AB1787" i="1"/>
  <c r="AD1787" i="1" s="1"/>
  <c r="AB1788" i="1"/>
  <c r="AD1788" i="1" s="1"/>
  <c r="AB1789" i="1"/>
  <c r="AD1789" i="1" s="1"/>
  <c r="AB1790" i="1"/>
  <c r="AD1790" i="1" s="1"/>
  <c r="AB1791" i="1"/>
  <c r="AD1791" i="1" s="1"/>
  <c r="AB1792" i="1"/>
  <c r="AD1792" i="1" s="1"/>
  <c r="AB1793" i="1"/>
  <c r="AD1793" i="1" s="1"/>
  <c r="AB1794" i="1"/>
  <c r="AD1794" i="1" s="1"/>
  <c r="AB1795" i="1"/>
  <c r="AD1795" i="1" s="1"/>
  <c r="AB1796" i="1"/>
  <c r="AD1796" i="1" s="1"/>
  <c r="AB1797" i="1"/>
  <c r="AD1797" i="1" s="1"/>
  <c r="AB1798" i="1"/>
  <c r="AD1798" i="1" s="1"/>
  <c r="AB1799" i="1"/>
  <c r="AD1799" i="1" s="1"/>
  <c r="AB1800" i="1"/>
  <c r="AD1800" i="1" s="1"/>
  <c r="AB1801" i="1"/>
  <c r="AD1801" i="1" s="1"/>
  <c r="AA1801" i="1"/>
  <c r="AA1800" i="1"/>
  <c r="Z1799" i="1"/>
  <c r="Z1798" i="1"/>
  <c r="Z1797" i="1"/>
  <c r="Z1796" i="1"/>
  <c r="Z1795" i="1"/>
  <c r="Z1794" i="1"/>
  <c r="Z1793" i="1"/>
  <c r="Z1792" i="1"/>
  <c r="Z1791" i="1"/>
  <c r="Z1790" i="1"/>
  <c r="Z1789" i="1"/>
  <c r="Z1788" i="1"/>
  <c r="Z1787" i="1"/>
  <c r="Z1786" i="1"/>
  <c r="Z1785" i="1"/>
  <c r="Z1784" i="1"/>
  <c r="Z1783" i="1"/>
  <c r="Z1782" i="1"/>
  <c r="Z1781" i="1"/>
  <c r="Z1780" i="1"/>
  <c r="Z1779" i="1"/>
  <c r="Z1778" i="1"/>
  <c r="Z1777" i="1"/>
  <c r="Z1776" i="1"/>
  <c r="Z1775" i="1"/>
  <c r="Z1774" i="1"/>
  <c r="Z1773" i="1"/>
  <c r="Z1772" i="1"/>
  <c r="Z1771" i="1"/>
  <c r="Z1770" i="1"/>
  <c r="Z1769" i="1"/>
  <c r="Z1768" i="1"/>
  <c r="Z1767" i="1"/>
  <c r="Z1766" i="1"/>
  <c r="Z1765" i="1"/>
  <c r="Z1764" i="1"/>
  <c r="Z1763" i="1"/>
  <c r="Z1762" i="1"/>
  <c r="AI1761" i="1"/>
  <c r="Z1761" i="1"/>
  <c r="Z1760" i="1"/>
  <c r="Z1759" i="1"/>
  <c r="Z1758" i="1"/>
  <c r="Z1757" i="1"/>
  <c r="Z1756" i="1"/>
  <c r="Z1755" i="1"/>
  <c r="Z1754" i="1"/>
  <c r="Z1753" i="1"/>
  <c r="Z1752" i="1"/>
  <c r="Z1751" i="1"/>
  <c r="Z1750" i="1"/>
  <c r="Z1749" i="1"/>
  <c r="Z1748" i="1"/>
  <c r="Z1747" i="1"/>
  <c r="Z1746" i="1"/>
  <c r="Z1745" i="1"/>
  <c r="Z1744" i="1"/>
  <c r="Z1743" i="1"/>
  <c r="Z1742" i="1"/>
  <c r="Z1741" i="1"/>
  <c r="Z1740" i="1"/>
  <c r="Z1739" i="1"/>
  <c r="Z1738" i="1"/>
  <c r="Z1737" i="1"/>
  <c r="Z1736" i="1"/>
  <c r="Z1735" i="1"/>
  <c r="Z1734" i="1"/>
  <c r="Z1733" i="1"/>
  <c r="Z1732" i="1"/>
  <c r="Z1731" i="1"/>
  <c r="Z1730" i="1"/>
  <c r="Z1729" i="1"/>
  <c r="Z1728" i="1"/>
  <c r="Z1727" i="1"/>
  <c r="Z1726" i="1"/>
  <c r="Z1725" i="1"/>
  <c r="Z1724" i="1"/>
  <c r="Z1723" i="1"/>
  <c r="Z1722" i="1"/>
  <c r="Z1721" i="1"/>
  <c r="Z1720" i="1"/>
  <c r="Z1719" i="1"/>
  <c r="Z1718" i="1"/>
  <c r="Z1717" i="1"/>
  <c r="Z1716" i="1"/>
  <c r="Z1715" i="1"/>
  <c r="Z1714" i="1"/>
  <c r="Z1713" i="1"/>
  <c r="Z1712" i="1"/>
  <c r="Z1711" i="1"/>
  <c r="Z1710" i="1"/>
  <c r="Z1709" i="1"/>
  <c r="Z1708" i="1"/>
  <c r="Z1707" i="1"/>
  <c r="Z1706" i="1"/>
  <c r="Z1705" i="1"/>
  <c r="Z1704" i="1"/>
  <c r="Z1703" i="1"/>
  <c r="Z1702" i="1"/>
  <c r="Z1701" i="1"/>
  <c r="Z1700" i="1"/>
  <c r="Z1699" i="1"/>
  <c r="Z1698" i="1"/>
  <c r="Z1697" i="1"/>
  <c r="Z1696" i="1"/>
  <c r="Z1695" i="1"/>
  <c r="Z1694" i="1"/>
  <c r="Z1693" i="1"/>
  <c r="Z1692" i="1"/>
  <c r="Z1691" i="1"/>
  <c r="Z1690" i="1"/>
  <c r="Z1689" i="1"/>
  <c r="Z1688" i="1"/>
  <c r="Z1687" i="1"/>
  <c r="Z1686" i="1"/>
  <c r="Z1685" i="1"/>
  <c r="Z1684" i="1"/>
  <c r="Z1683" i="1"/>
  <c r="Z1682" i="1"/>
  <c r="Z1681" i="1"/>
  <c r="Z1680" i="1"/>
  <c r="Z1679" i="1"/>
  <c r="Z1678" i="1"/>
  <c r="Z1677" i="1"/>
  <c r="Z1676" i="1"/>
  <c r="Z1675" i="1"/>
  <c r="Z1674" i="1"/>
  <c r="Z1673" i="1"/>
  <c r="Z1672" i="1"/>
  <c r="Z1671" i="1"/>
  <c r="Z1670" i="1"/>
  <c r="Z1669" i="1"/>
  <c r="Z1668" i="1"/>
  <c r="Z1667" i="1"/>
  <c r="Z1666" i="1"/>
  <c r="Z1665" i="1"/>
  <c r="Z1664" i="1"/>
  <c r="Z1663" i="1"/>
  <c r="Z1662" i="1"/>
  <c r="Z1661" i="1"/>
  <c r="Z1660" i="1"/>
  <c r="Z1659" i="1"/>
  <c r="Z1658" i="1"/>
  <c r="Z1657" i="1"/>
  <c r="Z1656" i="1"/>
  <c r="Z1655" i="1"/>
  <c r="Z1654" i="1"/>
  <c r="Z1653" i="1"/>
  <c r="Z1652" i="1"/>
  <c r="Z1651" i="1"/>
  <c r="Z1650" i="1"/>
  <c r="Z1649" i="1"/>
  <c r="Z1648" i="1"/>
  <c r="Z1647" i="1"/>
  <c r="Z1646" i="1"/>
  <c r="Z1645" i="1"/>
  <c r="Z1644" i="1"/>
  <c r="Z1643" i="1"/>
  <c r="Z1642" i="1"/>
  <c r="Z1641" i="1"/>
  <c r="Z1640" i="1"/>
  <c r="Z1639" i="1"/>
  <c r="Z1638" i="1"/>
  <c r="Z1637" i="1"/>
  <c r="Z1636" i="1"/>
  <c r="Z1635" i="1"/>
  <c r="Z1634" i="1"/>
  <c r="Z1633" i="1"/>
  <c r="Z1632" i="1"/>
  <c r="Z1631" i="1"/>
  <c r="Z1630" i="1"/>
  <c r="Z1629" i="1"/>
  <c r="Z1628" i="1"/>
  <c r="Z1627" i="1"/>
  <c r="Z1626" i="1"/>
  <c r="Z1625" i="1"/>
  <c r="Z1624" i="1"/>
  <c r="Z1623" i="1"/>
  <c r="Z1622" i="1"/>
  <c r="Z1621" i="1"/>
  <c r="Z1620" i="1"/>
  <c r="Z1619" i="1"/>
  <c r="Z1618" i="1"/>
  <c r="Z1617" i="1"/>
  <c r="Z1616" i="1"/>
  <c r="Z1615" i="1"/>
  <c r="Z1614" i="1"/>
  <c r="Z1613" i="1"/>
  <c r="Z1612" i="1"/>
  <c r="Z1611" i="1"/>
  <c r="Z1610" i="1"/>
  <c r="Z1609" i="1"/>
  <c r="Z1608" i="1"/>
  <c r="Z1607" i="1"/>
  <c r="Z1606" i="1"/>
  <c r="Z1605" i="1"/>
  <c r="Z1604" i="1"/>
  <c r="Z1603" i="1"/>
  <c r="Z1602" i="1"/>
  <c r="Z1601" i="1"/>
  <c r="Z1600" i="1"/>
  <c r="Z1599" i="1"/>
  <c r="Z1598" i="1"/>
  <c r="Z1597" i="1"/>
  <c r="Z1596" i="1"/>
  <c r="Z1595" i="1"/>
  <c r="Z1594" i="1"/>
  <c r="Z1593" i="1"/>
  <c r="Z1591" i="1"/>
  <c r="Z1590" i="1"/>
  <c r="Z1589" i="1"/>
  <c r="Z1588" i="1"/>
  <c r="Z1587" i="1"/>
  <c r="Z1586" i="1"/>
  <c r="Z1585" i="1"/>
  <c r="Z1584" i="1"/>
  <c r="Z1583" i="1"/>
  <c r="Z1582" i="1"/>
  <c r="Z1581" i="1"/>
  <c r="Z1580" i="1"/>
  <c r="Z1579" i="1"/>
  <c r="Z1578" i="1"/>
  <c r="Z1577" i="1"/>
  <c r="Z1576" i="1"/>
  <c r="Z1575" i="1"/>
  <c r="Z1574" i="1"/>
  <c r="Z1573" i="1"/>
  <c r="Z1572" i="1"/>
  <c r="Z1571" i="1"/>
  <c r="Z1570" i="1"/>
  <c r="Z1569" i="1"/>
  <c r="Z1568" i="1"/>
  <c r="Z1567" i="1"/>
  <c r="Z1566" i="1"/>
  <c r="Z1565" i="1"/>
  <c r="Z1564" i="1"/>
  <c r="Z1563" i="1"/>
  <c r="Z1562" i="1"/>
  <c r="Z1561" i="1"/>
  <c r="Z1560" i="1"/>
  <c r="Z1559" i="1"/>
  <c r="Z1558" i="1"/>
  <c r="Z1557" i="1"/>
  <c r="Z1556" i="1"/>
  <c r="Z1555" i="1"/>
  <c r="Z1554" i="1"/>
  <c r="Z1553" i="1"/>
  <c r="Z1552" i="1"/>
  <c r="Z1551" i="1"/>
  <c r="Z1550" i="1"/>
  <c r="Z1549" i="1"/>
  <c r="Z1548" i="1"/>
  <c r="Z1547" i="1"/>
  <c r="Z1546" i="1"/>
  <c r="Z1545" i="1"/>
  <c r="Z1544" i="1"/>
  <c r="Z1543" i="1"/>
  <c r="Z1542" i="1"/>
  <c r="Z1541" i="1"/>
  <c r="Z1540" i="1"/>
  <c r="Z1539" i="1"/>
  <c r="Z1538" i="1"/>
  <c r="Z1537" i="1"/>
  <c r="Z1536" i="1"/>
  <c r="Z1535" i="1"/>
  <c r="Z1534" i="1"/>
  <c r="Z1533" i="1"/>
  <c r="Z1532" i="1"/>
  <c r="Z1531" i="1"/>
  <c r="Z1530" i="1"/>
  <c r="Z1529" i="1"/>
  <c r="Z1528" i="1"/>
  <c r="Z1527" i="1"/>
  <c r="Z1526" i="1"/>
  <c r="Z1525" i="1"/>
  <c r="Z1524" i="1"/>
  <c r="Z1523" i="1"/>
  <c r="Z1522" i="1"/>
  <c r="Z1521" i="1"/>
  <c r="Z1520" i="1"/>
  <c r="Z1519" i="1"/>
  <c r="Z1518" i="1"/>
  <c r="Z1517" i="1"/>
  <c r="Z1516" i="1"/>
  <c r="Z1515" i="1"/>
  <c r="Z1514" i="1"/>
  <c r="Z1513" i="1"/>
  <c r="Z1512" i="1"/>
  <c r="Z1511" i="1"/>
  <c r="Z1510" i="1"/>
  <c r="Z1509" i="1"/>
  <c r="Z1508" i="1"/>
  <c r="Z1507" i="1"/>
  <c r="Z1506" i="1"/>
  <c r="Z1505" i="1"/>
  <c r="Z1504" i="1"/>
  <c r="Z1503" i="1"/>
  <c r="Z1502" i="1"/>
  <c r="Z1501" i="1"/>
  <c r="Z1500" i="1"/>
  <c r="Z1499" i="1"/>
  <c r="Z1498" i="1"/>
  <c r="Z1497" i="1"/>
  <c r="Z1496" i="1"/>
  <c r="Z1495" i="1"/>
  <c r="Z1494" i="1"/>
  <c r="Z1493" i="1"/>
  <c r="Z1492" i="1"/>
  <c r="Z1491" i="1"/>
  <c r="Z1490" i="1"/>
  <c r="Z1489" i="1"/>
  <c r="Z1488" i="1"/>
  <c r="Z1487" i="1"/>
  <c r="Z1486" i="1"/>
  <c r="Z1485" i="1"/>
  <c r="Z1484" i="1"/>
  <c r="Z1483" i="1"/>
  <c r="Z1482" i="1"/>
  <c r="Z1481" i="1"/>
  <c r="Z1480" i="1"/>
  <c r="Z1479" i="1"/>
  <c r="Z1478" i="1"/>
  <c r="Z1477" i="1"/>
  <c r="Z1476" i="1"/>
  <c r="Z1475" i="1"/>
  <c r="Z1474" i="1"/>
  <c r="Z1473" i="1"/>
  <c r="Z1472" i="1"/>
  <c r="Z1471" i="1"/>
  <c r="Z1470" i="1"/>
  <c r="Z1469" i="1"/>
  <c r="Z1468" i="1"/>
  <c r="Z1467" i="1"/>
  <c r="Z1466" i="1"/>
  <c r="Z1465" i="1"/>
  <c r="Z1464" i="1"/>
  <c r="Z1463" i="1"/>
  <c r="Z1462" i="1"/>
  <c r="Z1461" i="1"/>
  <c r="Z1460" i="1"/>
  <c r="Z1459" i="1"/>
  <c r="Z1458" i="1"/>
  <c r="Z1457" i="1"/>
  <c r="Z1456" i="1"/>
  <c r="Z1455" i="1"/>
  <c r="Z1454" i="1"/>
  <c r="Z1453" i="1"/>
  <c r="Z1452" i="1"/>
  <c r="Z1451" i="1"/>
  <c r="Z1450" i="1"/>
  <c r="Z1449" i="1"/>
  <c r="Z1448" i="1"/>
  <c r="Z1447" i="1"/>
  <c r="Z1446" i="1"/>
  <c r="Z1445" i="1"/>
  <c r="Z1444" i="1"/>
  <c r="Z1443" i="1"/>
  <c r="Z1442" i="1"/>
  <c r="Z1441" i="1"/>
  <c r="Z1440" i="1"/>
  <c r="Z1439" i="1"/>
  <c r="Z1438" i="1"/>
  <c r="Z1437" i="1"/>
  <c r="Z1436" i="1"/>
  <c r="Z1435" i="1"/>
  <c r="Z1434" i="1"/>
  <c r="Z1433" i="1"/>
  <c r="Z1432" i="1"/>
  <c r="Z1431" i="1"/>
  <c r="Z1430" i="1"/>
  <c r="Z1429" i="1"/>
  <c r="Z1428" i="1"/>
  <c r="Z1427" i="1"/>
  <c r="Z1426" i="1"/>
  <c r="Z1425" i="1"/>
  <c r="Z1424" i="1"/>
  <c r="Z1423" i="1"/>
  <c r="Z1422" i="1"/>
  <c r="Z1421" i="1"/>
  <c r="Z1420" i="1"/>
  <c r="Z1419" i="1"/>
  <c r="Z1418" i="1"/>
  <c r="Z1417" i="1"/>
  <c r="Z1416" i="1"/>
  <c r="Z1415" i="1"/>
  <c r="Z1414" i="1"/>
  <c r="Z1413" i="1"/>
  <c r="Z1412" i="1"/>
  <c r="Z1411" i="1"/>
  <c r="Z1410" i="1"/>
  <c r="Z1409" i="1"/>
  <c r="Z1408" i="1"/>
  <c r="Z1407" i="1"/>
  <c r="Z1406" i="1"/>
  <c r="Z1405" i="1"/>
  <c r="Z1404" i="1"/>
  <c r="Z1403" i="1"/>
  <c r="Z1402" i="1"/>
  <c r="Z1401" i="1"/>
  <c r="Z1400" i="1"/>
  <c r="Z1399" i="1"/>
  <c r="Z1398" i="1"/>
  <c r="Z1397" i="1"/>
  <c r="Z1396" i="1"/>
  <c r="Z1395" i="1"/>
  <c r="Z1394" i="1"/>
  <c r="Z1393" i="1"/>
  <c r="Z1392" i="1"/>
  <c r="Z1391" i="1"/>
  <c r="Z1390" i="1"/>
  <c r="Z1389" i="1"/>
  <c r="Z1388" i="1"/>
  <c r="Z1387" i="1"/>
  <c r="Z1386" i="1"/>
  <c r="Z1385" i="1"/>
  <c r="Z1384" i="1"/>
  <c r="Z1383" i="1"/>
  <c r="Z1382" i="1"/>
  <c r="Z1381" i="1"/>
  <c r="Z1380" i="1"/>
  <c r="Z1379" i="1"/>
  <c r="Z1378" i="1"/>
  <c r="Z1377" i="1"/>
  <c r="Z1376" i="1"/>
  <c r="Z1375" i="1"/>
  <c r="Z1374" i="1"/>
  <c r="Z1373" i="1"/>
  <c r="Z1372" i="1"/>
  <c r="Z1371" i="1"/>
  <c r="Z1370" i="1"/>
  <c r="Z1369" i="1"/>
  <c r="Z1368" i="1"/>
  <c r="Z1367" i="1"/>
  <c r="Z1366" i="1"/>
  <c r="P1365" i="1"/>
  <c r="Z1365" i="1" s="1"/>
  <c r="Q1364" i="1"/>
  <c r="AB1364" i="1" s="1"/>
  <c r="Z1363" i="1"/>
  <c r="Z1362" i="1"/>
  <c r="Z1361" i="1"/>
  <c r="Z1360" i="1"/>
  <c r="Z1359" i="1"/>
  <c r="Z1358" i="1"/>
  <c r="Z1357" i="1"/>
  <c r="Z1356" i="1"/>
  <c r="Z1355" i="1"/>
  <c r="Z1354" i="1"/>
  <c r="Z1353" i="1"/>
  <c r="Z1352" i="1"/>
  <c r="Z1351" i="1"/>
  <c r="Z1350" i="1"/>
  <c r="Z1349" i="1"/>
  <c r="Z1348" i="1"/>
  <c r="Z1347" i="1"/>
  <c r="Z1346" i="1"/>
  <c r="Z1345" i="1"/>
  <c r="Z1344" i="1"/>
  <c r="Z1343" i="1"/>
  <c r="Z1342" i="1"/>
  <c r="Z1341" i="1"/>
  <c r="Z1340" i="1"/>
  <c r="Z1339" i="1"/>
  <c r="Z1338" i="1"/>
  <c r="Z1337" i="1"/>
  <c r="Z1336" i="1"/>
  <c r="Z1335" i="1"/>
  <c r="Z1334" i="1"/>
  <c r="Z1333" i="1"/>
  <c r="Z1332" i="1"/>
  <c r="Z1331" i="1"/>
  <c r="Z1330" i="1"/>
  <c r="Z1329" i="1"/>
  <c r="Z1328" i="1"/>
  <c r="Z1327" i="1"/>
  <c r="Z1326" i="1"/>
  <c r="Z1325" i="1"/>
  <c r="Z1324" i="1"/>
  <c r="Z1323" i="1"/>
  <c r="Z1322" i="1"/>
  <c r="Z1321" i="1"/>
  <c r="Z1320" i="1"/>
  <c r="Z1319" i="1"/>
  <c r="Z1318" i="1"/>
  <c r="Z1317" i="1"/>
  <c r="Z1316" i="1"/>
  <c r="Z1315" i="1"/>
  <c r="Z1314" i="1"/>
  <c r="Z1313" i="1"/>
  <c r="Z1312" i="1"/>
  <c r="Z1311" i="1"/>
  <c r="Z1310" i="1"/>
  <c r="Z1309" i="1"/>
  <c r="Z1308" i="1"/>
  <c r="Z1307" i="1"/>
  <c r="Z1306" i="1"/>
  <c r="Z1305" i="1"/>
  <c r="Z1304" i="1"/>
  <c r="Z1303" i="1"/>
  <c r="Z1302" i="1"/>
  <c r="Z1301" i="1"/>
  <c r="Z1300" i="1"/>
  <c r="Z1299" i="1"/>
  <c r="Z1298" i="1"/>
  <c r="Z1297" i="1"/>
  <c r="Z1296" i="1"/>
  <c r="Z1295" i="1"/>
  <c r="Z1294" i="1"/>
  <c r="Z1293" i="1"/>
  <c r="Z1292" i="1"/>
  <c r="Z1291" i="1"/>
  <c r="Z1290" i="1"/>
  <c r="Z1289" i="1"/>
  <c r="Z1288" i="1"/>
  <c r="Z1287" i="1"/>
  <c r="Z1286" i="1"/>
  <c r="Z1285" i="1"/>
  <c r="Z1284" i="1"/>
  <c r="Z1283" i="1"/>
  <c r="Z1282" i="1"/>
  <c r="Z1281" i="1"/>
  <c r="Z1280" i="1"/>
  <c r="Z1279" i="1"/>
  <c r="Z1278" i="1"/>
  <c r="Z1277" i="1"/>
  <c r="Z1276" i="1"/>
  <c r="Z1275" i="1"/>
  <c r="Z1274" i="1"/>
  <c r="Z1273" i="1"/>
  <c r="Z1272" i="1"/>
  <c r="Z1271" i="1"/>
  <c r="Z1270" i="1"/>
  <c r="Z1269" i="1"/>
  <c r="Z1268" i="1"/>
  <c r="Z1267" i="1"/>
  <c r="Z1266" i="1"/>
  <c r="Z1265" i="1"/>
  <c r="Z1264" i="1"/>
  <c r="Z1263" i="1"/>
  <c r="Z1262" i="1"/>
  <c r="Z1261" i="1"/>
  <c r="Z1260" i="1"/>
  <c r="Z1259" i="1"/>
  <c r="Z1258" i="1"/>
  <c r="Z1257" i="1"/>
  <c r="Z1256" i="1"/>
  <c r="Z1255" i="1"/>
  <c r="Z1254" i="1"/>
  <c r="Z1253" i="1"/>
  <c r="Z1252" i="1"/>
  <c r="Z1251" i="1"/>
  <c r="Z1250" i="1"/>
  <c r="Z1249" i="1"/>
  <c r="Z1248" i="1"/>
  <c r="Z1247" i="1"/>
  <c r="Z1246" i="1"/>
  <c r="Z1245" i="1"/>
  <c r="Z1244" i="1"/>
  <c r="Z1243" i="1"/>
  <c r="Z1242" i="1"/>
  <c r="Z1241" i="1"/>
  <c r="Z1240" i="1"/>
  <c r="Z1239" i="1"/>
  <c r="Z1238" i="1"/>
  <c r="Z1237" i="1"/>
  <c r="Z1236" i="1"/>
  <c r="Z1235" i="1"/>
  <c r="Z1234" i="1"/>
  <c r="Z1233" i="1"/>
  <c r="Z1232" i="1"/>
  <c r="Z1231" i="1"/>
  <c r="Z1230" i="1"/>
  <c r="Z1229" i="1"/>
  <c r="Z1228" i="1"/>
  <c r="Z1227" i="1"/>
  <c r="Z1226" i="1"/>
  <c r="Z1225" i="1"/>
  <c r="Z1224" i="1"/>
  <c r="Z1223" i="1"/>
  <c r="Z1222" i="1"/>
  <c r="Z1221" i="1"/>
  <c r="Z1220" i="1"/>
  <c r="Z1219" i="1"/>
  <c r="Z1218" i="1"/>
  <c r="Z1217" i="1"/>
  <c r="Z1216" i="1"/>
  <c r="Z1215" i="1"/>
  <c r="Z1214" i="1"/>
  <c r="Z1213" i="1"/>
  <c r="Z1212" i="1"/>
  <c r="Z1211" i="1"/>
  <c r="Z1210" i="1"/>
  <c r="Z1209" i="1"/>
  <c r="Z1208" i="1"/>
  <c r="Z1207" i="1"/>
  <c r="Z1206" i="1"/>
  <c r="Z1205" i="1"/>
  <c r="Z1204" i="1"/>
  <c r="Z1203" i="1"/>
  <c r="Z1202" i="1"/>
  <c r="Z1201" i="1"/>
  <c r="Z1200" i="1"/>
  <c r="Z1199" i="1"/>
  <c r="Z1198" i="1"/>
  <c r="Z1197" i="1"/>
  <c r="Z1196" i="1"/>
  <c r="Z1195" i="1"/>
  <c r="Z1194" i="1"/>
  <c r="Z1193" i="1"/>
  <c r="Z1192" i="1"/>
  <c r="Z1191" i="1"/>
  <c r="Z1190" i="1"/>
  <c r="Z1189" i="1"/>
  <c r="Z1188" i="1"/>
  <c r="Z1187" i="1"/>
  <c r="Z1186" i="1"/>
  <c r="Z1185" i="1"/>
  <c r="Z1184" i="1"/>
  <c r="Z1183" i="1"/>
  <c r="Z1182" i="1"/>
  <c r="Z1181" i="1"/>
  <c r="Z1180" i="1"/>
  <c r="Z1179" i="1"/>
  <c r="Z1178" i="1"/>
  <c r="Z1177" i="1"/>
  <c r="Z1176" i="1"/>
  <c r="Z1175" i="1"/>
  <c r="Z1174" i="1"/>
  <c r="Z1173" i="1"/>
  <c r="Z1172" i="1"/>
  <c r="Z1171" i="1"/>
  <c r="Z1170" i="1"/>
  <c r="Z1169" i="1"/>
  <c r="Z1168" i="1"/>
  <c r="Z1167" i="1"/>
  <c r="Z1166" i="1"/>
  <c r="Z1165" i="1"/>
  <c r="Z1164" i="1"/>
  <c r="Z1163" i="1"/>
  <c r="Z1162" i="1"/>
  <c r="Z1161" i="1"/>
  <c r="Z1160" i="1"/>
  <c r="Z1159" i="1"/>
  <c r="Z1158" i="1"/>
  <c r="Z1157" i="1"/>
  <c r="Z1156" i="1"/>
  <c r="Z1155" i="1"/>
  <c r="Z1154" i="1"/>
  <c r="Z1153" i="1"/>
  <c r="Z1152" i="1"/>
  <c r="Z1151" i="1"/>
  <c r="Z1150" i="1"/>
  <c r="Z1149" i="1"/>
  <c r="Z1148" i="1"/>
  <c r="Z1147" i="1"/>
  <c r="Z1146" i="1"/>
  <c r="Z1145" i="1"/>
  <c r="Z1144" i="1"/>
  <c r="Z1143" i="1"/>
  <c r="Z1142" i="1"/>
  <c r="Z1141" i="1"/>
  <c r="Z1140" i="1"/>
  <c r="Z1139" i="1"/>
  <c r="Z1138" i="1"/>
  <c r="Z1137" i="1"/>
  <c r="Z1136" i="1"/>
  <c r="Z1135" i="1"/>
  <c r="Z1134" i="1"/>
  <c r="Z1133" i="1"/>
  <c r="Z1132" i="1"/>
  <c r="Z1131" i="1"/>
  <c r="Z1130" i="1"/>
  <c r="Z1129" i="1"/>
  <c r="Z1128" i="1"/>
  <c r="Z1127" i="1"/>
  <c r="Z1126" i="1"/>
  <c r="Z1125" i="1"/>
  <c r="Z1124" i="1"/>
  <c r="Z1123" i="1"/>
  <c r="Z1122" i="1"/>
  <c r="Z1121" i="1"/>
  <c r="Z1120" i="1"/>
  <c r="Z1119" i="1"/>
  <c r="Z1118" i="1"/>
  <c r="Z1117" i="1"/>
  <c r="Z1116" i="1"/>
  <c r="Z1115" i="1"/>
  <c r="Z1114" i="1"/>
  <c r="Z1113" i="1"/>
  <c r="Z1112" i="1"/>
  <c r="Z1111" i="1"/>
  <c r="Z1110" i="1"/>
  <c r="Z1109" i="1"/>
  <c r="Z1108" i="1"/>
  <c r="Z1107" i="1"/>
  <c r="Z1106" i="1"/>
  <c r="Z1105" i="1"/>
  <c r="Z1104" i="1"/>
  <c r="Z1103" i="1"/>
  <c r="Z1102" i="1"/>
  <c r="Z1101" i="1"/>
  <c r="Z1100" i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R714" i="1"/>
  <c r="Q714" i="1"/>
  <c r="P714" i="1"/>
  <c r="T658" i="1"/>
  <c r="U658" i="1"/>
  <c r="AF637" i="1"/>
  <c r="AA1102" i="1" l="1"/>
  <c r="AA1118" i="1"/>
  <c r="AA1134" i="1"/>
  <c r="AA1150" i="1"/>
  <c r="AA1166" i="1"/>
  <c r="AA1170" i="1"/>
  <c r="AA1182" i="1"/>
  <c r="AA1186" i="1"/>
  <c r="AA1190" i="1"/>
  <c r="AA1194" i="1"/>
  <c r="AA1198" i="1"/>
  <c r="AA1202" i="1"/>
  <c r="AA1206" i="1"/>
  <c r="AA1210" i="1"/>
  <c r="AA1214" i="1"/>
  <c r="AA1218" i="1"/>
  <c r="AA1222" i="1"/>
  <c r="AA1226" i="1"/>
  <c r="AA1230" i="1"/>
  <c r="AA1234" i="1"/>
  <c r="AA1238" i="1"/>
  <c r="AA1242" i="1"/>
  <c r="AA1246" i="1"/>
  <c r="AA1250" i="1"/>
  <c r="AA1254" i="1"/>
  <c r="AA1258" i="1"/>
  <c r="AA1262" i="1"/>
  <c r="AA1266" i="1"/>
  <c r="AA1270" i="1"/>
  <c r="AA1274" i="1"/>
  <c r="AA1278" i="1"/>
  <c r="AA1282" i="1"/>
  <c r="AA1286" i="1"/>
  <c r="AA1290" i="1"/>
  <c r="AA1294" i="1"/>
  <c r="AA1298" i="1"/>
  <c r="AA1302" i="1"/>
  <c r="AA1306" i="1"/>
  <c r="AA1310" i="1"/>
  <c r="AA1314" i="1"/>
  <c r="AA1318" i="1"/>
  <c r="AA1322" i="1"/>
  <c r="AA1326" i="1"/>
  <c r="AA1330" i="1"/>
  <c r="AA1334" i="1"/>
  <c r="AA1338" i="1"/>
  <c r="AA1342" i="1"/>
  <c r="AA1346" i="1"/>
  <c r="AA1350" i="1"/>
  <c r="AA1354" i="1"/>
  <c r="AA1358" i="1"/>
  <c r="AA1362" i="1"/>
  <c r="AA1366" i="1"/>
  <c r="AA1370" i="1"/>
  <c r="AA1374" i="1"/>
  <c r="AA1378" i="1"/>
  <c r="AA1382" i="1"/>
  <c r="AA1386" i="1"/>
  <c r="AA1390" i="1"/>
  <c r="AA1394" i="1"/>
  <c r="AA1398" i="1"/>
  <c r="AA1402" i="1"/>
  <c r="AA1406" i="1"/>
  <c r="AA1410" i="1"/>
  <c r="AA1414" i="1"/>
  <c r="AA1418" i="1"/>
  <c r="AA1422" i="1"/>
  <c r="AA1426" i="1"/>
  <c r="AA1430" i="1"/>
  <c r="AA1434" i="1"/>
  <c r="AA1438" i="1"/>
  <c r="AA1442" i="1"/>
  <c r="AA1446" i="1"/>
  <c r="AA1450" i="1"/>
  <c r="AA1454" i="1"/>
  <c r="AA1458" i="1"/>
  <c r="AA1462" i="1"/>
  <c r="AA1466" i="1"/>
  <c r="AA1470" i="1"/>
  <c r="AA1474" i="1"/>
  <c r="AA1478" i="1"/>
  <c r="AA1482" i="1"/>
  <c r="AA1486" i="1"/>
  <c r="AA1490" i="1"/>
  <c r="AA1494" i="1"/>
  <c r="AA1498" i="1"/>
  <c r="AA1502" i="1"/>
  <c r="AA1506" i="1"/>
  <c r="AA1510" i="1"/>
  <c r="AA1514" i="1"/>
  <c r="AA1518" i="1"/>
  <c r="AA1522" i="1"/>
  <c r="AA1526" i="1"/>
  <c r="AA1530" i="1"/>
  <c r="AA1534" i="1"/>
  <c r="AA1538" i="1"/>
  <c r="AA1542" i="1"/>
  <c r="AA1546" i="1"/>
  <c r="AA1550" i="1"/>
  <c r="AA1554" i="1"/>
  <c r="AA1558" i="1"/>
  <c r="AA1562" i="1"/>
  <c r="AA1566" i="1"/>
  <c r="AA1570" i="1"/>
  <c r="AA1574" i="1"/>
  <c r="AA1578" i="1"/>
  <c r="AA1582" i="1"/>
  <c r="AA1586" i="1"/>
  <c r="AA1590" i="1"/>
  <c r="AA1595" i="1"/>
  <c r="AA1599" i="1"/>
  <c r="AA1603" i="1"/>
  <c r="AA1607" i="1"/>
  <c r="AA1611" i="1"/>
  <c r="AA1615" i="1"/>
  <c r="AA1619" i="1"/>
  <c r="AA1623" i="1"/>
  <c r="AA1627" i="1"/>
  <c r="AA1631" i="1"/>
  <c r="AA1635" i="1"/>
  <c r="AA1639" i="1"/>
  <c r="AA1643" i="1"/>
  <c r="AA1647" i="1"/>
  <c r="AA1651" i="1"/>
  <c r="AA1655" i="1"/>
  <c r="AA1659" i="1"/>
  <c r="AA1663" i="1"/>
  <c r="AA1667" i="1"/>
  <c r="AA1671" i="1"/>
  <c r="AA1675" i="1"/>
  <c r="AA1679" i="1"/>
  <c r="AA1683" i="1"/>
  <c r="AA1687" i="1"/>
  <c r="AA1691" i="1"/>
  <c r="AA1695" i="1"/>
  <c r="AA1699" i="1"/>
  <c r="AA1703" i="1"/>
  <c r="AA1707" i="1"/>
  <c r="AA1711" i="1"/>
  <c r="AA1715" i="1"/>
  <c r="AA1719" i="1"/>
  <c r="AA1723" i="1"/>
  <c r="AA1727" i="1"/>
  <c r="AA1731" i="1"/>
  <c r="AA1735" i="1"/>
  <c r="AA1739" i="1"/>
  <c r="AA1743" i="1"/>
  <c r="AA1747" i="1"/>
  <c r="AA1751" i="1"/>
  <c r="AA1755" i="1"/>
  <c r="AA1759" i="1"/>
  <c r="AA1762" i="1"/>
  <c r="AA1766" i="1"/>
  <c r="AA1770" i="1"/>
  <c r="AA1774" i="1"/>
  <c r="AA1778" i="1"/>
  <c r="AA1782" i="1"/>
  <c r="AA1786" i="1"/>
  <c r="AA1790" i="1"/>
  <c r="AA1794" i="1"/>
  <c r="AA1798" i="1"/>
  <c r="AA1090" i="1"/>
  <c r="AA1106" i="1"/>
  <c r="AA1122" i="1"/>
  <c r="AA1138" i="1"/>
  <c r="AA1154" i="1"/>
  <c r="AA1083" i="1"/>
  <c r="AA1103" i="1"/>
  <c r="AA1123" i="1"/>
  <c r="AA1143" i="1"/>
  <c r="AA1163" i="1"/>
  <c r="AA1179" i="1"/>
  <c r="AA1199" i="1"/>
  <c r="AA1215" i="1"/>
  <c r="AA1235" i="1"/>
  <c r="AA1247" i="1"/>
  <c r="AA1251" i="1"/>
  <c r="AA1255" i="1"/>
  <c r="AA1267" i="1"/>
  <c r="AA1271" i="1"/>
  <c r="AA1275" i="1"/>
  <c r="AA1279" i="1"/>
  <c r="AA1283" i="1"/>
  <c r="AA1287" i="1"/>
  <c r="AA1291" i="1"/>
  <c r="AA1295" i="1"/>
  <c r="AA1299" i="1"/>
  <c r="AA1303" i="1"/>
  <c r="AA1307" i="1"/>
  <c r="AA1311" i="1"/>
  <c r="AA1315" i="1"/>
  <c r="AA1319" i="1"/>
  <c r="AA1323" i="1"/>
  <c r="AA1327" i="1"/>
  <c r="AA1331" i="1"/>
  <c r="AA1335" i="1"/>
  <c r="AA1339" i="1"/>
  <c r="AA1343" i="1"/>
  <c r="AA1347" i="1"/>
  <c r="AA1351" i="1"/>
  <c r="AA1355" i="1"/>
  <c r="AA1359" i="1"/>
  <c r="AA1363" i="1"/>
  <c r="AA1367" i="1"/>
  <c r="AA1371" i="1"/>
  <c r="AA1375" i="1"/>
  <c r="AA1379" i="1"/>
  <c r="AA1383" i="1"/>
  <c r="AA1387" i="1"/>
  <c r="AA1391" i="1"/>
  <c r="AA1395" i="1"/>
  <c r="AA1399" i="1"/>
  <c r="AA1403" i="1"/>
  <c r="AA1407" i="1"/>
  <c r="AA1411" i="1"/>
  <c r="AA1415" i="1"/>
  <c r="AA1419" i="1"/>
  <c r="AA1423" i="1"/>
  <c r="AA1427" i="1"/>
  <c r="AA1431" i="1"/>
  <c r="AA1435" i="1"/>
  <c r="AA1439" i="1"/>
  <c r="AA1443" i="1"/>
  <c r="AA1447" i="1"/>
  <c r="AA1451" i="1"/>
  <c r="AA1455" i="1"/>
  <c r="AA1459" i="1"/>
  <c r="AA1463" i="1"/>
  <c r="AA1467" i="1"/>
  <c r="AA1471" i="1"/>
  <c r="AA1475" i="1"/>
  <c r="AA1479" i="1"/>
  <c r="AA1483" i="1"/>
  <c r="AA1487" i="1"/>
  <c r="AA1491" i="1"/>
  <c r="AA1495" i="1"/>
  <c r="AA1499" i="1"/>
  <c r="AA1503" i="1"/>
  <c r="AA1507" i="1"/>
  <c r="AA1511" i="1"/>
  <c r="AA1515" i="1"/>
  <c r="AA1519" i="1"/>
  <c r="AA1523" i="1"/>
  <c r="AA1527" i="1"/>
  <c r="AA1531" i="1"/>
  <c r="AA1535" i="1"/>
  <c r="AA1539" i="1"/>
  <c r="AA1543" i="1"/>
  <c r="AA1547" i="1"/>
  <c r="AA1551" i="1"/>
  <c r="AA1555" i="1"/>
  <c r="AA1559" i="1"/>
  <c r="AA1563" i="1"/>
  <c r="AA1567" i="1"/>
  <c r="AA1571" i="1"/>
  <c r="AA1575" i="1"/>
  <c r="AA1579" i="1"/>
  <c r="AA1583" i="1"/>
  <c r="AA1587" i="1"/>
  <c r="AA1591" i="1"/>
  <c r="AA1596" i="1"/>
  <c r="AA1600" i="1"/>
  <c r="AA1604" i="1"/>
  <c r="AA1608" i="1"/>
  <c r="AA1612" i="1"/>
  <c r="AA1616" i="1"/>
  <c r="AA1620" i="1"/>
  <c r="AA1624" i="1"/>
  <c r="AA1628" i="1"/>
  <c r="AA1632" i="1"/>
  <c r="AA1636" i="1"/>
  <c r="AA1640" i="1"/>
  <c r="AA1644" i="1"/>
  <c r="AA1648" i="1"/>
  <c r="AA1652" i="1"/>
  <c r="AA1656" i="1"/>
  <c r="AA1660" i="1"/>
  <c r="AA1664" i="1"/>
  <c r="AA1668" i="1"/>
  <c r="AA1672" i="1"/>
  <c r="AA1676" i="1"/>
  <c r="AA1680" i="1"/>
  <c r="AA1684" i="1"/>
  <c r="AA1688" i="1"/>
  <c r="AA1692" i="1"/>
  <c r="AA1696" i="1"/>
  <c r="AA1700" i="1"/>
  <c r="AA1704" i="1"/>
  <c r="AA1708" i="1"/>
  <c r="AA1712" i="1"/>
  <c r="AA1716" i="1"/>
  <c r="AA1720" i="1"/>
  <c r="AA1724" i="1"/>
  <c r="AA1728" i="1"/>
  <c r="AA1732" i="1"/>
  <c r="AA1736" i="1"/>
  <c r="AA1740" i="1"/>
  <c r="AA1744" i="1"/>
  <c r="AA1748" i="1"/>
  <c r="AA1752" i="1"/>
  <c r="AA1756" i="1"/>
  <c r="AA1760" i="1"/>
  <c r="AA1763" i="1"/>
  <c r="AA1767" i="1"/>
  <c r="AA1771" i="1"/>
  <c r="AA1775" i="1"/>
  <c r="AA1779" i="1"/>
  <c r="AA1783" i="1"/>
  <c r="AA1787" i="1"/>
  <c r="AA1791" i="1"/>
  <c r="AA1795" i="1"/>
  <c r="AA1799" i="1"/>
  <c r="AA1082" i="1"/>
  <c r="AA1094" i="1"/>
  <c r="AA1110" i="1"/>
  <c r="AA1126" i="1"/>
  <c r="AA1142" i="1"/>
  <c r="AA1158" i="1"/>
  <c r="AA1174" i="1"/>
  <c r="AA1087" i="1"/>
  <c r="AA1095" i="1"/>
  <c r="AA1107" i="1"/>
  <c r="AA1115" i="1"/>
  <c r="AA1131" i="1"/>
  <c r="AA1139" i="1"/>
  <c r="AA1151" i="1"/>
  <c r="AA1159" i="1"/>
  <c r="AA1167" i="1"/>
  <c r="AA1175" i="1"/>
  <c r="AA1187" i="1"/>
  <c r="AA1195" i="1"/>
  <c r="AA1207" i="1"/>
  <c r="AA1219" i="1"/>
  <c r="AA1227" i="1"/>
  <c r="AA1239" i="1"/>
  <c r="AA1263" i="1"/>
  <c r="AA1084" i="1"/>
  <c r="AA1088" i="1"/>
  <c r="AA1092" i="1"/>
  <c r="AA1096" i="1"/>
  <c r="AA1100" i="1"/>
  <c r="AA1104" i="1"/>
  <c r="AA1108" i="1"/>
  <c r="AA1112" i="1"/>
  <c r="AA1116" i="1"/>
  <c r="AA1120" i="1"/>
  <c r="AA1124" i="1"/>
  <c r="AA1128" i="1"/>
  <c r="AA1132" i="1"/>
  <c r="AA1136" i="1"/>
  <c r="AA1140" i="1"/>
  <c r="AA1144" i="1"/>
  <c r="AA1148" i="1"/>
  <c r="AA1152" i="1"/>
  <c r="AA1156" i="1"/>
  <c r="AA1160" i="1"/>
  <c r="AA1164" i="1"/>
  <c r="AA1168" i="1"/>
  <c r="AA1172" i="1"/>
  <c r="AA1176" i="1"/>
  <c r="AA1180" i="1"/>
  <c r="AA1184" i="1"/>
  <c r="AA1188" i="1"/>
  <c r="AA1192" i="1"/>
  <c r="AA1196" i="1"/>
  <c r="AA1200" i="1"/>
  <c r="AA1204" i="1"/>
  <c r="AA1208" i="1"/>
  <c r="AA1212" i="1"/>
  <c r="AA1216" i="1"/>
  <c r="AA1220" i="1"/>
  <c r="AA1224" i="1"/>
  <c r="AA1228" i="1"/>
  <c r="AA1232" i="1"/>
  <c r="AA1236" i="1"/>
  <c r="AA1240" i="1"/>
  <c r="AA1244" i="1"/>
  <c r="AA1248" i="1"/>
  <c r="AA1252" i="1"/>
  <c r="AA1256" i="1"/>
  <c r="AA1260" i="1"/>
  <c r="AA1264" i="1"/>
  <c r="AA1268" i="1"/>
  <c r="AA1272" i="1"/>
  <c r="AA1276" i="1"/>
  <c r="AA1280" i="1"/>
  <c r="AA1284" i="1"/>
  <c r="AA1288" i="1"/>
  <c r="AA1292" i="1"/>
  <c r="AA1296" i="1"/>
  <c r="AA1300" i="1"/>
  <c r="AA1304" i="1"/>
  <c r="AA1308" i="1"/>
  <c r="AA1312" i="1"/>
  <c r="AA1316" i="1"/>
  <c r="AA1320" i="1"/>
  <c r="AA1324" i="1"/>
  <c r="AA1328" i="1"/>
  <c r="AA1332" i="1"/>
  <c r="AA1336" i="1"/>
  <c r="AA1340" i="1"/>
  <c r="AA1344" i="1"/>
  <c r="AA1348" i="1"/>
  <c r="AA1352" i="1"/>
  <c r="AA1356" i="1"/>
  <c r="AA1360" i="1"/>
  <c r="AA1368" i="1"/>
  <c r="AA1372" i="1"/>
  <c r="AA1376" i="1"/>
  <c r="AA1380" i="1"/>
  <c r="AA1384" i="1"/>
  <c r="AA1388" i="1"/>
  <c r="AA1392" i="1"/>
  <c r="AA1396" i="1"/>
  <c r="AA1400" i="1"/>
  <c r="AA1404" i="1"/>
  <c r="AA1408" i="1"/>
  <c r="AA1412" i="1"/>
  <c r="AA1416" i="1"/>
  <c r="AA1420" i="1"/>
  <c r="AA1424" i="1"/>
  <c r="AA1428" i="1"/>
  <c r="AA1432" i="1"/>
  <c r="AA1436" i="1"/>
  <c r="AA1440" i="1"/>
  <c r="AA1444" i="1"/>
  <c r="AA1448" i="1"/>
  <c r="AA1452" i="1"/>
  <c r="AA1456" i="1"/>
  <c r="AA1460" i="1"/>
  <c r="AA1464" i="1"/>
  <c r="AA1468" i="1"/>
  <c r="AA1472" i="1"/>
  <c r="AA1476" i="1"/>
  <c r="AA1480" i="1"/>
  <c r="AA1484" i="1"/>
  <c r="AA1488" i="1"/>
  <c r="AA1492" i="1"/>
  <c r="AA1496" i="1"/>
  <c r="AA1500" i="1"/>
  <c r="AA1504" i="1"/>
  <c r="AA1508" i="1"/>
  <c r="AA1512" i="1"/>
  <c r="AA1516" i="1"/>
  <c r="AA1520" i="1"/>
  <c r="AA1524" i="1"/>
  <c r="AA1528" i="1"/>
  <c r="AA1532" i="1"/>
  <c r="AA1536" i="1"/>
  <c r="AA1540" i="1"/>
  <c r="AA1544" i="1"/>
  <c r="AA1548" i="1"/>
  <c r="AA1552" i="1"/>
  <c r="AA1556" i="1"/>
  <c r="AA1560" i="1"/>
  <c r="AA1564" i="1"/>
  <c r="AA1568" i="1"/>
  <c r="AA1572" i="1"/>
  <c r="AA1576" i="1"/>
  <c r="AA1580" i="1"/>
  <c r="AA1584" i="1"/>
  <c r="AA1588" i="1"/>
  <c r="AA1593" i="1"/>
  <c r="AA1597" i="1"/>
  <c r="AA1601" i="1"/>
  <c r="AA1605" i="1"/>
  <c r="AA1609" i="1"/>
  <c r="AA1613" i="1"/>
  <c r="AA1617" i="1"/>
  <c r="AA1621" i="1"/>
  <c r="AA1625" i="1"/>
  <c r="AA1629" i="1"/>
  <c r="AA1633" i="1"/>
  <c r="AA1637" i="1"/>
  <c r="AA1641" i="1"/>
  <c r="AA1645" i="1"/>
  <c r="AA1649" i="1"/>
  <c r="AA1653" i="1"/>
  <c r="AA1657" i="1"/>
  <c r="AA1661" i="1"/>
  <c r="AA1665" i="1"/>
  <c r="AA1669" i="1"/>
  <c r="AA1673" i="1"/>
  <c r="AA1677" i="1"/>
  <c r="AA1681" i="1"/>
  <c r="AA1685" i="1"/>
  <c r="AA1689" i="1"/>
  <c r="AA1693" i="1"/>
  <c r="AA1697" i="1"/>
  <c r="AA1701" i="1"/>
  <c r="AA1705" i="1"/>
  <c r="AA1709" i="1"/>
  <c r="AA1713" i="1"/>
  <c r="AA1717" i="1"/>
  <c r="AA1721" i="1"/>
  <c r="AA1725" i="1"/>
  <c r="AA1729" i="1"/>
  <c r="AA1733" i="1"/>
  <c r="AA1737" i="1"/>
  <c r="AA1741" i="1"/>
  <c r="AA1745" i="1"/>
  <c r="AA1749" i="1"/>
  <c r="AA1753" i="1"/>
  <c r="AA1757" i="1"/>
  <c r="AA1761" i="1"/>
  <c r="AA1764" i="1"/>
  <c r="AA1768" i="1"/>
  <c r="AA1772" i="1"/>
  <c r="AA1776" i="1"/>
  <c r="AA1780" i="1"/>
  <c r="AA1784" i="1"/>
  <c r="AA1788" i="1"/>
  <c r="AA1792" i="1"/>
  <c r="AA1796" i="1"/>
  <c r="AA1086" i="1"/>
  <c r="AA1098" i="1"/>
  <c r="AA1114" i="1"/>
  <c r="AA1130" i="1"/>
  <c r="AA1146" i="1"/>
  <c r="AA1162" i="1"/>
  <c r="AA1178" i="1"/>
  <c r="AA1091" i="1"/>
  <c r="AA1099" i="1"/>
  <c r="AA1111" i="1"/>
  <c r="AA1119" i="1"/>
  <c r="AA1127" i="1"/>
  <c r="AA1135" i="1"/>
  <c r="AA1147" i="1"/>
  <c r="AA1155" i="1"/>
  <c r="AA1171" i="1"/>
  <c r="AA1183" i="1"/>
  <c r="AA1191" i="1"/>
  <c r="AA1203" i="1"/>
  <c r="AA1211" i="1"/>
  <c r="AA1223" i="1"/>
  <c r="AA1231" i="1"/>
  <c r="AA1243" i="1"/>
  <c r="AA1259" i="1"/>
  <c r="AA1085" i="1"/>
  <c r="AA1089" i="1"/>
  <c r="AA1093" i="1"/>
  <c r="AA1097" i="1"/>
  <c r="AA1101" i="1"/>
  <c r="AA1105" i="1"/>
  <c r="AA1109" i="1"/>
  <c r="AA1113" i="1"/>
  <c r="AA1117" i="1"/>
  <c r="AA1121" i="1"/>
  <c r="AA1125" i="1"/>
  <c r="AA1129" i="1"/>
  <c r="AA1133" i="1"/>
  <c r="AA1137" i="1"/>
  <c r="AA1141" i="1"/>
  <c r="AA1145" i="1"/>
  <c r="AA1149" i="1"/>
  <c r="AA1153" i="1"/>
  <c r="AA1157" i="1"/>
  <c r="AA1161" i="1"/>
  <c r="AA1165" i="1"/>
  <c r="AA1169" i="1"/>
  <c r="AA1173" i="1"/>
  <c r="AA1177" i="1"/>
  <c r="AA1181" i="1"/>
  <c r="AA1185" i="1"/>
  <c r="AA1189" i="1"/>
  <c r="AA1193" i="1"/>
  <c r="AA1197" i="1"/>
  <c r="AA1201" i="1"/>
  <c r="AA1205" i="1"/>
  <c r="AA1209" i="1"/>
  <c r="AA1213" i="1"/>
  <c r="AA1217" i="1"/>
  <c r="AA1221" i="1"/>
  <c r="AA1225" i="1"/>
  <c r="AA1229" i="1"/>
  <c r="AA1233" i="1"/>
  <c r="AA1237" i="1"/>
  <c r="AA1241" i="1"/>
  <c r="AA1245" i="1"/>
  <c r="AA1249" i="1"/>
  <c r="AA1253" i="1"/>
  <c r="AA1257" i="1"/>
  <c r="AA1261" i="1"/>
  <c r="AA1265" i="1"/>
  <c r="AA1269" i="1"/>
  <c r="AA1273" i="1"/>
  <c r="AA1277" i="1"/>
  <c r="AA1281" i="1"/>
  <c r="AA1285" i="1"/>
  <c r="AA1289" i="1"/>
  <c r="AA1293" i="1"/>
  <c r="AA1297" i="1"/>
  <c r="AA1301" i="1"/>
  <c r="AA1305" i="1"/>
  <c r="AA1309" i="1"/>
  <c r="AA1313" i="1"/>
  <c r="AA1317" i="1"/>
  <c r="AA1321" i="1"/>
  <c r="AA1325" i="1"/>
  <c r="AA1329" i="1"/>
  <c r="AA1333" i="1"/>
  <c r="AA1337" i="1"/>
  <c r="AA1341" i="1"/>
  <c r="AA1345" i="1"/>
  <c r="AA1349" i="1"/>
  <c r="AA1353" i="1"/>
  <c r="AA1357" i="1"/>
  <c r="AA1361" i="1"/>
  <c r="AA1365" i="1"/>
  <c r="AA1369" i="1"/>
  <c r="AA1373" i="1"/>
  <c r="AA1377" i="1"/>
  <c r="AA1381" i="1"/>
  <c r="AA1385" i="1"/>
  <c r="AA1389" i="1"/>
  <c r="AA1393" i="1"/>
  <c r="AA1397" i="1"/>
  <c r="AA1401" i="1"/>
  <c r="AA1405" i="1"/>
  <c r="AA1409" i="1"/>
  <c r="AA1413" i="1"/>
  <c r="AA1417" i="1"/>
  <c r="AA1421" i="1"/>
  <c r="AA1425" i="1"/>
  <c r="AA1429" i="1"/>
  <c r="AA1433" i="1"/>
  <c r="AA1437" i="1"/>
  <c r="AA1441" i="1"/>
  <c r="AA1445" i="1"/>
  <c r="AA1449" i="1"/>
  <c r="AA1453" i="1"/>
  <c r="AA1457" i="1"/>
  <c r="AA1461" i="1"/>
  <c r="AA1465" i="1"/>
  <c r="AA1469" i="1"/>
  <c r="AA1473" i="1"/>
  <c r="AA1477" i="1"/>
  <c r="AA1481" i="1"/>
  <c r="AA1485" i="1"/>
  <c r="AA1489" i="1"/>
  <c r="AA1493" i="1"/>
  <c r="AA1497" i="1"/>
  <c r="AA1501" i="1"/>
  <c r="AA1505" i="1"/>
  <c r="AA1509" i="1"/>
  <c r="AA1513" i="1"/>
  <c r="AA1517" i="1"/>
  <c r="AA1521" i="1"/>
  <c r="AA1525" i="1"/>
  <c r="AA1529" i="1"/>
  <c r="AA1533" i="1"/>
  <c r="AA1537" i="1"/>
  <c r="AA1541" i="1"/>
  <c r="AA1545" i="1"/>
  <c r="AA1549" i="1"/>
  <c r="AA1553" i="1"/>
  <c r="AA1557" i="1"/>
  <c r="AA1561" i="1"/>
  <c r="AA1565" i="1"/>
  <c r="AA1569" i="1"/>
  <c r="AA1573" i="1"/>
  <c r="AA1577" i="1"/>
  <c r="AA1581" i="1"/>
  <c r="AA1585" i="1"/>
  <c r="AA1589" i="1"/>
  <c r="AA1594" i="1"/>
  <c r="AA1598" i="1"/>
  <c r="AA1602" i="1"/>
  <c r="AA1606" i="1"/>
  <c r="AA1610" i="1"/>
  <c r="AA1614" i="1"/>
  <c r="AA1618" i="1"/>
  <c r="AA1622" i="1"/>
  <c r="AA1626" i="1"/>
  <c r="AA1630" i="1"/>
  <c r="AA1634" i="1"/>
  <c r="AA1638" i="1"/>
  <c r="AA1642" i="1"/>
  <c r="AA1646" i="1"/>
  <c r="AA1650" i="1"/>
  <c r="AA1654" i="1"/>
  <c r="AA1658" i="1"/>
  <c r="AA1662" i="1"/>
  <c r="AA1666" i="1"/>
  <c r="AA1670" i="1"/>
  <c r="AA1674" i="1"/>
  <c r="AA1678" i="1"/>
  <c r="AA1682" i="1"/>
  <c r="AA1686" i="1"/>
  <c r="AA1690" i="1"/>
  <c r="AA1694" i="1"/>
  <c r="AA1698" i="1"/>
  <c r="AA1702" i="1"/>
  <c r="AA1706" i="1"/>
  <c r="AA1710" i="1"/>
  <c r="AA1714" i="1"/>
  <c r="AA1718" i="1"/>
  <c r="AA1722" i="1"/>
  <c r="AA1726" i="1"/>
  <c r="AA1730" i="1"/>
  <c r="AA1734" i="1"/>
  <c r="AA1738" i="1"/>
  <c r="AA1742" i="1"/>
  <c r="AA1746" i="1"/>
  <c r="AA1750" i="1"/>
  <c r="AA1754" i="1"/>
  <c r="AA1758" i="1"/>
  <c r="AA1765" i="1"/>
  <c r="AA1769" i="1"/>
  <c r="AA1773" i="1"/>
  <c r="AA1777" i="1"/>
  <c r="AA1781" i="1"/>
  <c r="AA1785" i="1"/>
  <c r="AA1789" i="1"/>
  <c r="AA1793" i="1"/>
  <c r="AA1797" i="1"/>
  <c r="AB714" i="1"/>
  <c r="AC714" i="1" s="1"/>
  <c r="AB658" i="1"/>
  <c r="AD658" i="1" s="1"/>
  <c r="AB1365" i="1"/>
  <c r="AD1365" i="1" s="1"/>
  <c r="AC1800" i="1"/>
  <c r="AC1784" i="1"/>
  <c r="AC1768" i="1"/>
  <c r="AC1752" i="1"/>
  <c r="AC1736" i="1"/>
  <c r="AC1720" i="1"/>
  <c r="AC1704" i="1"/>
  <c r="AC1688" i="1"/>
  <c r="AC1672" i="1"/>
  <c r="AC1656" i="1"/>
  <c r="AC1640" i="1"/>
  <c r="AC1624" i="1"/>
  <c r="AC1608" i="1"/>
  <c r="AC1576" i="1"/>
  <c r="AC1560" i="1"/>
  <c r="AC1544" i="1"/>
  <c r="AC1528" i="1"/>
  <c r="AC1512" i="1"/>
  <c r="AC1496" i="1"/>
  <c r="AC1480" i="1"/>
  <c r="AC1464" i="1"/>
  <c r="AC1448" i="1"/>
  <c r="AC1432" i="1"/>
  <c r="AC1416" i="1"/>
  <c r="AC1400" i="1"/>
  <c r="AC1384" i="1"/>
  <c r="AC1368" i="1"/>
  <c r="AC1348" i="1"/>
  <c r="AC1332" i="1"/>
  <c r="AC1316" i="1"/>
  <c r="AC1300" i="1"/>
  <c r="AC1284" i="1"/>
  <c r="AC1268" i="1"/>
  <c r="AC1252" i="1"/>
  <c r="AC1236" i="1"/>
  <c r="AC1220" i="1"/>
  <c r="AC1204" i="1"/>
  <c r="AC1188" i="1"/>
  <c r="AC1172" i="1"/>
  <c r="AC1156" i="1"/>
  <c r="AC1140" i="1"/>
  <c r="AC1124" i="1"/>
  <c r="AC1108" i="1"/>
  <c r="AC1092" i="1"/>
  <c r="AC1076" i="1"/>
  <c r="AC1060" i="1"/>
  <c r="AC1044" i="1"/>
  <c r="AC1028" i="1"/>
  <c r="AC1008" i="1"/>
  <c r="AC972" i="1"/>
  <c r="AC930" i="1"/>
  <c r="AC887" i="1"/>
  <c r="AC844" i="1"/>
  <c r="AC802" i="1"/>
  <c r="AC759" i="1"/>
  <c r="AC716" i="1"/>
  <c r="AC674" i="1"/>
  <c r="AC631" i="1"/>
  <c r="AC588" i="1"/>
  <c r="AC546" i="1"/>
  <c r="AC492" i="1"/>
  <c r="AC450" i="1"/>
  <c r="AC407" i="1"/>
  <c r="AC364" i="1"/>
  <c r="AC322" i="1"/>
  <c r="AC279" i="1"/>
  <c r="AC236" i="1"/>
  <c r="AC188" i="1"/>
  <c r="AC1796" i="1"/>
  <c r="AC1780" i="1"/>
  <c r="AC1764" i="1"/>
  <c r="AC1748" i="1"/>
  <c r="AC1732" i="1"/>
  <c r="AC1716" i="1"/>
  <c r="AC1700" i="1"/>
  <c r="AC1684" i="1"/>
  <c r="AC1668" i="1"/>
  <c r="AC1652" i="1"/>
  <c r="AC1636" i="1"/>
  <c r="AC1620" i="1"/>
  <c r="AC1604" i="1"/>
  <c r="AC1588" i="1"/>
  <c r="AC1572" i="1"/>
  <c r="AC1556" i="1"/>
  <c r="AC1540" i="1"/>
  <c r="AC1524" i="1"/>
  <c r="AC1508" i="1"/>
  <c r="AC1492" i="1"/>
  <c r="AC1476" i="1"/>
  <c r="AC1460" i="1"/>
  <c r="AC1444" i="1"/>
  <c r="AC1428" i="1"/>
  <c r="AC1412" i="1"/>
  <c r="AC1396" i="1"/>
  <c r="AC1380" i="1"/>
  <c r="AC1360" i="1"/>
  <c r="AC1344" i="1"/>
  <c r="AC1328" i="1"/>
  <c r="AC1312" i="1"/>
  <c r="AC1296" i="1"/>
  <c r="AC1280" i="1"/>
  <c r="AC1264" i="1"/>
  <c r="AC1248" i="1"/>
  <c r="AC1232" i="1"/>
  <c r="AC1216" i="1"/>
  <c r="AC1200" i="1"/>
  <c r="AC1184" i="1"/>
  <c r="AC1168" i="1"/>
  <c r="AC1152" i="1"/>
  <c r="AC1136" i="1"/>
  <c r="AC1120" i="1"/>
  <c r="AC1104" i="1"/>
  <c r="AC1088" i="1"/>
  <c r="AC1072" i="1"/>
  <c r="AC1056" i="1"/>
  <c r="AC1040" i="1"/>
  <c r="AC1024" i="1"/>
  <c r="AC1000" i="1"/>
  <c r="AC962" i="1"/>
  <c r="AC919" i="1"/>
  <c r="AC876" i="1"/>
  <c r="AC834" i="1"/>
  <c r="AC791" i="1"/>
  <c r="AC748" i="1"/>
  <c r="AC706" i="1"/>
  <c r="AC663" i="1"/>
  <c r="AC620" i="1"/>
  <c r="AC578" i="1"/>
  <c r="AC535" i="1"/>
  <c r="AC482" i="1"/>
  <c r="AC439" i="1"/>
  <c r="AC396" i="1"/>
  <c r="AC354" i="1"/>
  <c r="AC311" i="1"/>
  <c r="AC268" i="1"/>
  <c r="AC226" i="1"/>
  <c r="AC1792" i="1"/>
  <c r="AC1776" i="1"/>
  <c r="AC1760" i="1"/>
  <c r="AC1744" i="1"/>
  <c r="AC1728" i="1"/>
  <c r="AC1712" i="1"/>
  <c r="AC1696" i="1"/>
  <c r="AC1680" i="1"/>
  <c r="AC1664" i="1"/>
  <c r="AC1648" i="1"/>
  <c r="AC1632" i="1"/>
  <c r="AC1616" i="1"/>
  <c r="AC1600" i="1"/>
  <c r="AC1584" i="1"/>
  <c r="AC1568" i="1"/>
  <c r="AC1552" i="1"/>
  <c r="AC1536" i="1"/>
  <c r="AC1520" i="1"/>
  <c r="AC1504" i="1"/>
  <c r="AC1488" i="1"/>
  <c r="AC1472" i="1"/>
  <c r="AC1456" i="1"/>
  <c r="AC1440" i="1"/>
  <c r="AC1424" i="1"/>
  <c r="AC1408" i="1"/>
  <c r="AC1392" i="1"/>
  <c r="AC1376" i="1"/>
  <c r="AC1356" i="1"/>
  <c r="AC1340" i="1"/>
  <c r="AC1324" i="1"/>
  <c r="AC1308" i="1"/>
  <c r="AC1292" i="1"/>
  <c r="AC1276" i="1"/>
  <c r="AC1260" i="1"/>
  <c r="AC1244" i="1"/>
  <c r="AC1228" i="1"/>
  <c r="AC1212" i="1"/>
  <c r="AC1196" i="1"/>
  <c r="AC1180" i="1"/>
  <c r="AC1164" i="1"/>
  <c r="AC1148" i="1"/>
  <c r="AC1132" i="1"/>
  <c r="AC1116" i="1"/>
  <c r="AC1100" i="1"/>
  <c r="AC1084" i="1"/>
  <c r="AC1068" i="1"/>
  <c r="AC1052" i="1"/>
  <c r="AC1036" i="1"/>
  <c r="AC1020" i="1"/>
  <c r="AC992" i="1"/>
  <c r="AC951" i="1"/>
  <c r="AC908" i="1"/>
  <c r="AC866" i="1"/>
  <c r="AC823" i="1"/>
  <c r="AC780" i="1"/>
  <c r="AC738" i="1"/>
  <c r="AC695" i="1"/>
  <c r="AC652" i="1"/>
  <c r="AC610" i="1"/>
  <c r="AC567" i="1"/>
  <c r="AC524" i="1"/>
  <c r="AC471" i="1"/>
  <c r="AC428" i="1"/>
  <c r="AC386" i="1"/>
  <c r="AC343" i="1"/>
  <c r="AC300" i="1"/>
  <c r="AC258" i="1"/>
  <c r="AC215" i="1"/>
  <c r="AC1788" i="1"/>
  <c r="AC1772" i="1"/>
  <c r="AC1756" i="1"/>
  <c r="AC1740" i="1"/>
  <c r="AC1724" i="1"/>
  <c r="AC1708" i="1"/>
  <c r="AC1692" i="1"/>
  <c r="AC1676" i="1"/>
  <c r="AC1660" i="1"/>
  <c r="AC1644" i="1"/>
  <c r="AC1628" i="1"/>
  <c r="AC1612" i="1"/>
  <c r="AC1596" i="1"/>
  <c r="AC1580" i="1"/>
  <c r="AC1564" i="1"/>
  <c r="AC1548" i="1"/>
  <c r="AC1532" i="1"/>
  <c r="AC1516" i="1"/>
  <c r="AC1500" i="1"/>
  <c r="AC1484" i="1"/>
  <c r="AC1468" i="1"/>
  <c r="AC1452" i="1"/>
  <c r="AC1436" i="1"/>
  <c r="AC1420" i="1"/>
  <c r="AC1404" i="1"/>
  <c r="AC1388" i="1"/>
  <c r="AC1372" i="1"/>
  <c r="AC1352" i="1"/>
  <c r="AC1336" i="1"/>
  <c r="AC1320" i="1"/>
  <c r="AC1304" i="1"/>
  <c r="AC1288" i="1"/>
  <c r="AC1272" i="1"/>
  <c r="AC1256" i="1"/>
  <c r="AC1240" i="1"/>
  <c r="AC1224" i="1"/>
  <c r="AC1208" i="1"/>
  <c r="AC1192" i="1"/>
  <c r="AC1176" i="1"/>
  <c r="AC1160" i="1"/>
  <c r="AC1144" i="1"/>
  <c r="AC1128" i="1"/>
  <c r="AC1112" i="1"/>
  <c r="AC1096" i="1"/>
  <c r="AC1080" i="1"/>
  <c r="AC1064" i="1"/>
  <c r="AC1048" i="1"/>
  <c r="AC1032" i="1"/>
  <c r="AC1016" i="1"/>
  <c r="AC983" i="1"/>
  <c r="AC940" i="1"/>
  <c r="AC898" i="1"/>
  <c r="AC855" i="1"/>
  <c r="AC812" i="1"/>
  <c r="AC770" i="1"/>
  <c r="AC727" i="1"/>
  <c r="AC684" i="1"/>
  <c r="AC642" i="1"/>
  <c r="AC599" i="1"/>
  <c r="AC556" i="1"/>
  <c r="AC514" i="1"/>
  <c r="AC460" i="1"/>
  <c r="AC418" i="1"/>
  <c r="AC375" i="1"/>
  <c r="AC332" i="1"/>
  <c r="AC290" i="1"/>
  <c r="AC247" i="1"/>
  <c r="AC204" i="1"/>
  <c r="AD1364" i="1"/>
  <c r="AC1364" i="1"/>
  <c r="AD1009" i="1"/>
  <c r="AC1009" i="1"/>
  <c r="AD993" i="1"/>
  <c r="AC993" i="1"/>
  <c r="AC977" i="1"/>
  <c r="AD977" i="1"/>
  <c r="AC961" i="1"/>
  <c r="AD961" i="1"/>
  <c r="AC945" i="1"/>
  <c r="AD945" i="1"/>
  <c r="AC925" i="1"/>
  <c r="AD925" i="1"/>
  <c r="AC913" i="1"/>
  <c r="AD913" i="1"/>
  <c r="AC893" i="1"/>
  <c r="AD893" i="1"/>
  <c r="AC881" i="1"/>
  <c r="AD881" i="1"/>
  <c r="AC865" i="1"/>
  <c r="AD865" i="1"/>
  <c r="AC849" i="1"/>
  <c r="AD849" i="1"/>
  <c r="AC829" i="1"/>
  <c r="AD829" i="1"/>
  <c r="AC817" i="1"/>
  <c r="AD817" i="1"/>
  <c r="AD793" i="1"/>
  <c r="AC793" i="1"/>
  <c r="AD777" i="1"/>
  <c r="AC777" i="1"/>
  <c r="AD761" i="1"/>
  <c r="AC761" i="1"/>
  <c r="AD745" i="1"/>
  <c r="AC745" i="1"/>
  <c r="AD729" i="1"/>
  <c r="AC729" i="1"/>
  <c r="AD713" i="1"/>
  <c r="AC713" i="1"/>
  <c r="AD697" i="1"/>
  <c r="AC697" i="1"/>
  <c r="AC689" i="1"/>
  <c r="AD689" i="1"/>
  <c r="AC673" i="1"/>
  <c r="AD673" i="1"/>
  <c r="AC657" i="1"/>
  <c r="AD657" i="1"/>
  <c r="AC641" i="1"/>
  <c r="AD641" i="1"/>
  <c r="AC621" i="1"/>
  <c r="AD621" i="1"/>
  <c r="AC605" i="1"/>
  <c r="AD605" i="1"/>
  <c r="AC593" i="1"/>
  <c r="AD593" i="1"/>
  <c r="AC577" i="1"/>
  <c r="AD577" i="1"/>
  <c r="AC561" i="1"/>
  <c r="AD561" i="1"/>
  <c r="AC545" i="1"/>
  <c r="AD545" i="1"/>
  <c r="AC529" i="1"/>
  <c r="AD529" i="1"/>
  <c r="AC513" i="1"/>
  <c r="AD513" i="1"/>
  <c r="AC497" i="1"/>
  <c r="AD497" i="1"/>
  <c r="AC477" i="1"/>
  <c r="AD477" i="1"/>
  <c r="AC465" i="1"/>
  <c r="AD465" i="1"/>
  <c r="AC449" i="1"/>
  <c r="AD449" i="1"/>
  <c r="AC433" i="1"/>
  <c r="AD433" i="1"/>
  <c r="AC417" i="1"/>
  <c r="AD417" i="1"/>
  <c r="AC401" i="1"/>
  <c r="AD401" i="1"/>
  <c r="AC381" i="1"/>
  <c r="AD381" i="1"/>
  <c r="AC369" i="1"/>
  <c r="AD369" i="1"/>
  <c r="AC353" i="1"/>
  <c r="AD353" i="1"/>
  <c r="AC337" i="1"/>
  <c r="AD337" i="1"/>
  <c r="AC321" i="1"/>
  <c r="AD321" i="1"/>
  <c r="AC305" i="1"/>
  <c r="AD305" i="1"/>
  <c r="AC289" i="1"/>
  <c r="AD289" i="1"/>
  <c r="AC273" i="1"/>
  <c r="AD273" i="1"/>
  <c r="AC257" i="1"/>
  <c r="AD257" i="1"/>
  <c r="AC241" i="1"/>
  <c r="AD241" i="1"/>
  <c r="AC221" i="1"/>
  <c r="AD221" i="1"/>
  <c r="AC209" i="1"/>
  <c r="AD209" i="1"/>
  <c r="AC189" i="1"/>
  <c r="AD189" i="1"/>
  <c r="AC173" i="1"/>
  <c r="AD173" i="1"/>
  <c r="AC157" i="1"/>
  <c r="AD157" i="1"/>
  <c r="AD5" i="1"/>
  <c r="AC5" i="1"/>
  <c r="AD1013" i="1"/>
  <c r="AC1013" i="1"/>
  <c r="AD997" i="1"/>
  <c r="AC997" i="1"/>
  <c r="AC981" i="1"/>
  <c r="AD981" i="1"/>
  <c r="AC965" i="1"/>
  <c r="AD965" i="1"/>
  <c r="AC949" i="1"/>
  <c r="AD949" i="1"/>
  <c r="AC933" i="1"/>
  <c r="AD933" i="1"/>
  <c r="AC929" i="1"/>
  <c r="AD929" i="1"/>
  <c r="AC909" i="1"/>
  <c r="AD909" i="1"/>
  <c r="AC897" i="1"/>
  <c r="AD897" i="1"/>
  <c r="AC877" i="1"/>
  <c r="AD877" i="1"/>
  <c r="AC861" i="1"/>
  <c r="AD861" i="1"/>
  <c r="AC845" i="1"/>
  <c r="AD845" i="1"/>
  <c r="AC833" i="1"/>
  <c r="AD833" i="1"/>
  <c r="AC813" i="1"/>
  <c r="AD813" i="1"/>
  <c r="AC797" i="1"/>
  <c r="AD797" i="1"/>
  <c r="AC773" i="1"/>
  <c r="AD773" i="1"/>
  <c r="AC757" i="1"/>
  <c r="AD757" i="1"/>
  <c r="AC741" i="1"/>
  <c r="AD741" i="1"/>
  <c r="AC725" i="1"/>
  <c r="AD725" i="1"/>
  <c r="AC709" i="1"/>
  <c r="AD709" i="1"/>
  <c r="AC693" i="1"/>
  <c r="AD693" i="1"/>
  <c r="AC677" i="1"/>
  <c r="AD677" i="1"/>
  <c r="AC669" i="1"/>
  <c r="AD669" i="1"/>
  <c r="AC653" i="1"/>
  <c r="AD653" i="1"/>
  <c r="AC637" i="1"/>
  <c r="AD637" i="1"/>
  <c r="AC625" i="1"/>
  <c r="AD625" i="1"/>
  <c r="AC609" i="1"/>
  <c r="AD609" i="1"/>
  <c r="AC589" i="1"/>
  <c r="AD589" i="1"/>
  <c r="AC573" i="1"/>
  <c r="AD573" i="1"/>
  <c r="AC557" i="1"/>
  <c r="AD557" i="1"/>
  <c r="AC541" i="1"/>
  <c r="AD541" i="1"/>
  <c r="AC525" i="1"/>
  <c r="AD525" i="1"/>
  <c r="AC509" i="1"/>
  <c r="AD509" i="1"/>
  <c r="AC493" i="1"/>
  <c r="AD493" i="1"/>
  <c r="AC481" i="1"/>
  <c r="AD481" i="1"/>
  <c r="AC461" i="1"/>
  <c r="AD461" i="1"/>
  <c r="AC445" i="1"/>
  <c r="AD445" i="1"/>
  <c r="AC429" i="1"/>
  <c r="AD429" i="1"/>
  <c r="AC413" i="1"/>
  <c r="AD413" i="1"/>
  <c r="AC397" i="1"/>
  <c r="AD397" i="1"/>
  <c r="AC385" i="1"/>
  <c r="AD385" i="1"/>
  <c r="AC365" i="1"/>
  <c r="AD365" i="1"/>
  <c r="AC349" i="1"/>
  <c r="AD349" i="1"/>
  <c r="AC333" i="1"/>
  <c r="AD333" i="1"/>
  <c r="AC317" i="1"/>
  <c r="AD317" i="1"/>
  <c r="AC301" i="1"/>
  <c r="AD301" i="1"/>
  <c r="AC285" i="1"/>
  <c r="AD285" i="1"/>
  <c r="AC269" i="1"/>
  <c r="AD269" i="1"/>
  <c r="AC253" i="1"/>
  <c r="AD253" i="1"/>
  <c r="AC237" i="1"/>
  <c r="AD237" i="1"/>
  <c r="AC225" i="1"/>
  <c r="AD225" i="1"/>
  <c r="AC205" i="1"/>
  <c r="AD205" i="1"/>
  <c r="AC193" i="1"/>
  <c r="AD193" i="1"/>
  <c r="AC177" i="1"/>
  <c r="AD177" i="1"/>
  <c r="AC161" i="1"/>
  <c r="AD161" i="1"/>
  <c r="AD121" i="1"/>
  <c r="AC121" i="1"/>
  <c r="AD984" i="1"/>
  <c r="AC984" i="1"/>
  <c r="AD980" i="1"/>
  <c r="AC980" i="1"/>
  <c r="AD968" i="1"/>
  <c r="AC968" i="1"/>
  <c r="AD964" i="1"/>
  <c r="AC964" i="1"/>
  <c r="AD952" i="1"/>
  <c r="AC952" i="1"/>
  <c r="AD948" i="1"/>
  <c r="AC948" i="1"/>
  <c r="AD936" i="1"/>
  <c r="AC936" i="1"/>
  <c r="AD932" i="1"/>
  <c r="AC932" i="1"/>
  <c r="AD920" i="1"/>
  <c r="AC920" i="1"/>
  <c r="AD916" i="1"/>
  <c r="AC916" i="1"/>
  <c r="AD904" i="1"/>
  <c r="AC904" i="1"/>
  <c r="AD900" i="1"/>
  <c r="AC900" i="1"/>
  <c r="AD888" i="1"/>
  <c r="AC888" i="1"/>
  <c r="AD884" i="1"/>
  <c r="AC884" i="1"/>
  <c r="AD872" i="1"/>
  <c r="AC872" i="1"/>
  <c r="AD868" i="1"/>
  <c r="AC868" i="1"/>
  <c r="AC856" i="1"/>
  <c r="AD856" i="1"/>
  <c r="AD852" i="1"/>
  <c r="AC852" i="1"/>
  <c r="AD840" i="1"/>
  <c r="AC840" i="1"/>
  <c r="AD836" i="1"/>
  <c r="AC836" i="1"/>
  <c r="AC824" i="1"/>
  <c r="AD824" i="1"/>
  <c r="AD820" i="1"/>
  <c r="AC820" i="1"/>
  <c r="AC808" i="1"/>
  <c r="AD808" i="1"/>
  <c r="AD804" i="1"/>
  <c r="AC804" i="1"/>
  <c r="AC792" i="1"/>
  <c r="AD792" i="1"/>
  <c r="AD788" i="1"/>
  <c r="AC788" i="1"/>
  <c r="AD776" i="1"/>
  <c r="AC776" i="1"/>
  <c r="AD772" i="1"/>
  <c r="AC772" i="1"/>
  <c r="AC760" i="1"/>
  <c r="AD760" i="1"/>
  <c r="AD756" i="1"/>
  <c r="AC756" i="1"/>
  <c r="AC744" i="1"/>
  <c r="AD744" i="1"/>
  <c r="AD740" i="1"/>
  <c r="AC740" i="1"/>
  <c r="AC728" i="1"/>
  <c r="AD728" i="1"/>
  <c r="AD724" i="1"/>
  <c r="AC724" i="1"/>
  <c r="AD712" i="1"/>
  <c r="AC712" i="1"/>
  <c r="AD708" i="1"/>
  <c r="AC708" i="1"/>
  <c r="AC696" i="1"/>
  <c r="AD696" i="1"/>
  <c r="AD692" i="1"/>
  <c r="AC692" i="1"/>
  <c r="AC680" i="1"/>
  <c r="AD680" i="1"/>
  <c r="AD676" i="1"/>
  <c r="AC676" i="1"/>
  <c r="AC664" i="1"/>
  <c r="AD664" i="1"/>
  <c r="AD660" i="1"/>
  <c r="AC660" i="1"/>
  <c r="AD648" i="1"/>
  <c r="AC648" i="1"/>
  <c r="AD644" i="1"/>
  <c r="AC644" i="1"/>
  <c r="AC632" i="1"/>
  <c r="AD632" i="1"/>
  <c r="AD628" i="1"/>
  <c r="AC628" i="1"/>
  <c r="AC616" i="1"/>
  <c r="AD616" i="1"/>
  <c r="AD612" i="1"/>
  <c r="AC612" i="1"/>
  <c r="AC600" i="1"/>
  <c r="AD600" i="1"/>
  <c r="AD596" i="1"/>
  <c r="AC596" i="1"/>
  <c r="AD584" i="1"/>
  <c r="AC584" i="1"/>
  <c r="AD580" i="1"/>
  <c r="AC580" i="1"/>
  <c r="AC568" i="1"/>
  <c r="AD568" i="1"/>
  <c r="AD564" i="1"/>
  <c r="AC564" i="1"/>
  <c r="AC552" i="1"/>
  <c r="AD552" i="1"/>
  <c r="AD548" i="1"/>
  <c r="AC548" i="1"/>
  <c r="AC536" i="1"/>
  <c r="AD536" i="1"/>
  <c r="AD532" i="1"/>
  <c r="AC532" i="1"/>
  <c r="AD520" i="1"/>
  <c r="AC520" i="1"/>
  <c r="AD516" i="1"/>
  <c r="AC516" i="1"/>
  <c r="AC504" i="1"/>
  <c r="AD504" i="1"/>
  <c r="AD500" i="1"/>
  <c r="AC500" i="1"/>
  <c r="AC488" i="1"/>
  <c r="AD488" i="1"/>
  <c r="AD484" i="1"/>
  <c r="AC484" i="1"/>
  <c r="AC472" i="1"/>
  <c r="AD472" i="1"/>
  <c r="AD468" i="1"/>
  <c r="AC468" i="1"/>
  <c r="AD456" i="1"/>
  <c r="AC456" i="1"/>
  <c r="AD452" i="1"/>
  <c r="AC452" i="1"/>
  <c r="AC440" i="1"/>
  <c r="AD440" i="1"/>
  <c r="AD436" i="1"/>
  <c r="AC436" i="1"/>
  <c r="AC424" i="1"/>
  <c r="AD424" i="1"/>
  <c r="AD420" i="1"/>
  <c r="AC420" i="1"/>
  <c r="AC408" i="1"/>
  <c r="AD408" i="1"/>
  <c r="AD404" i="1"/>
  <c r="AC404" i="1"/>
  <c r="AD392" i="1"/>
  <c r="AC392" i="1"/>
  <c r="AD388" i="1"/>
  <c r="AC388" i="1"/>
  <c r="AC376" i="1"/>
  <c r="AD376" i="1"/>
  <c r="AD372" i="1"/>
  <c r="AC372" i="1"/>
  <c r="AC360" i="1"/>
  <c r="AD360" i="1"/>
  <c r="AD356" i="1"/>
  <c r="AC356" i="1"/>
  <c r="AC344" i="1"/>
  <c r="AD344" i="1"/>
  <c r="AD340" i="1"/>
  <c r="AC340" i="1"/>
  <c r="AD328" i="1"/>
  <c r="AC328" i="1"/>
  <c r="AD324" i="1"/>
  <c r="AC324" i="1"/>
  <c r="AC312" i="1"/>
  <c r="AD312" i="1"/>
  <c r="AD308" i="1"/>
  <c r="AC308" i="1"/>
  <c r="AC296" i="1"/>
  <c r="AD296" i="1"/>
  <c r="AD292" i="1"/>
  <c r="AC292" i="1"/>
  <c r="AC280" i="1"/>
  <c r="AD280" i="1"/>
  <c r="AD276" i="1"/>
  <c r="AC276" i="1"/>
  <c r="AD264" i="1"/>
  <c r="AC264" i="1"/>
  <c r="AD260" i="1"/>
  <c r="AC260" i="1"/>
  <c r="AC248" i="1"/>
  <c r="AD248" i="1"/>
  <c r="AD244" i="1"/>
  <c r="AC244" i="1"/>
  <c r="AC232" i="1"/>
  <c r="AD232" i="1"/>
  <c r="AD228" i="1"/>
  <c r="AC228" i="1"/>
  <c r="AC216" i="1"/>
  <c r="AD216" i="1"/>
  <c r="AD212" i="1"/>
  <c r="AC212" i="1"/>
  <c r="AD200" i="1"/>
  <c r="AC200" i="1"/>
  <c r="AD196" i="1"/>
  <c r="AC196" i="1"/>
  <c r="AD192" i="1"/>
  <c r="AC192" i="1"/>
  <c r="AC184" i="1"/>
  <c r="AD184" i="1"/>
  <c r="AD180" i="1"/>
  <c r="AC180" i="1"/>
  <c r="AD176" i="1"/>
  <c r="AC176" i="1"/>
  <c r="AD172" i="1"/>
  <c r="AC172" i="1"/>
  <c r="AC168" i="1"/>
  <c r="AD168" i="1"/>
  <c r="AD164" i="1"/>
  <c r="AC164" i="1"/>
  <c r="AD160" i="1"/>
  <c r="AC160" i="1"/>
  <c r="AD156" i="1"/>
  <c r="AC156" i="1"/>
  <c r="AD152" i="1"/>
  <c r="AC152" i="1"/>
  <c r="AD148" i="1"/>
  <c r="AC148" i="1"/>
  <c r="AD144" i="1"/>
  <c r="AC144" i="1"/>
  <c r="AD140" i="1"/>
  <c r="AC140" i="1"/>
  <c r="AD136" i="1"/>
  <c r="AC136" i="1"/>
  <c r="AD132" i="1"/>
  <c r="AC132" i="1"/>
  <c r="AD128" i="1"/>
  <c r="AC128" i="1"/>
  <c r="AD124" i="1"/>
  <c r="AC124" i="1"/>
  <c r="AD120" i="1"/>
  <c r="AC120" i="1"/>
  <c r="AD116" i="1"/>
  <c r="AC116" i="1"/>
  <c r="AD112" i="1"/>
  <c r="AC112" i="1"/>
  <c r="AD108" i="1"/>
  <c r="AC108" i="1"/>
  <c r="AD104" i="1"/>
  <c r="AC104" i="1"/>
  <c r="AD100" i="1"/>
  <c r="AC100" i="1"/>
  <c r="AD96" i="1"/>
  <c r="AC96" i="1"/>
  <c r="AD92" i="1"/>
  <c r="AC92" i="1"/>
  <c r="AD88" i="1"/>
  <c r="AC88" i="1"/>
  <c r="AD84" i="1"/>
  <c r="AC84" i="1"/>
  <c r="AD80" i="1"/>
  <c r="AC80" i="1"/>
  <c r="AD76" i="1"/>
  <c r="AC76" i="1"/>
  <c r="AD72" i="1"/>
  <c r="AC72" i="1"/>
  <c r="AD68" i="1"/>
  <c r="AC68" i="1"/>
  <c r="AD64" i="1"/>
  <c r="AC64" i="1"/>
  <c r="AD60" i="1"/>
  <c r="AC60" i="1"/>
  <c r="AD56" i="1"/>
  <c r="AC56" i="1"/>
  <c r="AD52" i="1"/>
  <c r="AC52" i="1"/>
  <c r="AD48" i="1"/>
  <c r="AC48" i="1"/>
  <c r="AD44" i="1"/>
  <c r="AC44" i="1"/>
  <c r="AD40" i="1"/>
  <c r="AC40" i="1"/>
  <c r="AD36" i="1"/>
  <c r="AC36" i="1"/>
  <c r="AD32" i="1"/>
  <c r="AC32" i="1"/>
  <c r="AD28" i="1"/>
  <c r="AC28" i="1"/>
  <c r="AD24" i="1"/>
  <c r="AC24" i="1"/>
  <c r="AD20" i="1"/>
  <c r="AC20" i="1"/>
  <c r="AD16" i="1"/>
  <c r="AC16" i="1"/>
  <c r="AD12" i="1"/>
  <c r="AC12" i="1"/>
  <c r="AD8" i="1"/>
  <c r="AC8" i="1"/>
  <c r="AD4" i="1"/>
  <c r="AC4" i="1"/>
  <c r="AC1799" i="1"/>
  <c r="AC1795" i="1"/>
  <c r="AC1791" i="1"/>
  <c r="AC1787" i="1"/>
  <c r="AC1783" i="1"/>
  <c r="AC1779" i="1"/>
  <c r="AC1775" i="1"/>
  <c r="AC1771" i="1"/>
  <c r="AC1767" i="1"/>
  <c r="AC1763" i="1"/>
  <c r="AC1759" i="1"/>
  <c r="AC1755" i="1"/>
  <c r="AC1751" i="1"/>
  <c r="AC1747" i="1"/>
  <c r="AC1743" i="1"/>
  <c r="AC1739" i="1"/>
  <c r="AC1735" i="1"/>
  <c r="AC1731" i="1"/>
  <c r="AC1727" i="1"/>
  <c r="AC1723" i="1"/>
  <c r="AC1719" i="1"/>
  <c r="AC1715" i="1"/>
  <c r="AC1711" i="1"/>
  <c r="AC1707" i="1"/>
  <c r="AC1703" i="1"/>
  <c r="AC1699" i="1"/>
  <c r="AC1695" i="1"/>
  <c r="AC1691" i="1"/>
  <c r="AC1687" i="1"/>
  <c r="AC1683" i="1"/>
  <c r="AC1679" i="1"/>
  <c r="AC1675" i="1"/>
  <c r="AC1671" i="1"/>
  <c r="AC1667" i="1"/>
  <c r="AC1663" i="1"/>
  <c r="AC1659" i="1"/>
  <c r="AC1655" i="1"/>
  <c r="AC1651" i="1"/>
  <c r="AC1647" i="1"/>
  <c r="AC1643" i="1"/>
  <c r="AC1639" i="1"/>
  <c r="AC1635" i="1"/>
  <c r="AC1631" i="1"/>
  <c r="AC1627" i="1"/>
  <c r="AC1623" i="1"/>
  <c r="AC1619" i="1"/>
  <c r="AC1615" i="1"/>
  <c r="AC1611" i="1"/>
  <c r="AC1607" i="1"/>
  <c r="AC1603" i="1"/>
  <c r="AC1599" i="1"/>
  <c r="AC1595" i="1"/>
  <c r="AC1591" i="1"/>
  <c r="AC1587" i="1"/>
  <c r="AC1583" i="1"/>
  <c r="AC1579" i="1"/>
  <c r="AC1575" i="1"/>
  <c r="AC1571" i="1"/>
  <c r="AC1567" i="1"/>
  <c r="AC1563" i="1"/>
  <c r="AC1559" i="1"/>
  <c r="AC1555" i="1"/>
  <c r="AC1551" i="1"/>
  <c r="AC1547" i="1"/>
  <c r="AC1543" i="1"/>
  <c r="AC1539" i="1"/>
  <c r="AC1535" i="1"/>
  <c r="AC1531" i="1"/>
  <c r="AC1527" i="1"/>
  <c r="AC1523" i="1"/>
  <c r="AC1519" i="1"/>
  <c r="AC1515" i="1"/>
  <c r="AC1511" i="1"/>
  <c r="AC1507" i="1"/>
  <c r="AC1503" i="1"/>
  <c r="AC1499" i="1"/>
  <c r="AC1495" i="1"/>
  <c r="AC1491" i="1"/>
  <c r="AC1487" i="1"/>
  <c r="AC1483" i="1"/>
  <c r="AC1479" i="1"/>
  <c r="AC1475" i="1"/>
  <c r="AC1471" i="1"/>
  <c r="AC1467" i="1"/>
  <c r="AC1463" i="1"/>
  <c r="AC1459" i="1"/>
  <c r="AC1455" i="1"/>
  <c r="AC1451" i="1"/>
  <c r="AC1447" i="1"/>
  <c r="AC1443" i="1"/>
  <c r="AC1439" i="1"/>
  <c r="AC1435" i="1"/>
  <c r="AC1431" i="1"/>
  <c r="AC1427" i="1"/>
  <c r="AC1423" i="1"/>
  <c r="AC1419" i="1"/>
  <c r="AC1415" i="1"/>
  <c r="AC1411" i="1"/>
  <c r="AC1407" i="1"/>
  <c r="AC1403" i="1"/>
  <c r="AC1399" i="1"/>
  <c r="AC1395" i="1"/>
  <c r="AC1391" i="1"/>
  <c r="AC1387" i="1"/>
  <c r="AC1383" i="1"/>
  <c r="AC1379" i="1"/>
  <c r="AC1375" i="1"/>
  <c r="AC1371" i="1"/>
  <c r="AC1367" i="1"/>
  <c r="AC1363" i="1"/>
  <c r="AC1359" i="1"/>
  <c r="AC1355" i="1"/>
  <c r="AC1351" i="1"/>
  <c r="AC1347" i="1"/>
  <c r="AC1343" i="1"/>
  <c r="AC1339" i="1"/>
  <c r="AC1335" i="1"/>
  <c r="AC1331" i="1"/>
  <c r="AC1327" i="1"/>
  <c r="AC1323" i="1"/>
  <c r="AC1319" i="1"/>
  <c r="AC1315" i="1"/>
  <c r="AC1311" i="1"/>
  <c r="AC1307" i="1"/>
  <c r="AC1303" i="1"/>
  <c r="AC1299" i="1"/>
  <c r="AC1295" i="1"/>
  <c r="AC1291" i="1"/>
  <c r="AC1287" i="1"/>
  <c r="AC1283" i="1"/>
  <c r="AC1279" i="1"/>
  <c r="AC1275" i="1"/>
  <c r="AC1271" i="1"/>
  <c r="AC1267" i="1"/>
  <c r="AC1263" i="1"/>
  <c r="AC1259" i="1"/>
  <c r="AC1255" i="1"/>
  <c r="AC1251" i="1"/>
  <c r="AC1247" i="1"/>
  <c r="AC1243" i="1"/>
  <c r="AC1239" i="1"/>
  <c r="AC1235" i="1"/>
  <c r="AC1231" i="1"/>
  <c r="AC1227" i="1"/>
  <c r="AC1223" i="1"/>
  <c r="AC1219" i="1"/>
  <c r="AC1215" i="1"/>
  <c r="AC1211" i="1"/>
  <c r="AC1207" i="1"/>
  <c r="AC1203" i="1"/>
  <c r="AC1199" i="1"/>
  <c r="AC1195" i="1"/>
  <c r="AC1191" i="1"/>
  <c r="AC1187" i="1"/>
  <c r="AC1183" i="1"/>
  <c r="AC1179" i="1"/>
  <c r="AC1175" i="1"/>
  <c r="AC1171" i="1"/>
  <c r="AC1167" i="1"/>
  <c r="AC1163" i="1"/>
  <c r="AC1159" i="1"/>
  <c r="AC1155" i="1"/>
  <c r="AC1151" i="1"/>
  <c r="AC1147" i="1"/>
  <c r="AC1143" i="1"/>
  <c r="AC1139" i="1"/>
  <c r="AC1135" i="1"/>
  <c r="AC1131" i="1"/>
  <c r="AC1127" i="1"/>
  <c r="AC1123" i="1"/>
  <c r="AC1119" i="1"/>
  <c r="AC1115" i="1"/>
  <c r="AC1111" i="1"/>
  <c r="AC1107" i="1"/>
  <c r="AC1103" i="1"/>
  <c r="AC1099" i="1"/>
  <c r="AC1095" i="1"/>
  <c r="AC1091" i="1"/>
  <c r="AC1087" i="1"/>
  <c r="AC1083" i="1"/>
  <c r="AC1079" i="1"/>
  <c r="AC1075" i="1"/>
  <c r="AC1071" i="1"/>
  <c r="AC1067" i="1"/>
  <c r="AC1063" i="1"/>
  <c r="AC1059" i="1"/>
  <c r="AC1055" i="1"/>
  <c r="AC1051" i="1"/>
  <c r="AC1047" i="1"/>
  <c r="AC1043" i="1"/>
  <c r="AC1039" i="1"/>
  <c r="AC1035" i="1"/>
  <c r="AC1031" i="1"/>
  <c r="AC1027" i="1"/>
  <c r="AC1023" i="1"/>
  <c r="AC1019" i="1"/>
  <c r="AC1015" i="1"/>
  <c r="AC1007" i="1"/>
  <c r="AC999" i="1"/>
  <c r="AC991" i="1"/>
  <c r="AC982" i="1"/>
  <c r="AC971" i="1"/>
  <c r="AC960" i="1"/>
  <c r="AC950" i="1"/>
  <c r="AC939" i="1"/>
  <c r="AC928" i="1"/>
  <c r="AC918" i="1"/>
  <c r="AC907" i="1"/>
  <c r="AC896" i="1"/>
  <c r="AC886" i="1"/>
  <c r="AC875" i="1"/>
  <c r="AC864" i="1"/>
  <c r="AC854" i="1"/>
  <c r="AC843" i="1"/>
  <c r="AC832" i="1"/>
  <c r="AC822" i="1"/>
  <c r="AC811" i="1"/>
  <c r="AC800" i="1"/>
  <c r="AC790" i="1"/>
  <c r="AC779" i="1"/>
  <c r="AC768" i="1"/>
  <c r="AC758" i="1"/>
  <c r="AC747" i="1"/>
  <c r="AC736" i="1"/>
  <c r="AC726" i="1"/>
  <c r="AC715" i="1"/>
  <c r="AC704" i="1"/>
  <c r="AC694" i="1"/>
  <c r="AC683" i="1"/>
  <c r="AC672" i="1"/>
  <c r="AC662" i="1"/>
  <c r="AC651" i="1"/>
  <c r="AC640" i="1"/>
  <c r="AC630" i="1"/>
  <c r="AC619" i="1"/>
  <c r="AC608" i="1"/>
  <c r="AC598" i="1"/>
  <c r="AC587" i="1"/>
  <c r="AC576" i="1"/>
  <c r="AC566" i="1"/>
  <c r="AC555" i="1"/>
  <c r="AC544" i="1"/>
  <c r="AC534" i="1"/>
  <c r="AC523" i="1"/>
  <c r="AC512" i="1"/>
  <c r="AC502" i="1"/>
  <c r="AC491" i="1"/>
  <c r="AC480" i="1"/>
  <c r="AC470" i="1"/>
  <c r="AC459" i="1"/>
  <c r="AC448" i="1"/>
  <c r="AC438" i="1"/>
  <c r="AC427" i="1"/>
  <c r="AC416" i="1"/>
  <c r="AC406" i="1"/>
  <c r="AC395" i="1"/>
  <c r="AC384" i="1"/>
  <c r="AC374" i="1"/>
  <c r="AC363" i="1"/>
  <c r="AC352" i="1"/>
  <c r="AC342" i="1"/>
  <c r="AC331" i="1"/>
  <c r="AC320" i="1"/>
  <c r="AC310" i="1"/>
  <c r="AC299" i="1"/>
  <c r="AC288" i="1"/>
  <c r="AC278" i="1"/>
  <c r="AC267" i="1"/>
  <c r="AC256" i="1"/>
  <c r="AC246" i="1"/>
  <c r="AC235" i="1"/>
  <c r="AC224" i="1"/>
  <c r="AC214" i="1"/>
  <c r="AC203" i="1"/>
  <c r="AD1001" i="1"/>
  <c r="AC1001" i="1"/>
  <c r="AD989" i="1"/>
  <c r="AC989" i="1"/>
  <c r="AC969" i="1"/>
  <c r="AD969" i="1"/>
  <c r="AC953" i="1"/>
  <c r="AD953" i="1"/>
  <c r="AC941" i="1"/>
  <c r="AD941" i="1"/>
  <c r="AC921" i="1"/>
  <c r="AD921" i="1"/>
  <c r="AC901" i="1"/>
  <c r="AD901" i="1"/>
  <c r="AC889" i="1"/>
  <c r="AD889" i="1"/>
  <c r="AC873" i="1"/>
  <c r="AD873" i="1"/>
  <c r="AC853" i="1"/>
  <c r="AD853" i="1"/>
  <c r="AC837" i="1"/>
  <c r="AD837" i="1"/>
  <c r="AC821" i="1"/>
  <c r="AD821" i="1"/>
  <c r="AD809" i="1"/>
  <c r="AC809" i="1"/>
  <c r="AC801" i="1"/>
  <c r="AD801" i="1"/>
  <c r="AC785" i="1"/>
  <c r="AD785" i="1"/>
  <c r="AC765" i="1"/>
  <c r="AD765" i="1"/>
  <c r="AC753" i="1"/>
  <c r="AD753" i="1"/>
  <c r="AC733" i="1"/>
  <c r="AD733" i="1"/>
  <c r="AC717" i="1"/>
  <c r="AD717" i="1"/>
  <c r="AC701" i="1"/>
  <c r="AD701" i="1"/>
  <c r="AD681" i="1"/>
  <c r="AC681" i="1"/>
  <c r="AD665" i="1"/>
  <c r="AC665" i="1"/>
  <c r="AC645" i="1"/>
  <c r="AD645" i="1"/>
  <c r="AD633" i="1"/>
  <c r="AC633" i="1"/>
  <c r="AC613" i="1"/>
  <c r="AD613" i="1"/>
  <c r="AC597" i="1"/>
  <c r="AD597" i="1"/>
  <c r="AC581" i="1"/>
  <c r="AD581" i="1"/>
  <c r="AC565" i="1"/>
  <c r="AD565" i="1"/>
  <c r="AC549" i="1"/>
  <c r="AD549" i="1"/>
  <c r="AD537" i="1"/>
  <c r="AC537" i="1"/>
  <c r="AC517" i="1"/>
  <c r="AD517" i="1"/>
  <c r="AC501" i="1"/>
  <c r="AD501" i="1"/>
  <c r="AD489" i="1"/>
  <c r="AC489" i="1"/>
  <c r="AD473" i="1"/>
  <c r="AC473" i="1"/>
  <c r="AC453" i="1"/>
  <c r="AD453" i="1"/>
  <c r="AD441" i="1"/>
  <c r="AC441" i="1"/>
  <c r="AD425" i="1"/>
  <c r="AC425" i="1"/>
  <c r="AD409" i="1"/>
  <c r="AC409" i="1"/>
  <c r="AD393" i="1"/>
  <c r="AC393" i="1"/>
  <c r="AD377" i="1"/>
  <c r="AC377" i="1"/>
  <c r="AD361" i="1"/>
  <c r="AC361" i="1"/>
  <c r="AC341" i="1"/>
  <c r="AD341" i="1"/>
  <c r="AC325" i="1"/>
  <c r="AD325" i="1"/>
  <c r="AD313" i="1"/>
  <c r="AC313" i="1"/>
  <c r="AC293" i="1"/>
  <c r="AD293" i="1"/>
  <c r="AC277" i="1"/>
  <c r="AD277" i="1"/>
  <c r="AC261" i="1"/>
  <c r="AD261" i="1"/>
  <c r="AC245" i="1"/>
  <c r="AD245" i="1"/>
  <c r="AC229" i="1"/>
  <c r="AD229" i="1"/>
  <c r="AC213" i="1"/>
  <c r="AD213" i="1"/>
  <c r="AC197" i="1"/>
  <c r="AD197" i="1"/>
  <c r="AD185" i="1"/>
  <c r="AC185" i="1"/>
  <c r="AC165" i="1"/>
  <c r="AD165" i="1"/>
  <c r="AC153" i="1"/>
  <c r="AD153" i="1"/>
  <c r="AC145" i="1"/>
  <c r="AD145" i="1"/>
  <c r="AD137" i="1"/>
  <c r="AC137" i="1"/>
  <c r="AD129" i="1"/>
  <c r="AC129" i="1"/>
  <c r="AD117" i="1"/>
  <c r="AC117" i="1"/>
  <c r="AD109" i="1"/>
  <c r="AC109" i="1"/>
  <c r="AD101" i="1"/>
  <c r="AC101" i="1"/>
  <c r="AD93" i="1"/>
  <c r="AC93" i="1"/>
  <c r="AD85" i="1"/>
  <c r="AC85" i="1"/>
  <c r="AD77" i="1"/>
  <c r="AC77" i="1"/>
  <c r="AD69" i="1"/>
  <c r="AC69" i="1"/>
  <c r="AD61" i="1"/>
  <c r="AC61" i="1"/>
  <c r="AD53" i="1"/>
  <c r="AC53" i="1"/>
  <c r="AD45" i="1"/>
  <c r="AC45" i="1"/>
  <c r="AD37" i="1"/>
  <c r="AC37" i="1"/>
  <c r="AD29" i="1"/>
  <c r="AC29" i="1"/>
  <c r="AD21" i="1"/>
  <c r="AC21" i="1"/>
  <c r="AD17" i="1"/>
  <c r="AC17" i="1"/>
  <c r="AD9" i="1"/>
  <c r="AC9" i="1"/>
  <c r="AC979" i="1"/>
  <c r="AD979" i="1"/>
  <c r="AD975" i="1"/>
  <c r="AC975" i="1"/>
  <c r="AC963" i="1"/>
  <c r="AD963" i="1"/>
  <c r="AD959" i="1"/>
  <c r="AC959" i="1"/>
  <c r="AC947" i="1"/>
  <c r="AD947" i="1"/>
  <c r="AD943" i="1"/>
  <c r="AC943" i="1"/>
  <c r="AC931" i="1"/>
  <c r="AD931" i="1"/>
  <c r="AD927" i="1"/>
  <c r="AC927" i="1"/>
  <c r="AC915" i="1"/>
  <c r="AD915" i="1"/>
  <c r="AD911" i="1"/>
  <c r="AC911" i="1"/>
  <c r="AC899" i="1"/>
  <c r="AD899" i="1"/>
  <c r="AD895" i="1"/>
  <c r="AC895" i="1"/>
  <c r="AC883" i="1"/>
  <c r="AD883" i="1"/>
  <c r="AD879" i="1"/>
  <c r="AC879" i="1"/>
  <c r="AD867" i="1"/>
  <c r="AC867" i="1"/>
  <c r="AD863" i="1"/>
  <c r="AC863" i="1"/>
  <c r="AD851" i="1"/>
  <c r="AC851" i="1"/>
  <c r="AD847" i="1"/>
  <c r="AC847" i="1"/>
  <c r="AD835" i="1"/>
  <c r="AC835" i="1"/>
  <c r="AD831" i="1"/>
  <c r="AC831" i="1"/>
  <c r="AD819" i="1"/>
  <c r="AC819" i="1"/>
  <c r="AD815" i="1"/>
  <c r="AC815" i="1"/>
  <c r="AD803" i="1"/>
  <c r="AC803" i="1"/>
  <c r="AD799" i="1"/>
  <c r="AC799" i="1"/>
  <c r="AD787" i="1"/>
  <c r="AC787" i="1"/>
  <c r="AD783" i="1"/>
  <c r="AC783" i="1"/>
  <c r="AD771" i="1"/>
  <c r="AC771" i="1"/>
  <c r="AD767" i="1"/>
  <c r="AC767" i="1"/>
  <c r="AD755" i="1"/>
  <c r="AC755" i="1"/>
  <c r="AD751" i="1"/>
  <c r="AC751" i="1"/>
  <c r="AD739" i="1"/>
  <c r="AC739" i="1"/>
  <c r="AD735" i="1"/>
  <c r="AC735" i="1"/>
  <c r="AD723" i="1"/>
  <c r="AC723" i="1"/>
  <c r="AD719" i="1"/>
  <c r="AC719" i="1"/>
  <c r="AD707" i="1"/>
  <c r="AC707" i="1"/>
  <c r="AD703" i="1"/>
  <c r="AC703" i="1"/>
  <c r="AD691" i="1"/>
  <c r="AC691" i="1"/>
  <c r="AD687" i="1"/>
  <c r="AC687" i="1"/>
  <c r="AD675" i="1"/>
  <c r="AC675" i="1"/>
  <c r="AD671" i="1"/>
  <c r="AC671" i="1"/>
  <c r="AD659" i="1"/>
  <c r="AC659" i="1"/>
  <c r="AD655" i="1"/>
  <c r="AC655" i="1"/>
  <c r="AD643" i="1"/>
  <c r="AC643" i="1"/>
  <c r="AD639" i="1"/>
  <c r="AC639" i="1"/>
  <c r="AD627" i="1"/>
  <c r="AC627" i="1"/>
  <c r="AD623" i="1"/>
  <c r="AC623" i="1"/>
  <c r="AD611" i="1"/>
  <c r="AC611" i="1"/>
  <c r="AD607" i="1"/>
  <c r="AC607" i="1"/>
  <c r="AD595" i="1"/>
  <c r="AC595" i="1"/>
  <c r="AD591" i="1"/>
  <c r="AC591" i="1"/>
  <c r="AD579" i="1"/>
  <c r="AC579" i="1"/>
  <c r="AD563" i="1"/>
  <c r="AC563" i="1"/>
  <c r="AD559" i="1"/>
  <c r="AC559" i="1"/>
  <c r="AD547" i="1"/>
  <c r="AC547" i="1"/>
  <c r="AD543" i="1"/>
  <c r="AC543" i="1"/>
  <c r="AD531" i="1"/>
  <c r="AC531" i="1"/>
  <c r="AD527" i="1"/>
  <c r="AC527" i="1"/>
  <c r="AD515" i="1"/>
  <c r="AC515" i="1"/>
  <c r="AD511" i="1"/>
  <c r="AC511" i="1"/>
  <c r="AD499" i="1"/>
  <c r="AC499" i="1"/>
  <c r="AD495" i="1"/>
  <c r="AC495" i="1"/>
  <c r="AD483" i="1"/>
  <c r="AC483" i="1"/>
  <c r="AD479" i="1"/>
  <c r="AC479" i="1"/>
  <c r="AD467" i="1"/>
  <c r="AC467" i="1"/>
  <c r="AD463" i="1"/>
  <c r="AC463" i="1"/>
  <c r="AD451" i="1"/>
  <c r="AC451" i="1"/>
  <c r="AD447" i="1"/>
  <c r="AC447" i="1"/>
  <c r="AD435" i="1"/>
  <c r="AC435" i="1"/>
  <c r="AD431" i="1"/>
  <c r="AC431" i="1"/>
  <c r="AD419" i="1"/>
  <c r="AC419" i="1"/>
  <c r="AD415" i="1"/>
  <c r="AC415" i="1"/>
  <c r="AD403" i="1"/>
  <c r="AC403" i="1"/>
  <c r="AD399" i="1"/>
  <c r="AC399" i="1"/>
  <c r="AD387" i="1"/>
  <c r="AC387" i="1"/>
  <c r="AD383" i="1"/>
  <c r="AC383" i="1"/>
  <c r="AD371" i="1"/>
  <c r="AC371" i="1"/>
  <c r="AD367" i="1"/>
  <c r="AC367" i="1"/>
  <c r="AD355" i="1"/>
  <c r="AC355" i="1"/>
  <c r="AD351" i="1"/>
  <c r="AC351" i="1"/>
  <c r="AD339" i="1"/>
  <c r="AC339" i="1"/>
  <c r="AD335" i="1"/>
  <c r="AC335" i="1"/>
  <c r="AD323" i="1"/>
  <c r="AC323" i="1"/>
  <c r="AD319" i="1"/>
  <c r="AC319" i="1"/>
  <c r="AD307" i="1"/>
  <c r="AC307" i="1"/>
  <c r="AD303" i="1"/>
  <c r="AC303" i="1"/>
  <c r="AD291" i="1"/>
  <c r="AC291" i="1"/>
  <c r="AD287" i="1"/>
  <c r="AC287" i="1"/>
  <c r="AD275" i="1"/>
  <c r="AC275" i="1"/>
  <c r="AD271" i="1"/>
  <c r="AC271" i="1"/>
  <c r="AD259" i="1"/>
  <c r="AC259" i="1"/>
  <c r="AD255" i="1"/>
  <c r="AC255" i="1"/>
  <c r="AD243" i="1"/>
  <c r="AC243" i="1"/>
  <c r="AD239" i="1"/>
  <c r="AC239" i="1"/>
  <c r="AD227" i="1"/>
  <c r="AC227" i="1"/>
  <c r="AD223" i="1"/>
  <c r="AC223" i="1"/>
  <c r="AD211" i="1"/>
  <c r="AC211" i="1"/>
  <c r="AD207" i="1"/>
  <c r="AC207" i="1"/>
  <c r="AD195" i="1"/>
  <c r="AC195" i="1"/>
  <c r="AD191" i="1"/>
  <c r="AC191" i="1"/>
  <c r="AD187" i="1"/>
  <c r="AC187" i="1"/>
  <c r="AD183" i="1"/>
  <c r="AC183" i="1"/>
  <c r="AD179" i="1"/>
  <c r="AC179" i="1"/>
  <c r="AD175" i="1"/>
  <c r="AC175" i="1"/>
  <c r="AD171" i="1"/>
  <c r="AC171" i="1"/>
  <c r="AD167" i="1"/>
  <c r="AC167" i="1"/>
  <c r="AD163" i="1"/>
  <c r="AC163" i="1"/>
  <c r="AD159" i="1"/>
  <c r="AC159" i="1"/>
  <c r="AD155" i="1"/>
  <c r="AC155" i="1"/>
  <c r="AD151" i="1"/>
  <c r="AC151" i="1"/>
  <c r="AD147" i="1"/>
  <c r="AC147" i="1"/>
  <c r="AD143" i="1"/>
  <c r="AC143" i="1"/>
  <c r="AD139" i="1"/>
  <c r="AC139" i="1"/>
  <c r="AD135" i="1"/>
  <c r="AC135" i="1"/>
  <c r="AD131" i="1"/>
  <c r="AC131" i="1"/>
  <c r="AD127" i="1"/>
  <c r="AC127" i="1"/>
  <c r="AD123" i="1"/>
  <c r="AC123" i="1"/>
  <c r="AD119" i="1"/>
  <c r="AC119" i="1"/>
  <c r="AD115" i="1"/>
  <c r="AC115" i="1"/>
  <c r="AD111" i="1"/>
  <c r="AC111" i="1"/>
  <c r="AD107" i="1"/>
  <c r="AC107" i="1"/>
  <c r="AD103" i="1"/>
  <c r="AC103" i="1"/>
  <c r="AD99" i="1"/>
  <c r="AC99" i="1"/>
  <c r="AD95" i="1"/>
  <c r="AC95" i="1"/>
  <c r="AD91" i="1"/>
  <c r="AC91" i="1"/>
  <c r="AD87" i="1"/>
  <c r="AC87" i="1"/>
  <c r="AD83" i="1"/>
  <c r="AC83" i="1"/>
  <c r="AD79" i="1"/>
  <c r="AC79" i="1"/>
  <c r="AD75" i="1"/>
  <c r="AC75" i="1"/>
  <c r="AD71" i="1"/>
  <c r="AC71" i="1"/>
  <c r="AD67" i="1"/>
  <c r="AC67" i="1"/>
  <c r="AD63" i="1"/>
  <c r="AC63" i="1"/>
  <c r="AD59" i="1"/>
  <c r="AC59" i="1"/>
  <c r="AD55" i="1"/>
  <c r="AC55" i="1"/>
  <c r="AD51" i="1"/>
  <c r="AC51" i="1"/>
  <c r="AD47" i="1"/>
  <c r="AC47" i="1"/>
  <c r="AD43" i="1"/>
  <c r="AC43" i="1"/>
  <c r="AD39" i="1"/>
  <c r="AC39" i="1"/>
  <c r="AD35" i="1"/>
  <c r="AC35" i="1"/>
  <c r="AD31" i="1"/>
  <c r="AC31" i="1"/>
  <c r="AD27" i="1"/>
  <c r="AC27" i="1"/>
  <c r="AD23" i="1"/>
  <c r="AC23" i="1"/>
  <c r="AD19" i="1"/>
  <c r="AC19" i="1"/>
  <c r="AD15" i="1"/>
  <c r="AC15" i="1"/>
  <c r="AD11" i="1"/>
  <c r="AC11" i="1"/>
  <c r="AD7" i="1"/>
  <c r="AC7" i="1"/>
  <c r="AD3" i="1"/>
  <c r="AC3" i="1"/>
  <c r="AC1798" i="1"/>
  <c r="AC1794" i="1"/>
  <c r="AC1790" i="1"/>
  <c r="AC1786" i="1"/>
  <c r="AC1782" i="1"/>
  <c r="AC1778" i="1"/>
  <c r="AC1774" i="1"/>
  <c r="AC1770" i="1"/>
  <c r="AC1766" i="1"/>
  <c r="AC1762" i="1"/>
  <c r="AC1758" i="1"/>
  <c r="AC1754" i="1"/>
  <c r="AC1750" i="1"/>
  <c r="AC1746" i="1"/>
  <c r="AC1742" i="1"/>
  <c r="AC1738" i="1"/>
  <c r="AC1734" i="1"/>
  <c r="AC1730" i="1"/>
  <c r="AC1726" i="1"/>
  <c r="AC1722" i="1"/>
  <c r="AC1718" i="1"/>
  <c r="AC1714" i="1"/>
  <c r="AC1710" i="1"/>
  <c r="AC1706" i="1"/>
  <c r="AC1702" i="1"/>
  <c r="AC1698" i="1"/>
  <c r="AC1694" i="1"/>
  <c r="AC1690" i="1"/>
  <c r="AC1686" i="1"/>
  <c r="AC1682" i="1"/>
  <c r="AC1678" i="1"/>
  <c r="AC1674" i="1"/>
  <c r="AC1670" i="1"/>
  <c r="AC1666" i="1"/>
  <c r="AC1662" i="1"/>
  <c r="AC1658" i="1"/>
  <c r="AC1654" i="1"/>
  <c r="AC1650" i="1"/>
  <c r="AC1646" i="1"/>
  <c r="AC1642" i="1"/>
  <c r="AC1638" i="1"/>
  <c r="AC1634" i="1"/>
  <c r="AC1630" i="1"/>
  <c r="AC1626" i="1"/>
  <c r="AC1622" i="1"/>
  <c r="AC1618" i="1"/>
  <c r="AC1614" i="1"/>
  <c r="AC1610" i="1"/>
  <c r="AC1606" i="1"/>
  <c r="AC1602" i="1"/>
  <c r="AC1598" i="1"/>
  <c r="AC1594" i="1"/>
  <c r="AC1590" i="1"/>
  <c r="AC1586" i="1"/>
  <c r="AC1582" i="1"/>
  <c r="AC1578" i="1"/>
  <c r="AC1574" i="1"/>
  <c r="AC1570" i="1"/>
  <c r="AC1566" i="1"/>
  <c r="AC1562" i="1"/>
  <c r="AC1558" i="1"/>
  <c r="AC1554" i="1"/>
  <c r="AC1550" i="1"/>
  <c r="AC1546" i="1"/>
  <c r="AC1542" i="1"/>
  <c r="AC1538" i="1"/>
  <c r="AC1534" i="1"/>
  <c r="AC1530" i="1"/>
  <c r="AC1526" i="1"/>
  <c r="AC1522" i="1"/>
  <c r="AC1518" i="1"/>
  <c r="AC1514" i="1"/>
  <c r="AC1510" i="1"/>
  <c r="AC1506" i="1"/>
  <c r="AC1502" i="1"/>
  <c r="AC1498" i="1"/>
  <c r="AC1494" i="1"/>
  <c r="AC1490" i="1"/>
  <c r="AC1486" i="1"/>
  <c r="AC1482" i="1"/>
  <c r="AC1478" i="1"/>
  <c r="AC1474" i="1"/>
  <c r="AC1470" i="1"/>
  <c r="AC1466" i="1"/>
  <c r="AC1462" i="1"/>
  <c r="AC1458" i="1"/>
  <c r="AC1454" i="1"/>
  <c r="AC1450" i="1"/>
  <c r="AC1446" i="1"/>
  <c r="AC1442" i="1"/>
  <c r="AC1438" i="1"/>
  <c r="AC1434" i="1"/>
  <c r="AC1430" i="1"/>
  <c r="AC1426" i="1"/>
  <c r="AC1422" i="1"/>
  <c r="AC1418" i="1"/>
  <c r="AC1414" i="1"/>
  <c r="AC1410" i="1"/>
  <c r="AC1406" i="1"/>
  <c r="AC1402" i="1"/>
  <c r="AC1398" i="1"/>
  <c r="AC1394" i="1"/>
  <c r="AC1390" i="1"/>
  <c r="AC1386" i="1"/>
  <c r="AC1382" i="1"/>
  <c r="AC1378" i="1"/>
  <c r="AC1374" i="1"/>
  <c r="AC1370" i="1"/>
  <c r="AC1366" i="1"/>
  <c r="AC1362" i="1"/>
  <c r="AC1358" i="1"/>
  <c r="AC1354" i="1"/>
  <c r="AC1350" i="1"/>
  <c r="AC1346" i="1"/>
  <c r="AC1342" i="1"/>
  <c r="AC1338" i="1"/>
  <c r="AC1334" i="1"/>
  <c r="AC1330" i="1"/>
  <c r="AC1326" i="1"/>
  <c r="AC1322" i="1"/>
  <c r="AC1318" i="1"/>
  <c r="AC1314" i="1"/>
  <c r="AC1310" i="1"/>
  <c r="AC1306" i="1"/>
  <c r="AC1302" i="1"/>
  <c r="AC1298" i="1"/>
  <c r="AC1294" i="1"/>
  <c r="AC1290" i="1"/>
  <c r="AC1286" i="1"/>
  <c r="AC1282" i="1"/>
  <c r="AC1278" i="1"/>
  <c r="AC1274" i="1"/>
  <c r="AC1270" i="1"/>
  <c r="AC1266" i="1"/>
  <c r="AC1262" i="1"/>
  <c r="AC1258" i="1"/>
  <c r="AC1254" i="1"/>
  <c r="AC1250" i="1"/>
  <c r="AC1246" i="1"/>
  <c r="AC1242" i="1"/>
  <c r="AC1238" i="1"/>
  <c r="AC1234" i="1"/>
  <c r="AC1230" i="1"/>
  <c r="AC1226" i="1"/>
  <c r="AC1222" i="1"/>
  <c r="AC1218" i="1"/>
  <c r="AC1214" i="1"/>
  <c r="AC1210" i="1"/>
  <c r="AC1206" i="1"/>
  <c r="AC1202" i="1"/>
  <c r="AC1198" i="1"/>
  <c r="AC1194" i="1"/>
  <c r="AC1190" i="1"/>
  <c r="AC1186" i="1"/>
  <c r="AC1182" i="1"/>
  <c r="AC1178" i="1"/>
  <c r="AC1174" i="1"/>
  <c r="AC1170" i="1"/>
  <c r="AC1166" i="1"/>
  <c r="AC1162" i="1"/>
  <c r="AC1158" i="1"/>
  <c r="AC1154" i="1"/>
  <c r="AC1150" i="1"/>
  <c r="AC1146" i="1"/>
  <c r="AC1142" i="1"/>
  <c r="AC1138" i="1"/>
  <c r="AC1134" i="1"/>
  <c r="AC1130" i="1"/>
  <c r="AC1126" i="1"/>
  <c r="AC1122" i="1"/>
  <c r="AC1118" i="1"/>
  <c r="AC1114" i="1"/>
  <c r="AC1110" i="1"/>
  <c r="AC1106" i="1"/>
  <c r="AC1102" i="1"/>
  <c r="AC1098" i="1"/>
  <c r="AC1094" i="1"/>
  <c r="AC1090" i="1"/>
  <c r="AC1086" i="1"/>
  <c r="AC1082" i="1"/>
  <c r="AC1078" i="1"/>
  <c r="AC1074" i="1"/>
  <c r="AC1070" i="1"/>
  <c r="AC1066" i="1"/>
  <c r="AC1062" i="1"/>
  <c r="AC1058" i="1"/>
  <c r="AC1054" i="1"/>
  <c r="AC1050" i="1"/>
  <c r="AC1046" i="1"/>
  <c r="AC1042" i="1"/>
  <c r="AC1038" i="1"/>
  <c r="AC1034" i="1"/>
  <c r="AC1030" i="1"/>
  <c r="AC1026" i="1"/>
  <c r="AC1022" i="1"/>
  <c r="AC1018" i="1"/>
  <c r="AC1012" i="1"/>
  <c r="AC1004" i="1"/>
  <c r="AC996" i="1"/>
  <c r="AC988" i="1"/>
  <c r="AC978" i="1"/>
  <c r="AC967" i="1"/>
  <c r="AC956" i="1"/>
  <c r="AC946" i="1"/>
  <c r="AC935" i="1"/>
  <c r="AC924" i="1"/>
  <c r="AC914" i="1"/>
  <c r="AC903" i="1"/>
  <c r="AC892" i="1"/>
  <c r="AC882" i="1"/>
  <c r="AC871" i="1"/>
  <c r="AC860" i="1"/>
  <c r="AC850" i="1"/>
  <c r="AC839" i="1"/>
  <c r="AC828" i="1"/>
  <c r="AC818" i="1"/>
  <c r="AC807" i="1"/>
  <c r="AC796" i="1"/>
  <c r="AC786" i="1"/>
  <c r="AC775" i="1"/>
  <c r="AC764" i="1"/>
  <c r="AC754" i="1"/>
  <c r="AC743" i="1"/>
  <c r="AC732" i="1"/>
  <c r="AC722" i="1"/>
  <c r="AC711" i="1"/>
  <c r="AC700" i="1"/>
  <c r="AC690" i="1"/>
  <c r="AC679" i="1"/>
  <c r="AC668" i="1"/>
  <c r="AC647" i="1"/>
  <c r="AC636" i="1"/>
  <c r="AC626" i="1"/>
  <c r="AC615" i="1"/>
  <c r="AC604" i="1"/>
  <c r="AC594" i="1"/>
  <c r="AC583" i="1"/>
  <c r="AC572" i="1"/>
  <c r="AC562" i="1"/>
  <c r="AC551" i="1"/>
  <c r="AC540" i="1"/>
  <c r="AC530" i="1"/>
  <c r="AC519" i="1"/>
  <c r="AC508" i="1"/>
  <c r="AC498" i="1"/>
  <c r="AC487" i="1"/>
  <c r="AC476" i="1"/>
  <c r="AC466" i="1"/>
  <c r="AC455" i="1"/>
  <c r="AC444" i="1"/>
  <c r="AC434" i="1"/>
  <c r="AC423" i="1"/>
  <c r="AC412" i="1"/>
  <c r="AC402" i="1"/>
  <c r="AC391" i="1"/>
  <c r="AC380" i="1"/>
  <c r="AC370" i="1"/>
  <c r="AC359" i="1"/>
  <c r="AC348" i="1"/>
  <c r="AC338" i="1"/>
  <c r="AC327" i="1"/>
  <c r="AC316" i="1"/>
  <c r="AC306" i="1"/>
  <c r="AC295" i="1"/>
  <c r="AC284" i="1"/>
  <c r="AC274" i="1"/>
  <c r="AC263" i="1"/>
  <c r="AC252" i="1"/>
  <c r="AC242" i="1"/>
  <c r="AC231" i="1"/>
  <c r="AC220" i="1"/>
  <c r="AC210" i="1"/>
  <c r="AC199" i="1"/>
  <c r="AD1005" i="1"/>
  <c r="AC1005" i="1"/>
  <c r="AC985" i="1"/>
  <c r="AD985" i="1"/>
  <c r="AC973" i="1"/>
  <c r="AD973" i="1"/>
  <c r="AC957" i="1"/>
  <c r="AD957" i="1"/>
  <c r="AC937" i="1"/>
  <c r="AD937" i="1"/>
  <c r="AC917" i="1"/>
  <c r="AD917" i="1"/>
  <c r="AC905" i="1"/>
  <c r="AD905" i="1"/>
  <c r="AC885" i="1"/>
  <c r="AD885" i="1"/>
  <c r="AC869" i="1"/>
  <c r="AD869" i="1"/>
  <c r="AD857" i="1"/>
  <c r="AC857" i="1"/>
  <c r="AD841" i="1"/>
  <c r="AC841" i="1"/>
  <c r="AD825" i="1"/>
  <c r="AC825" i="1"/>
  <c r="AC805" i="1"/>
  <c r="AD805" i="1"/>
  <c r="AC789" i="1"/>
  <c r="AD789" i="1"/>
  <c r="AC781" i="1"/>
  <c r="AD781" i="1"/>
  <c r="AC769" i="1"/>
  <c r="AD769" i="1"/>
  <c r="AC749" i="1"/>
  <c r="AD749" i="1"/>
  <c r="AC737" i="1"/>
  <c r="AD737" i="1"/>
  <c r="AC721" i="1"/>
  <c r="AD721" i="1"/>
  <c r="AC705" i="1"/>
  <c r="AD705" i="1"/>
  <c r="AC685" i="1"/>
  <c r="AD685" i="1"/>
  <c r="AC661" i="1"/>
  <c r="AD661" i="1"/>
  <c r="AD649" i="1"/>
  <c r="AC649" i="1"/>
  <c r="AC629" i="1"/>
  <c r="AD629" i="1"/>
  <c r="AD617" i="1"/>
  <c r="AC617" i="1"/>
  <c r="AD601" i="1"/>
  <c r="AC601" i="1"/>
  <c r="AD585" i="1"/>
  <c r="AC585" i="1"/>
  <c r="AD569" i="1"/>
  <c r="AC569" i="1"/>
  <c r="AD553" i="1"/>
  <c r="AC553" i="1"/>
  <c r="AC533" i="1"/>
  <c r="AD533" i="1"/>
  <c r="AD521" i="1"/>
  <c r="AC521" i="1"/>
  <c r="AD505" i="1"/>
  <c r="AC505" i="1"/>
  <c r="AC485" i="1"/>
  <c r="AD485" i="1"/>
  <c r="AC469" i="1"/>
  <c r="AD469" i="1"/>
  <c r="AD457" i="1"/>
  <c r="AC457" i="1"/>
  <c r="AC437" i="1"/>
  <c r="AD437" i="1"/>
  <c r="AC421" i="1"/>
  <c r="AD421" i="1"/>
  <c r="AC405" i="1"/>
  <c r="AD405" i="1"/>
  <c r="AC389" i="1"/>
  <c r="AD389" i="1"/>
  <c r="AC373" i="1"/>
  <c r="AD373" i="1"/>
  <c r="AC357" i="1"/>
  <c r="AD357" i="1"/>
  <c r="AD345" i="1"/>
  <c r="AC345" i="1"/>
  <c r="AD329" i="1"/>
  <c r="AC329" i="1"/>
  <c r="AC309" i="1"/>
  <c r="AD309" i="1"/>
  <c r="AD297" i="1"/>
  <c r="AC297" i="1"/>
  <c r="AD281" i="1"/>
  <c r="AC281" i="1"/>
  <c r="AD265" i="1"/>
  <c r="AC265" i="1"/>
  <c r="AD249" i="1"/>
  <c r="AC249" i="1"/>
  <c r="AD233" i="1"/>
  <c r="AC233" i="1"/>
  <c r="AD217" i="1"/>
  <c r="AC217" i="1"/>
  <c r="AD201" i="1"/>
  <c r="AC201" i="1"/>
  <c r="AC181" i="1"/>
  <c r="AD181" i="1"/>
  <c r="AD169" i="1"/>
  <c r="AC169" i="1"/>
  <c r="AC149" i="1"/>
  <c r="AD149" i="1"/>
  <c r="AD141" i="1"/>
  <c r="AC141" i="1"/>
  <c r="AD133" i="1"/>
  <c r="AC133" i="1"/>
  <c r="AD125" i="1"/>
  <c r="AC125" i="1"/>
  <c r="AD113" i="1"/>
  <c r="AC113" i="1"/>
  <c r="AD105" i="1"/>
  <c r="AC105" i="1"/>
  <c r="AD97" i="1"/>
  <c r="AC97" i="1"/>
  <c r="AD89" i="1"/>
  <c r="AC89" i="1"/>
  <c r="AD81" i="1"/>
  <c r="AC81" i="1"/>
  <c r="AD73" i="1"/>
  <c r="AC73" i="1"/>
  <c r="AD65" i="1"/>
  <c r="AC65" i="1"/>
  <c r="AD57" i="1"/>
  <c r="AC57" i="1"/>
  <c r="AD49" i="1"/>
  <c r="AC49" i="1"/>
  <c r="AD41" i="1"/>
  <c r="AC41" i="1"/>
  <c r="AD33" i="1"/>
  <c r="AC33" i="1"/>
  <c r="AD25" i="1"/>
  <c r="AC25" i="1"/>
  <c r="AD13" i="1"/>
  <c r="AC13" i="1"/>
  <c r="AD1014" i="1"/>
  <c r="AC1014" i="1"/>
  <c r="AD1010" i="1"/>
  <c r="AC1010" i="1"/>
  <c r="AD1006" i="1"/>
  <c r="AC1006" i="1"/>
  <c r="AD1002" i="1"/>
  <c r="AC1002" i="1"/>
  <c r="AD998" i="1"/>
  <c r="AC998" i="1"/>
  <c r="AD994" i="1"/>
  <c r="AC994" i="1"/>
  <c r="AD990" i="1"/>
  <c r="AC990" i="1"/>
  <c r="AD986" i="1"/>
  <c r="AC986" i="1"/>
  <c r="AD974" i="1"/>
  <c r="AC974" i="1"/>
  <c r="AD970" i="1"/>
  <c r="AC970" i="1"/>
  <c r="AD958" i="1"/>
  <c r="AC958" i="1"/>
  <c r="AD954" i="1"/>
  <c r="AC954" i="1"/>
  <c r="AD942" i="1"/>
  <c r="AC942" i="1"/>
  <c r="AD938" i="1"/>
  <c r="AC938" i="1"/>
  <c r="AD926" i="1"/>
  <c r="AC926" i="1"/>
  <c r="AD922" i="1"/>
  <c r="AC922" i="1"/>
  <c r="AD910" i="1"/>
  <c r="AC910" i="1"/>
  <c r="AD906" i="1"/>
  <c r="AC906" i="1"/>
  <c r="AD894" i="1"/>
  <c r="AC894" i="1"/>
  <c r="AD890" i="1"/>
  <c r="AC890" i="1"/>
  <c r="AD878" i="1"/>
  <c r="AC878" i="1"/>
  <c r="AD874" i="1"/>
  <c r="AC874" i="1"/>
  <c r="AD862" i="1"/>
  <c r="AC862" i="1"/>
  <c r="AD858" i="1"/>
  <c r="AC858" i="1"/>
  <c r="AD846" i="1"/>
  <c r="AC846" i="1"/>
  <c r="AD842" i="1"/>
  <c r="AC842" i="1"/>
  <c r="AD830" i="1"/>
  <c r="AC830" i="1"/>
  <c r="AD826" i="1"/>
  <c r="AC826" i="1"/>
  <c r="AD814" i="1"/>
  <c r="AC814" i="1"/>
  <c r="AD810" i="1"/>
  <c r="AC810" i="1"/>
  <c r="AD798" i="1"/>
  <c r="AC798" i="1"/>
  <c r="AD794" i="1"/>
  <c r="AC794" i="1"/>
  <c r="AD782" i="1"/>
  <c r="AC782" i="1"/>
  <c r="AD778" i="1"/>
  <c r="AC778" i="1"/>
  <c r="AD766" i="1"/>
  <c r="AC766" i="1"/>
  <c r="AD762" i="1"/>
  <c r="AC762" i="1"/>
  <c r="AD750" i="1"/>
  <c r="AC750" i="1"/>
  <c r="AD746" i="1"/>
  <c r="AC746" i="1"/>
  <c r="AD734" i="1"/>
  <c r="AC734" i="1"/>
  <c r="AD730" i="1"/>
  <c r="AC730" i="1"/>
  <c r="AD718" i="1"/>
  <c r="AC718" i="1"/>
  <c r="AD702" i="1"/>
  <c r="AC702" i="1"/>
  <c r="AD698" i="1"/>
  <c r="AC698" i="1"/>
  <c r="AD686" i="1"/>
  <c r="AC686" i="1"/>
  <c r="AD682" i="1"/>
  <c r="AC682" i="1"/>
  <c r="AD670" i="1"/>
  <c r="AC670" i="1"/>
  <c r="AD666" i="1"/>
  <c r="AC666" i="1"/>
  <c r="AD654" i="1"/>
  <c r="AC654" i="1"/>
  <c r="AD650" i="1"/>
  <c r="AC650" i="1"/>
  <c r="AD638" i="1"/>
  <c r="AC638" i="1"/>
  <c r="AD634" i="1"/>
  <c r="AC634" i="1"/>
  <c r="AD622" i="1"/>
  <c r="AC622" i="1"/>
  <c r="AD618" i="1"/>
  <c r="AC618" i="1"/>
  <c r="AD606" i="1"/>
  <c r="AC606" i="1"/>
  <c r="AD602" i="1"/>
  <c r="AC602" i="1"/>
  <c r="AD590" i="1"/>
  <c r="AC590" i="1"/>
  <c r="AD586" i="1"/>
  <c r="AC586" i="1"/>
  <c r="AD574" i="1"/>
  <c r="AC574" i="1"/>
  <c r="AD570" i="1"/>
  <c r="AC570" i="1"/>
  <c r="AD558" i="1"/>
  <c r="AC558" i="1"/>
  <c r="AD554" i="1"/>
  <c r="AC554" i="1"/>
  <c r="AD542" i="1"/>
  <c r="AC542" i="1"/>
  <c r="AD538" i="1"/>
  <c r="AC538" i="1"/>
  <c r="AD526" i="1"/>
  <c r="AC526" i="1"/>
  <c r="AD522" i="1"/>
  <c r="AC522" i="1"/>
  <c r="AD510" i="1"/>
  <c r="AC510" i="1"/>
  <c r="AD506" i="1"/>
  <c r="AC506" i="1"/>
  <c r="AD494" i="1"/>
  <c r="AC494" i="1"/>
  <c r="AD490" i="1"/>
  <c r="AC490" i="1"/>
  <c r="AD478" i="1"/>
  <c r="AC478" i="1"/>
  <c r="AD474" i="1"/>
  <c r="AC474" i="1"/>
  <c r="AD462" i="1"/>
  <c r="AC462" i="1"/>
  <c r="AD458" i="1"/>
  <c r="AC458" i="1"/>
  <c r="AD446" i="1"/>
  <c r="AC446" i="1"/>
  <c r="AD442" i="1"/>
  <c r="AC442" i="1"/>
  <c r="AD430" i="1"/>
  <c r="AC430" i="1"/>
  <c r="AD426" i="1"/>
  <c r="AC426" i="1"/>
  <c r="AD414" i="1"/>
  <c r="AC414" i="1"/>
  <c r="AD410" i="1"/>
  <c r="AC410" i="1"/>
  <c r="AD398" i="1"/>
  <c r="AC398" i="1"/>
  <c r="AD394" i="1"/>
  <c r="AC394" i="1"/>
  <c r="AD382" i="1"/>
  <c r="AC382" i="1"/>
  <c r="AD378" i="1"/>
  <c r="AC378" i="1"/>
  <c r="AD366" i="1"/>
  <c r="AC366" i="1"/>
  <c r="AD362" i="1"/>
  <c r="AC362" i="1"/>
  <c r="AD350" i="1"/>
  <c r="AC350" i="1"/>
  <c r="AD346" i="1"/>
  <c r="AC346" i="1"/>
  <c r="AD334" i="1"/>
  <c r="AC334" i="1"/>
  <c r="AD330" i="1"/>
  <c r="AC330" i="1"/>
  <c r="AD318" i="1"/>
  <c r="AC318" i="1"/>
  <c r="AD314" i="1"/>
  <c r="AC314" i="1"/>
  <c r="AD302" i="1"/>
  <c r="AC302" i="1"/>
  <c r="AD298" i="1"/>
  <c r="AC298" i="1"/>
  <c r="AD286" i="1"/>
  <c r="AC286" i="1"/>
  <c r="AD282" i="1"/>
  <c r="AC282" i="1"/>
  <c r="AD270" i="1"/>
  <c r="AC270" i="1"/>
  <c r="AD266" i="1"/>
  <c r="AC266" i="1"/>
  <c r="AD254" i="1"/>
  <c r="AC254" i="1"/>
  <c r="AD250" i="1"/>
  <c r="AC250" i="1"/>
  <c r="AD238" i="1"/>
  <c r="AC238" i="1"/>
  <c r="AD234" i="1"/>
  <c r="AC234" i="1"/>
  <c r="AD222" i="1"/>
  <c r="AC222" i="1"/>
  <c r="AD218" i="1"/>
  <c r="AC218" i="1"/>
  <c r="AD206" i="1"/>
  <c r="AC206" i="1"/>
  <c r="AD202" i="1"/>
  <c r="AC202" i="1"/>
  <c r="AD198" i="1"/>
  <c r="AC198" i="1"/>
  <c r="AD190" i="1"/>
  <c r="AC190" i="1"/>
  <c r="AD186" i="1"/>
  <c r="AC186" i="1"/>
  <c r="AD182" i="1"/>
  <c r="AC182" i="1"/>
  <c r="AD178" i="1"/>
  <c r="AC178" i="1"/>
  <c r="AD174" i="1"/>
  <c r="AC174" i="1"/>
  <c r="AD170" i="1"/>
  <c r="AC170" i="1"/>
  <c r="AD166" i="1"/>
  <c r="AC166" i="1"/>
  <c r="AD162" i="1"/>
  <c r="AC162" i="1"/>
  <c r="AD158" i="1"/>
  <c r="AC158" i="1"/>
  <c r="AD154" i="1"/>
  <c r="AC154" i="1"/>
  <c r="AD150" i="1"/>
  <c r="AC150" i="1"/>
  <c r="AD146" i="1"/>
  <c r="AC146" i="1"/>
  <c r="AD142" i="1"/>
  <c r="AC142" i="1"/>
  <c r="AD138" i="1"/>
  <c r="AC138" i="1"/>
  <c r="AD134" i="1"/>
  <c r="AC134" i="1"/>
  <c r="AD130" i="1"/>
  <c r="AC130" i="1"/>
  <c r="AD126" i="1"/>
  <c r="AC126" i="1"/>
  <c r="AD122" i="1"/>
  <c r="AC122" i="1"/>
  <c r="AD118" i="1"/>
  <c r="AC118" i="1"/>
  <c r="AD114" i="1"/>
  <c r="AC114" i="1"/>
  <c r="AD110" i="1"/>
  <c r="AC110" i="1"/>
  <c r="AD106" i="1"/>
  <c r="AC106" i="1"/>
  <c r="AD102" i="1"/>
  <c r="AC102" i="1"/>
  <c r="AD98" i="1"/>
  <c r="AC98" i="1"/>
  <c r="AD94" i="1"/>
  <c r="AC94" i="1"/>
  <c r="AD90" i="1"/>
  <c r="AC90" i="1"/>
  <c r="AD86" i="1"/>
  <c r="AC86" i="1"/>
  <c r="AD82" i="1"/>
  <c r="AC82" i="1"/>
  <c r="AD78" i="1"/>
  <c r="AC78" i="1"/>
  <c r="AD74" i="1"/>
  <c r="AC74" i="1"/>
  <c r="AD70" i="1"/>
  <c r="AC70" i="1"/>
  <c r="AD66" i="1"/>
  <c r="AC66" i="1"/>
  <c r="AD62" i="1"/>
  <c r="AC62" i="1"/>
  <c r="AD58" i="1"/>
  <c r="AC58" i="1"/>
  <c r="AD54" i="1"/>
  <c r="AC54" i="1"/>
  <c r="AD50" i="1"/>
  <c r="AC50" i="1"/>
  <c r="AD46" i="1"/>
  <c r="AC46" i="1"/>
  <c r="AD42" i="1"/>
  <c r="AC42" i="1"/>
  <c r="AD38" i="1"/>
  <c r="AC38" i="1"/>
  <c r="AD34" i="1"/>
  <c r="AC34" i="1"/>
  <c r="AD30" i="1"/>
  <c r="AC30" i="1"/>
  <c r="AD26" i="1"/>
  <c r="AC26" i="1"/>
  <c r="AD22" i="1"/>
  <c r="AC22" i="1"/>
  <c r="AD18" i="1"/>
  <c r="AC18" i="1"/>
  <c r="AD14" i="1"/>
  <c r="AC14" i="1"/>
  <c r="AD10" i="1"/>
  <c r="AC10" i="1"/>
  <c r="AD6" i="1"/>
  <c r="AC6" i="1"/>
  <c r="AC1801" i="1"/>
  <c r="AC1797" i="1"/>
  <c r="AC1793" i="1"/>
  <c r="AC1789" i="1"/>
  <c r="AC1785" i="1"/>
  <c r="AC1781" i="1"/>
  <c r="AC1777" i="1"/>
  <c r="AC1773" i="1"/>
  <c r="AC1769" i="1"/>
  <c r="AC1765" i="1"/>
  <c r="AC1761" i="1"/>
  <c r="AC1757" i="1"/>
  <c r="AC1753" i="1"/>
  <c r="AC1749" i="1"/>
  <c r="AC1745" i="1"/>
  <c r="AC1741" i="1"/>
  <c r="AC1737" i="1"/>
  <c r="AC1733" i="1"/>
  <c r="AC1729" i="1"/>
  <c r="AC1725" i="1"/>
  <c r="AC1721" i="1"/>
  <c r="AC1717" i="1"/>
  <c r="AC1713" i="1"/>
  <c r="AC1709" i="1"/>
  <c r="AC1705" i="1"/>
  <c r="AC1701" i="1"/>
  <c r="AC1697" i="1"/>
  <c r="AC1693" i="1"/>
  <c r="AC1689" i="1"/>
  <c r="AC1685" i="1"/>
  <c r="AC1681" i="1"/>
  <c r="AC1677" i="1"/>
  <c r="AC1673" i="1"/>
  <c r="AC1669" i="1"/>
  <c r="AC1665" i="1"/>
  <c r="AC1661" i="1"/>
  <c r="AC1657" i="1"/>
  <c r="AC1653" i="1"/>
  <c r="AC1649" i="1"/>
  <c r="AC1645" i="1"/>
  <c r="AC1641" i="1"/>
  <c r="AC1637" i="1"/>
  <c r="AC1633" i="1"/>
  <c r="AC1629" i="1"/>
  <c r="AC1625" i="1"/>
  <c r="AC1621" i="1"/>
  <c r="AC1617" i="1"/>
  <c r="AC1613" i="1"/>
  <c r="AC1609" i="1"/>
  <c r="AC1605" i="1"/>
  <c r="AC1601" i="1"/>
  <c r="AC1597" i="1"/>
  <c r="AC1593" i="1"/>
  <c r="AC1589" i="1"/>
  <c r="AC1585" i="1"/>
  <c r="AC1581" i="1"/>
  <c r="AC1577" i="1"/>
  <c r="AC1573" i="1"/>
  <c r="AC1569" i="1"/>
  <c r="AC1565" i="1"/>
  <c r="AC1561" i="1"/>
  <c r="AC1557" i="1"/>
  <c r="AC1553" i="1"/>
  <c r="AC1549" i="1"/>
  <c r="AC1545" i="1"/>
  <c r="AC1541" i="1"/>
  <c r="AC1537" i="1"/>
  <c r="AC1533" i="1"/>
  <c r="AC1529" i="1"/>
  <c r="AC1525" i="1"/>
  <c r="AC1521" i="1"/>
  <c r="AC1517" i="1"/>
  <c r="AC1513" i="1"/>
  <c r="AC1509" i="1"/>
  <c r="AC1505" i="1"/>
  <c r="AC1501" i="1"/>
  <c r="AC1497" i="1"/>
  <c r="AC1493" i="1"/>
  <c r="AC1489" i="1"/>
  <c r="AC1485" i="1"/>
  <c r="AC1481" i="1"/>
  <c r="AC1477" i="1"/>
  <c r="AC1473" i="1"/>
  <c r="AC1469" i="1"/>
  <c r="AC1465" i="1"/>
  <c r="AC1461" i="1"/>
  <c r="AC1457" i="1"/>
  <c r="AC1453" i="1"/>
  <c r="AC1449" i="1"/>
  <c r="AC1445" i="1"/>
  <c r="AC1441" i="1"/>
  <c r="AC1437" i="1"/>
  <c r="AC1433" i="1"/>
  <c r="AC1429" i="1"/>
  <c r="AC1425" i="1"/>
  <c r="AC1421" i="1"/>
  <c r="AC1417" i="1"/>
  <c r="AC1413" i="1"/>
  <c r="AC1409" i="1"/>
  <c r="AC1405" i="1"/>
  <c r="AC1401" i="1"/>
  <c r="AC1397" i="1"/>
  <c r="AC1393" i="1"/>
  <c r="AC1389" i="1"/>
  <c r="AC1385" i="1"/>
  <c r="AC1381" i="1"/>
  <c r="AC1377" i="1"/>
  <c r="AC1373" i="1"/>
  <c r="AC1369" i="1"/>
  <c r="AC1361" i="1"/>
  <c r="AC1357" i="1"/>
  <c r="AC1353" i="1"/>
  <c r="AC1349" i="1"/>
  <c r="AC1345" i="1"/>
  <c r="AC1341" i="1"/>
  <c r="AC1337" i="1"/>
  <c r="AC1333" i="1"/>
  <c r="AC1329" i="1"/>
  <c r="AC1325" i="1"/>
  <c r="AC1321" i="1"/>
  <c r="AC1317" i="1"/>
  <c r="AC1313" i="1"/>
  <c r="AC1309" i="1"/>
  <c r="AC1305" i="1"/>
  <c r="AC1301" i="1"/>
  <c r="AC1297" i="1"/>
  <c r="AC1293" i="1"/>
  <c r="AC1289" i="1"/>
  <c r="AC1285" i="1"/>
  <c r="AC1281" i="1"/>
  <c r="AC1277" i="1"/>
  <c r="AC1273" i="1"/>
  <c r="AC1269" i="1"/>
  <c r="AC1265" i="1"/>
  <c r="AC1261" i="1"/>
  <c r="AC1257" i="1"/>
  <c r="AC1253" i="1"/>
  <c r="AC1249" i="1"/>
  <c r="AC1245" i="1"/>
  <c r="AC1241" i="1"/>
  <c r="AC1237" i="1"/>
  <c r="AC1233" i="1"/>
  <c r="AC1229" i="1"/>
  <c r="AC1225" i="1"/>
  <c r="AC1221" i="1"/>
  <c r="AC1217" i="1"/>
  <c r="AC1213" i="1"/>
  <c r="AC1209" i="1"/>
  <c r="AC1205" i="1"/>
  <c r="AC1201" i="1"/>
  <c r="AC1197" i="1"/>
  <c r="AC1193" i="1"/>
  <c r="AC1189" i="1"/>
  <c r="AC1185" i="1"/>
  <c r="AC1181" i="1"/>
  <c r="AC1177" i="1"/>
  <c r="AC1173" i="1"/>
  <c r="AC1169" i="1"/>
  <c r="AC1165" i="1"/>
  <c r="AC1161" i="1"/>
  <c r="AC1157" i="1"/>
  <c r="AC1153" i="1"/>
  <c r="AC1149" i="1"/>
  <c r="AC1145" i="1"/>
  <c r="AC1141" i="1"/>
  <c r="AC1137" i="1"/>
  <c r="AC1133" i="1"/>
  <c r="AC1129" i="1"/>
  <c r="AC1125" i="1"/>
  <c r="AC1121" i="1"/>
  <c r="AC1117" i="1"/>
  <c r="AC1113" i="1"/>
  <c r="AC1109" i="1"/>
  <c r="AC1105" i="1"/>
  <c r="AC1101" i="1"/>
  <c r="AC1097" i="1"/>
  <c r="AC1093" i="1"/>
  <c r="AC1089" i="1"/>
  <c r="AC1085" i="1"/>
  <c r="AC1081" i="1"/>
  <c r="AC1077" i="1"/>
  <c r="AC1073" i="1"/>
  <c r="AC1069" i="1"/>
  <c r="AC1065" i="1"/>
  <c r="AC1061" i="1"/>
  <c r="AC1057" i="1"/>
  <c r="AC1053" i="1"/>
  <c r="AC1049" i="1"/>
  <c r="AC1045" i="1"/>
  <c r="AC1041" i="1"/>
  <c r="AC1037" i="1"/>
  <c r="AC1033" i="1"/>
  <c r="AC1029" i="1"/>
  <c r="AC1025" i="1"/>
  <c r="AC1021" i="1"/>
  <c r="AC1017" i="1"/>
  <c r="AC1011" i="1"/>
  <c r="AC1003" i="1"/>
  <c r="AC995" i="1"/>
  <c r="AC987" i="1"/>
  <c r="AC976" i="1"/>
  <c r="AC966" i="1"/>
  <c r="AC955" i="1"/>
  <c r="AC944" i="1"/>
  <c r="AC934" i="1"/>
  <c r="AC923" i="1"/>
  <c r="AC912" i="1"/>
  <c r="AC902" i="1"/>
  <c r="AC891" i="1"/>
  <c r="AC880" i="1"/>
  <c r="AC870" i="1"/>
  <c r="AC859" i="1"/>
  <c r="AC848" i="1"/>
  <c r="AC838" i="1"/>
  <c r="AC827" i="1"/>
  <c r="AC816" i="1"/>
  <c r="AC806" i="1"/>
  <c r="AC795" i="1"/>
  <c r="AC784" i="1"/>
  <c r="AC774" i="1"/>
  <c r="AC763" i="1"/>
  <c r="AC752" i="1"/>
  <c r="AC742" i="1"/>
  <c r="AC731" i="1"/>
  <c r="AC720" i="1"/>
  <c r="AC710" i="1"/>
  <c r="AC699" i="1"/>
  <c r="AC688" i="1"/>
  <c r="AC678" i="1"/>
  <c r="AC667" i="1"/>
  <c r="AC656" i="1"/>
  <c r="AC646" i="1"/>
  <c r="AC635" i="1"/>
  <c r="AC624" i="1"/>
  <c r="AC614" i="1"/>
  <c r="AC603" i="1"/>
  <c r="AC592" i="1"/>
  <c r="AC582" i="1"/>
  <c r="AC571" i="1"/>
  <c r="AC560" i="1"/>
  <c r="AC550" i="1"/>
  <c r="AC539" i="1"/>
  <c r="AC528" i="1"/>
  <c r="AC518" i="1"/>
  <c r="AC507" i="1"/>
  <c r="AC496" i="1"/>
  <c r="AC486" i="1"/>
  <c r="AC475" i="1"/>
  <c r="AC464" i="1"/>
  <c r="AC454" i="1"/>
  <c r="AC443" i="1"/>
  <c r="AC432" i="1"/>
  <c r="AC422" i="1"/>
  <c r="AC411" i="1"/>
  <c r="AC400" i="1"/>
  <c r="AC390" i="1"/>
  <c r="AC379" i="1"/>
  <c r="AC368" i="1"/>
  <c r="AC358" i="1"/>
  <c r="AC347" i="1"/>
  <c r="AC336" i="1"/>
  <c r="AC326" i="1"/>
  <c r="AC315" i="1"/>
  <c r="AC304" i="1"/>
  <c r="AC294" i="1"/>
  <c r="AC283" i="1"/>
  <c r="AC272" i="1"/>
  <c r="AC262" i="1"/>
  <c r="AC251" i="1"/>
  <c r="AC240" i="1"/>
  <c r="AC230" i="1"/>
  <c r="AC219" i="1"/>
  <c r="AC208" i="1"/>
  <c r="AC194" i="1"/>
  <c r="Z1364" i="1"/>
  <c r="AD714" i="1" l="1"/>
  <c r="AA1364" i="1"/>
  <c r="AC1365" i="1"/>
  <c r="AC658" i="1"/>
  <c r="AI356" i="1"/>
  <c r="AI354" i="1"/>
  <c r="AI353" i="1"/>
  <c r="AI352" i="1"/>
  <c r="AI351" i="1"/>
  <c r="AI344" i="1"/>
  <c r="AI340" i="1"/>
  <c r="AI339" i="1"/>
  <c r="AI336" i="1"/>
  <c r="AF329" i="1"/>
  <c r="AF326" i="1"/>
  <c r="AI324" i="1"/>
  <c r="AF323" i="1"/>
  <c r="AI448" i="1"/>
  <c r="AI447" i="1"/>
  <c r="AI440" i="1"/>
  <c r="AI433" i="1"/>
  <c r="AI430" i="1"/>
  <c r="AI429" i="1"/>
  <c r="AI408" i="1"/>
  <c r="AI397" i="1" l="1"/>
  <c r="AG392" i="1"/>
  <c r="BO392" i="1" s="1"/>
  <c r="AI390" i="1"/>
  <c r="AG389" i="1"/>
  <c r="BO389" i="1" s="1"/>
  <c r="AE388" i="1"/>
  <c r="AI388" i="1"/>
  <c r="AI387" i="1"/>
  <c r="AI379" i="1"/>
  <c r="AI378" i="1"/>
  <c r="AI377" i="1"/>
  <c r="AI369" i="1"/>
  <c r="AI368" i="1"/>
  <c r="AI364" i="1"/>
  <c r="AI367" i="1"/>
  <c r="AI366" i="1"/>
  <c r="AI315" i="1"/>
  <c r="AF296" i="1"/>
  <c r="AI296" i="1"/>
  <c r="AF289" i="1"/>
  <c r="AI283" i="1"/>
  <c r="AI277" i="1"/>
  <c r="AI276" i="1"/>
  <c r="AI299" i="1"/>
  <c r="AF298" i="1"/>
  <c r="AI285" i="1"/>
  <c r="AI282" i="1"/>
  <c r="AI281" i="1"/>
  <c r="AI280" i="1"/>
  <c r="AI279" i="1"/>
  <c r="AI278" i="1"/>
  <c r="AI273" i="1"/>
  <c r="AI272" i="1"/>
  <c r="Z3" i="1" l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T575" i="1"/>
  <c r="P503" i="1"/>
  <c r="AB2" i="1"/>
  <c r="AC2" i="1" s="1"/>
  <c r="Z2" i="1"/>
  <c r="AA2" i="1" s="1"/>
  <c r="AA628" i="1" l="1"/>
  <c r="AA612" i="1"/>
  <c r="AA596" i="1"/>
  <c r="AA584" i="1"/>
  <c r="AA571" i="1"/>
  <c r="AA563" i="1"/>
  <c r="AA555" i="1"/>
  <c r="AA543" i="1"/>
  <c r="AA535" i="1"/>
  <c r="AA527" i="1"/>
  <c r="AA519" i="1"/>
  <c r="AA511" i="1"/>
  <c r="AA502" i="1"/>
  <c r="AA490" i="1"/>
  <c r="AA482" i="1"/>
  <c r="AA474" i="1"/>
  <c r="AA466" i="1"/>
  <c r="AA458" i="1"/>
  <c r="AA450" i="1"/>
  <c r="AA442" i="1"/>
  <c r="AA434" i="1"/>
  <c r="AA426" i="1"/>
  <c r="AA422" i="1"/>
  <c r="AA418" i="1"/>
  <c r="AA414" i="1"/>
  <c r="AA410" i="1"/>
  <c r="AA406" i="1"/>
  <c r="AA398" i="1"/>
  <c r="AA394" i="1"/>
  <c r="AA390" i="1"/>
  <c r="AA386" i="1"/>
  <c r="AA382" i="1"/>
  <c r="AA378" i="1"/>
  <c r="AA374" i="1"/>
  <c r="AA370" i="1"/>
  <c r="AA366" i="1"/>
  <c r="AA362" i="1"/>
  <c r="AA358" i="1"/>
  <c r="AA354" i="1"/>
  <c r="AA350" i="1"/>
  <c r="AA346" i="1"/>
  <c r="AA342" i="1"/>
  <c r="AA338" i="1"/>
  <c r="AA334" i="1"/>
  <c r="AA330" i="1"/>
  <c r="AA326" i="1"/>
  <c r="AA322" i="1"/>
  <c r="AA318" i="1"/>
  <c r="AA314" i="1"/>
  <c r="AA310" i="1"/>
  <c r="AA306" i="1"/>
  <c r="AA302" i="1"/>
  <c r="AA298" i="1"/>
  <c r="AA294" i="1"/>
  <c r="AA290" i="1"/>
  <c r="AA286" i="1"/>
  <c r="AA282" i="1"/>
  <c r="AA278" i="1"/>
  <c r="AA274" i="1"/>
  <c r="AA270" i="1"/>
  <c r="AA266" i="1"/>
  <c r="AA262" i="1"/>
  <c r="AA258" i="1"/>
  <c r="AA254" i="1"/>
  <c r="AA250" i="1"/>
  <c r="AA246" i="1"/>
  <c r="AA242" i="1"/>
  <c r="AA238" i="1"/>
  <c r="AA234" i="1"/>
  <c r="AA230" i="1"/>
  <c r="AA226" i="1"/>
  <c r="AA222" i="1"/>
  <c r="AA218" i="1"/>
  <c r="AA214" i="1"/>
  <c r="AA210" i="1"/>
  <c r="AA206" i="1"/>
  <c r="AA202" i="1"/>
  <c r="AA198" i="1"/>
  <c r="AA194" i="1"/>
  <c r="AA190" i="1"/>
  <c r="AA186" i="1"/>
  <c r="AA182" i="1"/>
  <c r="AA178" i="1"/>
  <c r="AA174" i="1"/>
  <c r="AA170" i="1"/>
  <c r="AA166" i="1"/>
  <c r="AA162" i="1"/>
  <c r="AA158" i="1"/>
  <c r="AA154" i="1"/>
  <c r="AA150" i="1"/>
  <c r="AA146" i="1"/>
  <c r="AA142" i="1"/>
  <c r="AA138" i="1"/>
  <c r="AA134" i="1"/>
  <c r="AA130" i="1"/>
  <c r="AA126" i="1"/>
  <c r="AA122" i="1"/>
  <c r="AA118" i="1"/>
  <c r="AA114" i="1"/>
  <c r="AA110" i="1"/>
  <c r="AA106" i="1"/>
  <c r="AA102" i="1"/>
  <c r="AA98" i="1"/>
  <c r="AA94" i="1"/>
  <c r="AA90" i="1"/>
  <c r="AA86" i="1"/>
  <c r="AA82" i="1"/>
  <c r="AA78" i="1"/>
  <c r="AA74" i="1"/>
  <c r="AA70" i="1"/>
  <c r="AA66" i="1"/>
  <c r="AA62" i="1"/>
  <c r="AA58" i="1"/>
  <c r="AA54" i="1"/>
  <c r="AA50" i="1"/>
  <c r="AA46" i="1"/>
  <c r="AA42" i="1"/>
  <c r="AA38" i="1"/>
  <c r="AA34" i="1"/>
  <c r="AA30" i="1"/>
  <c r="AA26" i="1"/>
  <c r="AA22" i="1"/>
  <c r="AA18" i="1"/>
  <c r="AA14" i="1"/>
  <c r="AA10" i="1"/>
  <c r="AA6" i="1"/>
  <c r="AA616" i="1"/>
  <c r="AA600" i="1"/>
  <c r="AA588" i="1"/>
  <c r="AA580" i="1"/>
  <c r="AA567" i="1"/>
  <c r="AA559" i="1"/>
  <c r="AA547" i="1"/>
  <c r="AA539" i="1"/>
  <c r="AA531" i="1"/>
  <c r="AA523" i="1"/>
  <c r="AA515" i="1"/>
  <c r="AA507" i="1"/>
  <c r="AA498" i="1"/>
  <c r="AA494" i="1"/>
  <c r="AA486" i="1"/>
  <c r="AA478" i="1"/>
  <c r="AA470" i="1"/>
  <c r="AA462" i="1"/>
  <c r="AA454" i="1"/>
  <c r="AA446" i="1"/>
  <c r="AA438" i="1"/>
  <c r="AA430" i="1"/>
  <c r="AA402" i="1"/>
  <c r="AA631" i="1"/>
  <c r="AA627" i="1"/>
  <c r="AA623" i="1"/>
  <c r="AA619" i="1"/>
  <c r="AA615" i="1"/>
  <c r="AA611" i="1"/>
  <c r="AA607" i="1"/>
  <c r="AA603" i="1"/>
  <c r="AA599" i="1"/>
  <c r="AA595" i="1"/>
  <c r="AA591" i="1"/>
  <c r="AA587" i="1"/>
  <c r="AA583" i="1"/>
  <c r="AA579" i="1"/>
  <c r="AA574" i="1"/>
  <c r="AA570" i="1"/>
  <c r="AA566" i="1"/>
  <c r="AA562" i="1"/>
  <c r="AA558" i="1"/>
  <c r="AA554" i="1"/>
  <c r="AA550" i="1"/>
  <c r="AA546" i="1"/>
  <c r="AA542" i="1"/>
  <c r="AA538" i="1"/>
  <c r="AA534" i="1"/>
  <c r="AA530" i="1"/>
  <c r="AA526" i="1"/>
  <c r="AA522" i="1"/>
  <c r="AA518" i="1"/>
  <c r="AA514" i="1"/>
  <c r="AA510" i="1"/>
  <c r="AA506" i="1"/>
  <c r="AA501" i="1"/>
  <c r="AA497" i="1"/>
  <c r="AA493" i="1"/>
  <c r="AA489" i="1"/>
  <c r="AA485" i="1"/>
  <c r="AA481" i="1"/>
  <c r="AA477" i="1"/>
  <c r="AA473" i="1"/>
  <c r="AA469" i="1"/>
  <c r="AA465" i="1"/>
  <c r="AA461" i="1"/>
  <c r="AA457" i="1"/>
  <c r="AA453" i="1"/>
  <c r="AA449" i="1"/>
  <c r="AA445" i="1"/>
  <c r="AA441" i="1"/>
  <c r="AA437" i="1"/>
  <c r="AA433" i="1"/>
  <c r="AA429" i="1"/>
  <c r="AA425" i="1"/>
  <c r="AA421" i="1"/>
  <c r="AA417" i="1"/>
  <c r="AA413" i="1"/>
  <c r="AA409" i="1"/>
  <c r="AA405" i="1"/>
  <c r="AA401" i="1"/>
  <c r="AA397" i="1"/>
  <c r="AA393" i="1"/>
  <c r="AA389" i="1"/>
  <c r="AA385" i="1"/>
  <c r="AA381" i="1"/>
  <c r="AA377" i="1"/>
  <c r="AA373" i="1"/>
  <c r="AA369" i="1"/>
  <c r="AA365" i="1"/>
  <c r="AA361" i="1"/>
  <c r="AA357" i="1"/>
  <c r="AA353" i="1"/>
  <c r="AA349" i="1"/>
  <c r="AA345" i="1"/>
  <c r="AA341" i="1"/>
  <c r="AA337" i="1"/>
  <c r="AA333" i="1"/>
  <c r="AA329" i="1"/>
  <c r="AA325" i="1"/>
  <c r="AA321" i="1"/>
  <c r="AA317" i="1"/>
  <c r="AA313" i="1"/>
  <c r="AA309" i="1"/>
  <c r="AA305" i="1"/>
  <c r="AA301" i="1"/>
  <c r="AA297" i="1"/>
  <c r="AA293" i="1"/>
  <c r="AA289" i="1"/>
  <c r="AA285" i="1"/>
  <c r="AA281" i="1"/>
  <c r="AA277" i="1"/>
  <c r="AA273" i="1"/>
  <c r="AA269" i="1"/>
  <c r="AA265" i="1"/>
  <c r="AA261" i="1"/>
  <c r="AA257" i="1"/>
  <c r="AA253" i="1"/>
  <c r="AA249" i="1"/>
  <c r="AA245" i="1"/>
  <c r="AA241" i="1"/>
  <c r="AA237" i="1"/>
  <c r="AA233" i="1"/>
  <c r="AA229" i="1"/>
  <c r="AA225" i="1"/>
  <c r="AA221" i="1"/>
  <c r="AA217" i="1"/>
  <c r="AA213" i="1"/>
  <c r="AA209" i="1"/>
  <c r="AA205" i="1"/>
  <c r="AA201" i="1"/>
  <c r="AA197" i="1"/>
  <c r="AA193" i="1"/>
  <c r="AA189" i="1"/>
  <c r="AA185" i="1"/>
  <c r="AA181" i="1"/>
  <c r="AA177" i="1"/>
  <c r="AA173" i="1"/>
  <c r="AA169" i="1"/>
  <c r="AA165" i="1"/>
  <c r="AA161" i="1"/>
  <c r="AA157" i="1"/>
  <c r="AA153" i="1"/>
  <c r="AA149" i="1"/>
  <c r="AA145" i="1"/>
  <c r="AA141" i="1"/>
  <c r="AA137" i="1"/>
  <c r="AA133" i="1"/>
  <c r="AA129" i="1"/>
  <c r="AA125" i="1"/>
  <c r="AA121" i="1"/>
  <c r="AA117" i="1"/>
  <c r="AA113" i="1"/>
  <c r="AA109" i="1"/>
  <c r="AA105" i="1"/>
  <c r="AA101" i="1"/>
  <c r="AA97" i="1"/>
  <c r="AA93" i="1"/>
  <c r="AA89" i="1"/>
  <c r="AA85" i="1"/>
  <c r="AA81" i="1"/>
  <c r="AA77" i="1"/>
  <c r="AA73" i="1"/>
  <c r="AA69" i="1"/>
  <c r="AA65" i="1"/>
  <c r="AA61" i="1"/>
  <c r="AA57" i="1"/>
  <c r="AA53" i="1"/>
  <c r="AA49" i="1"/>
  <c r="AA45" i="1"/>
  <c r="AA41" i="1"/>
  <c r="AA37" i="1"/>
  <c r="AA33" i="1"/>
  <c r="AA29" i="1"/>
  <c r="AA25" i="1"/>
  <c r="AA21" i="1"/>
  <c r="AA17" i="1"/>
  <c r="AA13" i="1"/>
  <c r="AA9" i="1"/>
  <c r="AA5" i="1"/>
  <c r="AA624" i="1"/>
  <c r="AA608" i="1"/>
  <c r="AA630" i="1"/>
  <c r="AA622" i="1"/>
  <c r="AA614" i="1"/>
  <c r="AA610" i="1"/>
  <c r="AA606" i="1"/>
  <c r="AA602" i="1"/>
  <c r="AA598" i="1"/>
  <c r="AA594" i="1"/>
  <c r="AA590" i="1"/>
  <c r="AA586" i="1"/>
  <c r="AA582" i="1"/>
  <c r="AA578" i="1"/>
  <c r="AA573" i="1"/>
  <c r="AA569" i="1"/>
  <c r="AA565" i="1"/>
  <c r="AA561" i="1"/>
  <c r="AA557" i="1"/>
  <c r="AA553" i="1"/>
  <c r="AA549" i="1"/>
  <c r="AA545" i="1"/>
  <c r="AA541" i="1"/>
  <c r="AA537" i="1"/>
  <c r="AA533" i="1"/>
  <c r="AA529" i="1"/>
  <c r="AA525" i="1"/>
  <c r="AA521" i="1"/>
  <c r="AA517" i="1"/>
  <c r="AA513" i="1"/>
  <c r="AA509" i="1"/>
  <c r="AA505" i="1"/>
  <c r="AA500" i="1"/>
  <c r="AA496" i="1"/>
  <c r="AA492" i="1"/>
  <c r="AA488" i="1"/>
  <c r="AA484" i="1"/>
  <c r="AA480" i="1"/>
  <c r="AA476" i="1"/>
  <c r="AA472" i="1"/>
  <c r="AA468" i="1"/>
  <c r="AA464" i="1"/>
  <c r="AA460" i="1"/>
  <c r="AA456" i="1"/>
  <c r="AA452" i="1"/>
  <c r="AA448" i="1"/>
  <c r="AA444" i="1"/>
  <c r="AA440" i="1"/>
  <c r="AA436" i="1"/>
  <c r="AA432" i="1"/>
  <c r="AA428" i="1"/>
  <c r="AA424" i="1"/>
  <c r="AA420" i="1"/>
  <c r="AA416" i="1"/>
  <c r="AA412" i="1"/>
  <c r="AA408" i="1"/>
  <c r="AA404" i="1"/>
  <c r="AA400" i="1"/>
  <c r="AA396" i="1"/>
  <c r="AA392" i="1"/>
  <c r="AA388" i="1"/>
  <c r="AA384" i="1"/>
  <c r="AA380" i="1"/>
  <c r="AA376" i="1"/>
  <c r="AA372" i="1"/>
  <c r="AA368" i="1"/>
  <c r="AA364" i="1"/>
  <c r="AA360" i="1"/>
  <c r="AA356" i="1"/>
  <c r="AA352" i="1"/>
  <c r="AA348" i="1"/>
  <c r="AA344" i="1"/>
  <c r="AA340" i="1"/>
  <c r="AA336" i="1"/>
  <c r="AA332" i="1"/>
  <c r="AA328" i="1"/>
  <c r="AA324" i="1"/>
  <c r="AA320" i="1"/>
  <c r="AA316" i="1"/>
  <c r="AA312" i="1"/>
  <c r="AA308" i="1"/>
  <c r="AA304" i="1"/>
  <c r="AA300" i="1"/>
  <c r="AA296" i="1"/>
  <c r="AA292" i="1"/>
  <c r="AA288" i="1"/>
  <c r="AA284" i="1"/>
  <c r="AA280" i="1"/>
  <c r="AA276" i="1"/>
  <c r="AA272" i="1"/>
  <c r="AA268" i="1"/>
  <c r="AA264" i="1"/>
  <c r="AA260" i="1"/>
  <c r="AA256" i="1"/>
  <c r="AA252" i="1"/>
  <c r="AA248" i="1"/>
  <c r="AA244" i="1"/>
  <c r="AA240" i="1"/>
  <c r="AA236" i="1"/>
  <c r="AA232" i="1"/>
  <c r="AA228" i="1"/>
  <c r="AA224" i="1"/>
  <c r="AA220" i="1"/>
  <c r="AA216" i="1"/>
  <c r="AA212" i="1"/>
  <c r="AA208" i="1"/>
  <c r="AA204" i="1"/>
  <c r="AA200" i="1"/>
  <c r="AA196" i="1"/>
  <c r="AA192" i="1"/>
  <c r="AA188" i="1"/>
  <c r="AA184" i="1"/>
  <c r="AA180" i="1"/>
  <c r="AA176" i="1"/>
  <c r="AA172" i="1"/>
  <c r="AA168" i="1"/>
  <c r="AA164" i="1"/>
  <c r="AA160" i="1"/>
  <c r="AA156" i="1"/>
  <c r="AA152" i="1"/>
  <c r="AA148" i="1"/>
  <c r="AA144" i="1"/>
  <c r="AA140" i="1"/>
  <c r="AA136" i="1"/>
  <c r="AA132" i="1"/>
  <c r="AA128" i="1"/>
  <c r="AA124" i="1"/>
  <c r="AA120" i="1"/>
  <c r="AA116" i="1"/>
  <c r="AA112" i="1"/>
  <c r="AA108" i="1"/>
  <c r="AA104" i="1"/>
  <c r="AA100" i="1"/>
  <c r="AA96" i="1"/>
  <c r="AA92" i="1"/>
  <c r="AA88" i="1"/>
  <c r="AA84" i="1"/>
  <c r="AA80" i="1"/>
  <c r="AA76" i="1"/>
  <c r="AA72" i="1"/>
  <c r="AA68" i="1"/>
  <c r="AA64" i="1"/>
  <c r="AA60" i="1"/>
  <c r="AA56" i="1"/>
  <c r="AA52" i="1"/>
  <c r="AA48" i="1"/>
  <c r="AA44" i="1"/>
  <c r="AA40" i="1"/>
  <c r="AA36" i="1"/>
  <c r="AA32" i="1"/>
  <c r="AA28" i="1"/>
  <c r="AA24" i="1"/>
  <c r="AA20" i="1"/>
  <c r="AA16" i="1"/>
  <c r="AA12" i="1"/>
  <c r="AA8" i="1"/>
  <c r="AA4" i="1"/>
  <c r="AA620" i="1"/>
  <c r="AA604" i="1"/>
  <c r="AA592" i="1"/>
  <c r="AA576" i="1"/>
  <c r="AA551" i="1"/>
  <c r="AA626" i="1"/>
  <c r="AA618" i="1"/>
  <c r="AA629" i="1"/>
  <c r="AA625" i="1"/>
  <c r="AA621" i="1"/>
  <c r="AA617" i="1"/>
  <c r="AA613" i="1"/>
  <c r="AA609" i="1"/>
  <c r="AA605" i="1"/>
  <c r="AA601" i="1"/>
  <c r="AA597" i="1"/>
  <c r="AA593" i="1"/>
  <c r="AA589" i="1"/>
  <c r="AA585" i="1"/>
  <c r="AA581" i="1"/>
  <c r="AA577" i="1"/>
  <c r="AA572" i="1"/>
  <c r="AA568" i="1"/>
  <c r="AA564" i="1"/>
  <c r="AA560" i="1"/>
  <c r="AA556" i="1"/>
  <c r="AA552" i="1"/>
  <c r="AA548" i="1"/>
  <c r="AA544" i="1"/>
  <c r="AA540" i="1"/>
  <c r="AA536" i="1"/>
  <c r="AA532" i="1"/>
  <c r="AA528" i="1"/>
  <c r="AA524" i="1"/>
  <c r="AA520" i="1"/>
  <c r="AA516" i="1"/>
  <c r="AA512" i="1"/>
  <c r="AA508" i="1"/>
  <c r="AA504" i="1"/>
  <c r="AA499" i="1"/>
  <c r="AA495" i="1"/>
  <c r="AA491" i="1"/>
  <c r="AA487" i="1"/>
  <c r="AA483" i="1"/>
  <c r="AA479" i="1"/>
  <c r="AA475" i="1"/>
  <c r="AA471" i="1"/>
  <c r="AA467" i="1"/>
  <c r="AA463" i="1"/>
  <c r="AA459" i="1"/>
  <c r="AA455" i="1"/>
  <c r="AA451" i="1"/>
  <c r="AA447" i="1"/>
  <c r="AA443" i="1"/>
  <c r="AA439" i="1"/>
  <c r="AA435" i="1"/>
  <c r="AA431" i="1"/>
  <c r="AA427" i="1"/>
  <c r="AA423" i="1"/>
  <c r="AA419" i="1"/>
  <c r="AA415" i="1"/>
  <c r="AA411" i="1"/>
  <c r="AA407" i="1"/>
  <c r="AA403" i="1"/>
  <c r="AA399" i="1"/>
  <c r="AA395" i="1"/>
  <c r="AA391" i="1"/>
  <c r="AA387" i="1"/>
  <c r="AA383" i="1"/>
  <c r="AA379" i="1"/>
  <c r="AA375" i="1"/>
  <c r="AA371" i="1"/>
  <c r="AA367" i="1"/>
  <c r="AA363" i="1"/>
  <c r="AA359" i="1"/>
  <c r="AA355" i="1"/>
  <c r="AA351" i="1"/>
  <c r="AA347" i="1"/>
  <c r="AA343" i="1"/>
  <c r="AA339" i="1"/>
  <c r="AA335" i="1"/>
  <c r="AA331" i="1"/>
  <c r="AA327" i="1"/>
  <c r="AA323" i="1"/>
  <c r="AA319" i="1"/>
  <c r="AA315" i="1"/>
  <c r="AA311" i="1"/>
  <c r="AA307" i="1"/>
  <c r="AA303" i="1"/>
  <c r="AA299" i="1"/>
  <c r="AA295" i="1"/>
  <c r="AA291" i="1"/>
  <c r="AA287" i="1"/>
  <c r="AA283" i="1"/>
  <c r="AA279" i="1"/>
  <c r="AA275" i="1"/>
  <c r="AA271" i="1"/>
  <c r="AA267" i="1"/>
  <c r="AA263" i="1"/>
  <c r="AA259" i="1"/>
  <c r="AA255" i="1"/>
  <c r="AA251" i="1"/>
  <c r="AA247" i="1"/>
  <c r="AA243" i="1"/>
  <c r="AA239" i="1"/>
  <c r="AA235" i="1"/>
  <c r="AA231" i="1"/>
  <c r="AA227" i="1"/>
  <c r="AA223" i="1"/>
  <c r="AA219" i="1"/>
  <c r="AA215" i="1"/>
  <c r="AA211" i="1"/>
  <c r="AA207" i="1"/>
  <c r="AA203" i="1"/>
  <c r="AA199" i="1"/>
  <c r="AA195" i="1"/>
  <c r="AA191" i="1"/>
  <c r="AA187" i="1"/>
  <c r="AA183" i="1"/>
  <c r="AA179" i="1"/>
  <c r="AA175" i="1"/>
  <c r="AA171" i="1"/>
  <c r="AA167" i="1"/>
  <c r="AA163" i="1"/>
  <c r="AA159" i="1"/>
  <c r="AA155" i="1"/>
  <c r="AA151" i="1"/>
  <c r="AA147" i="1"/>
  <c r="AA143" i="1"/>
  <c r="AA139" i="1"/>
  <c r="AA135" i="1"/>
  <c r="AA131" i="1"/>
  <c r="AA127" i="1"/>
  <c r="AA123" i="1"/>
  <c r="AA119" i="1"/>
  <c r="AA115" i="1"/>
  <c r="AA111" i="1"/>
  <c r="AA107" i="1"/>
  <c r="AA103" i="1"/>
  <c r="AA99" i="1"/>
  <c r="AA95" i="1"/>
  <c r="AA91" i="1"/>
  <c r="AA87" i="1"/>
  <c r="AA83" i="1"/>
  <c r="AA79" i="1"/>
  <c r="AA75" i="1"/>
  <c r="AA71" i="1"/>
  <c r="AA67" i="1"/>
  <c r="AA63" i="1"/>
  <c r="AA59" i="1"/>
  <c r="AA55" i="1"/>
  <c r="AA51" i="1"/>
  <c r="AA47" i="1"/>
  <c r="AA43" i="1"/>
  <c r="AA39" i="1"/>
  <c r="AA35" i="1"/>
  <c r="AA31" i="1"/>
  <c r="AA27" i="1"/>
  <c r="AA23" i="1"/>
  <c r="AA19" i="1"/>
  <c r="AA15" i="1"/>
  <c r="AA11" i="1"/>
  <c r="AA7" i="1"/>
  <c r="AA3" i="1"/>
  <c r="Z575" i="1"/>
  <c r="AB575" i="1"/>
  <c r="Z503" i="1"/>
  <c r="AB503" i="1"/>
  <c r="AD2" i="1"/>
  <c r="AA575" i="1" l="1"/>
  <c r="AA503" i="1"/>
  <c r="AD503" i="1"/>
  <c r="AC503" i="1"/>
  <c r="AD575" i="1"/>
  <c r="AC575" i="1"/>
</calcChain>
</file>

<file path=xl/sharedStrings.xml><?xml version="1.0" encoding="utf-8"?>
<sst xmlns="http://schemas.openxmlformats.org/spreadsheetml/2006/main" count="11477" uniqueCount="108">
  <si>
    <t>round</t>
  </si>
  <si>
    <t>date</t>
  </si>
  <si>
    <t>time.start</t>
  </si>
  <si>
    <t>pair</t>
  </si>
  <si>
    <t>orchard</t>
  </si>
  <si>
    <t>orchard.type</t>
  </si>
  <si>
    <t>tree.stage</t>
  </si>
  <si>
    <t>relative.humidity.percent</t>
  </si>
  <si>
    <t>temperature.oc</t>
  </si>
  <si>
    <t>windspeed.beaufort</t>
  </si>
  <si>
    <t>cloud.cover.oktas</t>
  </si>
  <si>
    <t>transect</t>
  </si>
  <si>
    <t>tree</t>
  </si>
  <si>
    <t>area1</t>
  </si>
  <si>
    <t>area2</t>
  </si>
  <si>
    <t>area3</t>
  </si>
  <si>
    <t>area4</t>
  </si>
  <si>
    <t>area5</t>
  </si>
  <si>
    <t>area6</t>
  </si>
  <si>
    <t>area7</t>
  </si>
  <si>
    <t>area8</t>
  </si>
  <si>
    <t>area9</t>
  </si>
  <si>
    <t>area10</t>
  </si>
  <si>
    <t>A</t>
  </si>
  <si>
    <t>L</t>
  </si>
  <si>
    <t>M</t>
  </si>
  <si>
    <t>R</t>
  </si>
  <si>
    <t>B</t>
  </si>
  <si>
    <t>C</t>
  </si>
  <si>
    <t>total.aphids</t>
  </si>
  <si>
    <t>aphids.present</t>
  </si>
  <si>
    <t>prop.inf</t>
  </si>
  <si>
    <t>prop.free</t>
  </si>
  <si>
    <t>percent.inf</t>
  </si>
  <si>
    <t>aphis.pomi</t>
  </si>
  <si>
    <t>ant</t>
  </si>
  <si>
    <t>spider</t>
  </si>
  <si>
    <t>wasp</t>
  </si>
  <si>
    <t>apple.grass.aphid</t>
  </si>
  <si>
    <t>2spot.ladybird.adult</t>
  </si>
  <si>
    <t>flea.beatle</t>
  </si>
  <si>
    <t>syrphid.larva</t>
  </si>
  <si>
    <t>7spot.ladybird.adult</t>
  </si>
  <si>
    <t>thrips</t>
  </si>
  <si>
    <t>syrphid.egg</t>
  </si>
  <si>
    <t>syrphid.adult</t>
  </si>
  <si>
    <t>ladybird.larva</t>
  </si>
  <si>
    <t>weevil</t>
  </si>
  <si>
    <t>7spot.ladybird.larva</t>
  </si>
  <si>
    <t>green.lacewing.larva</t>
  </si>
  <si>
    <t>harlequin.ladybird.larva</t>
  </si>
  <si>
    <t>14spot.ladybird.adult</t>
  </si>
  <si>
    <t>14spot.ladybird.larva</t>
  </si>
  <si>
    <t>earwig</t>
  </si>
  <si>
    <t>mummy.with.em.hole</t>
  </si>
  <si>
    <t>ident.from.photos</t>
  </si>
  <si>
    <t>hoverfly.chrysalis</t>
  </si>
  <si>
    <t>fly</t>
  </si>
  <si>
    <t>harlequin.ladybird.adult</t>
  </si>
  <si>
    <t>woodlouse</t>
  </si>
  <si>
    <t>total.ladybirds</t>
  </si>
  <si>
    <t>T</t>
  </si>
  <si>
    <t>pred.bug</t>
  </si>
  <si>
    <t>ladybird.adult</t>
  </si>
  <si>
    <t>NA</t>
  </si>
  <si>
    <t>pred midge larva</t>
  </si>
  <si>
    <t>harvestman</t>
  </si>
  <si>
    <t>50?</t>
  </si>
  <si>
    <t>distance.m</t>
  </si>
  <si>
    <t>54, 55</t>
  </si>
  <si>
    <t>unidentified eggs, lepidorpteran? photo 9:11am</t>
  </si>
  <si>
    <t>year</t>
  </si>
  <si>
    <t>syrp.larva.present</t>
  </si>
  <si>
    <t>any.syrp.pres</t>
  </si>
  <si>
    <t>total.syrphids</t>
  </si>
  <si>
    <t>total.enemies</t>
  </si>
  <si>
    <t>any.lady.pres</t>
  </si>
  <si>
    <t>year of data collection</t>
  </si>
  <si>
    <t>round number (see date for corresponding months)</t>
  </si>
  <si>
    <t>date of data collection</t>
  </si>
  <si>
    <t>time of data collection</t>
  </si>
  <si>
    <t>each orchard with a flower margin was matched with a contol orchard to form a 'pair'</t>
  </si>
  <si>
    <t>orchard (numbered for anonymity)</t>
  </si>
  <si>
    <t>T = with a flower margin, C= without a flower margin</t>
  </si>
  <si>
    <t>BBCH pomme fruit phenological stage</t>
  </si>
  <si>
    <t>weather recorded at the start of each collection</t>
  </si>
  <si>
    <t>transect A, B or C</t>
  </si>
  <si>
    <t>weather recorded at the start of each collection (degrees Celcius)</t>
  </si>
  <si>
    <t>weather recorded at the start of each collection (m/s)</t>
  </si>
  <si>
    <t>weather recorded at the start of each collection (okta)</t>
  </si>
  <si>
    <t>distance in meters from the orchard edge (row 0)</t>
  </si>
  <si>
    <t>L= tree on the left of the transect tree, M= transect tree, R= tree on the right of the transect tree</t>
  </si>
  <si>
    <t>1st area of the tree which was searched for aphids</t>
  </si>
  <si>
    <t>10th area of the tree which was searched for aphids</t>
  </si>
  <si>
    <t>total aphids on all areas of the tree</t>
  </si>
  <si>
    <t>binary, aphids present=1, not present=0</t>
  </si>
  <si>
    <t>proportion of searched areas where aphids were present</t>
  </si>
  <si>
    <t>proportion of searched areas where aphids were not present</t>
  </si>
  <si>
    <t>percentage of searched areas where aphids were present</t>
  </si>
  <si>
    <t>binary, ladybirds present=1, not present=0</t>
  </si>
  <si>
    <t>binary, hoverflys present=1, not present=0</t>
  </si>
  <si>
    <t>binary, hoverfly larvae present=1, not present=0</t>
  </si>
  <si>
    <t xml:space="preserve"> </t>
  </si>
  <si>
    <t xml:space="preserve">abundance of each taxa present during the systematic searches </t>
  </si>
  <si>
    <t>…</t>
  </si>
  <si>
    <t>aphid mummy with emergence hole</t>
  </si>
  <si>
    <t>=</t>
  </si>
  <si>
    <t>total natural enemies of rosy apple aphid (notincluding ants or wasps)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</si>
</sst>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sz val="14"/>
      <color rgb="FFBDC1C6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14" fontId="0" fillId="0" borderId="0" xfId="0" applyNumberFormat="1"/>
    <xf numFmtId="20" fontId="0" fillId="0" borderId="0" xfId="0" applyNumberFormat="1"/>
    <xf numFmtId="0" fontId="0" fillId="0" borderId="1" xfId="0" applyBorder="1"/>
    <xf numFmtId="14" fontId="0" fillId="0" borderId="1" xfId="0" applyNumberFormat="1" applyBorder="1"/>
    <xf numFmtId="20" fontId="0" fillId="0" borderId="1" xfId="0" applyNumberFormat="1" applyBorder="1"/>
    <xf numFmtId="0" fontId="1" fillId="0" borderId="2" xfId="0" applyFont="1" applyBorder="1"/>
    <xf numFmtId="0" fontId="0" fillId="0" borderId="2" xfId="0" applyBorder="1"/>
    <xf numFmtId="0" fontId="2" fillId="0" borderId="0" xfId="0" applyFont="1"/>
    <xf numFmtId="0" fontId="2" fillId="0" borderId="1" xfId="0" applyFont="1" applyBorder="1"/>
    <xf numFmtId="0" fontId="4" fillId="0" borderId="0" xfId="0" applyFont="1"/>
    <xf numFmtId="14" fontId="2" fillId="0" borderId="0" xfId="0" applyNumberFormat="1" applyFont="1"/>
    <xf numFmtId="20" fontId="2" fillId="0" borderId="0" xfId="0" applyNumberFormat="1" applyFont="1"/>
    <xf numFmtId="0" fontId="0" fillId="0" borderId="0" xfId="0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2" fillId="0" borderId="0" xfId="0" applyFont="1" applyAlignment="1">
      <alignment horizontal="left"/>
    </xf>
    <xf numFmtId="0" fontId="5" fillId="0" borderId="0" xfId="0" applyFont="1"/>
    <xf numFmtId="0" fontId="6" fillId="0" borderId="0" xfId="0" applyFont="1" applyAlignment="1">
      <alignment horizontal="right"/>
    </xf>
    <xf numFmtId="1" fontId="0" fillId="0" borderId="0" xfId="0" applyNumberFormat="1"/>
    <xf numFmtId="0" fontId="0" fillId="0" borderId="3" xfId="0" applyBorder="1"/>
    <xf numFmtId="14" fontId="0" fillId="0" borderId="3" xfId="0" applyNumberFormat="1" applyBorder="1"/>
    <xf numFmtId="20" fontId="0" fillId="0" borderId="3" xfId="0" applyNumberFormat="1" applyBorder="1"/>
    <xf numFmtId="0" fontId="0" fillId="0" borderId="3" xfId="0" applyBorder="1" applyAlignment="1">
      <alignment horizontal="left"/>
    </xf>
    <xf numFmtId="0" fontId="5" fillId="0" borderId="3" xfId="0" applyFont="1" applyBorder="1"/>
    <xf numFmtId="0" fontId="6" fillId="0" borderId="3" xfId="0" applyFont="1" applyBorder="1" applyAlignment="1">
      <alignment horizontal="right"/>
    </xf>
    <xf numFmtId="0" fontId="5" fillId="0" borderId="1" xfId="0" applyFont="1" applyBorder="1"/>
    <xf numFmtId="0" fontId="6" fillId="0" borderId="1" xfId="0" applyFont="1" applyBorder="1" applyAlignment="1">
      <alignment horizontal="right"/>
    </xf>
    <xf numFmtId="0" fontId="9" fillId="0" borderId="0" xfId="0" applyFont="1"/>
    <xf numFmtId="1" fontId="8" fillId="0" borderId="0" xfId="0" applyNumberFormat="1" applyFont="1"/>
    <xf numFmtId="14" fontId="1" fillId="0" borderId="0" xfId="0" applyNumberFormat="1" applyFont="1"/>
    <xf numFmtId="20" fontId="1" fillId="0" borderId="0" xfId="0" applyNumberFormat="1" applyFont="1"/>
    <xf numFmtId="0" fontId="8" fillId="0" borderId="0" xfId="0" applyFont="1" applyAlignment="1">
      <alignment horizontal="center"/>
    </xf>
    <xf numFmtId="0" fontId="7" fillId="0" borderId="0" xfId="0" applyFont="1"/>
    <xf numFmtId="0" fontId="9" fillId="0" borderId="1" xfId="0" applyFont="1" applyBorder="1"/>
    <xf numFmtId="0" fontId="1" fillId="0" borderId="1" xfId="0" applyFont="1" applyBorder="1"/>
    <xf numFmtId="1" fontId="8" fillId="0" borderId="1" xfId="0" applyNumberFormat="1" applyFont="1" applyBorder="1"/>
    <xf numFmtId="1" fontId="0" fillId="0" borderId="3" xfId="0" applyNumberFormat="1" applyBorder="1"/>
    <xf numFmtId="0" fontId="9" fillId="0" borderId="3" xfId="0" applyFont="1" applyBorder="1"/>
    <xf numFmtId="0" fontId="0" fillId="0" borderId="3" xfId="0" applyBorder="1" applyAlignment="1">
      <alignment horizontal="center"/>
    </xf>
    <xf numFmtId="1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E98B-CAD3-8040-8D58-22DD58236CB7}">
  <dimension ref="A1:BP3603"/>
  <sheetViews>
    <sheetView tabSelected="1" zoomScaleNormal="100" workbookViewId="0"/>
  </sheetViews>
  <sheetFormatPr defaultColWidth="11" defaultRowHeight="15.75" x14ac:dyDescent="0.25"/>
  <cols>
    <col min="1" max="1" width="10.875" style="24"/>
    <col min="2" max="2" width="3.625" customWidth="1"/>
    <col min="3" max="3" width="11.875" customWidth="1"/>
    <col min="4" max="4" width="6.5" customWidth="1"/>
    <col min="5" max="5" width="8.5" customWidth="1"/>
    <col min="6" max="7" width="10" customWidth="1"/>
    <col min="8" max="12" width="10" style="19" customWidth="1"/>
    <col min="13" max="14" width="10" style="16" customWidth="1"/>
    <col min="15" max="15" width="4.5" style="16" customWidth="1"/>
    <col min="27" max="27" width="9.125" customWidth="1"/>
    <col min="28" max="28" width="8" customWidth="1"/>
    <col min="29" max="29" width="8.625" customWidth="1"/>
    <col min="30" max="30" width="10.875" style="8"/>
    <col min="38" max="38" width="15.375" customWidth="1"/>
  </cols>
  <sheetData>
    <row r="1" spans="1:68" s="1" customFormat="1" x14ac:dyDescent="0.25">
      <c r="A1" s="45" t="s">
        <v>71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8" t="s">
        <v>6</v>
      </c>
      <c r="I1" s="18" t="s">
        <v>7</v>
      </c>
      <c r="J1" s="18" t="s">
        <v>8</v>
      </c>
      <c r="K1" s="18" t="s">
        <v>9</v>
      </c>
      <c r="L1" s="18" t="s">
        <v>10</v>
      </c>
      <c r="M1" s="15" t="s">
        <v>11</v>
      </c>
      <c r="N1" s="15" t="s">
        <v>68</v>
      </c>
      <c r="O1" s="15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29</v>
      </c>
      <c r="AA1" s="1" t="s">
        <v>30</v>
      </c>
      <c r="AB1" s="1" t="s">
        <v>31</v>
      </c>
      <c r="AC1" s="1" t="s">
        <v>32</v>
      </c>
      <c r="AD1" s="7" t="s">
        <v>33</v>
      </c>
      <c r="AE1" s="1" t="s">
        <v>34</v>
      </c>
      <c r="AF1" s="1" t="s">
        <v>35</v>
      </c>
      <c r="AG1" s="1" t="s">
        <v>36</v>
      </c>
      <c r="AH1" s="1" t="s">
        <v>37</v>
      </c>
      <c r="AI1" s="1" t="s">
        <v>38</v>
      </c>
      <c r="AJ1" s="1" t="s">
        <v>39</v>
      </c>
      <c r="AK1" s="1" t="s">
        <v>40</v>
      </c>
      <c r="AL1" s="1" t="s">
        <v>41</v>
      </c>
      <c r="AM1" s="1" t="s">
        <v>42</v>
      </c>
      <c r="AN1" s="1" t="s">
        <v>43</v>
      </c>
      <c r="AO1" s="1" t="s">
        <v>44</v>
      </c>
      <c r="AP1" s="1" t="s">
        <v>45</v>
      </c>
      <c r="AQ1" s="1" t="s">
        <v>46</v>
      </c>
      <c r="AR1" s="1" t="s">
        <v>47</v>
      </c>
      <c r="AS1" s="1" t="s">
        <v>48</v>
      </c>
      <c r="AT1" s="1" t="s">
        <v>49</v>
      </c>
      <c r="AU1" s="1" t="s">
        <v>50</v>
      </c>
      <c r="AV1" s="1" t="s">
        <v>51</v>
      </c>
      <c r="AW1" s="1" t="s">
        <v>52</v>
      </c>
      <c r="AX1" s="1" t="s">
        <v>53</v>
      </c>
      <c r="AY1" s="1" t="s">
        <v>54</v>
      </c>
      <c r="AZ1" s="1" t="s">
        <v>55</v>
      </c>
      <c r="BA1" s="1" t="s">
        <v>49</v>
      </c>
      <c r="BB1" s="1" t="s">
        <v>56</v>
      </c>
      <c r="BC1" s="1" t="s">
        <v>62</v>
      </c>
      <c r="BD1" s="1" t="s">
        <v>57</v>
      </c>
      <c r="BE1" s="1" t="s">
        <v>37</v>
      </c>
      <c r="BF1" s="1" t="s">
        <v>58</v>
      </c>
      <c r="BG1" s="1" t="s">
        <v>59</v>
      </c>
      <c r="BH1" s="1" t="s">
        <v>60</v>
      </c>
      <c r="BI1" s="1" t="s">
        <v>63</v>
      </c>
      <c r="BJ1" s="1" t="s">
        <v>65</v>
      </c>
      <c r="BK1" s="1" t="s">
        <v>66</v>
      </c>
      <c r="BL1" s="1" t="s">
        <v>72</v>
      </c>
      <c r="BM1" s="1" t="s">
        <v>73</v>
      </c>
      <c r="BN1" s="1" t="s">
        <v>74</v>
      </c>
      <c r="BO1" s="1" t="s">
        <v>75</v>
      </c>
      <c r="BP1" s="1" t="s">
        <v>76</v>
      </c>
    </row>
    <row r="2" spans="1:68" ht="18" x14ac:dyDescent="0.25">
      <c r="A2" s="24">
        <v>2022</v>
      </c>
      <c r="B2">
        <v>1</v>
      </c>
      <c r="C2" s="2">
        <v>44663</v>
      </c>
      <c r="D2" s="3">
        <v>0.45833333333333331</v>
      </c>
      <c r="E2">
        <v>3</v>
      </c>
      <c r="F2">
        <v>3.2</v>
      </c>
      <c r="G2" t="s">
        <v>28</v>
      </c>
      <c r="H2" s="19">
        <v>11</v>
      </c>
      <c r="I2" s="19">
        <v>41</v>
      </c>
      <c r="J2" s="19">
        <v>22</v>
      </c>
      <c r="K2" s="19">
        <v>3</v>
      </c>
      <c r="L2" s="19">
        <v>6</v>
      </c>
      <c r="M2" s="16" t="s">
        <v>23</v>
      </c>
      <c r="N2" s="16">
        <v>0</v>
      </c>
      <c r="O2" s="16" t="s">
        <v>24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f>SUM(P2:Y2)</f>
        <v>0</v>
      </c>
      <c r="AA2" s="11" t="str">
        <f>IF(Z2&gt;0, "1","0")</f>
        <v>0</v>
      </c>
      <c r="AB2">
        <f>COUNTIF(P2:Y2,"&gt;0")</f>
        <v>0</v>
      </c>
      <c r="AC2">
        <f>10-AB2</f>
        <v>10</v>
      </c>
      <c r="AD2">
        <f>AB2*10</f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 t="str">
        <f t="shared" ref="BL2:BL65" si="0">IF(AL2&gt;0, "1","0")</f>
        <v>0</v>
      </c>
      <c r="BM2" t="str">
        <f t="shared" ref="BM2:BM65" si="1">IF(AL2&gt;0, "1", IF(AO2&gt;0, "1", "0"))</f>
        <v>0</v>
      </c>
      <c r="BN2">
        <f t="shared" ref="BN2:BN65" si="2">SUM(AL2+AO2+BB2)</f>
        <v>0</v>
      </c>
      <c r="BO2">
        <f t="shared" ref="BO2:BO65" si="3">SUM(BN2+BH2+BJ2+BC2+BA2+AX2+AG2)</f>
        <v>0</v>
      </c>
      <c r="BP2" t="str">
        <f t="shared" ref="BP2:BP65" si="4">IF(BH2&gt;0, "1",  "0")</f>
        <v>0</v>
      </c>
    </row>
    <row r="3" spans="1:68" ht="18" x14ac:dyDescent="0.25">
      <c r="A3" s="24">
        <v>2022</v>
      </c>
      <c r="B3">
        <v>1</v>
      </c>
      <c r="C3" s="2">
        <v>44663</v>
      </c>
      <c r="D3" s="3">
        <v>0.45833333333333331</v>
      </c>
      <c r="E3">
        <v>3</v>
      </c>
      <c r="F3">
        <v>3.2</v>
      </c>
      <c r="G3" t="s">
        <v>28</v>
      </c>
      <c r="H3" s="19">
        <v>11</v>
      </c>
      <c r="I3" s="19">
        <v>41</v>
      </c>
      <c r="J3" s="19">
        <v>22</v>
      </c>
      <c r="K3" s="19">
        <v>3</v>
      </c>
      <c r="L3" s="19">
        <v>6</v>
      </c>
      <c r="M3" s="16" t="s">
        <v>23</v>
      </c>
      <c r="N3" s="16">
        <v>0</v>
      </c>
      <c r="O3" s="16" t="s">
        <v>25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f t="shared" ref="Z3:Z66" si="5">SUM(P3:Y3)</f>
        <v>0</v>
      </c>
      <c r="AA3" s="11" t="str">
        <f t="shared" ref="AA3:AA66" si="6">IF(Z3&gt;0, "1","0")</f>
        <v>0</v>
      </c>
      <c r="AB3">
        <f t="shared" ref="AB3:AB66" si="7">COUNTIF(P3:Y3,"&gt;0")</f>
        <v>0</v>
      </c>
      <c r="AC3">
        <f t="shared" ref="AC3:AC66" si="8">10-AB3</f>
        <v>10</v>
      </c>
      <c r="AD3">
        <f t="shared" ref="AD3:AD66" si="9">AB3*10</f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 t="str">
        <f t="shared" si="0"/>
        <v>0</v>
      </c>
      <c r="BM3" t="str">
        <f t="shared" si="1"/>
        <v>0</v>
      </c>
      <c r="BN3">
        <f t="shared" si="2"/>
        <v>0</v>
      </c>
      <c r="BO3">
        <f t="shared" si="3"/>
        <v>0</v>
      </c>
      <c r="BP3" t="str">
        <f t="shared" si="4"/>
        <v>0</v>
      </c>
    </row>
    <row r="4" spans="1:68" ht="18" x14ac:dyDescent="0.25">
      <c r="A4" s="24">
        <v>2022</v>
      </c>
      <c r="B4">
        <v>1</v>
      </c>
      <c r="C4" s="2">
        <v>44663</v>
      </c>
      <c r="D4" s="3">
        <v>0.45833333333333331</v>
      </c>
      <c r="E4">
        <v>3</v>
      </c>
      <c r="F4">
        <v>3.2</v>
      </c>
      <c r="G4" t="s">
        <v>28</v>
      </c>
      <c r="H4" s="19">
        <v>11</v>
      </c>
      <c r="I4" s="19">
        <v>41</v>
      </c>
      <c r="J4" s="19">
        <v>22</v>
      </c>
      <c r="K4" s="19">
        <v>3</v>
      </c>
      <c r="L4" s="19">
        <v>6</v>
      </c>
      <c r="M4" s="16" t="s">
        <v>23</v>
      </c>
      <c r="N4" s="16">
        <v>0</v>
      </c>
      <c r="O4" s="16" t="s">
        <v>26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f t="shared" si="5"/>
        <v>0</v>
      </c>
      <c r="AA4" s="11" t="str">
        <f t="shared" si="6"/>
        <v>0</v>
      </c>
      <c r="AB4">
        <f t="shared" si="7"/>
        <v>0</v>
      </c>
      <c r="AC4">
        <f t="shared" si="8"/>
        <v>10</v>
      </c>
      <c r="AD4">
        <f t="shared" si="9"/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 t="str">
        <f t="shared" si="0"/>
        <v>0</v>
      </c>
      <c r="BM4" t="str">
        <f t="shared" si="1"/>
        <v>0</v>
      </c>
      <c r="BN4">
        <f t="shared" si="2"/>
        <v>0</v>
      </c>
      <c r="BO4">
        <f t="shared" si="3"/>
        <v>0</v>
      </c>
      <c r="BP4" t="str">
        <f t="shared" si="4"/>
        <v>0</v>
      </c>
    </row>
    <row r="5" spans="1:68" ht="18" x14ac:dyDescent="0.25">
      <c r="A5" s="24">
        <v>2022</v>
      </c>
      <c r="B5">
        <v>1</v>
      </c>
      <c r="C5" s="2">
        <v>44663</v>
      </c>
      <c r="D5" s="3">
        <v>0.45833333333333331</v>
      </c>
      <c r="E5">
        <v>3</v>
      </c>
      <c r="F5">
        <v>3.2</v>
      </c>
      <c r="G5" t="s">
        <v>28</v>
      </c>
      <c r="H5" s="19">
        <v>11</v>
      </c>
      <c r="I5" s="19">
        <v>41</v>
      </c>
      <c r="J5" s="19">
        <v>22</v>
      </c>
      <c r="K5" s="19">
        <v>3</v>
      </c>
      <c r="L5" s="19">
        <v>6</v>
      </c>
      <c r="M5" s="16" t="s">
        <v>23</v>
      </c>
      <c r="N5" s="16">
        <v>5</v>
      </c>
      <c r="O5" s="16" t="s">
        <v>24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f t="shared" si="5"/>
        <v>0</v>
      </c>
      <c r="AA5" s="11" t="str">
        <f t="shared" si="6"/>
        <v>0</v>
      </c>
      <c r="AB5">
        <f t="shared" si="7"/>
        <v>0</v>
      </c>
      <c r="AC5">
        <f t="shared" si="8"/>
        <v>10</v>
      </c>
      <c r="AD5">
        <f t="shared" si="9"/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 t="str">
        <f t="shared" si="0"/>
        <v>0</v>
      </c>
      <c r="BM5" t="str">
        <f t="shared" si="1"/>
        <v>0</v>
      </c>
      <c r="BN5">
        <f t="shared" si="2"/>
        <v>0</v>
      </c>
      <c r="BO5">
        <f t="shared" si="3"/>
        <v>0</v>
      </c>
      <c r="BP5" t="str">
        <f t="shared" si="4"/>
        <v>0</v>
      </c>
    </row>
    <row r="6" spans="1:68" ht="18" x14ac:dyDescent="0.25">
      <c r="A6" s="24">
        <v>2022</v>
      </c>
      <c r="B6">
        <v>1</v>
      </c>
      <c r="C6" s="2">
        <v>44663</v>
      </c>
      <c r="D6" s="3">
        <v>0.45833333333333298</v>
      </c>
      <c r="E6">
        <v>3</v>
      </c>
      <c r="F6">
        <v>3.2</v>
      </c>
      <c r="G6" t="s">
        <v>28</v>
      </c>
      <c r="H6" s="19">
        <v>11</v>
      </c>
      <c r="I6" s="19">
        <v>41</v>
      </c>
      <c r="J6" s="19">
        <v>22</v>
      </c>
      <c r="K6" s="19">
        <v>3</v>
      </c>
      <c r="L6" s="19">
        <v>6</v>
      </c>
      <c r="M6" s="16" t="s">
        <v>23</v>
      </c>
      <c r="N6" s="16">
        <v>5</v>
      </c>
      <c r="O6" s="16" t="s">
        <v>25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f t="shared" si="5"/>
        <v>0</v>
      </c>
      <c r="AA6" s="11" t="str">
        <f t="shared" si="6"/>
        <v>0</v>
      </c>
      <c r="AB6">
        <f t="shared" si="7"/>
        <v>0</v>
      </c>
      <c r="AC6">
        <f t="shared" si="8"/>
        <v>10</v>
      </c>
      <c r="AD6">
        <f t="shared" si="9"/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 t="str">
        <f t="shared" si="0"/>
        <v>0</v>
      </c>
      <c r="BM6" t="str">
        <f t="shared" si="1"/>
        <v>0</v>
      </c>
      <c r="BN6">
        <f t="shared" si="2"/>
        <v>0</v>
      </c>
      <c r="BO6">
        <f t="shared" si="3"/>
        <v>0</v>
      </c>
      <c r="BP6" t="str">
        <f t="shared" si="4"/>
        <v>0</v>
      </c>
    </row>
    <row r="7" spans="1:68" ht="18" x14ac:dyDescent="0.25">
      <c r="A7" s="24">
        <v>2022</v>
      </c>
      <c r="B7">
        <v>1</v>
      </c>
      <c r="C7" s="2">
        <v>44663</v>
      </c>
      <c r="D7" s="3">
        <v>0.45833333333333298</v>
      </c>
      <c r="E7">
        <v>3</v>
      </c>
      <c r="F7">
        <v>3.2</v>
      </c>
      <c r="G7" t="s">
        <v>28</v>
      </c>
      <c r="H7" s="19">
        <v>11</v>
      </c>
      <c r="I7" s="19">
        <v>41</v>
      </c>
      <c r="J7" s="19">
        <v>22</v>
      </c>
      <c r="K7" s="19">
        <v>3</v>
      </c>
      <c r="L7" s="19">
        <v>6</v>
      </c>
      <c r="M7" s="16" t="s">
        <v>23</v>
      </c>
      <c r="N7" s="16">
        <v>5</v>
      </c>
      <c r="O7" s="16" t="s">
        <v>26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f t="shared" si="5"/>
        <v>0</v>
      </c>
      <c r="AA7" s="11" t="str">
        <f t="shared" si="6"/>
        <v>0</v>
      </c>
      <c r="AB7">
        <f t="shared" si="7"/>
        <v>0</v>
      </c>
      <c r="AC7">
        <f t="shared" si="8"/>
        <v>10</v>
      </c>
      <c r="AD7">
        <f t="shared" si="9"/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 t="str">
        <f t="shared" si="0"/>
        <v>0</v>
      </c>
      <c r="BM7" t="str">
        <f t="shared" si="1"/>
        <v>0</v>
      </c>
      <c r="BN7">
        <f t="shared" si="2"/>
        <v>0</v>
      </c>
      <c r="BO7">
        <f t="shared" si="3"/>
        <v>0</v>
      </c>
      <c r="BP7" t="str">
        <f t="shared" si="4"/>
        <v>0</v>
      </c>
    </row>
    <row r="8" spans="1:68" ht="18" x14ac:dyDescent="0.25">
      <c r="A8" s="24">
        <v>2022</v>
      </c>
      <c r="B8">
        <v>1</v>
      </c>
      <c r="C8" s="2">
        <v>44663</v>
      </c>
      <c r="D8" s="3">
        <v>0.45833333333333298</v>
      </c>
      <c r="E8">
        <v>3</v>
      </c>
      <c r="F8">
        <v>3.2</v>
      </c>
      <c r="G8" t="s">
        <v>28</v>
      </c>
      <c r="H8" s="19">
        <v>11</v>
      </c>
      <c r="I8" s="19">
        <v>41</v>
      </c>
      <c r="J8" s="19">
        <v>22</v>
      </c>
      <c r="K8" s="19">
        <v>3</v>
      </c>
      <c r="L8" s="19">
        <v>6</v>
      </c>
      <c r="M8" s="16" t="s">
        <v>23</v>
      </c>
      <c r="N8" s="16">
        <v>10</v>
      </c>
      <c r="O8" s="16" t="s">
        <v>24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f t="shared" si="5"/>
        <v>0</v>
      </c>
      <c r="AA8" s="11" t="str">
        <f t="shared" si="6"/>
        <v>0</v>
      </c>
      <c r="AB8">
        <f t="shared" si="7"/>
        <v>0</v>
      </c>
      <c r="AC8">
        <f t="shared" si="8"/>
        <v>10</v>
      </c>
      <c r="AD8">
        <f t="shared" si="9"/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 t="str">
        <f t="shared" si="0"/>
        <v>0</v>
      </c>
      <c r="BM8" t="str">
        <f t="shared" si="1"/>
        <v>0</v>
      </c>
      <c r="BN8">
        <f t="shared" si="2"/>
        <v>0</v>
      </c>
      <c r="BO8">
        <f t="shared" si="3"/>
        <v>0</v>
      </c>
      <c r="BP8" t="str">
        <f t="shared" si="4"/>
        <v>0</v>
      </c>
    </row>
    <row r="9" spans="1:68" ht="18" x14ac:dyDescent="0.25">
      <c r="A9" s="24">
        <v>2022</v>
      </c>
      <c r="B9">
        <v>1</v>
      </c>
      <c r="C9" s="2">
        <v>44663</v>
      </c>
      <c r="D9" s="3">
        <v>0.45833333333333298</v>
      </c>
      <c r="E9">
        <v>3</v>
      </c>
      <c r="F9">
        <v>3.2</v>
      </c>
      <c r="G9" t="s">
        <v>28</v>
      </c>
      <c r="H9" s="19">
        <v>11</v>
      </c>
      <c r="I9" s="19">
        <v>41</v>
      </c>
      <c r="J9" s="19">
        <v>22</v>
      </c>
      <c r="K9" s="19">
        <v>3</v>
      </c>
      <c r="L9" s="19">
        <v>6</v>
      </c>
      <c r="M9" s="16" t="s">
        <v>23</v>
      </c>
      <c r="N9" s="16">
        <v>10</v>
      </c>
      <c r="O9" s="16" t="s">
        <v>25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f t="shared" si="5"/>
        <v>0</v>
      </c>
      <c r="AA9" s="11" t="str">
        <f t="shared" si="6"/>
        <v>0</v>
      </c>
      <c r="AB9">
        <f t="shared" si="7"/>
        <v>0</v>
      </c>
      <c r="AC9">
        <f t="shared" si="8"/>
        <v>10</v>
      </c>
      <c r="AD9">
        <f t="shared" si="9"/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 t="str">
        <f t="shared" si="0"/>
        <v>0</v>
      </c>
      <c r="BM9" t="str">
        <f t="shared" si="1"/>
        <v>0</v>
      </c>
      <c r="BN9">
        <f t="shared" si="2"/>
        <v>0</v>
      </c>
      <c r="BO9">
        <f t="shared" si="3"/>
        <v>0</v>
      </c>
      <c r="BP9" t="str">
        <f t="shared" si="4"/>
        <v>0</v>
      </c>
    </row>
    <row r="10" spans="1:68" ht="18" x14ac:dyDescent="0.25">
      <c r="A10" s="24">
        <v>2022</v>
      </c>
      <c r="B10">
        <v>1</v>
      </c>
      <c r="C10" s="2">
        <v>44663</v>
      </c>
      <c r="D10" s="3">
        <v>0.45833333333333298</v>
      </c>
      <c r="E10">
        <v>3</v>
      </c>
      <c r="F10">
        <v>3.2</v>
      </c>
      <c r="G10" t="s">
        <v>28</v>
      </c>
      <c r="H10" s="19">
        <v>11</v>
      </c>
      <c r="I10" s="19">
        <v>41</v>
      </c>
      <c r="J10" s="19">
        <v>22</v>
      </c>
      <c r="K10" s="19">
        <v>3</v>
      </c>
      <c r="L10" s="19">
        <v>6</v>
      </c>
      <c r="M10" s="16" t="s">
        <v>23</v>
      </c>
      <c r="N10" s="16">
        <v>10</v>
      </c>
      <c r="O10" s="16" t="s">
        <v>26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f t="shared" si="5"/>
        <v>0</v>
      </c>
      <c r="AA10" s="11" t="str">
        <f t="shared" si="6"/>
        <v>0</v>
      </c>
      <c r="AB10">
        <f t="shared" si="7"/>
        <v>0</v>
      </c>
      <c r="AC10">
        <f t="shared" si="8"/>
        <v>10</v>
      </c>
      <c r="AD10">
        <f t="shared" si="9"/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 t="str">
        <f t="shared" si="0"/>
        <v>0</v>
      </c>
      <c r="BM10" t="str">
        <f t="shared" si="1"/>
        <v>0</v>
      </c>
      <c r="BN10">
        <f t="shared" si="2"/>
        <v>0</v>
      </c>
      <c r="BO10">
        <f t="shared" si="3"/>
        <v>0</v>
      </c>
      <c r="BP10" t="str">
        <f t="shared" si="4"/>
        <v>0</v>
      </c>
    </row>
    <row r="11" spans="1:68" ht="18" x14ac:dyDescent="0.25">
      <c r="A11" s="24">
        <v>2022</v>
      </c>
      <c r="B11">
        <v>1</v>
      </c>
      <c r="C11" s="2">
        <v>44663</v>
      </c>
      <c r="D11" s="3">
        <v>0.45833333333333298</v>
      </c>
      <c r="E11">
        <v>3</v>
      </c>
      <c r="F11">
        <v>3.2</v>
      </c>
      <c r="G11" t="s">
        <v>28</v>
      </c>
      <c r="H11" s="19">
        <v>11</v>
      </c>
      <c r="I11" s="19">
        <v>41</v>
      </c>
      <c r="J11" s="19">
        <v>22</v>
      </c>
      <c r="K11" s="19">
        <v>3</v>
      </c>
      <c r="L11" s="19">
        <v>6</v>
      </c>
      <c r="M11" s="16" t="s">
        <v>23</v>
      </c>
      <c r="N11" s="16">
        <v>20</v>
      </c>
      <c r="O11" s="16" t="s">
        <v>24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f t="shared" si="5"/>
        <v>0</v>
      </c>
      <c r="AA11" s="11" t="str">
        <f t="shared" si="6"/>
        <v>0</v>
      </c>
      <c r="AB11">
        <f t="shared" si="7"/>
        <v>0</v>
      </c>
      <c r="AC11">
        <f t="shared" si="8"/>
        <v>10</v>
      </c>
      <c r="AD11">
        <f t="shared" si="9"/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 t="str">
        <f t="shared" si="0"/>
        <v>0</v>
      </c>
      <c r="BM11" t="str">
        <f t="shared" si="1"/>
        <v>0</v>
      </c>
      <c r="BN11">
        <f t="shared" si="2"/>
        <v>0</v>
      </c>
      <c r="BO11">
        <f t="shared" si="3"/>
        <v>0</v>
      </c>
      <c r="BP11" t="str">
        <f t="shared" si="4"/>
        <v>0</v>
      </c>
    </row>
    <row r="12" spans="1:68" ht="18" x14ac:dyDescent="0.25">
      <c r="A12" s="24">
        <v>2022</v>
      </c>
      <c r="B12">
        <v>1</v>
      </c>
      <c r="C12" s="2">
        <v>44663</v>
      </c>
      <c r="D12" s="3">
        <v>0.45833333333333298</v>
      </c>
      <c r="E12">
        <v>3</v>
      </c>
      <c r="F12">
        <v>3.2</v>
      </c>
      <c r="G12" t="s">
        <v>28</v>
      </c>
      <c r="H12" s="19">
        <v>11</v>
      </c>
      <c r="I12" s="19">
        <v>41</v>
      </c>
      <c r="J12" s="19">
        <v>22</v>
      </c>
      <c r="K12" s="19">
        <v>3</v>
      </c>
      <c r="L12" s="19">
        <v>6</v>
      </c>
      <c r="M12" s="16" t="s">
        <v>23</v>
      </c>
      <c r="N12" s="16">
        <v>20</v>
      </c>
      <c r="O12" s="16" t="s">
        <v>25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f t="shared" si="5"/>
        <v>0</v>
      </c>
      <c r="AA12" s="11" t="str">
        <f t="shared" si="6"/>
        <v>0</v>
      </c>
      <c r="AB12">
        <f t="shared" si="7"/>
        <v>0</v>
      </c>
      <c r="AC12">
        <f t="shared" si="8"/>
        <v>10</v>
      </c>
      <c r="AD12">
        <f t="shared" si="9"/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 t="str">
        <f t="shared" si="0"/>
        <v>0</v>
      </c>
      <c r="BM12" t="str">
        <f t="shared" si="1"/>
        <v>0</v>
      </c>
      <c r="BN12">
        <f t="shared" si="2"/>
        <v>0</v>
      </c>
      <c r="BO12">
        <f t="shared" si="3"/>
        <v>0</v>
      </c>
      <c r="BP12" t="str">
        <f t="shared" si="4"/>
        <v>0</v>
      </c>
    </row>
    <row r="13" spans="1:68" ht="18" x14ac:dyDescent="0.25">
      <c r="A13" s="24">
        <v>2022</v>
      </c>
      <c r="B13">
        <v>1</v>
      </c>
      <c r="C13" s="2">
        <v>44663</v>
      </c>
      <c r="D13" s="3">
        <v>0.45833333333333298</v>
      </c>
      <c r="E13">
        <v>3</v>
      </c>
      <c r="F13">
        <v>3.2</v>
      </c>
      <c r="G13" t="s">
        <v>28</v>
      </c>
      <c r="H13" s="19">
        <v>11</v>
      </c>
      <c r="I13" s="19">
        <v>41</v>
      </c>
      <c r="J13" s="19">
        <v>22</v>
      </c>
      <c r="K13" s="19">
        <v>3</v>
      </c>
      <c r="L13" s="19">
        <v>6</v>
      </c>
      <c r="M13" s="16" t="s">
        <v>23</v>
      </c>
      <c r="N13" s="16">
        <v>20</v>
      </c>
      <c r="O13" s="16" t="s">
        <v>26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f t="shared" si="5"/>
        <v>0</v>
      </c>
      <c r="AA13" s="11" t="str">
        <f t="shared" si="6"/>
        <v>0</v>
      </c>
      <c r="AB13">
        <f t="shared" si="7"/>
        <v>0</v>
      </c>
      <c r="AC13">
        <f t="shared" si="8"/>
        <v>10</v>
      </c>
      <c r="AD13">
        <f t="shared" si="9"/>
        <v>0</v>
      </c>
      <c r="AE13">
        <v>0</v>
      </c>
      <c r="AF13">
        <v>0</v>
      </c>
      <c r="AG13">
        <v>1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 t="str">
        <f t="shared" si="0"/>
        <v>0</v>
      </c>
      <c r="BM13" t="str">
        <f t="shared" si="1"/>
        <v>0</v>
      </c>
      <c r="BN13">
        <f t="shared" si="2"/>
        <v>0</v>
      </c>
      <c r="BO13">
        <f t="shared" si="3"/>
        <v>1</v>
      </c>
      <c r="BP13" t="str">
        <f t="shared" si="4"/>
        <v>0</v>
      </c>
    </row>
    <row r="14" spans="1:68" ht="18" x14ac:dyDescent="0.25">
      <c r="A14" s="24">
        <v>2022</v>
      </c>
      <c r="B14">
        <v>1</v>
      </c>
      <c r="C14" s="2">
        <v>44663</v>
      </c>
      <c r="D14" s="3">
        <v>0.45833333333333298</v>
      </c>
      <c r="E14">
        <v>3</v>
      </c>
      <c r="F14">
        <v>3.2</v>
      </c>
      <c r="G14" t="s">
        <v>28</v>
      </c>
      <c r="H14" s="19">
        <v>11</v>
      </c>
      <c r="I14" s="19">
        <v>41</v>
      </c>
      <c r="J14" s="19">
        <v>22</v>
      </c>
      <c r="K14" s="19">
        <v>3</v>
      </c>
      <c r="L14" s="19">
        <v>6</v>
      </c>
      <c r="M14" s="16" t="s">
        <v>23</v>
      </c>
      <c r="N14" s="16">
        <v>50</v>
      </c>
      <c r="O14" s="16" t="s">
        <v>24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f t="shared" si="5"/>
        <v>0</v>
      </c>
      <c r="AA14" s="11" t="str">
        <f t="shared" si="6"/>
        <v>0</v>
      </c>
      <c r="AB14">
        <f t="shared" si="7"/>
        <v>0</v>
      </c>
      <c r="AC14">
        <f t="shared" si="8"/>
        <v>10</v>
      </c>
      <c r="AD14">
        <f t="shared" si="9"/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f t="shared" ref="BH14:BH77" si="10">SUM(AW14+AV14+AU14+AQ14+AS14+AM14+AJ14+BF14+BI14)</f>
        <v>0</v>
      </c>
      <c r="BI14">
        <v>0</v>
      </c>
      <c r="BJ14">
        <v>0</v>
      </c>
      <c r="BK14">
        <v>0</v>
      </c>
      <c r="BL14" t="str">
        <f t="shared" si="0"/>
        <v>0</v>
      </c>
      <c r="BM14" t="str">
        <f t="shared" si="1"/>
        <v>0</v>
      </c>
      <c r="BN14">
        <f t="shared" si="2"/>
        <v>0</v>
      </c>
      <c r="BO14">
        <f t="shared" si="3"/>
        <v>0</v>
      </c>
      <c r="BP14" t="str">
        <f t="shared" si="4"/>
        <v>0</v>
      </c>
    </row>
    <row r="15" spans="1:68" ht="18" x14ac:dyDescent="0.25">
      <c r="A15" s="24">
        <v>2022</v>
      </c>
      <c r="B15">
        <v>1</v>
      </c>
      <c r="C15" s="2">
        <v>44663</v>
      </c>
      <c r="D15" s="3">
        <v>0.45833333333333298</v>
      </c>
      <c r="E15">
        <v>3</v>
      </c>
      <c r="F15">
        <v>3.2</v>
      </c>
      <c r="G15" t="s">
        <v>28</v>
      </c>
      <c r="H15" s="19">
        <v>11</v>
      </c>
      <c r="I15" s="19">
        <v>41</v>
      </c>
      <c r="J15" s="19">
        <v>22</v>
      </c>
      <c r="K15" s="19">
        <v>3</v>
      </c>
      <c r="L15" s="19">
        <v>6</v>
      </c>
      <c r="M15" s="16" t="s">
        <v>23</v>
      </c>
      <c r="N15" s="16">
        <v>50</v>
      </c>
      <c r="O15" s="16" t="s">
        <v>25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f t="shared" si="5"/>
        <v>0</v>
      </c>
      <c r="AA15" s="11" t="str">
        <f t="shared" si="6"/>
        <v>0</v>
      </c>
      <c r="AB15">
        <f t="shared" si="7"/>
        <v>0</v>
      </c>
      <c r="AC15">
        <f t="shared" si="8"/>
        <v>10</v>
      </c>
      <c r="AD15">
        <f t="shared" si="9"/>
        <v>0</v>
      </c>
      <c r="AE15">
        <v>0</v>
      </c>
      <c r="AF15">
        <v>0</v>
      </c>
      <c r="AG15">
        <v>1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f t="shared" si="10"/>
        <v>0</v>
      </c>
      <c r="BI15">
        <v>0</v>
      </c>
      <c r="BJ15">
        <v>0</v>
      </c>
      <c r="BK15">
        <v>0</v>
      </c>
      <c r="BL15" t="str">
        <f t="shared" si="0"/>
        <v>0</v>
      </c>
      <c r="BM15" t="str">
        <f t="shared" si="1"/>
        <v>0</v>
      </c>
      <c r="BN15">
        <f t="shared" si="2"/>
        <v>0</v>
      </c>
      <c r="BO15">
        <f t="shared" si="3"/>
        <v>1</v>
      </c>
      <c r="BP15" t="str">
        <f t="shared" si="4"/>
        <v>0</v>
      </c>
    </row>
    <row r="16" spans="1:68" ht="18" x14ac:dyDescent="0.25">
      <c r="A16" s="24">
        <v>2022</v>
      </c>
      <c r="B16">
        <v>1</v>
      </c>
      <c r="C16" s="2">
        <v>44663</v>
      </c>
      <c r="D16" s="3">
        <v>0.45833333333333298</v>
      </c>
      <c r="E16">
        <v>3</v>
      </c>
      <c r="F16">
        <v>3.2</v>
      </c>
      <c r="G16" t="s">
        <v>28</v>
      </c>
      <c r="H16" s="19">
        <v>11</v>
      </c>
      <c r="I16" s="19">
        <v>41</v>
      </c>
      <c r="J16" s="19">
        <v>22</v>
      </c>
      <c r="K16" s="19">
        <v>3</v>
      </c>
      <c r="L16" s="19">
        <v>6</v>
      </c>
      <c r="M16" s="16" t="s">
        <v>23</v>
      </c>
      <c r="N16" s="16">
        <v>50</v>
      </c>
      <c r="O16" s="16" t="s">
        <v>26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f t="shared" si="5"/>
        <v>0</v>
      </c>
      <c r="AA16" s="11" t="str">
        <f t="shared" si="6"/>
        <v>0</v>
      </c>
      <c r="AB16">
        <f t="shared" si="7"/>
        <v>0</v>
      </c>
      <c r="AC16">
        <f t="shared" si="8"/>
        <v>10</v>
      </c>
      <c r="AD16">
        <f t="shared" si="9"/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f t="shared" si="10"/>
        <v>0</v>
      </c>
      <c r="BI16">
        <v>0</v>
      </c>
      <c r="BJ16">
        <v>0</v>
      </c>
      <c r="BK16">
        <v>0</v>
      </c>
      <c r="BL16" t="str">
        <f t="shared" si="0"/>
        <v>0</v>
      </c>
      <c r="BM16" t="str">
        <f t="shared" si="1"/>
        <v>0</v>
      </c>
      <c r="BN16">
        <f t="shared" si="2"/>
        <v>0</v>
      </c>
      <c r="BO16">
        <f t="shared" si="3"/>
        <v>0</v>
      </c>
      <c r="BP16" t="str">
        <f t="shared" si="4"/>
        <v>0</v>
      </c>
    </row>
    <row r="17" spans="1:68" ht="18" x14ac:dyDescent="0.25">
      <c r="A17" s="24">
        <v>2022</v>
      </c>
      <c r="B17">
        <v>1</v>
      </c>
      <c r="C17" s="2">
        <v>44663</v>
      </c>
      <c r="D17" s="3">
        <v>0.45833333333333298</v>
      </c>
      <c r="E17">
        <v>3</v>
      </c>
      <c r="F17">
        <v>3.2</v>
      </c>
      <c r="G17" t="s">
        <v>28</v>
      </c>
      <c r="H17" s="19">
        <v>11</v>
      </c>
      <c r="I17" s="19">
        <v>41</v>
      </c>
      <c r="J17" s="19">
        <v>22</v>
      </c>
      <c r="K17" s="19">
        <v>3</v>
      </c>
      <c r="L17" s="19">
        <v>6</v>
      </c>
      <c r="M17" s="16" t="s">
        <v>27</v>
      </c>
      <c r="N17" s="16">
        <v>0</v>
      </c>
      <c r="O17" s="16" t="s">
        <v>24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f t="shared" si="5"/>
        <v>0</v>
      </c>
      <c r="AA17" s="11" t="str">
        <f t="shared" si="6"/>
        <v>0</v>
      </c>
      <c r="AB17">
        <f t="shared" si="7"/>
        <v>0</v>
      </c>
      <c r="AC17">
        <f t="shared" si="8"/>
        <v>10</v>
      </c>
      <c r="AD17">
        <f t="shared" si="9"/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f t="shared" si="10"/>
        <v>0</v>
      </c>
      <c r="BI17">
        <v>0</v>
      </c>
      <c r="BJ17">
        <v>0</v>
      </c>
      <c r="BK17">
        <v>0</v>
      </c>
      <c r="BL17" t="str">
        <f t="shared" si="0"/>
        <v>0</v>
      </c>
      <c r="BM17" t="str">
        <f t="shared" si="1"/>
        <v>0</v>
      </c>
      <c r="BN17">
        <f t="shared" si="2"/>
        <v>0</v>
      </c>
      <c r="BO17">
        <f t="shared" si="3"/>
        <v>0</v>
      </c>
      <c r="BP17" t="str">
        <f t="shared" si="4"/>
        <v>0</v>
      </c>
    </row>
    <row r="18" spans="1:68" ht="18" x14ac:dyDescent="0.25">
      <c r="A18" s="24">
        <v>2022</v>
      </c>
      <c r="B18">
        <v>1</v>
      </c>
      <c r="C18" s="2">
        <v>44663</v>
      </c>
      <c r="D18" s="3">
        <v>0.45833333333333298</v>
      </c>
      <c r="E18">
        <v>3</v>
      </c>
      <c r="F18">
        <v>3.2</v>
      </c>
      <c r="G18" t="s">
        <v>28</v>
      </c>
      <c r="H18" s="19">
        <v>11</v>
      </c>
      <c r="I18" s="19">
        <v>41</v>
      </c>
      <c r="J18" s="19">
        <v>22</v>
      </c>
      <c r="K18" s="19">
        <v>3</v>
      </c>
      <c r="L18" s="19">
        <v>6</v>
      </c>
      <c r="M18" s="16" t="s">
        <v>27</v>
      </c>
      <c r="N18" s="16">
        <v>0</v>
      </c>
      <c r="O18" s="16" t="s">
        <v>25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f t="shared" si="5"/>
        <v>0</v>
      </c>
      <c r="AA18" s="11" t="str">
        <f t="shared" si="6"/>
        <v>0</v>
      </c>
      <c r="AB18">
        <f t="shared" si="7"/>
        <v>0</v>
      </c>
      <c r="AC18">
        <f t="shared" si="8"/>
        <v>10</v>
      </c>
      <c r="AD18">
        <f t="shared" si="9"/>
        <v>0</v>
      </c>
      <c r="AE18">
        <v>0</v>
      </c>
      <c r="AF18">
        <v>0</v>
      </c>
      <c r="AG18">
        <v>1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f t="shared" si="10"/>
        <v>0</v>
      </c>
      <c r="BI18">
        <v>0</v>
      </c>
      <c r="BJ18">
        <v>0</v>
      </c>
      <c r="BK18">
        <v>0</v>
      </c>
      <c r="BL18" t="str">
        <f t="shared" si="0"/>
        <v>0</v>
      </c>
      <c r="BM18" t="str">
        <f t="shared" si="1"/>
        <v>0</v>
      </c>
      <c r="BN18">
        <f t="shared" si="2"/>
        <v>0</v>
      </c>
      <c r="BO18">
        <f t="shared" si="3"/>
        <v>1</v>
      </c>
      <c r="BP18" t="str">
        <f t="shared" si="4"/>
        <v>0</v>
      </c>
    </row>
    <row r="19" spans="1:68" ht="18" x14ac:dyDescent="0.25">
      <c r="A19" s="24">
        <v>2022</v>
      </c>
      <c r="B19">
        <v>1</v>
      </c>
      <c r="C19" s="2">
        <v>44663</v>
      </c>
      <c r="D19" s="3">
        <v>0.45833333333333298</v>
      </c>
      <c r="E19">
        <v>3</v>
      </c>
      <c r="F19">
        <v>3.2</v>
      </c>
      <c r="G19" t="s">
        <v>28</v>
      </c>
      <c r="H19" s="19">
        <v>11</v>
      </c>
      <c r="I19" s="19">
        <v>41</v>
      </c>
      <c r="J19" s="19">
        <v>22</v>
      </c>
      <c r="K19" s="19">
        <v>3</v>
      </c>
      <c r="L19" s="19">
        <v>6</v>
      </c>
      <c r="M19" s="16" t="s">
        <v>27</v>
      </c>
      <c r="N19" s="16">
        <v>0</v>
      </c>
      <c r="O19" s="16" t="s">
        <v>26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f t="shared" si="5"/>
        <v>0</v>
      </c>
      <c r="AA19" s="11" t="str">
        <f t="shared" si="6"/>
        <v>0</v>
      </c>
      <c r="AB19">
        <f t="shared" si="7"/>
        <v>0</v>
      </c>
      <c r="AC19">
        <f t="shared" si="8"/>
        <v>10</v>
      </c>
      <c r="AD19">
        <f t="shared" si="9"/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f t="shared" si="10"/>
        <v>0</v>
      </c>
      <c r="BI19">
        <v>0</v>
      </c>
      <c r="BJ19">
        <v>0</v>
      </c>
      <c r="BK19">
        <v>0</v>
      </c>
      <c r="BL19" t="str">
        <f t="shared" si="0"/>
        <v>0</v>
      </c>
      <c r="BM19" t="str">
        <f t="shared" si="1"/>
        <v>0</v>
      </c>
      <c r="BN19">
        <f t="shared" si="2"/>
        <v>0</v>
      </c>
      <c r="BO19">
        <f t="shared" si="3"/>
        <v>0</v>
      </c>
      <c r="BP19" t="str">
        <f t="shared" si="4"/>
        <v>0</v>
      </c>
    </row>
    <row r="20" spans="1:68" ht="18" x14ac:dyDescent="0.25">
      <c r="A20" s="24">
        <v>2022</v>
      </c>
      <c r="B20">
        <v>1</v>
      </c>
      <c r="C20" s="2">
        <v>44663</v>
      </c>
      <c r="D20" s="3">
        <v>0.45833333333333298</v>
      </c>
      <c r="E20">
        <v>3</v>
      </c>
      <c r="F20">
        <v>3.2</v>
      </c>
      <c r="G20" t="s">
        <v>28</v>
      </c>
      <c r="H20" s="19">
        <v>11</v>
      </c>
      <c r="I20" s="19">
        <v>41</v>
      </c>
      <c r="J20" s="19">
        <v>22</v>
      </c>
      <c r="K20" s="19">
        <v>3</v>
      </c>
      <c r="L20" s="19">
        <v>6</v>
      </c>
      <c r="M20" s="16" t="s">
        <v>27</v>
      </c>
      <c r="N20" s="16">
        <v>5</v>
      </c>
      <c r="O20" s="16" t="s">
        <v>24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f t="shared" si="5"/>
        <v>0</v>
      </c>
      <c r="AA20" s="11" t="str">
        <f t="shared" si="6"/>
        <v>0</v>
      </c>
      <c r="AB20">
        <f t="shared" si="7"/>
        <v>0</v>
      </c>
      <c r="AC20">
        <f t="shared" si="8"/>
        <v>10</v>
      </c>
      <c r="AD20">
        <f t="shared" si="9"/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f t="shared" si="10"/>
        <v>0</v>
      </c>
      <c r="BI20">
        <v>0</v>
      </c>
      <c r="BJ20">
        <v>0</v>
      </c>
      <c r="BK20">
        <v>0</v>
      </c>
      <c r="BL20" t="str">
        <f t="shared" si="0"/>
        <v>0</v>
      </c>
      <c r="BM20" t="str">
        <f t="shared" si="1"/>
        <v>0</v>
      </c>
      <c r="BN20">
        <f t="shared" si="2"/>
        <v>0</v>
      </c>
      <c r="BO20">
        <f t="shared" si="3"/>
        <v>0</v>
      </c>
      <c r="BP20" t="str">
        <f t="shared" si="4"/>
        <v>0</v>
      </c>
    </row>
    <row r="21" spans="1:68" ht="18" x14ac:dyDescent="0.25">
      <c r="A21" s="24">
        <v>2022</v>
      </c>
      <c r="B21">
        <v>1</v>
      </c>
      <c r="C21" s="2">
        <v>44663</v>
      </c>
      <c r="D21" s="3">
        <v>0.45833333333333298</v>
      </c>
      <c r="E21">
        <v>3</v>
      </c>
      <c r="F21">
        <v>3.2</v>
      </c>
      <c r="G21" t="s">
        <v>28</v>
      </c>
      <c r="H21" s="19">
        <v>11</v>
      </c>
      <c r="I21" s="19">
        <v>41</v>
      </c>
      <c r="J21" s="19">
        <v>22</v>
      </c>
      <c r="K21" s="19">
        <v>3</v>
      </c>
      <c r="L21" s="19">
        <v>6</v>
      </c>
      <c r="M21" s="16" t="s">
        <v>27</v>
      </c>
      <c r="N21" s="16">
        <v>5</v>
      </c>
      <c r="O21" s="16" t="s">
        <v>25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f t="shared" si="5"/>
        <v>0</v>
      </c>
      <c r="AA21" s="11" t="str">
        <f t="shared" si="6"/>
        <v>0</v>
      </c>
      <c r="AB21">
        <f t="shared" si="7"/>
        <v>0</v>
      </c>
      <c r="AC21">
        <f t="shared" si="8"/>
        <v>10</v>
      </c>
      <c r="AD21">
        <f t="shared" si="9"/>
        <v>0</v>
      </c>
      <c r="AE21">
        <v>0</v>
      </c>
      <c r="AF21">
        <v>0</v>
      </c>
      <c r="AG21">
        <v>1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f t="shared" si="10"/>
        <v>0</v>
      </c>
      <c r="BI21">
        <v>0</v>
      </c>
      <c r="BJ21">
        <v>0</v>
      </c>
      <c r="BK21">
        <v>0</v>
      </c>
      <c r="BL21" t="str">
        <f t="shared" si="0"/>
        <v>0</v>
      </c>
      <c r="BM21" t="str">
        <f t="shared" si="1"/>
        <v>0</v>
      </c>
      <c r="BN21">
        <f t="shared" si="2"/>
        <v>0</v>
      </c>
      <c r="BO21">
        <f t="shared" si="3"/>
        <v>1</v>
      </c>
      <c r="BP21" t="str">
        <f t="shared" si="4"/>
        <v>0</v>
      </c>
    </row>
    <row r="22" spans="1:68" ht="18" x14ac:dyDescent="0.25">
      <c r="A22" s="24">
        <v>2022</v>
      </c>
      <c r="B22">
        <v>1</v>
      </c>
      <c r="C22" s="2">
        <v>44663</v>
      </c>
      <c r="D22" s="3">
        <v>0.45833333333333298</v>
      </c>
      <c r="E22">
        <v>3</v>
      </c>
      <c r="F22">
        <v>3.2</v>
      </c>
      <c r="G22" t="s">
        <v>28</v>
      </c>
      <c r="H22" s="19">
        <v>11</v>
      </c>
      <c r="I22" s="19">
        <v>41</v>
      </c>
      <c r="J22" s="19">
        <v>22</v>
      </c>
      <c r="K22" s="19">
        <v>3</v>
      </c>
      <c r="L22" s="19">
        <v>6</v>
      </c>
      <c r="M22" s="16" t="s">
        <v>27</v>
      </c>
      <c r="N22" s="16">
        <v>5</v>
      </c>
      <c r="O22" s="16" t="s">
        <v>26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f t="shared" si="5"/>
        <v>0</v>
      </c>
      <c r="AA22" s="11" t="str">
        <f t="shared" si="6"/>
        <v>0</v>
      </c>
      <c r="AB22">
        <f t="shared" si="7"/>
        <v>0</v>
      </c>
      <c r="AC22">
        <f t="shared" si="8"/>
        <v>10</v>
      </c>
      <c r="AD22">
        <f t="shared" si="9"/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f t="shared" si="10"/>
        <v>0</v>
      </c>
      <c r="BI22">
        <v>0</v>
      </c>
      <c r="BJ22">
        <v>0</v>
      </c>
      <c r="BK22">
        <v>0</v>
      </c>
      <c r="BL22" t="str">
        <f t="shared" si="0"/>
        <v>0</v>
      </c>
      <c r="BM22" t="str">
        <f t="shared" si="1"/>
        <v>0</v>
      </c>
      <c r="BN22">
        <f t="shared" si="2"/>
        <v>0</v>
      </c>
      <c r="BO22">
        <f t="shared" si="3"/>
        <v>0</v>
      </c>
      <c r="BP22" t="str">
        <f t="shared" si="4"/>
        <v>0</v>
      </c>
    </row>
    <row r="23" spans="1:68" ht="18" x14ac:dyDescent="0.25">
      <c r="A23" s="24">
        <v>2022</v>
      </c>
      <c r="B23">
        <v>1</v>
      </c>
      <c r="C23" s="2">
        <v>44663</v>
      </c>
      <c r="D23" s="3">
        <v>0.45833333333333298</v>
      </c>
      <c r="E23">
        <v>3</v>
      </c>
      <c r="F23">
        <v>3.2</v>
      </c>
      <c r="G23" t="s">
        <v>28</v>
      </c>
      <c r="H23" s="19">
        <v>11</v>
      </c>
      <c r="I23" s="19">
        <v>41</v>
      </c>
      <c r="J23" s="19">
        <v>22</v>
      </c>
      <c r="K23" s="19">
        <v>3</v>
      </c>
      <c r="L23" s="19">
        <v>6</v>
      </c>
      <c r="M23" s="16" t="s">
        <v>27</v>
      </c>
      <c r="N23" s="16">
        <v>10</v>
      </c>
      <c r="O23" s="16" t="s">
        <v>24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f t="shared" si="5"/>
        <v>0</v>
      </c>
      <c r="AA23" s="11" t="str">
        <f t="shared" si="6"/>
        <v>0</v>
      </c>
      <c r="AB23">
        <f t="shared" si="7"/>
        <v>0</v>
      </c>
      <c r="AC23">
        <f t="shared" si="8"/>
        <v>10</v>
      </c>
      <c r="AD23">
        <f t="shared" si="9"/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f t="shared" si="10"/>
        <v>0</v>
      </c>
      <c r="BI23">
        <v>0</v>
      </c>
      <c r="BJ23">
        <v>0</v>
      </c>
      <c r="BK23">
        <v>0</v>
      </c>
      <c r="BL23" t="str">
        <f t="shared" si="0"/>
        <v>0</v>
      </c>
      <c r="BM23" t="str">
        <f t="shared" si="1"/>
        <v>0</v>
      </c>
      <c r="BN23">
        <f t="shared" si="2"/>
        <v>0</v>
      </c>
      <c r="BO23">
        <f t="shared" si="3"/>
        <v>0</v>
      </c>
      <c r="BP23" t="str">
        <f t="shared" si="4"/>
        <v>0</v>
      </c>
    </row>
    <row r="24" spans="1:68" ht="18" x14ac:dyDescent="0.25">
      <c r="A24" s="24">
        <v>2022</v>
      </c>
      <c r="B24">
        <v>1</v>
      </c>
      <c r="C24" s="2">
        <v>44663</v>
      </c>
      <c r="D24" s="3">
        <v>0.45833333333333298</v>
      </c>
      <c r="E24">
        <v>3</v>
      </c>
      <c r="F24">
        <v>3.2</v>
      </c>
      <c r="G24" t="s">
        <v>28</v>
      </c>
      <c r="H24" s="19">
        <v>11</v>
      </c>
      <c r="I24" s="19">
        <v>41</v>
      </c>
      <c r="J24" s="19">
        <v>22</v>
      </c>
      <c r="K24" s="19">
        <v>3</v>
      </c>
      <c r="L24" s="19">
        <v>6</v>
      </c>
      <c r="M24" s="16" t="s">
        <v>27</v>
      </c>
      <c r="N24" s="16">
        <v>10</v>
      </c>
      <c r="O24" s="16" t="s">
        <v>25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f t="shared" si="5"/>
        <v>0</v>
      </c>
      <c r="AA24" s="11" t="str">
        <f t="shared" si="6"/>
        <v>0</v>
      </c>
      <c r="AB24">
        <f t="shared" si="7"/>
        <v>0</v>
      </c>
      <c r="AC24">
        <f t="shared" si="8"/>
        <v>10</v>
      </c>
      <c r="AD24">
        <f t="shared" si="9"/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f t="shared" si="10"/>
        <v>0</v>
      </c>
      <c r="BI24">
        <v>0</v>
      </c>
      <c r="BJ24">
        <v>0</v>
      </c>
      <c r="BK24">
        <v>0</v>
      </c>
      <c r="BL24" t="str">
        <f t="shared" si="0"/>
        <v>0</v>
      </c>
      <c r="BM24" t="str">
        <f t="shared" si="1"/>
        <v>0</v>
      </c>
      <c r="BN24">
        <f t="shared" si="2"/>
        <v>0</v>
      </c>
      <c r="BO24">
        <f t="shared" si="3"/>
        <v>0</v>
      </c>
      <c r="BP24" t="str">
        <f t="shared" si="4"/>
        <v>0</v>
      </c>
    </row>
    <row r="25" spans="1:68" ht="18" x14ac:dyDescent="0.25">
      <c r="A25" s="24">
        <v>2022</v>
      </c>
      <c r="B25">
        <v>1</v>
      </c>
      <c r="C25" s="2">
        <v>44663</v>
      </c>
      <c r="D25" s="3">
        <v>0.45833333333333298</v>
      </c>
      <c r="E25">
        <v>3</v>
      </c>
      <c r="F25">
        <v>3.2</v>
      </c>
      <c r="G25" t="s">
        <v>28</v>
      </c>
      <c r="H25" s="19">
        <v>11</v>
      </c>
      <c r="I25" s="19">
        <v>41</v>
      </c>
      <c r="J25" s="19">
        <v>22</v>
      </c>
      <c r="K25" s="19">
        <v>3</v>
      </c>
      <c r="L25" s="19">
        <v>6</v>
      </c>
      <c r="M25" s="16" t="s">
        <v>27</v>
      </c>
      <c r="N25" s="16">
        <v>10</v>
      </c>
      <c r="O25" s="16" t="s">
        <v>26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f t="shared" si="5"/>
        <v>0</v>
      </c>
      <c r="AA25" s="11" t="str">
        <f t="shared" si="6"/>
        <v>0</v>
      </c>
      <c r="AB25">
        <f t="shared" si="7"/>
        <v>0</v>
      </c>
      <c r="AC25">
        <f t="shared" si="8"/>
        <v>10</v>
      </c>
      <c r="AD25">
        <f t="shared" si="9"/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f t="shared" si="10"/>
        <v>0</v>
      </c>
      <c r="BI25">
        <v>0</v>
      </c>
      <c r="BJ25">
        <v>0</v>
      </c>
      <c r="BK25">
        <v>0</v>
      </c>
      <c r="BL25" t="str">
        <f t="shared" si="0"/>
        <v>0</v>
      </c>
      <c r="BM25" t="str">
        <f t="shared" si="1"/>
        <v>0</v>
      </c>
      <c r="BN25">
        <f t="shared" si="2"/>
        <v>0</v>
      </c>
      <c r="BO25">
        <f t="shared" si="3"/>
        <v>0</v>
      </c>
      <c r="BP25" t="str">
        <f t="shared" si="4"/>
        <v>0</v>
      </c>
    </row>
    <row r="26" spans="1:68" ht="18" x14ac:dyDescent="0.25">
      <c r="A26" s="24">
        <v>2022</v>
      </c>
      <c r="B26">
        <v>1</v>
      </c>
      <c r="C26" s="2">
        <v>44663</v>
      </c>
      <c r="D26" s="3">
        <v>0.45833333333333298</v>
      </c>
      <c r="E26">
        <v>3</v>
      </c>
      <c r="F26">
        <v>3.2</v>
      </c>
      <c r="G26" t="s">
        <v>28</v>
      </c>
      <c r="H26" s="19">
        <v>11</v>
      </c>
      <c r="I26" s="19">
        <v>41</v>
      </c>
      <c r="J26" s="19">
        <v>22</v>
      </c>
      <c r="K26" s="19">
        <v>3</v>
      </c>
      <c r="L26" s="19">
        <v>6</v>
      </c>
      <c r="M26" s="16" t="s">
        <v>27</v>
      </c>
      <c r="N26" s="16">
        <v>20</v>
      </c>
      <c r="O26" s="16" t="s">
        <v>24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f t="shared" si="5"/>
        <v>0</v>
      </c>
      <c r="AA26" s="11" t="str">
        <f t="shared" si="6"/>
        <v>0</v>
      </c>
      <c r="AB26">
        <f t="shared" si="7"/>
        <v>0</v>
      </c>
      <c r="AC26">
        <f t="shared" si="8"/>
        <v>10</v>
      </c>
      <c r="AD26">
        <f t="shared" si="9"/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f t="shared" si="10"/>
        <v>0</v>
      </c>
      <c r="BI26">
        <v>0</v>
      </c>
      <c r="BJ26">
        <v>0</v>
      </c>
      <c r="BK26">
        <v>0</v>
      </c>
      <c r="BL26" t="str">
        <f t="shared" si="0"/>
        <v>0</v>
      </c>
      <c r="BM26" t="str">
        <f t="shared" si="1"/>
        <v>0</v>
      </c>
      <c r="BN26">
        <f t="shared" si="2"/>
        <v>0</v>
      </c>
      <c r="BO26">
        <f t="shared" si="3"/>
        <v>0</v>
      </c>
      <c r="BP26" t="str">
        <f t="shared" si="4"/>
        <v>0</v>
      </c>
    </row>
    <row r="27" spans="1:68" ht="18" x14ac:dyDescent="0.25">
      <c r="A27" s="24">
        <v>2022</v>
      </c>
      <c r="B27">
        <v>1</v>
      </c>
      <c r="C27" s="2">
        <v>44663</v>
      </c>
      <c r="D27" s="3">
        <v>0.45833333333333298</v>
      </c>
      <c r="E27">
        <v>3</v>
      </c>
      <c r="F27">
        <v>3.2</v>
      </c>
      <c r="G27" t="s">
        <v>28</v>
      </c>
      <c r="H27" s="19">
        <v>11</v>
      </c>
      <c r="I27" s="19">
        <v>41</v>
      </c>
      <c r="J27" s="19">
        <v>22</v>
      </c>
      <c r="K27" s="19">
        <v>3</v>
      </c>
      <c r="L27" s="19">
        <v>6</v>
      </c>
      <c r="M27" s="16" t="s">
        <v>27</v>
      </c>
      <c r="N27" s="16">
        <v>20</v>
      </c>
      <c r="O27" s="16" t="s">
        <v>25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f t="shared" si="5"/>
        <v>0</v>
      </c>
      <c r="AA27" s="11" t="str">
        <f t="shared" si="6"/>
        <v>0</v>
      </c>
      <c r="AB27">
        <f t="shared" si="7"/>
        <v>0</v>
      </c>
      <c r="AC27">
        <f t="shared" si="8"/>
        <v>10</v>
      </c>
      <c r="AD27">
        <f t="shared" si="9"/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f t="shared" si="10"/>
        <v>0</v>
      </c>
      <c r="BI27">
        <v>0</v>
      </c>
      <c r="BJ27">
        <v>0</v>
      </c>
      <c r="BK27">
        <v>0</v>
      </c>
      <c r="BL27" t="str">
        <f t="shared" si="0"/>
        <v>0</v>
      </c>
      <c r="BM27" t="str">
        <f t="shared" si="1"/>
        <v>0</v>
      </c>
      <c r="BN27">
        <f t="shared" si="2"/>
        <v>0</v>
      </c>
      <c r="BO27">
        <f t="shared" si="3"/>
        <v>0</v>
      </c>
      <c r="BP27" t="str">
        <f t="shared" si="4"/>
        <v>0</v>
      </c>
    </row>
    <row r="28" spans="1:68" ht="18" x14ac:dyDescent="0.25">
      <c r="A28" s="24">
        <v>2022</v>
      </c>
      <c r="B28">
        <v>1</v>
      </c>
      <c r="C28" s="2">
        <v>44663</v>
      </c>
      <c r="D28" s="3">
        <v>0.45833333333333298</v>
      </c>
      <c r="E28">
        <v>3</v>
      </c>
      <c r="F28">
        <v>3.2</v>
      </c>
      <c r="G28" t="s">
        <v>28</v>
      </c>
      <c r="H28" s="19">
        <v>11</v>
      </c>
      <c r="I28" s="19">
        <v>41</v>
      </c>
      <c r="J28" s="19">
        <v>22</v>
      </c>
      <c r="K28" s="19">
        <v>3</v>
      </c>
      <c r="L28" s="19">
        <v>6</v>
      </c>
      <c r="M28" s="16" t="s">
        <v>27</v>
      </c>
      <c r="N28" s="16">
        <v>20</v>
      </c>
      <c r="O28" s="16" t="s">
        <v>26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f t="shared" si="5"/>
        <v>0</v>
      </c>
      <c r="AA28" s="11" t="str">
        <f t="shared" si="6"/>
        <v>0</v>
      </c>
      <c r="AB28">
        <f t="shared" si="7"/>
        <v>0</v>
      </c>
      <c r="AC28">
        <f t="shared" si="8"/>
        <v>10</v>
      </c>
      <c r="AD28">
        <f t="shared" si="9"/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f t="shared" si="10"/>
        <v>0</v>
      </c>
      <c r="BI28">
        <v>0</v>
      </c>
      <c r="BJ28">
        <v>0</v>
      </c>
      <c r="BK28">
        <v>0</v>
      </c>
      <c r="BL28" t="str">
        <f t="shared" si="0"/>
        <v>0</v>
      </c>
      <c r="BM28" t="str">
        <f t="shared" si="1"/>
        <v>0</v>
      </c>
      <c r="BN28">
        <f t="shared" si="2"/>
        <v>0</v>
      </c>
      <c r="BO28">
        <f t="shared" si="3"/>
        <v>0</v>
      </c>
      <c r="BP28" t="str">
        <f t="shared" si="4"/>
        <v>0</v>
      </c>
    </row>
    <row r="29" spans="1:68" ht="18" x14ac:dyDescent="0.25">
      <c r="A29" s="24">
        <v>2022</v>
      </c>
      <c r="B29">
        <v>1</v>
      </c>
      <c r="C29" s="2">
        <v>44663</v>
      </c>
      <c r="D29" s="3">
        <v>0.45833333333333298</v>
      </c>
      <c r="E29">
        <v>3</v>
      </c>
      <c r="F29">
        <v>3.2</v>
      </c>
      <c r="G29" t="s">
        <v>28</v>
      </c>
      <c r="H29" s="19">
        <v>11</v>
      </c>
      <c r="I29" s="19">
        <v>41</v>
      </c>
      <c r="J29" s="19">
        <v>22</v>
      </c>
      <c r="K29" s="19">
        <v>3</v>
      </c>
      <c r="L29" s="19">
        <v>6</v>
      </c>
      <c r="M29" s="16" t="s">
        <v>27</v>
      </c>
      <c r="N29" s="16">
        <v>50</v>
      </c>
      <c r="O29" s="16" t="s">
        <v>24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f t="shared" si="5"/>
        <v>0</v>
      </c>
      <c r="AA29" s="11" t="str">
        <f t="shared" si="6"/>
        <v>0</v>
      </c>
      <c r="AB29">
        <f t="shared" si="7"/>
        <v>0</v>
      </c>
      <c r="AC29">
        <f t="shared" si="8"/>
        <v>10</v>
      </c>
      <c r="AD29">
        <f t="shared" si="9"/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f t="shared" si="10"/>
        <v>0</v>
      </c>
      <c r="BI29">
        <v>0</v>
      </c>
      <c r="BJ29">
        <v>0</v>
      </c>
      <c r="BK29">
        <v>0</v>
      </c>
      <c r="BL29" t="str">
        <f t="shared" si="0"/>
        <v>0</v>
      </c>
      <c r="BM29" t="str">
        <f t="shared" si="1"/>
        <v>0</v>
      </c>
      <c r="BN29">
        <f t="shared" si="2"/>
        <v>0</v>
      </c>
      <c r="BO29">
        <f t="shared" si="3"/>
        <v>0</v>
      </c>
      <c r="BP29" t="str">
        <f t="shared" si="4"/>
        <v>0</v>
      </c>
    </row>
    <row r="30" spans="1:68" ht="18" x14ac:dyDescent="0.25">
      <c r="A30" s="24">
        <v>2022</v>
      </c>
      <c r="B30">
        <v>1</v>
      </c>
      <c r="C30" s="2">
        <v>44663</v>
      </c>
      <c r="D30" s="3">
        <v>0.45833333333333298</v>
      </c>
      <c r="E30">
        <v>3</v>
      </c>
      <c r="F30">
        <v>3.2</v>
      </c>
      <c r="G30" t="s">
        <v>28</v>
      </c>
      <c r="H30" s="19">
        <v>11</v>
      </c>
      <c r="I30" s="19">
        <v>41</v>
      </c>
      <c r="J30" s="19">
        <v>22</v>
      </c>
      <c r="K30" s="19">
        <v>3</v>
      </c>
      <c r="L30" s="19">
        <v>6</v>
      </c>
      <c r="M30" s="16" t="s">
        <v>27</v>
      </c>
      <c r="N30" s="16">
        <v>50</v>
      </c>
      <c r="O30" s="16" t="s">
        <v>25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f t="shared" si="5"/>
        <v>0</v>
      </c>
      <c r="AA30" s="11" t="str">
        <f t="shared" si="6"/>
        <v>0</v>
      </c>
      <c r="AB30">
        <f t="shared" si="7"/>
        <v>0</v>
      </c>
      <c r="AC30">
        <f t="shared" si="8"/>
        <v>10</v>
      </c>
      <c r="AD30">
        <f t="shared" si="9"/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f t="shared" si="10"/>
        <v>0</v>
      </c>
      <c r="BI30">
        <v>0</v>
      </c>
      <c r="BJ30">
        <v>0</v>
      </c>
      <c r="BK30">
        <v>0</v>
      </c>
      <c r="BL30" t="str">
        <f t="shared" si="0"/>
        <v>0</v>
      </c>
      <c r="BM30" t="str">
        <f t="shared" si="1"/>
        <v>0</v>
      </c>
      <c r="BN30">
        <f t="shared" si="2"/>
        <v>0</v>
      </c>
      <c r="BO30">
        <f t="shared" si="3"/>
        <v>0</v>
      </c>
      <c r="BP30" t="str">
        <f t="shared" si="4"/>
        <v>0</v>
      </c>
    </row>
    <row r="31" spans="1:68" ht="18" x14ac:dyDescent="0.25">
      <c r="A31" s="24">
        <v>2022</v>
      </c>
      <c r="B31">
        <v>1</v>
      </c>
      <c r="C31" s="2">
        <v>44663</v>
      </c>
      <c r="D31" s="3">
        <v>0.45833333333333298</v>
      </c>
      <c r="E31">
        <v>3</v>
      </c>
      <c r="F31">
        <v>3.2</v>
      </c>
      <c r="G31" t="s">
        <v>28</v>
      </c>
      <c r="H31" s="19">
        <v>11</v>
      </c>
      <c r="I31" s="19">
        <v>41</v>
      </c>
      <c r="J31" s="19">
        <v>22</v>
      </c>
      <c r="K31" s="19">
        <v>3</v>
      </c>
      <c r="L31" s="19">
        <v>6</v>
      </c>
      <c r="M31" s="16" t="s">
        <v>27</v>
      </c>
      <c r="N31" s="16">
        <v>50</v>
      </c>
      <c r="O31" s="16" t="s">
        <v>26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f t="shared" si="5"/>
        <v>0</v>
      </c>
      <c r="AA31" s="11" t="str">
        <f t="shared" si="6"/>
        <v>0</v>
      </c>
      <c r="AB31">
        <f t="shared" si="7"/>
        <v>0</v>
      </c>
      <c r="AC31">
        <f t="shared" si="8"/>
        <v>10</v>
      </c>
      <c r="AD31">
        <f t="shared" si="9"/>
        <v>0</v>
      </c>
      <c r="AE31">
        <v>0</v>
      </c>
      <c r="AF31">
        <v>0</v>
      </c>
      <c r="AG31">
        <v>1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f t="shared" si="10"/>
        <v>0</v>
      </c>
      <c r="BI31">
        <v>0</v>
      </c>
      <c r="BJ31">
        <v>0</v>
      </c>
      <c r="BK31">
        <v>0</v>
      </c>
      <c r="BL31" t="str">
        <f t="shared" si="0"/>
        <v>0</v>
      </c>
      <c r="BM31" t="str">
        <f t="shared" si="1"/>
        <v>0</v>
      </c>
      <c r="BN31">
        <f t="shared" si="2"/>
        <v>0</v>
      </c>
      <c r="BO31">
        <f t="shared" si="3"/>
        <v>1</v>
      </c>
      <c r="BP31" t="str">
        <f t="shared" si="4"/>
        <v>0</v>
      </c>
    </row>
    <row r="32" spans="1:68" ht="18" x14ac:dyDescent="0.25">
      <c r="A32" s="24">
        <v>2022</v>
      </c>
      <c r="B32">
        <v>1</v>
      </c>
      <c r="C32" s="2">
        <v>44663</v>
      </c>
      <c r="D32" s="3">
        <v>0.45833333333333298</v>
      </c>
      <c r="E32">
        <v>3</v>
      </c>
      <c r="F32">
        <v>3.2</v>
      </c>
      <c r="G32" t="s">
        <v>28</v>
      </c>
      <c r="H32" s="19">
        <v>11</v>
      </c>
      <c r="I32" s="19">
        <v>41</v>
      </c>
      <c r="J32" s="19">
        <v>22</v>
      </c>
      <c r="K32" s="19">
        <v>3</v>
      </c>
      <c r="L32" s="19">
        <v>6</v>
      </c>
      <c r="M32" s="16" t="s">
        <v>28</v>
      </c>
      <c r="N32" s="16">
        <v>0</v>
      </c>
      <c r="O32" s="16" t="s">
        <v>24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f t="shared" si="5"/>
        <v>0</v>
      </c>
      <c r="AA32" s="11" t="str">
        <f t="shared" si="6"/>
        <v>0</v>
      </c>
      <c r="AB32">
        <f t="shared" si="7"/>
        <v>0</v>
      </c>
      <c r="AC32">
        <f t="shared" si="8"/>
        <v>10</v>
      </c>
      <c r="AD32">
        <f t="shared" si="9"/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f t="shared" si="10"/>
        <v>0</v>
      </c>
      <c r="BI32">
        <v>0</v>
      </c>
      <c r="BJ32">
        <v>0</v>
      </c>
      <c r="BK32">
        <v>0</v>
      </c>
      <c r="BL32" t="str">
        <f t="shared" si="0"/>
        <v>0</v>
      </c>
      <c r="BM32" t="str">
        <f t="shared" si="1"/>
        <v>0</v>
      </c>
      <c r="BN32">
        <f t="shared" si="2"/>
        <v>0</v>
      </c>
      <c r="BO32">
        <f t="shared" si="3"/>
        <v>0</v>
      </c>
      <c r="BP32" t="str">
        <f t="shared" si="4"/>
        <v>0</v>
      </c>
    </row>
    <row r="33" spans="1:68" ht="18" x14ac:dyDescent="0.25">
      <c r="A33" s="24">
        <v>2022</v>
      </c>
      <c r="B33">
        <v>1</v>
      </c>
      <c r="C33" s="2">
        <v>44663</v>
      </c>
      <c r="D33" s="3">
        <v>0.45833333333333298</v>
      </c>
      <c r="E33">
        <v>3</v>
      </c>
      <c r="F33">
        <v>3.2</v>
      </c>
      <c r="G33" t="s">
        <v>28</v>
      </c>
      <c r="H33" s="19">
        <v>11</v>
      </c>
      <c r="I33" s="19">
        <v>41</v>
      </c>
      <c r="J33" s="19">
        <v>22</v>
      </c>
      <c r="K33" s="19">
        <v>3</v>
      </c>
      <c r="L33" s="19">
        <v>6</v>
      </c>
      <c r="M33" s="16" t="s">
        <v>28</v>
      </c>
      <c r="N33" s="16">
        <v>0</v>
      </c>
      <c r="O33" s="16" t="s">
        <v>25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f t="shared" si="5"/>
        <v>0</v>
      </c>
      <c r="AA33" s="11" t="str">
        <f t="shared" si="6"/>
        <v>0</v>
      </c>
      <c r="AB33">
        <f t="shared" si="7"/>
        <v>0</v>
      </c>
      <c r="AC33">
        <f t="shared" si="8"/>
        <v>10</v>
      </c>
      <c r="AD33">
        <f t="shared" si="9"/>
        <v>0</v>
      </c>
      <c r="AE33">
        <v>0</v>
      </c>
      <c r="AF33">
        <v>0</v>
      </c>
      <c r="AG33">
        <v>1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f t="shared" si="10"/>
        <v>0</v>
      </c>
      <c r="BI33">
        <v>0</v>
      </c>
      <c r="BJ33">
        <v>0</v>
      </c>
      <c r="BK33">
        <v>0</v>
      </c>
      <c r="BL33" t="str">
        <f t="shared" si="0"/>
        <v>0</v>
      </c>
      <c r="BM33" t="str">
        <f t="shared" si="1"/>
        <v>0</v>
      </c>
      <c r="BN33">
        <f t="shared" si="2"/>
        <v>0</v>
      </c>
      <c r="BO33">
        <f t="shared" si="3"/>
        <v>1</v>
      </c>
      <c r="BP33" t="str">
        <f t="shared" si="4"/>
        <v>0</v>
      </c>
    </row>
    <row r="34" spans="1:68" ht="18" x14ac:dyDescent="0.25">
      <c r="A34" s="24">
        <v>2022</v>
      </c>
      <c r="B34">
        <v>1</v>
      </c>
      <c r="C34" s="2">
        <v>44663</v>
      </c>
      <c r="D34" s="3">
        <v>0.45833333333333298</v>
      </c>
      <c r="E34">
        <v>3</v>
      </c>
      <c r="F34">
        <v>3.2</v>
      </c>
      <c r="G34" t="s">
        <v>28</v>
      </c>
      <c r="H34" s="19">
        <v>11</v>
      </c>
      <c r="I34" s="19">
        <v>41</v>
      </c>
      <c r="J34" s="19">
        <v>22</v>
      </c>
      <c r="K34" s="19">
        <v>3</v>
      </c>
      <c r="L34" s="19">
        <v>6</v>
      </c>
      <c r="M34" s="16" t="s">
        <v>28</v>
      </c>
      <c r="N34" s="16">
        <v>0</v>
      </c>
      <c r="O34" s="16" t="s">
        <v>26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f t="shared" si="5"/>
        <v>0</v>
      </c>
      <c r="AA34" s="11" t="str">
        <f t="shared" si="6"/>
        <v>0</v>
      </c>
      <c r="AB34">
        <f t="shared" si="7"/>
        <v>0</v>
      </c>
      <c r="AC34">
        <f t="shared" si="8"/>
        <v>10</v>
      </c>
      <c r="AD34">
        <f t="shared" si="9"/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f t="shared" si="10"/>
        <v>0</v>
      </c>
      <c r="BI34">
        <v>0</v>
      </c>
      <c r="BJ34">
        <v>0</v>
      </c>
      <c r="BK34">
        <v>0</v>
      </c>
      <c r="BL34" t="str">
        <f t="shared" si="0"/>
        <v>0</v>
      </c>
      <c r="BM34" t="str">
        <f t="shared" si="1"/>
        <v>0</v>
      </c>
      <c r="BN34">
        <f t="shared" si="2"/>
        <v>0</v>
      </c>
      <c r="BO34">
        <f t="shared" si="3"/>
        <v>0</v>
      </c>
      <c r="BP34" t="str">
        <f t="shared" si="4"/>
        <v>0</v>
      </c>
    </row>
    <row r="35" spans="1:68" ht="18" x14ac:dyDescent="0.25">
      <c r="A35" s="24">
        <v>2022</v>
      </c>
      <c r="B35">
        <v>1</v>
      </c>
      <c r="C35" s="2">
        <v>44663</v>
      </c>
      <c r="D35" s="3">
        <v>0.45833333333333298</v>
      </c>
      <c r="E35">
        <v>3</v>
      </c>
      <c r="F35">
        <v>3.2</v>
      </c>
      <c r="G35" t="s">
        <v>28</v>
      </c>
      <c r="H35" s="19">
        <v>11</v>
      </c>
      <c r="I35" s="19">
        <v>41</v>
      </c>
      <c r="J35" s="19">
        <v>22</v>
      </c>
      <c r="K35" s="19">
        <v>3</v>
      </c>
      <c r="L35" s="19">
        <v>6</v>
      </c>
      <c r="M35" s="16" t="s">
        <v>28</v>
      </c>
      <c r="N35" s="16">
        <v>5</v>
      </c>
      <c r="O35" s="16" t="s">
        <v>24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f t="shared" si="5"/>
        <v>0</v>
      </c>
      <c r="AA35" s="11" t="str">
        <f t="shared" si="6"/>
        <v>0</v>
      </c>
      <c r="AB35">
        <f t="shared" si="7"/>
        <v>0</v>
      </c>
      <c r="AC35">
        <f t="shared" si="8"/>
        <v>10</v>
      </c>
      <c r="AD35">
        <f t="shared" si="9"/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f t="shared" si="10"/>
        <v>0</v>
      </c>
      <c r="BI35">
        <v>0</v>
      </c>
      <c r="BJ35">
        <v>0</v>
      </c>
      <c r="BK35">
        <v>0</v>
      </c>
      <c r="BL35" t="str">
        <f t="shared" si="0"/>
        <v>0</v>
      </c>
      <c r="BM35" t="str">
        <f t="shared" si="1"/>
        <v>0</v>
      </c>
      <c r="BN35">
        <f t="shared" si="2"/>
        <v>0</v>
      </c>
      <c r="BO35">
        <f t="shared" si="3"/>
        <v>0</v>
      </c>
      <c r="BP35" t="str">
        <f t="shared" si="4"/>
        <v>0</v>
      </c>
    </row>
    <row r="36" spans="1:68" ht="18" x14ac:dyDescent="0.25">
      <c r="A36" s="24">
        <v>2022</v>
      </c>
      <c r="B36">
        <v>1</v>
      </c>
      <c r="C36" s="2">
        <v>44663</v>
      </c>
      <c r="D36" s="3">
        <v>0.45833333333333298</v>
      </c>
      <c r="E36">
        <v>3</v>
      </c>
      <c r="F36">
        <v>3.2</v>
      </c>
      <c r="G36" t="s">
        <v>28</v>
      </c>
      <c r="H36" s="19">
        <v>11</v>
      </c>
      <c r="I36" s="19">
        <v>41</v>
      </c>
      <c r="J36" s="19">
        <v>22</v>
      </c>
      <c r="K36" s="19">
        <v>3</v>
      </c>
      <c r="L36" s="19">
        <v>6</v>
      </c>
      <c r="M36" s="16" t="s">
        <v>28</v>
      </c>
      <c r="N36" s="16">
        <v>5</v>
      </c>
      <c r="O36" s="16" t="s">
        <v>25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f t="shared" si="5"/>
        <v>0</v>
      </c>
      <c r="AA36" s="11" t="str">
        <f t="shared" si="6"/>
        <v>0</v>
      </c>
      <c r="AB36">
        <f t="shared" si="7"/>
        <v>0</v>
      </c>
      <c r="AC36">
        <f t="shared" si="8"/>
        <v>10</v>
      </c>
      <c r="AD36">
        <f t="shared" si="9"/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f t="shared" si="10"/>
        <v>0</v>
      </c>
      <c r="BI36">
        <v>0</v>
      </c>
      <c r="BJ36">
        <v>0</v>
      </c>
      <c r="BK36">
        <v>0</v>
      </c>
      <c r="BL36" t="str">
        <f t="shared" si="0"/>
        <v>0</v>
      </c>
      <c r="BM36" t="str">
        <f t="shared" si="1"/>
        <v>0</v>
      </c>
      <c r="BN36">
        <f t="shared" si="2"/>
        <v>0</v>
      </c>
      <c r="BO36">
        <f t="shared" si="3"/>
        <v>0</v>
      </c>
      <c r="BP36" t="str">
        <f t="shared" si="4"/>
        <v>0</v>
      </c>
    </row>
    <row r="37" spans="1:68" ht="18" x14ac:dyDescent="0.25">
      <c r="A37" s="24">
        <v>2022</v>
      </c>
      <c r="B37">
        <v>1</v>
      </c>
      <c r="C37" s="2">
        <v>44663</v>
      </c>
      <c r="D37" s="3">
        <v>0.45833333333333298</v>
      </c>
      <c r="E37">
        <v>3</v>
      </c>
      <c r="F37">
        <v>3.2</v>
      </c>
      <c r="G37" t="s">
        <v>28</v>
      </c>
      <c r="H37" s="19">
        <v>11</v>
      </c>
      <c r="I37" s="19">
        <v>41</v>
      </c>
      <c r="J37" s="19">
        <v>22</v>
      </c>
      <c r="K37" s="19">
        <v>3</v>
      </c>
      <c r="L37" s="19">
        <v>6</v>
      </c>
      <c r="M37" s="16" t="s">
        <v>28</v>
      </c>
      <c r="N37" s="16">
        <v>5</v>
      </c>
      <c r="O37" s="16" t="s">
        <v>26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f t="shared" si="5"/>
        <v>0</v>
      </c>
      <c r="AA37" s="11" t="str">
        <f t="shared" si="6"/>
        <v>0</v>
      </c>
      <c r="AB37">
        <f t="shared" si="7"/>
        <v>0</v>
      </c>
      <c r="AC37">
        <f t="shared" si="8"/>
        <v>10</v>
      </c>
      <c r="AD37">
        <f t="shared" si="9"/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f t="shared" si="10"/>
        <v>0</v>
      </c>
      <c r="BI37">
        <v>0</v>
      </c>
      <c r="BJ37">
        <v>0</v>
      </c>
      <c r="BK37">
        <v>0</v>
      </c>
      <c r="BL37" t="str">
        <f t="shared" si="0"/>
        <v>0</v>
      </c>
      <c r="BM37" t="str">
        <f t="shared" si="1"/>
        <v>0</v>
      </c>
      <c r="BN37">
        <f t="shared" si="2"/>
        <v>0</v>
      </c>
      <c r="BO37">
        <f t="shared" si="3"/>
        <v>0</v>
      </c>
      <c r="BP37" t="str">
        <f t="shared" si="4"/>
        <v>0</v>
      </c>
    </row>
    <row r="38" spans="1:68" ht="18" x14ac:dyDescent="0.25">
      <c r="A38" s="24">
        <v>2022</v>
      </c>
      <c r="B38">
        <v>1</v>
      </c>
      <c r="C38" s="2">
        <v>44663</v>
      </c>
      <c r="D38" s="3">
        <v>0.45833333333333298</v>
      </c>
      <c r="E38">
        <v>3</v>
      </c>
      <c r="F38">
        <v>3.2</v>
      </c>
      <c r="G38" t="s">
        <v>28</v>
      </c>
      <c r="H38" s="19">
        <v>11</v>
      </c>
      <c r="I38" s="19">
        <v>41</v>
      </c>
      <c r="J38" s="19">
        <v>22</v>
      </c>
      <c r="K38" s="19">
        <v>3</v>
      </c>
      <c r="L38" s="19">
        <v>6</v>
      </c>
      <c r="M38" s="16" t="s">
        <v>28</v>
      </c>
      <c r="N38" s="16">
        <v>10</v>
      </c>
      <c r="O38" s="16" t="s">
        <v>24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f t="shared" si="5"/>
        <v>0</v>
      </c>
      <c r="AA38" s="11" t="str">
        <f t="shared" si="6"/>
        <v>0</v>
      </c>
      <c r="AB38">
        <f t="shared" si="7"/>
        <v>0</v>
      </c>
      <c r="AC38">
        <f t="shared" si="8"/>
        <v>10</v>
      </c>
      <c r="AD38">
        <f t="shared" si="9"/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f t="shared" si="10"/>
        <v>0</v>
      </c>
      <c r="BI38">
        <v>0</v>
      </c>
      <c r="BJ38">
        <v>0</v>
      </c>
      <c r="BK38">
        <v>0</v>
      </c>
      <c r="BL38" t="str">
        <f t="shared" si="0"/>
        <v>0</v>
      </c>
      <c r="BM38" t="str">
        <f t="shared" si="1"/>
        <v>0</v>
      </c>
      <c r="BN38">
        <f t="shared" si="2"/>
        <v>0</v>
      </c>
      <c r="BO38">
        <f t="shared" si="3"/>
        <v>0</v>
      </c>
      <c r="BP38" t="str">
        <f t="shared" si="4"/>
        <v>0</v>
      </c>
    </row>
    <row r="39" spans="1:68" ht="18" x14ac:dyDescent="0.25">
      <c r="A39" s="24">
        <v>2022</v>
      </c>
      <c r="B39">
        <v>1</v>
      </c>
      <c r="C39" s="2">
        <v>44663</v>
      </c>
      <c r="D39" s="3">
        <v>0.45833333333333298</v>
      </c>
      <c r="E39">
        <v>3</v>
      </c>
      <c r="F39">
        <v>3.2</v>
      </c>
      <c r="G39" t="s">
        <v>28</v>
      </c>
      <c r="H39" s="19">
        <v>11</v>
      </c>
      <c r="I39" s="19">
        <v>41</v>
      </c>
      <c r="J39" s="19">
        <v>22</v>
      </c>
      <c r="K39" s="19">
        <v>3</v>
      </c>
      <c r="L39" s="19">
        <v>6</v>
      </c>
      <c r="M39" s="16" t="s">
        <v>28</v>
      </c>
      <c r="N39" s="16">
        <v>10</v>
      </c>
      <c r="O39" s="16" t="s">
        <v>25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f t="shared" si="5"/>
        <v>0</v>
      </c>
      <c r="AA39" s="11" t="str">
        <f t="shared" si="6"/>
        <v>0</v>
      </c>
      <c r="AB39">
        <f t="shared" si="7"/>
        <v>0</v>
      </c>
      <c r="AC39">
        <f t="shared" si="8"/>
        <v>10</v>
      </c>
      <c r="AD39">
        <f t="shared" si="9"/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f t="shared" si="10"/>
        <v>0</v>
      </c>
      <c r="BI39">
        <v>0</v>
      </c>
      <c r="BJ39">
        <v>0</v>
      </c>
      <c r="BK39">
        <v>0</v>
      </c>
      <c r="BL39" t="str">
        <f t="shared" si="0"/>
        <v>0</v>
      </c>
      <c r="BM39" t="str">
        <f t="shared" si="1"/>
        <v>0</v>
      </c>
      <c r="BN39">
        <f t="shared" si="2"/>
        <v>0</v>
      </c>
      <c r="BO39">
        <f t="shared" si="3"/>
        <v>0</v>
      </c>
      <c r="BP39" t="str">
        <f t="shared" si="4"/>
        <v>0</v>
      </c>
    </row>
    <row r="40" spans="1:68" ht="18" x14ac:dyDescent="0.25">
      <c r="A40" s="24">
        <v>2022</v>
      </c>
      <c r="B40">
        <v>1</v>
      </c>
      <c r="C40" s="2">
        <v>44663</v>
      </c>
      <c r="D40" s="3">
        <v>0.45833333333333298</v>
      </c>
      <c r="E40">
        <v>3</v>
      </c>
      <c r="F40">
        <v>3.2</v>
      </c>
      <c r="G40" t="s">
        <v>28</v>
      </c>
      <c r="H40" s="19">
        <v>11</v>
      </c>
      <c r="I40" s="19">
        <v>41</v>
      </c>
      <c r="J40" s="19">
        <v>22</v>
      </c>
      <c r="K40" s="19">
        <v>3</v>
      </c>
      <c r="L40" s="19">
        <v>6</v>
      </c>
      <c r="M40" s="16" t="s">
        <v>28</v>
      </c>
      <c r="N40" s="16">
        <v>10</v>
      </c>
      <c r="O40" s="16" t="s">
        <v>26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f t="shared" si="5"/>
        <v>0</v>
      </c>
      <c r="AA40" s="11" t="str">
        <f t="shared" si="6"/>
        <v>0</v>
      </c>
      <c r="AB40">
        <f t="shared" si="7"/>
        <v>0</v>
      </c>
      <c r="AC40">
        <f t="shared" si="8"/>
        <v>10</v>
      </c>
      <c r="AD40">
        <f t="shared" si="9"/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f t="shared" si="10"/>
        <v>0</v>
      </c>
      <c r="BI40">
        <v>0</v>
      </c>
      <c r="BJ40">
        <v>0</v>
      </c>
      <c r="BK40">
        <v>0</v>
      </c>
      <c r="BL40" t="str">
        <f t="shared" si="0"/>
        <v>0</v>
      </c>
      <c r="BM40" t="str">
        <f t="shared" si="1"/>
        <v>0</v>
      </c>
      <c r="BN40">
        <f t="shared" si="2"/>
        <v>0</v>
      </c>
      <c r="BO40">
        <f t="shared" si="3"/>
        <v>0</v>
      </c>
      <c r="BP40" t="str">
        <f t="shared" si="4"/>
        <v>0</v>
      </c>
    </row>
    <row r="41" spans="1:68" ht="18" x14ac:dyDescent="0.25">
      <c r="A41" s="24">
        <v>2022</v>
      </c>
      <c r="B41">
        <v>1</v>
      </c>
      <c r="C41" s="2">
        <v>44663</v>
      </c>
      <c r="D41" s="3">
        <v>0.45833333333333298</v>
      </c>
      <c r="E41">
        <v>3</v>
      </c>
      <c r="F41">
        <v>3.2</v>
      </c>
      <c r="G41" t="s">
        <v>28</v>
      </c>
      <c r="H41" s="19">
        <v>11</v>
      </c>
      <c r="I41" s="19">
        <v>41</v>
      </c>
      <c r="J41" s="19">
        <v>22</v>
      </c>
      <c r="K41" s="19">
        <v>3</v>
      </c>
      <c r="L41" s="19">
        <v>6</v>
      </c>
      <c r="M41" s="16" t="s">
        <v>28</v>
      </c>
      <c r="N41" s="16">
        <v>20</v>
      </c>
      <c r="O41" s="16" t="s">
        <v>24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f t="shared" si="5"/>
        <v>0</v>
      </c>
      <c r="AA41" s="11" t="str">
        <f t="shared" si="6"/>
        <v>0</v>
      </c>
      <c r="AB41">
        <f t="shared" si="7"/>
        <v>0</v>
      </c>
      <c r="AC41">
        <f t="shared" si="8"/>
        <v>10</v>
      </c>
      <c r="AD41">
        <f t="shared" si="9"/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f t="shared" si="10"/>
        <v>0</v>
      </c>
      <c r="BI41">
        <v>0</v>
      </c>
      <c r="BJ41">
        <v>0</v>
      </c>
      <c r="BK41">
        <v>0</v>
      </c>
      <c r="BL41" t="str">
        <f t="shared" si="0"/>
        <v>0</v>
      </c>
      <c r="BM41" t="str">
        <f t="shared" si="1"/>
        <v>0</v>
      </c>
      <c r="BN41">
        <f t="shared" si="2"/>
        <v>0</v>
      </c>
      <c r="BO41">
        <f t="shared" si="3"/>
        <v>0</v>
      </c>
      <c r="BP41" t="str">
        <f t="shared" si="4"/>
        <v>0</v>
      </c>
    </row>
    <row r="42" spans="1:68" ht="18" x14ac:dyDescent="0.25">
      <c r="A42" s="24">
        <v>2022</v>
      </c>
      <c r="B42">
        <v>1</v>
      </c>
      <c r="C42" s="2">
        <v>44663</v>
      </c>
      <c r="D42" s="3">
        <v>0.45833333333333298</v>
      </c>
      <c r="E42">
        <v>3</v>
      </c>
      <c r="F42">
        <v>3.2</v>
      </c>
      <c r="G42" t="s">
        <v>28</v>
      </c>
      <c r="H42" s="19">
        <v>11</v>
      </c>
      <c r="I42" s="19">
        <v>41</v>
      </c>
      <c r="J42" s="19">
        <v>22</v>
      </c>
      <c r="K42" s="19">
        <v>3</v>
      </c>
      <c r="L42" s="19">
        <v>6</v>
      </c>
      <c r="M42" s="16" t="s">
        <v>28</v>
      </c>
      <c r="N42" s="16">
        <v>20</v>
      </c>
      <c r="O42" s="16" t="s">
        <v>25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f t="shared" si="5"/>
        <v>0</v>
      </c>
      <c r="AA42" s="11" t="str">
        <f t="shared" si="6"/>
        <v>0</v>
      </c>
      <c r="AB42">
        <f t="shared" si="7"/>
        <v>0</v>
      </c>
      <c r="AC42">
        <f t="shared" si="8"/>
        <v>10</v>
      </c>
      <c r="AD42">
        <f t="shared" si="9"/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f t="shared" si="10"/>
        <v>0</v>
      </c>
      <c r="BI42">
        <v>0</v>
      </c>
      <c r="BJ42">
        <v>0</v>
      </c>
      <c r="BK42">
        <v>0</v>
      </c>
      <c r="BL42" t="str">
        <f t="shared" si="0"/>
        <v>0</v>
      </c>
      <c r="BM42" t="str">
        <f t="shared" si="1"/>
        <v>0</v>
      </c>
      <c r="BN42">
        <f t="shared" si="2"/>
        <v>0</v>
      </c>
      <c r="BO42">
        <f t="shared" si="3"/>
        <v>0</v>
      </c>
      <c r="BP42" t="str">
        <f t="shared" si="4"/>
        <v>0</v>
      </c>
    </row>
    <row r="43" spans="1:68" ht="18" x14ac:dyDescent="0.25">
      <c r="A43" s="24">
        <v>2022</v>
      </c>
      <c r="B43">
        <v>1</v>
      </c>
      <c r="C43" s="2">
        <v>44663</v>
      </c>
      <c r="D43" s="3">
        <v>0.45833333333333298</v>
      </c>
      <c r="E43">
        <v>3</v>
      </c>
      <c r="F43">
        <v>3.2</v>
      </c>
      <c r="G43" t="s">
        <v>28</v>
      </c>
      <c r="H43" s="19">
        <v>11</v>
      </c>
      <c r="I43" s="19">
        <v>41</v>
      </c>
      <c r="J43" s="19">
        <v>22</v>
      </c>
      <c r="K43" s="19">
        <v>3</v>
      </c>
      <c r="L43" s="19">
        <v>6</v>
      </c>
      <c r="M43" s="16" t="s">
        <v>28</v>
      </c>
      <c r="N43" s="16">
        <v>20</v>
      </c>
      <c r="O43" s="16" t="s">
        <v>26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f t="shared" si="5"/>
        <v>0</v>
      </c>
      <c r="AA43" s="11" t="str">
        <f t="shared" si="6"/>
        <v>0</v>
      </c>
      <c r="AB43">
        <f t="shared" si="7"/>
        <v>0</v>
      </c>
      <c r="AC43">
        <f t="shared" si="8"/>
        <v>10</v>
      </c>
      <c r="AD43">
        <f t="shared" si="9"/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f t="shared" si="10"/>
        <v>0</v>
      </c>
      <c r="BI43">
        <v>0</v>
      </c>
      <c r="BJ43">
        <v>0</v>
      </c>
      <c r="BK43">
        <v>0</v>
      </c>
      <c r="BL43" t="str">
        <f t="shared" si="0"/>
        <v>0</v>
      </c>
      <c r="BM43" t="str">
        <f t="shared" si="1"/>
        <v>0</v>
      </c>
      <c r="BN43">
        <f t="shared" si="2"/>
        <v>0</v>
      </c>
      <c r="BO43">
        <f t="shared" si="3"/>
        <v>0</v>
      </c>
      <c r="BP43" t="str">
        <f t="shared" si="4"/>
        <v>0</v>
      </c>
    </row>
    <row r="44" spans="1:68" ht="18" x14ac:dyDescent="0.25">
      <c r="A44" s="24">
        <v>2022</v>
      </c>
      <c r="B44">
        <v>1</v>
      </c>
      <c r="C44" s="2">
        <v>44663</v>
      </c>
      <c r="D44" s="3">
        <v>0.45833333333333298</v>
      </c>
      <c r="E44">
        <v>3</v>
      </c>
      <c r="F44">
        <v>3.2</v>
      </c>
      <c r="G44" t="s">
        <v>28</v>
      </c>
      <c r="H44" s="19">
        <v>11</v>
      </c>
      <c r="I44" s="19">
        <v>41</v>
      </c>
      <c r="J44" s="19">
        <v>22</v>
      </c>
      <c r="K44" s="19">
        <v>3</v>
      </c>
      <c r="L44" s="19">
        <v>6</v>
      </c>
      <c r="M44" s="16" t="s">
        <v>28</v>
      </c>
      <c r="N44" s="16">
        <v>50</v>
      </c>
      <c r="O44" s="16" t="s">
        <v>24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f t="shared" si="5"/>
        <v>0</v>
      </c>
      <c r="AA44" s="11" t="str">
        <f t="shared" si="6"/>
        <v>0</v>
      </c>
      <c r="AB44">
        <f t="shared" si="7"/>
        <v>0</v>
      </c>
      <c r="AC44">
        <f t="shared" si="8"/>
        <v>10</v>
      </c>
      <c r="AD44">
        <f t="shared" si="9"/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f t="shared" si="10"/>
        <v>0</v>
      </c>
      <c r="BI44">
        <v>0</v>
      </c>
      <c r="BJ44">
        <v>0</v>
      </c>
      <c r="BK44">
        <v>0</v>
      </c>
      <c r="BL44" t="str">
        <f t="shared" si="0"/>
        <v>0</v>
      </c>
      <c r="BM44" t="str">
        <f t="shared" si="1"/>
        <v>0</v>
      </c>
      <c r="BN44">
        <f t="shared" si="2"/>
        <v>0</v>
      </c>
      <c r="BO44">
        <f t="shared" si="3"/>
        <v>0</v>
      </c>
      <c r="BP44" t="str">
        <f t="shared" si="4"/>
        <v>0</v>
      </c>
    </row>
    <row r="45" spans="1:68" ht="18" x14ac:dyDescent="0.25">
      <c r="A45" s="24">
        <v>2022</v>
      </c>
      <c r="B45">
        <v>1</v>
      </c>
      <c r="C45" s="2">
        <v>44663</v>
      </c>
      <c r="D45" s="3">
        <v>0.45833333333333298</v>
      </c>
      <c r="E45">
        <v>3</v>
      </c>
      <c r="F45">
        <v>3.2</v>
      </c>
      <c r="G45" t="s">
        <v>28</v>
      </c>
      <c r="H45" s="19">
        <v>11</v>
      </c>
      <c r="I45" s="19">
        <v>41</v>
      </c>
      <c r="J45" s="19">
        <v>22</v>
      </c>
      <c r="K45" s="19">
        <v>3</v>
      </c>
      <c r="L45" s="19">
        <v>6</v>
      </c>
      <c r="M45" s="16" t="s">
        <v>28</v>
      </c>
      <c r="N45" s="16">
        <v>50</v>
      </c>
      <c r="O45" s="16" t="s">
        <v>25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f t="shared" si="5"/>
        <v>0</v>
      </c>
      <c r="AA45" s="11" t="str">
        <f t="shared" si="6"/>
        <v>0</v>
      </c>
      <c r="AB45">
        <f t="shared" si="7"/>
        <v>0</v>
      </c>
      <c r="AC45">
        <f t="shared" si="8"/>
        <v>10</v>
      </c>
      <c r="AD45">
        <f t="shared" si="9"/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f t="shared" si="10"/>
        <v>0</v>
      </c>
      <c r="BI45">
        <v>0</v>
      </c>
      <c r="BJ45">
        <v>0</v>
      </c>
      <c r="BK45">
        <v>0</v>
      </c>
      <c r="BL45" t="str">
        <f t="shared" si="0"/>
        <v>0</v>
      </c>
      <c r="BM45" t="str">
        <f t="shared" si="1"/>
        <v>0</v>
      </c>
      <c r="BN45">
        <f t="shared" si="2"/>
        <v>0</v>
      </c>
      <c r="BO45">
        <f t="shared" si="3"/>
        <v>0</v>
      </c>
      <c r="BP45" t="str">
        <f t="shared" si="4"/>
        <v>0</v>
      </c>
    </row>
    <row r="46" spans="1:68" ht="18" x14ac:dyDescent="0.25">
      <c r="A46" s="24">
        <v>2022</v>
      </c>
      <c r="B46" s="4">
        <v>1</v>
      </c>
      <c r="C46" s="5">
        <v>44663</v>
      </c>
      <c r="D46" s="6">
        <v>0.45833333333333298</v>
      </c>
      <c r="E46">
        <v>3</v>
      </c>
      <c r="F46">
        <v>3.2</v>
      </c>
      <c r="G46" s="4" t="s">
        <v>28</v>
      </c>
      <c r="H46" s="20">
        <v>11</v>
      </c>
      <c r="I46" s="20">
        <v>41</v>
      </c>
      <c r="J46" s="20">
        <v>22</v>
      </c>
      <c r="K46" s="20">
        <v>3</v>
      </c>
      <c r="L46" s="20">
        <v>6</v>
      </c>
      <c r="M46" s="16" t="s">
        <v>28</v>
      </c>
      <c r="N46" s="16">
        <v>50</v>
      </c>
      <c r="O46" s="16" t="s">
        <v>26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>
        <f t="shared" si="5"/>
        <v>0</v>
      </c>
      <c r="AA46" s="11" t="str">
        <f t="shared" si="6"/>
        <v>0</v>
      </c>
      <c r="AB46">
        <f t="shared" si="7"/>
        <v>0</v>
      </c>
      <c r="AC46">
        <f t="shared" si="8"/>
        <v>10</v>
      </c>
      <c r="AD46">
        <f t="shared" si="9"/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>
        <f t="shared" si="10"/>
        <v>0</v>
      </c>
      <c r="BI46">
        <v>0</v>
      </c>
      <c r="BJ46">
        <v>0</v>
      </c>
      <c r="BK46">
        <v>0</v>
      </c>
      <c r="BL46" t="str">
        <f t="shared" si="0"/>
        <v>0</v>
      </c>
      <c r="BM46" t="str">
        <f t="shared" si="1"/>
        <v>0</v>
      </c>
      <c r="BN46">
        <f t="shared" si="2"/>
        <v>0</v>
      </c>
      <c r="BO46">
        <f t="shared" si="3"/>
        <v>0</v>
      </c>
      <c r="BP46" t="str">
        <f t="shared" si="4"/>
        <v>0</v>
      </c>
    </row>
    <row r="47" spans="1:68" ht="18" x14ac:dyDescent="0.25">
      <c r="A47" s="24">
        <v>2022</v>
      </c>
      <c r="B47">
        <v>1</v>
      </c>
      <c r="C47" s="2">
        <v>44663</v>
      </c>
      <c r="D47" s="3">
        <v>0.48958333333333331</v>
      </c>
      <c r="E47">
        <v>3</v>
      </c>
      <c r="F47">
        <v>3.1</v>
      </c>
      <c r="G47" t="s">
        <v>61</v>
      </c>
      <c r="H47" s="19">
        <v>11</v>
      </c>
      <c r="I47" s="19">
        <v>44</v>
      </c>
      <c r="J47" s="19">
        <v>23</v>
      </c>
      <c r="K47" s="19">
        <v>3</v>
      </c>
      <c r="L47" s="19">
        <v>4</v>
      </c>
      <c r="M47" s="16" t="s">
        <v>23</v>
      </c>
      <c r="N47" s="16">
        <v>0</v>
      </c>
      <c r="O47" s="16" t="s">
        <v>24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f t="shared" si="5"/>
        <v>0</v>
      </c>
      <c r="AA47" s="11" t="str">
        <f t="shared" si="6"/>
        <v>0</v>
      </c>
      <c r="AB47">
        <f t="shared" si="7"/>
        <v>0</v>
      </c>
      <c r="AC47">
        <f t="shared" si="8"/>
        <v>10</v>
      </c>
      <c r="AD47">
        <f t="shared" si="9"/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>
        <f t="shared" si="10"/>
        <v>0</v>
      </c>
      <c r="BI47">
        <v>0</v>
      </c>
      <c r="BJ47">
        <v>0</v>
      </c>
      <c r="BK47">
        <v>0</v>
      </c>
      <c r="BL47" t="str">
        <f t="shared" si="0"/>
        <v>0</v>
      </c>
      <c r="BM47" t="str">
        <f t="shared" si="1"/>
        <v>0</v>
      </c>
      <c r="BN47">
        <f t="shared" si="2"/>
        <v>0</v>
      </c>
      <c r="BO47">
        <f t="shared" si="3"/>
        <v>0</v>
      </c>
      <c r="BP47" t="str">
        <f t="shared" si="4"/>
        <v>0</v>
      </c>
    </row>
    <row r="48" spans="1:68" ht="18" x14ac:dyDescent="0.25">
      <c r="A48" s="24">
        <v>2022</v>
      </c>
      <c r="B48">
        <v>1</v>
      </c>
      <c r="C48" s="2">
        <v>44663</v>
      </c>
      <c r="D48" s="3">
        <v>0.48958333333333331</v>
      </c>
      <c r="E48">
        <v>3</v>
      </c>
      <c r="F48">
        <v>3.1</v>
      </c>
      <c r="G48" t="s">
        <v>61</v>
      </c>
      <c r="H48" s="19">
        <v>11</v>
      </c>
      <c r="I48" s="19">
        <v>44</v>
      </c>
      <c r="J48" s="19">
        <v>23</v>
      </c>
      <c r="K48" s="19">
        <v>3</v>
      </c>
      <c r="L48" s="19">
        <v>4</v>
      </c>
      <c r="M48" s="16" t="s">
        <v>23</v>
      </c>
      <c r="N48" s="16">
        <v>0</v>
      </c>
      <c r="O48" s="16" t="s">
        <v>25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f t="shared" si="5"/>
        <v>0</v>
      </c>
      <c r="AA48" s="11" t="str">
        <f t="shared" si="6"/>
        <v>0</v>
      </c>
      <c r="AB48">
        <f t="shared" si="7"/>
        <v>0</v>
      </c>
      <c r="AC48">
        <f t="shared" si="8"/>
        <v>10</v>
      </c>
      <c r="AD48">
        <f t="shared" si="9"/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 s="9">
        <v>0</v>
      </c>
      <c r="AW48" s="9">
        <v>0</v>
      </c>
      <c r="AX48" s="9">
        <v>0</v>
      </c>
      <c r="AY48" s="9">
        <v>0</v>
      </c>
      <c r="AZ48" s="9">
        <v>0</v>
      </c>
      <c r="BA48" s="9">
        <v>0</v>
      </c>
      <c r="BB48" s="9">
        <v>0</v>
      </c>
      <c r="BC48" s="9">
        <v>0</v>
      </c>
      <c r="BD48" s="9">
        <v>0</v>
      </c>
      <c r="BE48" s="9">
        <v>0</v>
      </c>
      <c r="BF48" s="9">
        <v>0</v>
      </c>
      <c r="BG48" s="9">
        <v>0</v>
      </c>
      <c r="BH48">
        <f t="shared" si="10"/>
        <v>0</v>
      </c>
      <c r="BI48">
        <v>0</v>
      </c>
      <c r="BJ48">
        <v>0</v>
      </c>
      <c r="BK48">
        <v>0</v>
      </c>
      <c r="BL48" t="str">
        <f t="shared" si="0"/>
        <v>0</v>
      </c>
      <c r="BM48" t="str">
        <f t="shared" si="1"/>
        <v>0</v>
      </c>
      <c r="BN48">
        <f t="shared" si="2"/>
        <v>0</v>
      </c>
      <c r="BO48">
        <f t="shared" si="3"/>
        <v>0</v>
      </c>
      <c r="BP48" t="str">
        <f t="shared" si="4"/>
        <v>0</v>
      </c>
    </row>
    <row r="49" spans="1:68" ht="18" x14ac:dyDescent="0.25">
      <c r="A49" s="24">
        <v>2022</v>
      </c>
      <c r="B49">
        <v>1</v>
      </c>
      <c r="C49" s="2">
        <v>44663</v>
      </c>
      <c r="D49" s="3">
        <v>0.48958333333333331</v>
      </c>
      <c r="E49">
        <v>3</v>
      </c>
      <c r="F49">
        <v>3.1</v>
      </c>
      <c r="G49" t="s">
        <v>61</v>
      </c>
      <c r="H49" s="19">
        <v>11</v>
      </c>
      <c r="I49" s="19">
        <v>44</v>
      </c>
      <c r="J49" s="19">
        <v>23</v>
      </c>
      <c r="K49" s="19">
        <v>3</v>
      </c>
      <c r="L49" s="19">
        <v>4</v>
      </c>
      <c r="M49" s="16" t="s">
        <v>23</v>
      </c>
      <c r="N49" s="16">
        <v>0</v>
      </c>
      <c r="O49" s="16" t="s">
        <v>26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f t="shared" si="5"/>
        <v>0</v>
      </c>
      <c r="AA49" s="11" t="str">
        <f t="shared" si="6"/>
        <v>0</v>
      </c>
      <c r="AB49">
        <f t="shared" si="7"/>
        <v>0</v>
      </c>
      <c r="AC49">
        <f t="shared" si="8"/>
        <v>10</v>
      </c>
      <c r="AD49">
        <f t="shared" si="9"/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 s="9">
        <v>0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9">
        <v>0</v>
      </c>
      <c r="BD49" s="9">
        <v>0</v>
      </c>
      <c r="BE49" s="9">
        <v>0</v>
      </c>
      <c r="BF49" s="9">
        <v>0</v>
      </c>
      <c r="BG49" s="9">
        <v>0</v>
      </c>
      <c r="BH49">
        <f t="shared" si="10"/>
        <v>0</v>
      </c>
      <c r="BI49">
        <v>0</v>
      </c>
      <c r="BJ49">
        <v>0</v>
      </c>
      <c r="BK49">
        <v>0</v>
      </c>
      <c r="BL49" t="str">
        <f t="shared" si="0"/>
        <v>0</v>
      </c>
      <c r="BM49" t="str">
        <f t="shared" si="1"/>
        <v>0</v>
      </c>
      <c r="BN49">
        <f t="shared" si="2"/>
        <v>0</v>
      </c>
      <c r="BO49">
        <f t="shared" si="3"/>
        <v>0</v>
      </c>
      <c r="BP49" t="str">
        <f t="shared" si="4"/>
        <v>0</v>
      </c>
    </row>
    <row r="50" spans="1:68" ht="18" x14ac:dyDescent="0.25">
      <c r="A50" s="24">
        <v>2022</v>
      </c>
      <c r="B50">
        <v>1</v>
      </c>
      <c r="C50" s="2">
        <v>44663</v>
      </c>
      <c r="D50" s="3">
        <v>0.48958333333333331</v>
      </c>
      <c r="E50">
        <v>3</v>
      </c>
      <c r="F50">
        <v>3.1</v>
      </c>
      <c r="G50" t="s">
        <v>61</v>
      </c>
      <c r="H50" s="19">
        <v>11</v>
      </c>
      <c r="I50" s="19">
        <v>44</v>
      </c>
      <c r="J50" s="19">
        <v>23</v>
      </c>
      <c r="K50" s="19">
        <v>3</v>
      </c>
      <c r="L50" s="19">
        <v>4</v>
      </c>
      <c r="M50" s="16" t="s">
        <v>27</v>
      </c>
      <c r="N50" s="16">
        <v>0</v>
      </c>
      <c r="O50" s="16" t="s">
        <v>24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f t="shared" si="5"/>
        <v>0</v>
      </c>
      <c r="AA50" s="11" t="str">
        <f t="shared" si="6"/>
        <v>0</v>
      </c>
      <c r="AB50">
        <f t="shared" si="7"/>
        <v>0</v>
      </c>
      <c r="AC50">
        <f t="shared" si="8"/>
        <v>10</v>
      </c>
      <c r="AD50">
        <f t="shared" si="9"/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  <c r="BD50" s="9">
        <v>0</v>
      </c>
      <c r="BE50" s="9">
        <v>0</v>
      </c>
      <c r="BF50" s="9">
        <v>0</v>
      </c>
      <c r="BG50" s="9">
        <v>0</v>
      </c>
      <c r="BH50">
        <f t="shared" si="10"/>
        <v>0</v>
      </c>
      <c r="BI50">
        <v>0</v>
      </c>
      <c r="BJ50">
        <v>0</v>
      </c>
      <c r="BK50">
        <v>0</v>
      </c>
      <c r="BL50" t="str">
        <f t="shared" si="0"/>
        <v>0</v>
      </c>
      <c r="BM50" t="str">
        <f t="shared" si="1"/>
        <v>0</v>
      </c>
      <c r="BN50">
        <f t="shared" si="2"/>
        <v>0</v>
      </c>
      <c r="BO50">
        <f t="shared" si="3"/>
        <v>0</v>
      </c>
      <c r="BP50" t="str">
        <f t="shared" si="4"/>
        <v>0</v>
      </c>
    </row>
    <row r="51" spans="1:68" ht="18" x14ac:dyDescent="0.25">
      <c r="A51" s="24">
        <v>2022</v>
      </c>
      <c r="B51">
        <v>1</v>
      </c>
      <c r="C51" s="2">
        <v>44663</v>
      </c>
      <c r="D51" s="3">
        <v>0.48958333333333298</v>
      </c>
      <c r="E51">
        <v>3</v>
      </c>
      <c r="F51">
        <v>3.1</v>
      </c>
      <c r="G51" t="s">
        <v>61</v>
      </c>
      <c r="H51" s="19">
        <v>11</v>
      </c>
      <c r="I51" s="19">
        <v>44</v>
      </c>
      <c r="J51" s="19">
        <v>23</v>
      </c>
      <c r="K51" s="19">
        <v>3</v>
      </c>
      <c r="L51" s="19">
        <v>4</v>
      </c>
      <c r="M51" s="16" t="s">
        <v>27</v>
      </c>
      <c r="N51" s="16">
        <v>0</v>
      </c>
      <c r="O51" s="16" t="s">
        <v>25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f t="shared" si="5"/>
        <v>0</v>
      </c>
      <c r="AA51" s="11" t="str">
        <f t="shared" si="6"/>
        <v>0</v>
      </c>
      <c r="AB51">
        <f t="shared" si="7"/>
        <v>0</v>
      </c>
      <c r="AC51">
        <f t="shared" si="8"/>
        <v>10</v>
      </c>
      <c r="AD51">
        <f t="shared" si="9"/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 s="9">
        <v>0</v>
      </c>
      <c r="AW51" s="9">
        <v>0</v>
      </c>
      <c r="AX51" s="9">
        <v>0</v>
      </c>
      <c r="AY51" s="9">
        <v>0</v>
      </c>
      <c r="AZ51" s="9">
        <v>0</v>
      </c>
      <c r="BA51" s="9">
        <v>0</v>
      </c>
      <c r="BB51" s="9">
        <v>0</v>
      </c>
      <c r="BC51" s="9">
        <v>0</v>
      </c>
      <c r="BD51" s="9">
        <v>0</v>
      </c>
      <c r="BE51" s="9">
        <v>0</v>
      </c>
      <c r="BF51" s="9">
        <v>0</v>
      </c>
      <c r="BG51" s="9">
        <v>0</v>
      </c>
      <c r="BH51">
        <f t="shared" si="10"/>
        <v>0</v>
      </c>
      <c r="BI51">
        <v>0</v>
      </c>
      <c r="BJ51">
        <v>0</v>
      </c>
      <c r="BK51">
        <v>0</v>
      </c>
      <c r="BL51" t="str">
        <f t="shared" si="0"/>
        <v>0</v>
      </c>
      <c r="BM51" t="str">
        <f t="shared" si="1"/>
        <v>0</v>
      </c>
      <c r="BN51">
        <f t="shared" si="2"/>
        <v>0</v>
      </c>
      <c r="BO51">
        <f t="shared" si="3"/>
        <v>0</v>
      </c>
      <c r="BP51" t="str">
        <f t="shared" si="4"/>
        <v>0</v>
      </c>
    </row>
    <row r="52" spans="1:68" ht="18" x14ac:dyDescent="0.25">
      <c r="A52" s="24">
        <v>2022</v>
      </c>
      <c r="B52">
        <v>1</v>
      </c>
      <c r="C52" s="2">
        <v>44663</v>
      </c>
      <c r="D52" s="3">
        <v>0.48958333333333298</v>
      </c>
      <c r="E52">
        <v>3</v>
      </c>
      <c r="F52">
        <v>3.1</v>
      </c>
      <c r="G52" t="s">
        <v>61</v>
      </c>
      <c r="H52" s="19">
        <v>11</v>
      </c>
      <c r="I52" s="19">
        <v>44</v>
      </c>
      <c r="J52" s="19">
        <v>23</v>
      </c>
      <c r="K52" s="19">
        <v>3</v>
      </c>
      <c r="L52" s="19">
        <v>4</v>
      </c>
      <c r="M52" s="16" t="s">
        <v>27</v>
      </c>
      <c r="N52" s="16">
        <v>0</v>
      </c>
      <c r="O52" s="16" t="s">
        <v>26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f t="shared" si="5"/>
        <v>0</v>
      </c>
      <c r="AA52" s="11" t="str">
        <f t="shared" si="6"/>
        <v>0</v>
      </c>
      <c r="AB52">
        <f t="shared" si="7"/>
        <v>0</v>
      </c>
      <c r="AC52">
        <f t="shared" si="8"/>
        <v>10</v>
      </c>
      <c r="AD52">
        <f t="shared" si="9"/>
        <v>0</v>
      </c>
      <c r="AE52">
        <v>0</v>
      </c>
      <c r="AF52">
        <v>0</v>
      </c>
      <c r="AG52">
        <v>1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>
        <f t="shared" si="10"/>
        <v>0</v>
      </c>
      <c r="BI52">
        <v>0</v>
      </c>
      <c r="BJ52">
        <v>0</v>
      </c>
      <c r="BK52">
        <v>0</v>
      </c>
      <c r="BL52" t="str">
        <f t="shared" si="0"/>
        <v>0</v>
      </c>
      <c r="BM52" t="str">
        <f t="shared" si="1"/>
        <v>0</v>
      </c>
      <c r="BN52">
        <f t="shared" si="2"/>
        <v>0</v>
      </c>
      <c r="BO52">
        <f t="shared" si="3"/>
        <v>1</v>
      </c>
      <c r="BP52" t="str">
        <f t="shared" si="4"/>
        <v>0</v>
      </c>
    </row>
    <row r="53" spans="1:68" ht="18" x14ac:dyDescent="0.25">
      <c r="A53" s="24">
        <v>2022</v>
      </c>
      <c r="B53">
        <v>1</v>
      </c>
      <c r="C53" s="2">
        <v>44663</v>
      </c>
      <c r="D53" s="3">
        <v>0.48958333333333298</v>
      </c>
      <c r="E53">
        <v>3</v>
      </c>
      <c r="F53">
        <v>3.1</v>
      </c>
      <c r="G53" t="s">
        <v>61</v>
      </c>
      <c r="H53" s="19">
        <v>11</v>
      </c>
      <c r="I53" s="19">
        <v>44</v>
      </c>
      <c r="J53" s="19">
        <v>23</v>
      </c>
      <c r="K53" s="19">
        <v>3</v>
      </c>
      <c r="L53" s="19">
        <v>4</v>
      </c>
      <c r="M53" s="16" t="s">
        <v>28</v>
      </c>
      <c r="N53" s="16">
        <v>0</v>
      </c>
      <c r="O53" s="16" t="s">
        <v>24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f t="shared" si="5"/>
        <v>0</v>
      </c>
      <c r="AA53" s="11" t="str">
        <f t="shared" si="6"/>
        <v>0</v>
      </c>
      <c r="AB53">
        <f t="shared" si="7"/>
        <v>0</v>
      </c>
      <c r="AC53">
        <f t="shared" si="8"/>
        <v>10</v>
      </c>
      <c r="AD53">
        <f t="shared" si="9"/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  <c r="BD53" s="9">
        <v>0</v>
      </c>
      <c r="BE53" s="9">
        <v>0</v>
      </c>
      <c r="BF53" s="9">
        <v>0</v>
      </c>
      <c r="BG53" s="9">
        <v>0</v>
      </c>
      <c r="BH53">
        <f t="shared" si="10"/>
        <v>0</v>
      </c>
      <c r="BI53">
        <v>0</v>
      </c>
      <c r="BJ53">
        <v>0</v>
      </c>
      <c r="BK53">
        <v>0</v>
      </c>
      <c r="BL53" t="str">
        <f t="shared" si="0"/>
        <v>0</v>
      </c>
      <c r="BM53" t="str">
        <f t="shared" si="1"/>
        <v>0</v>
      </c>
      <c r="BN53">
        <f t="shared" si="2"/>
        <v>0</v>
      </c>
      <c r="BO53">
        <f t="shared" si="3"/>
        <v>0</v>
      </c>
      <c r="BP53" t="str">
        <f t="shared" si="4"/>
        <v>0</v>
      </c>
    </row>
    <row r="54" spans="1:68" ht="18" x14ac:dyDescent="0.25">
      <c r="A54" s="24">
        <v>2022</v>
      </c>
      <c r="B54">
        <v>1</v>
      </c>
      <c r="C54" s="2">
        <v>44663</v>
      </c>
      <c r="D54" s="3">
        <v>0.48958333333333298</v>
      </c>
      <c r="E54">
        <v>3</v>
      </c>
      <c r="F54">
        <v>3.1</v>
      </c>
      <c r="G54" t="s">
        <v>61</v>
      </c>
      <c r="H54" s="19">
        <v>11</v>
      </c>
      <c r="I54" s="19">
        <v>44</v>
      </c>
      <c r="J54" s="19">
        <v>23</v>
      </c>
      <c r="K54" s="19">
        <v>3</v>
      </c>
      <c r="L54" s="19">
        <v>4</v>
      </c>
      <c r="M54" s="16" t="s">
        <v>28</v>
      </c>
      <c r="N54" s="16">
        <v>0</v>
      </c>
      <c r="O54" s="16" t="s">
        <v>25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f t="shared" si="5"/>
        <v>0</v>
      </c>
      <c r="AA54" s="11" t="str">
        <f t="shared" si="6"/>
        <v>0</v>
      </c>
      <c r="AB54">
        <f t="shared" si="7"/>
        <v>0</v>
      </c>
      <c r="AC54">
        <f t="shared" si="8"/>
        <v>10</v>
      </c>
      <c r="AD54">
        <f t="shared" si="9"/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 s="9">
        <v>0</v>
      </c>
      <c r="AW54" s="9">
        <v>0</v>
      </c>
      <c r="AX54" s="9">
        <v>0</v>
      </c>
      <c r="AY54" s="9">
        <v>0</v>
      </c>
      <c r="AZ54" s="9">
        <v>0</v>
      </c>
      <c r="BA54" s="9">
        <v>0</v>
      </c>
      <c r="BB54" s="9">
        <v>0</v>
      </c>
      <c r="BC54" s="9">
        <v>0</v>
      </c>
      <c r="BD54" s="9">
        <v>0</v>
      </c>
      <c r="BE54" s="9">
        <v>0</v>
      </c>
      <c r="BF54" s="9">
        <v>0</v>
      </c>
      <c r="BG54" s="9">
        <v>0</v>
      </c>
      <c r="BH54">
        <f t="shared" si="10"/>
        <v>0</v>
      </c>
      <c r="BI54">
        <v>0</v>
      </c>
      <c r="BJ54">
        <v>0</v>
      </c>
      <c r="BK54">
        <v>0</v>
      </c>
      <c r="BL54" t="str">
        <f t="shared" si="0"/>
        <v>0</v>
      </c>
      <c r="BM54" t="str">
        <f t="shared" si="1"/>
        <v>0</v>
      </c>
      <c r="BN54">
        <f t="shared" si="2"/>
        <v>0</v>
      </c>
      <c r="BO54">
        <f t="shared" si="3"/>
        <v>0</v>
      </c>
      <c r="BP54" t="str">
        <f t="shared" si="4"/>
        <v>0</v>
      </c>
    </row>
    <row r="55" spans="1:68" ht="18" x14ac:dyDescent="0.25">
      <c r="A55" s="24">
        <v>2022</v>
      </c>
      <c r="B55">
        <v>1</v>
      </c>
      <c r="C55" s="2">
        <v>44663</v>
      </c>
      <c r="D55" s="3">
        <v>0.48958333333333298</v>
      </c>
      <c r="E55">
        <v>3</v>
      </c>
      <c r="F55">
        <v>3.1</v>
      </c>
      <c r="G55" t="s">
        <v>61</v>
      </c>
      <c r="H55" s="19">
        <v>11</v>
      </c>
      <c r="I55" s="19">
        <v>44</v>
      </c>
      <c r="J55" s="19">
        <v>23</v>
      </c>
      <c r="K55" s="19">
        <v>3</v>
      </c>
      <c r="L55" s="19">
        <v>4</v>
      </c>
      <c r="M55" s="16" t="s">
        <v>28</v>
      </c>
      <c r="N55" s="16">
        <v>0</v>
      </c>
      <c r="O55" s="16" t="s">
        <v>26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f t="shared" si="5"/>
        <v>0</v>
      </c>
      <c r="AA55" s="11" t="str">
        <f t="shared" si="6"/>
        <v>0</v>
      </c>
      <c r="AB55">
        <f t="shared" si="7"/>
        <v>0</v>
      </c>
      <c r="AC55">
        <f t="shared" si="8"/>
        <v>10</v>
      </c>
      <c r="AD55">
        <f t="shared" si="9"/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>
        <f t="shared" si="10"/>
        <v>0</v>
      </c>
      <c r="BI55">
        <v>0</v>
      </c>
      <c r="BJ55">
        <v>0</v>
      </c>
      <c r="BK55">
        <v>0</v>
      </c>
      <c r="BL55" t="str">
        <f t="shared" si="0"/>
        <v>0</v>
      </c>
      <c r="BM55" t="str">
        <f t="shared" si="1"/>
        <v>0</v>
      </c>
      <c r="BN55">
        <f t="shared" si="2"/>
        <v>0</v>
      </c>
      <c r="BO55">
        <f t="shared" si="3"/>
        <v>0</v>
      </c>
      <c r="BP55" t="str">
        <f t="shared" si="4"/>
        <v>0</v>
      </c>
    </row>
    <row r="56" spans="1:68" ht="18" x14ac:dyDescent="0.25">
      <c r="A56" s="24">
        <v>2022</v>
      </c>
      <c r="B56">
        <v>1</v>
      </c>
      <c r="C56" s="2">
        <v>44663</v>
      </c>
      <c r="D56" s="3">
        <v>0.48958333333333298</v>
      </c>
      <c r="E56">
        <v>3</v>
      </c>
      <c r="F56">
        <v>3.1</v>
      </c>
      <c r="G56" t="s">
        <v>61</v>
      </c>
      <c r="H56" s="19">
        <v>11</v>
      </c>
      <c r="I56" s="19">
        <v>44</v>
      </c>
      <c r="J56" s="19">
        <v>23</v>
      </c>
      <c r="K56" s="19">
        <v>3</v>
      </c>
      <c r="L56" s="19">
        <v>4</v>
      </c>
      <c r="M56" s="16" t="s">
        <v>23</v>
      </c>
      <c r="N56" s="16">
        <v>5</v>
      </c>
      <c r="O56" s="16" t="s">
        <v>24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f t="shared" si="5"/>
        <v>0</v>
      </c>
      <c r="AA56" s="11" t="str">
        <f t="shared" si="6"/>
        <v>0</v>
      </c>
      <c r="AB56">
        <f t="shared" si="7"/>
        <v>0</v>
      </c>
      <c r="AC56">
        <f t="shared" si="8"/>
        <v>10</v>
      </c>
      <c r="AD56">
        <f t="shared" si="9"/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  <c r="BD56" s="9">
        <v>0</v>
      </c>
      <c r="BE56" s="9">
        <v>0</v>
      </c>
      <c r="BF56" s="9">
        <v>0</v>
      </c>
      <c r="BG56" s="9">
        <v>0</v>
      </c>
      <c r="BH56">
        <f t="shared" si="10"/>
        <v>0</v>
      </c>
      <c r="BI56">
        <v>0</v>
      </c>
      <c r="BJ56">
        <v>0</v>
      </c>
      <c r="BK56">
        <v>0</v>
      </c>
      <c r="BL56" t="str">
        <f t="shared" si="0"/>
        <v>0</v>
      </c>
      <c r="BM56" t="str">
        <f t="shared" si="1"/>
        <v>0</v>
      </c>
      <c r="BN56">
        <f t="shared" si="2"/>
        <v>0</v>
      </c>
      <c r="BO56">
        <f t="shared" si="3"/>
        <v>0</v>
      </c>
      <c r="BP56" t="str">
        <f t="shared" si="4"/>
        <v>0</v>
      </c>
    </row>
    <row r="57" spans="1:68" ht="18" x14ac:dyDescent="0.25">
      <c r="A57" s="24">
        <v>2022</v>
      </c>
      <c r="B57">
        <v>1</v>
      </c>
      <c r="C57" s="2">
        <v>44663</v>
      </c>
      <c r="D57" s="3">
        <v>0.48958333333333298</v>
      </c>
      <c r="E57">
        <v>3</v>
      </c>
      <c r="F57">
        <v>3.1</v>
      </c>
      <c r="G57" t="s">
        <v>61</v>
      </c>
      <c r="H57" s="19">
        <v>11</v>
      </c>
      <c r="I57" s="19">
        <v>44</v>
      </c>
      <c r="J57" s="19">
        <v>23</v>
      </c>
      <c r="K57" s="19">
        <v>3</v>
      </c>
      <c r="L57" s="19">
        <v>4</v>
      </c>
      <c r="M57" s="16" t="s">
        <v>23</v>
      </c>
      <c r="N57" s="16">
        <v>5</v>
      </c>
      <c r="O57" s="16" t="s">
        <v>25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f t="shared" si="5"/>
        <v>0</v>
      </c>
      <c r="AA57" s="11" t="str">
        <f t="shared" si="6"/>
        <v>0</v>
      </c>
      <c r="AB57">
        <f t="shared" si="7"/>
        <v>0</v>
      </c>
      <c r="AC57">
        <f t="shared" si="8"/>
        <v>10</v>
      </c>
      <c r="AD57">
        <f t="shared" si="9"/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>
        <f t="shared" si="10"/>
        <v>0</v>
      </c>
      <c r="BI57">
        <v>0</v>
      </c>
      <c r="BJ57">
        <v>0</v>
      </c>
      <c r="BK57">
        <v>0</v>
      </c>
      <c r="BL57" t="str">
        <f t="shared" si="0"/>
        <v>0</v>
      </c>
      <c r="BM57" t="str">
        <f t="shared" si="1"/>
        <v>0</v>
      </c>
      <c r="BN57">
        <f t="shared" si="2"/>
        <v>0</v>
      </c>
      <c r="BO57">
        <f t="shared" si="3"/>
        <v>0</v>
      </c>
      <c r="BP57" t="str">
        <f t="shared" si="4"/>
        <v>0</v>
      </c>
    </row>
    <row r="58" spans="1:68" ht="18" x14ac:dyDescent="0.25">
      <c r="A58" s="24">
        <v>2022</v>
      </c>
      <c r="B58">
        <v>1</v>
      </c>
      <c r="C58" s="2">
        <v>44663</v>
      </c>
      <c r="D58" s="3">
        <v>0.48958333333333298</v>
      </c>
      <c r="E58">
        <v>3</v>
      </c>
      <c r="F58">
        <v>3.1</v>
      </c>
      <c r="G58" t="s">
        <v>61</v>
      </c>
      <c r="H58" s="19">
        <v>11</v>
      </c>
      <c r="I58" s="19">
        <v>44</v>
      </c>
      <c r="J58" s="19">
        <v>23</v>
      </c>
      <c r="K58" s="19">
        <v>3</v>
      </c>
      <c r="L58" s="19">
        <v>4</v>
      </c>
      <c r="M58" s="16" t="s">
        <v>23</v>
      </c>
      <c r="N58" s="16">
        <v>5</v>
      </c>
      <c r="O58" s="16" t="s">
        <v>26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f t="shared" si="5"/>
        <v>0</v>
      </c>
      <c r="AA58" s="11" t="str">
        <f t="shared" si="6"/>
        <v>0</v>
      </c>
      <c r="AB58">
        <f t="shared" si="7"/>
        <v>0</v>
      </c>
      <c r="AC58">
        <f t="shared" si="8"/>
        <v>10</v>
      </c>
      <c r="AD58">
        <f t="shared" si="9"/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 s="9">
        <v>0</v>
      </c>
      <c r="AW58" s="9">
        <v>0</v>
      </c>
      <c r="AX58" s="9">
        <v>0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0</v>
      </c>
      <c r="BH58">
        <f t="shared" si="10"/>
        <v>0</v>
      </c>
      <c r="BI58">
        <v>0</v>
      </c>
      <c r="BJ58">
        <v>0</v>
      </c>
      <c r="BK58">
        <v>0</v>
      </c>
      <c r="BL58" t="str">
        <f t="shared" si="0"/>
        <v>0</v>
      </c>
      <c r="BM58" t="str">
        <f t="shared" si="1"/>
        <v>0</v>
      </c>
      <c r="BN58">
        <f t="shared" si="2"/>
        <v>0</v>
      </c>
      <c r="BO58">
        <f t="shared" si="3"/>
        <v>0</v>
      </c>
      <c r="BP58" t="str">
        <f t="shared" si="4"/>
        <v>0</v>
      </c>
    </row>
    <row r="59" spans="1:68" ht="18" x14ac:dyDescent="0.25">
      <c r="A59" s="24">
        <v>2022</v>
      </c>
      <c r="B59">
        <v>1</v>
      </c>
      <c r="C59" s="2">
        <v>44663</v>
      </c>
      <c r="D59" s="3">
        <v>0.48958333333333298</v>
      </c>
      <c r="E59">
        <v>3</v>
      </c>
      <c r="F59">
        <v>3.1</v>
      </c>
      <c r="G59" t="s">
        <v>61</v>
      </c>
      <c r="H59" s="19">
        <v>11</v>
      </c>
      <c r="I59" s="19">
        <v>44</v>
      </c>
      <c r="J59" s="19">
        <v>23</v>
      </c>
      <c r="K59" s="19">
        <v>3</v>
      </c>
      <c r="L59" s="19">
        <v>4</v>
      </c>
      <c r="M59" s="16" t="s">
        <v>27</v>
      </c>
      <c r="N59" s="16">
        <v>5</v>
      </c>
      <c r="O59" s="16" t="s">
        <v>24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f t="shared" si="5"/>
        <v>0</v>
      </c>
      <c r="AA59" s="11" t="str">
        <f t="shared" si="6"/>
        <v>0</v>
      </c>
      <c r="AB59">
        <f t="shared" si="7"/>
        <v>0</v>
      </c>
      <c r="AC59">
        <f t="shared" si="8"/>
        <v>10</v>
      </c>
      <c r="AD59">
        <f t="shared" si="9"/>
        <v>0</v>
      </c>
      <c r="AE59">
        <v>0</v>
      </c>
      <c r="AF59">
        <v>0</v>
      </c>
      <c r="AG59">
        <v>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>
        <f t="shared" si="10"/>
        <v>0</v>
      </c>
      <c r="BI59">
        <v>0</v>
      </c>
      <c r="BJ59">
        <v>0</v>
      </c>
      <c r="BK59">
        <v>0</v>
      </c>
      <c r="BL59" t="str">
        <f t="shared" si="0"/>
        <v>0</v>
      </c>
      <c r="BM59" t="str">
        <f t="shared" si="1"/>
        <v>0</v>
      </c>
      <c r="BN59">
        <f t="shared" si="2"/>
        <v>0</v>
      </c>
      <c r="BO59">
        <f t="shared" si="3"/>
        <v>1</v>
      </c>
      <c r="BP59" t="str">
        <f t="shared" si="4"/>
        <v>0</v>
      </c>
    </row>
    <row r="60" spans="1:68" ht="18" x14ac:dyDescent="0.25">
      <c r="A60" s="24">
        <v>2022</v>
      </c>
      <c r="B60">
        <v>1</v>
      </c>
      <c r="C60" s="2">
        <v>44663</v>
      </c>
      <c r="D60" s="3">
        <v>0.48958333333333298</v>
      </c>
      <c r="E60">
        <v>3</v>
      </c>
      <c r="F60">
        <v>3.1</v>
      </c>
      <c r="G60" t="s">
        <v>61</v>
      </c>
      <c r="H60" s="19">
        <v>11</v>
      </c>
      <c r="I60" s="19">
        <v>44</v>
      </c>
      <c r="J60" s="19">
        <v>23</v>
      </c>
      <c r="K60" s="19">
        <v>3</v>
      </c>
      <c r="L60" s="19">
        <v>4</v>
      </c>
      <c r="M60" s="16" t="s">
        <v>27</v>
      </c>
      <c r="N60" s="16">
        <v>5</v>
      </c>
      <c r="O60" s="16" t="s">
        <v>25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f t="shared" si="5"/>
        <v>0</v>
      </c>
      <c r="AA60" s="11" t="str">
        <f t="shared" si="6"/>
        <v>0</v>
      </c>
      <c r="AB60">
        <f t="shared" si="7"/>
        <v>0</v>
      </c>
      <c r="AC60">
        <f t="shared" si="8"/>
        <v>10</v>
      </c>
      <c r="AD60">
        <f t="shared" si="9"/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>
        <f t="shared" si="10"/>
        <v>0</v>
      </c>
      <c r="BI60">
        <v>0</v>
      </c>
      <c r="BJ60">
        <v>0</v>
      </c>
      <c r="BK60">
        <v>0</v>
      </c>
      <c r="BL60" t="str">
        <f t="shared" si="0"/>
        <v>0</v>
      </c>
      <c r="BM60" t="str">
        <f t="shared" si="1"/>
        <v>0</v>
      </c>
      <c r="BN60">
        <f t="shared" si="2"/>
        <v>0</v>
      </c>
      <c r="BO60">
        <f t="shared" si="3"/>
        <v>0</v>
      </c>
      <c r="BP60" t="str">
        <f t="shared" si="4"/>
        <v>0</v>
      </c>
    </row>
    <row r="61" spans="1:68" ht="18" x14ac:dyDescent="0.25">
      <c r="A61" s="24">
        <v>2022</v>
      </c>
      <c r="B61">
        <v>1</v>
      </c>
      <c r="C61" s="2">
        <v>44663</v>
      </c>
      <c r="D61" s="3">
        <v>0.48958333333333298</v>
      </c>
      <c r="E61">
        <v>3</v>
      </c>
      <c r="F61">
        <v>3.1</v>
      </c>
      <c r="G61" t="s">
        <v>61</v>
      </c>
      <c r="H61" s="19">
        <v>11</v>
      </c>
      <c r="I61" s="19">
        <v>44</v>
      </c>
      <c r="J61" s="19">
        <v>23</v>
      </c>
      <c r="K61" s="19">
        <v>3</v>
      </c>
      <c r="L61" s="19">
        <v>4</v>
      </c>
      <c r="M61" s="16" t="s">
        <v>27</v>
      </c>
      <c r="N61" s="16">
        <v>5</v>
      </c>
      <c r="O61" s="16" t="s">
        <v>26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f t="shared" si="5"/>
        <v>0</v>
      </c>
      <c r="AA61" s="11" t="str">
        <f t="shared" si="6"/>
        <v>0</v>
      </c>
      <c r="AB61">
        <f t="shared" si="7"/>
        <v>0</v>
      </c>
      <c r="AC61">
        <f t="shared" si="8"/>
        <v>10</v>
      </c>
      <c r="AD61">
        <f t="shared" si="9"/>
        <v>0</v>
      </c>
      <c r="AE61">
        <v>0</v>
      </c>
      <c r="AF61">
        <v>0</v>
      </c>
      <c r="AG61">
        <v>1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>
        <f t="shared" si="10"/>
        <v>0</v>
      </c>
      <c r="BI61">
        <v>0</v>
      </c>
      <c r="BJ61">
        <v>0</v>
      </c>
      <c r="BK61">
        <v>0</v>
      </c>
      <c r="BL61" t="str">
        <f t="shared" si="0"/>
        <v>0</v>
      </c>
      <c r="BM61" t="str">
        <f t="shared" si="1"/>
        <v>0</v>
      </c>
      <c r="BN61">
        <f t="shared" si="2"/>
        <v>0</v>
      </c>
      <c r="BO61">
        <f t="shared" si="3"/>
        <v>1</v>
      </c>
      <c r="BP61" t="str">
        <f t="shared" si="4"/>
        <v>0</v>
      </c>
    </row>
    <row r="62" spans="1:68" ht="18" x14ac:dyDescent="0.25">
      <c r="A62" s="24">
        <v>2022</v>
      </c>
      <c r="B62">
        <v>1</v>
      </c>
      <c r="C62" s="2">
        <v>44663</v>
      </c>
      <c r="D62" s="3">
        <v>0.48958333333333298</v>
      </c>
      <c r="E62">
        <v>3</v>
      </c>
      <c r="F62">
        <v>3.1</v>
      </c>
      <c r="G62" t="s">
        <v>61</v>
      </c>
      <c r="H62" s="19">
        <v>11</v>
      </c>
      <c r="I62" s="19">
        <v>44</v>
      </c>
      <c r="J62" s="19">
        <v>23</v>
      </c>
      <c r="K62" s="19">
        <v>3</v>
      </c>
      <c r="L62" s="19">
        <v>4</v>
      </c>
      <c r="M62" s="16" t="s">
        <v>28</v>
      </c>
      <c r="N62" s="16">
        <v>5</v>
      </c>
      <c r="O62" s="16" t="s">
        <v>24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f t="shared" si="5"/>
        <v>0</v>
      </c>
      <c r="AA62" s="11" t="str">
        <f t="shared" si="6"/>
        <v>0</v>
      </c>
      <c r="AB62">
        <f t="shared" si="7"/>
        <v>0</v>
      </c>
      <c r="AC62">
        <f t="shared" si="8"/>
        <v>10</v>
      </c>
      <c r="AD62">
        <f t="shared" si="9"/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>
        <f t="shared" si="10"/>
        <v>0</v>
      </c>
      <c r="BI62">
        <v>0</v>
      </c>
      <c r="BJ62">
        <v>0</v>
      </c>
      <c r="BK62">
        <v>0</v>
      </c>
      <c r="BL62" t="str">
        <f t="shared" si="0"/>
        <v>0</v>
      </c>
      <c r="BM62" t="str">
        <f t="shared" si="1"/>
        <v>0</v>
      </c>
      <c r="BN62">
        <f t="shared" si="2"/>
        <v>0</v>
      </c>
      <c r="BO62">
        <f t="shared" si="3"/>
        <v>0</v>
      </c>
      <c r="BP62" t="str">
        <f t="shared" si="4"/>
        <v>0</v>
      </c>
    </row>
    <row r="63" spans="1:68" ht="18" x14ac:dyDescent="0.25">
      <c r="A63" s="24">
        <v>2022</v>
      </c>
      <c r="B63">
        <v>1</v>
      </c>
      <c r="C63" s="2">
        <v>44663</v>
      </c>
      <c r="D63" s="3">
        <v>0.48958333333333298</v>
      </c>
      <c r="E63">
        <v>3</v>
      </c>
      <c r="F63">
        <v>3.1</v>
      </c>
      <c r="G63" t="s">
        <v>61</v>
      </c>
      <c r="H63" s="19">
        <v>11</v>
      </c>
      <c r="I63" s="19">
        <v>44</v>
      </c>
      <c r="J63" s="19">
        <v>23</v>
      </c>
      <c r="K63" s="19">
        <v>3</v>
      </c>
      <c r="L63" s="19">
        <v>4</v>
      </c>
      <c r="M63" s="16" t="s">
        <v>28</v>
      </c>
      <c r="N63" s="16">
        <v>5</v>
      </c>
      <c r="O63" s="16" t="s">
        <v>25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f t="shared" si="5"/>
        <v>0</v>
      </c>
      <c r="AA63" s="11" t="str">
        <f t="shared" si="6"/>
        <v>0</v>
      </c>
      <c r="AB63">
        <f t="shared" si="7"/>
        <v>0</v>
      </c>
      <c r="AC63">
        <f t="shared" si="8"/>
        <v>10</v>
      </c>
      <c r="AD63">
        <f t="shared" si="9"/>
        <v>0</v>
      </c>
      <c r="AE63">
        <v>0</v>
      </c>
      <c r="AF63">
        <v>0</v>
      </c>
      <c r="AG63">
        <v>1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>
        <f t="shared" si="10"/>
        <v>0</v>
      </c>
      <c r="BI63">
        <v>0</v>
      </c>
      <c r="BJ63">
        <v>0</v>
      </c>
      <c r="BK63">
        <v>0</v>
      </c>
      <c r="BL63" t="str">
        <f t="shared" si="0"/>
        <v>0</v>
      </c>
      <c r="BM63" t="str">
        <f t="shared" si="1"/>
        <v>0</v>
      </c>
      <c r="BN63">
        <f t="shared" si="2"/>
        <v>0</v>
      </c>
      <c r="BO63">
        <f t="shared" si="3"/>
        <v>1</v>
      </c>
      <c r="BP63" t="str">
        <f t="shared" si="4"/>
        <v>0</v>
      </c>
    </row>
    <row r="64" spans="1:68" ht="18" x14ac:dyDescent="0.25">
      <c r="A64" s="24">
        <v>2022</v>
      </c>
      <c r="B64">
        <v>1</v>
      </c>
      <c r="C64" s="2">
        <v>44663</v>
      </c>
      <c r="D64" s="3">
        <v>0.48958333333333298</v>
      </c>
      <c r="E64">
        <v>3</v>
      </c>
      <c r="F64">
        <v>3.1</v>
      </c>
      <c r="G64" t="s">
        <v>61</v>
      </c>
      <c r="H64" s="19">
        <v>11</v>
      </c>
      <c r="I64" s="19">
        <v>44</v>
      </c>
      <c r="J64" s="19">
        <v>23</v>
      </c>
      <c r="K64" s="19">
        <v>3</v>
      </c>
      <c r="L64" s="19">
        <v>4</v>
      </c>
      <c r="M64" s="16" t="s">
        <v>28</v>
      </c>
      <c r="N64" s="16">
        <v>5</v>
      </c>
      <c r="O64" s="16" t="s">
        <v>26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f t="shared" si="5"/>
        <v>0</v>
      </c>
      <c r="AA64" s="11" t="str">
        <f t="shared" si="6"/>
        <v>0</v>
      </c>
      <c r="AB64">
        <f t="shared" si="7"/>
        <v>0</v>
      </c>
      <c r="AC64">
        <f t="shared" si="8"/>
        <v>10</v>
      </c>
      <c r="AD64">
        <f t="shared" si="9"/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>
        <f t="shared" si="10"/>
        <v>0</v>
      </c>
      <c r="BI64">
        <v>0</v>
      </c>
      <c r="BJ64">
        <v>0</v>
      </c>
      <c r="BK64">
        <v>0</v>
      </c>
      <c r="BL64" t="str">
        <f t="shared" si="0"/>
        <v>0</v>
      </c>
      <c r="BM64" t="str">
        <f t="shared" si="1"/>
        <v>0</v>
      </c>
      <c r="BN64">
        <f t="shared" si="2"/>
        <v>0</v>
      </c>
      <c r="BO64">
        <f t="shared" si="3"/>
        <v>0</v>
      </c>
      <c r="BP64" t="str">
        <f t="shared" si="4"/>
        <v>0</v>
      </c>
    </row>
    <row r="65" spans="1:68" ht="18" x14ac:dyDescent="0.25">
      <c r="A65" s="24">
        <v>2022</v>
      </c>
      <c r="B65">
        <v>1</v>
      </c>
      <c r="C65" s="2">
        <v>44663</v>
      </c>
      <c r="D65" s="3">
        <v>0.48958333333333298</v>
      </c>
      <c r="E65">
        <v>3</v>
      </c>
      <c r="F65">
        <v>3.1</v>
      </c>
      <c r="G65" t="s">
        <v>61</v>
      </c>
      <c r="H65" s="19">
        <v>11</v>
      </c>
      <c r="I65" s="19">
        <v>44</v>
      </c>
      <c r="J65" s="19">
        <v>23</v>
      </c>
      <c r="K65" s="19">
        <v>3</v>
      </c>
      <c r="L65" s="19">
        <v>4</v>
      </c>
      <c r="M65" s="16" t="s">
        <v>23</v>
      </c>
      <c r="N65" s="16">
        <v>10</v>
      </c>
      <c r="O65" s="16" t="s">
        <v>24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f t="shared" si="5"/>
        <v>0</v>
      </c>
      <c r="AA65" s="11" t="str">
        <f t="shared" si="6"/>
        <v>0</v>
      </c>
      <c r="AB65">
        <f t="shared" si="7"/>
        <v>0</v>
      </c>
      <c r="AC65">
        <f t="shared" si="8"/>
        <v>10</v>
      </c>
      <c r="AD65">
        <f t="shared" si="9"/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>
        <f t="shared" si="10"/>
        <v>0</v>
      </c>
      <c r="BI65">
        <v>0</v>
      </c>
      <c r="BJ65">
        <v>0</v>
      </c>
      <c r="BK65">
        <v>0</v>
      </c>
      <c r="BL65" t="str">
        <f t="shared" si="0"/>
        <v>0</v>
      </c>
      <c r="BM65" t="str">
        <f t="shared" si="1"/>
        <v>0</v>
      </c>
      <c r="BN65">
        <f t="shared" si="2"/>
        <v>0</v>
      </c>
      <c r="BO65">
        <f t="shared" si="3"/>
        <v>0</v>
      </c>
      <c r="BP65" t="str">
        <f t="shared" si="4"/>
        <v>0</v>
      </c>
    </row>
    <row r="66" spans="1:68" ht="18" x14ac:dyDescent="0.25">
      <c r="A66" s="24">
        <v>2022</v>
      </c>
      <c r="B66">
        <v>1</v>
      </c>
      <c r="C66" s="2">
        <v>44663</v>
      </c>
      <c r="D66" s="3">
        <v>0.48958333333333298</v>
      </c>
      <c r="E66">
        <v>3</v>
      </c>
      <c r="F66">
        <v>3.1</v>
      </c>
      <c r="G66" t="s">
        <v>61</v>
      </c>
      <c r="H66" s="19">
        <v>11</v>
      </c>
      <c r="I66" s="19">
        <v>44</v>
      </c>
      <c r="J66" s="19">
        <v>23</v>
      </c>
      <c r="K66" s="19">
        <v>3</v>
      </c>
      <c r="L66" s="19">
        <v>4</v>
      </c>
      <c r="M66" s="16" t="s">
        <v>23</v>
      </c>
      <c r="N66" s="16">
        <v>10</v>
      </c>
      <c r="O66" s="16" t="s">
        <v>25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f t="shared" si="5"/>
        <v>0</v>
      </c>
      <c r="AA66" s="11" t="str">
        <f t="shared" si="6"/>
        <v>0</v>
      </c>
      <c r="AB66">
        <f t="shared" si="7"/>
        <v>0</v>
      </c>
      <c r="AC66">
        <f t="shared" si="8"/>
        <v>10</v>
      </c>
      <c r="AD66">
        <f t="shared" si="9"/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>
        <f t="shared" si="10"/>
        <v>0</v>
      </c>
      <c r="BI66">
        <v>0</v>
      </c>
      <c r="BJ66">
        <v>0</v>
      </c>
      <c r="BK66">
        <v>0</v>
      </c>
      <c r="BL66" t="str">
        <f t="shared" ref="BL66:BL129" si="11">IF(AL66&gt;0, "1","0")</f>
        <v>0</v>
      </c>
      <c r="BM66" t="str">
        <f t="shared" ref="BM66:BM129" si="12">IF(AL66&gt;0, "1", IF(AO66&gt;0, "1", "0"))</f>
        <v>0</v>
      </c>
      <c r="BN66">
        <f t="shared" ref="BN66:BN129" si="13">SUM(AL66+AO66+BB66)</f>
        <v>0</v>
      </c>
      <c r="BO66">
        <f t="shared" ref="BO66:BO129" si="14">SUM(BN66+BH66+BJ66+BC66+BA66+AX66+AG66)</f>
        <v>0</v>
      </c>
      <c r="BP66" t="str">
        <f t="shared" ref="BP66:BP129" si="15">IF(BH66&gt;0, "1",  "0")</f>
        <v>0</v>
      </c>
    </row>
    <row r="67" spans="1:68" ht="18" x14ac:dyDescent="0.25">
      <c r="A67" s="24">
        <v>2022</v>
      </c>
      <c r="B67">
        <v>1</v>
      </c>
      <c r="C67" s="2">
        <v>44663</v>
      </c>
      <c r="D67" s="3">
        <v>0.48958333333333298</v>
      </c>
      <c r="E67">
        <v>3</v>
      </c>
      <c r="F67">
        <v>3.1</v>
      </c>
      <c r="G67" t="s">
        <v>61</v>
      </c>
      <c r="H67" s="19">
        <v>11</v>
      </c>
      <c r="I67" s="19">
        <v>44</v>
      </c>
      <c r="J67" s="19">
        <v>23</v>
      </c>
      <c r="K67" s="19">
        <v>3</v>
      </c>
      <c r="L67" s="19">
        <v>4</v>
      </c>
      <c r="M67" s="16" t="s">
        <v>23</v>
      </c>
      <c r="N67" s="16">
        <v>10</v>
      </c>
      <c r="O67" s="16" t="s">
        <v>26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f t="shared" ref="Z67:Z130" si="16">SUM(P67:Y67)</f>
        <v>0</v>
      </c>
      <c r="AA67" s="11" t="str">
        <f t="shared" ref="AA67:AA130" si="17">IF(Z67&gt;0, "1","0")</f>
        <v>0</v>
      </c>
      <c r="AB67">
        <f t="shared" ref="AB67:AB130" si="18">COUNTIF(P67:Y67,"&gt;0")</f>
        <v>0</v>
      </c>
      <c r="AC67">
        <f t="shared" ref="AC67:AC130" si="19">10-AB67</f>
        <v>10</v>
      </c>
      <c r="AD67">
        <f t="shared" ref="AD67:AD130" si="20">AB67*10</f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>
        <f t="shared" si="10"/>
        <v>0</v>
      </c>
      <c r="BI67">
        <v>0</v>
      </c>
      <c r="BJ67">
        <v>0</v>
      </c>
      <c r="BK67">
        <v>0</v>
      </c>
      <c r="BL67" t="str">
        <f t="shared" si="11"/>
        <v>0</v>
      </c>
      <c r="BM67" t="str">
        <f t="shared" si="12"/>
        <v>0</v>
      </c>
      <c r="BN67">
        <f t="shared" si="13"/>
        <v>0</v>
      </c>
      <c r="BO67">
        <f t="shared" si="14"/>
        <v>0</v>
      </c>
      <c r="BP67" t="str">
        <f t="shared" si="15"/>
        <v>0</v>
      </c>
    </row>
    <row r="68" spans="1:68" ht="18" x14ac:dyDescent="0.25">
      <c r="A68" s="24">
        <v>2022</v>
      </c>
      <c r="B68">
        <v>1</v>
      </c>
      <c r="C68" s="2">
        <v>44663</v>
      </c>
      <c r="D68" s="3">
        <v>0.48958333333333298</v>
      </c>
      <c r="E68">
        <v>3</v>
      </c>
      <c r="F68">
        <v>3.1</v>
      </c>
      <c r="G68" t="s">
        <v>61</v>
      </c>
      <c r="H68" s="19">
        <v>11</v>
      </c>
      <c r="I68" s="19">
        <v>44</v>
      </c>
      <c r="J68" s="19">
        <v>23</v>
      </c>
      <c r="K68" s="19">
        <v>3</v>
      </c>
      <c r="L68" s="19">
        <v>4</v>
      </c>
      <c r="M68" s="16" t="s">
        <v>27</v>
      </c>
      <c r="N68" s="16">
        <v>10</v>
      </c>
      <c r="O68" s="16" t="s">
        <v>24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f t="shared" si="16"/>
        <v>0</v>
      </c>
      <c r="AA68" s="11" t="str">
        <f t="shared" si="17"/>
        <v>0</v>
      </c>
      <c r="AB68">
        <f t="shared" si="18"/>
        <v>0</v>
      </c>
      <c r="AC68">
        <f t="shared" si="19"/>
        <v>10</v>
      </c>
      <c r="AD68">
        <f t="shared" si="20"/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>
        <f t="shared" si="10"/>
        <v>0</v>
      </c>
      <c r="BI68">
        <v>0</v>
      </c>
      <c r="BJ68">
        <v>0</v>
      </c>
      <c r="BK68">
        <v>0</v>
      </c>
      <c r="BL68" t="str">
        <f t="shared" si="11"/>
        <v>0</v>
      </c>
      <c r="BM68" t="str">
        <f t="shared" si="12"/>
        <v>0</v>
      </c>
      <c r="BN68">
        <f t="shared" si="13"/>
        <v>0</v>
      </c>
      <c r="BO68">
        <f t="shared" si="14"/>
        <v>0</v>
      </c>
      <c r="BP68" t="str">
        <f t="shared" si="15"/>
        <v>0</v>
      </c>
    </row>
    <row r="69" spans="1:68" ht="18" x14ac:dyDescent="0.25">
      <c r="A69" s="24">
        <v>2022</v>
      </c>
      <c r="B69">
        <v>1</v>
      </c>
      <c r="C69" s="2">
        <v>44663</v>
      </c>
      <c r="D69" s="3">
        <v>0.48958333333333298</v>
      </c>
      <c r="E69">
        <v>3</v>
      </c>
      <c r="F69">
        <v>3.1</v>
      </c>
      <c r="G69" t="s">
        <v>61</v>
      </c>
      <c r="H69" s="19">
        <v>11</v>
      </c>
      <c r="I69" s="19">
        <v>44</v>
      </c>
      <c r="J69" s="19">
        <v>23</v>
      </c>
      <c r="K69" s="19">
        <v>3</v>
      </c>
      <c r="L69" s="19">
        <v>4</v>
      </c>
      <c r="M69" s="16" t="s">
        <v>27</v>
      </c>
      <c r="N69" s="16">
        <v>10</v>
      </c>
      <c r="O69" s="16" t="s">
        <v>25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f t="shared" si="16"/>
        <v>0</v>
      </c>
      <c r="AA69" s="11" t="str">
        <f t="shared" si="17"/>
        <v>0</v>
      </c>
      <c r="AB69">
        <f t="shared" si="18"/>
        <v>0</v>
      </c>
      <c r="AC69">
        <f t="shared" si="19"/>
        <v>10</v>
      </c>
      <c r="AD69">
        <f t="shared" si="20"/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>
        <f t="shared" si="10"/>
        <v>0</v>
      </c>
      <c r="BI69">
        <v>0</v>
      </c>
      <c r="BJ69">
        <v>0</v>
      </c>
      <c r="BK69">
        <v>0</v>
      </c>
      <c r="BL69" t="str">
        <f t="shared" si="11"/>
        <v>0</v>
      </c>
      <c r="BM69" t="str">
        <f t="shared" si="12"/>
        <v>0</v>
      </c>
      <c r="BN69">
        <f t="shared" si="13"/>
        <v>0</v>
      </c>
      <c r="BO69">
        <f t="shared" si="14"/>
        <v>0</v>
      </c>
      <c r="BP69" t="str">
        <f t="shared" si="15"/>
        <v>0</v>
      </c>
    </row>
    <row r="70" spans="1:68" ht="18" x14ac:dyDescent="0.25">
      <c r="A70" s="24">
        <v>2022</v>
      </c>
      <c r="B70">
        <v>1</v>
      </c>
      <c r="C70" s="2">
        <v>44663</v>
      </c>
      <c r="D70" s="3">
        <v>0.48958333333333298</v>
      </c>
      <c r="E70">
        <v>3</v>
      </c>
      <c r="F70">
        <v>3.1</v>
      </c>
      <c r="G70" t="s">
        <v>61</v>
      </c>
      <c r="H70" s="19">
        <v>11</v>
      </c>
      <c r="I70" s="19">
        <v>44</v>
      </c>
      <c r="J70" s="19">
        <v>23</v>
      </c>
      <c r="K70" s="19">
        <v>3</v>
      </c>
      <c r="L70" s="19">
        <v>4</v>
      </c>
      <c r="M70" s="16" t="s">
        <v>27</v>
      </c>
      <c r="N70" s="16">
        <v>10</v>
      </c>
      <c r="O70" s="16" t="s">
        <v>26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f t="shared" si="16"/>
        <v>0</v>
      </c>
      <c r="AA70" s="11" t="str">
        <f t="shared" si="17"/>
        <v>0</v>
      </c>
      <c r="AB70">
        <f t="shared" si="18"/>
        <v>0</v>
      </c>
      <c r="AC70">
        <f t="shared" si="19"/>
        <v>10</v>
      </c>
      <c r="AD70">
        <f t="shared" si="20"/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>
        <f t="shared" si="10"/>
        <v>0</v>
      </c>
      <c r="BI70">
        <v>0</v>
      </c>
      <c r="BJ70">
        <v>0</v>
      </c>
      <c r="BK70">
        <v>0</v>
      </c>
      <c r="BL70" t="str">
        <f t="shared" si="11"/>
        <v>0</v>
      </c>
      <c r="BM70" t="str">
        <f t="shared" si="12"/>
        <v>0</v>
      </c>
      <c r="BN70">
        <f t="shared" si="13"/>
        <v>0</v>
      </c>
      <c r="BO70">
        <f t="shared" si="14"/>
        <v>0</v>
      </c>
      <c r="BP70" t="str">
        <f t="shared" si="15"/>
        <v>0</v>
      </c>
    </row>
    <row r="71" spans="1:68" ht="18" x14ac:dyDescent="0.25">
      <c r="A71" s="24">
        <v>2022</v>
      </c>
      <c r="B71">
        <v>1</v>
      </c>
      <c r="C71" s="2">
        <v>44663</v>
      </c>
      <c r="D71" s="3">
        <v>0.48958333333333298</v>
      </c>
      <c r="E71">
        <v>3</v>
      </c>
      <c r="F71">
        <v>3.1</v>
      </c>
      <c r="G71" t="s">
        <v>61</v>
      </c>
      <c r="H71" s="19">
        <v>11</v>
      </c>
      <c r="I71" s="19">
        <v>44</v>
      </c>
      <c r="J71" s="19">
        <v>23</v>
      </c>
      <c r="K71" s="19">
        <v>3</v>
      </c>
      <c r="L71" s="19">
        <v>4</v>
      </c>
      <c r="M71" s="16" t="s">
        <v>28</v>
      </c>
      <c r="N71" s="16">
        <v>10</v>
      </c>
      <c r="O71" s="16" t="s">
        <v>24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f t="shared" si="16"/>
        <v>0</v>
      </c>
      <c r="AA71" s="11" t="str">
        <f t="shared" si="17"/>
        <v>0</v>
      </c>
      <c r="AB71">
        <f t="shared" si="18"/>
        <v>0</v>
      </c>
      <c r="AC71">
        <f t="shared" si="19"/>
        <v>10</v>
      </c>
      <c r="AD71">
        <f t="shared" si="20"/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>
        <f t="shared" si="10"/>
        <v>0</v>
      </c>
      <c r="BI71">
        <v>0</v>
      </c>
      <c r="BJ71">
        <v>0</v>
      </c>
      <c r="BK71">
        <v>0</v>
      </c>
      <c r="BL71" t="str">
        <f t="shared" si="11"/>
        <v>0</v>
      </c>
      <c r="BM71" t="str">
        <f t="shared" si="12"/>
        <v>0</v>
      </c>
      <c r="BN71">
        <f t="shared" si="13"/>
        <v>0</v>
      </c>
      <c r="BO71">
        <f t="shared" si="14"/>
        <v>0</v>
      </c>
      <c r="BP71" t="str">
        <f t="shared" si="15"/>
        <v>0</v>
      </c>
    </row>
    <row r="72" spans="1:68" ht="18" x14ac:dyDescent="0.25">
      <c r="A72" s="24">
        <v>2022</v>
      </c>
      <c r="B72">
        <v>1</v>
      </c>
      <c r="C72" s="2">
        <v>44663</v>
      </c>
      <c r="D72" s="3">
        <v>0.48958333333333298</v>
      </c>
      <c r="E72">
        <v>3</v>
      </c>
      <c r="F72">
        <v>3.1</v>
      </c>
      <c r="G72" t="s">
        <v>61</v>
      </c>
      <c r="H72" s="19">
        <v>11</v>
      </c>
      <c r="I72" s="19">
        <v>44</v>
      </c>
      <c r="J72" s="19">
        <v>23</v>
      </c>
      <c r="K72" s="19">
        <v>3</v>
      </c>
      <c r="L72" s="19">
        <v>4</v>
      </c>
      <c r="M72" s="16" t="s">
        <v>28</v>
      </c>
      <c r="N72" s="16">
        <v>10</v>
      </c>
      <c r="O72" s="16" t="s">
        <v>25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f t="shared" si="16"/>
        <v>0</v>
      </c>
      <c r="AA72" s="11" t="str">
        <f t="shared" si="17"/>
        <v>0</v>
      </c>
      <c r="AB72">
        <f t="shared" si="18"/>
        <v>0</v>
      </c>
      <c r="AC72">
        <f t="shared" si="19"/>
        <v>10</v>
      </c>
      <c r="AD72">
        <f t="shared" si="20"/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>
        <f t="shared" si="10"/>
        <v>0</v>
      </c>
      <c r="BI72">
        <v>0</v>
      </c>
      <c r="BJ72">
        <v>0</v>
      </c>
      <c r="BK72">
        <v>0</v>
      </c>
      <c r="BL72" t="str">
        <f t="shared" si="11"/>
        <v>0</v>
      </c>
      <c r="BM72" t="str">
        <f t="shared" si="12"/>
        <v>0</v>
      </c>
      <c r="BN72">
        <f t="shared" si="13"/>
        <v>0</v>
      </c>
      <c r="BO72">
        <f t="shared" si="14"/>
        <v>0</v>
      </c>
      <c r="BP72" t="str">
        <f t="shared" si="15"/>
        <v>0</v>
      </c>
    </row>
    <row r="73" spans="1:68" ht="18" x14ac:dyDescent="0.25">
      <c r="A73" s="24">
        <v>2022</v>
      </c>
      <c r="B73">
        <v>1</v>
      </c>
      <c r="C73" s="2">
        <v>44663</v>
      </c>
      <c r="D73" s="3">
        <v>0.48958333333333298</v>
      </c>
      <c r="E73">
        <v>3</v>
      </c>
      <c r="F73">
        <v>3.1</v>
      </c>
      <c r="G73" t="s">
        <v>61</v>
      </c>
      <c r="H73" s="19">
        <v>11</v>
      </c>
      <c r="I73" s="19">
        <v>44</v>
      </c>
      <c r="J73" s="19">
        <v>23</v>
      </c>
      <c r="K73" s="19">
        <v>3</v>
      </c>
      <c r="L73" s="19">
        <v>4</v>
      </c>
      <c r="M73" s="16" t="s">
        <v>28</v>
      </c>
      <c r="N73" s="16">
        <v>10</v>
      </c>
      <c r="O73" s="16" t="s">
        <v>26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f t="shared" si="16"/>
        <v>0</v>
      </c>
      <c r="AA73" s="11" t="str">
        <f t="shared" si="17"/>
        <v>0</v>
      </c>
      <c r="AB73">
        <f t="shared" si="18"/>
        <v>0</v>
      </c>
      <c r="AC73">
        <f t="shared" si="19"/>
        <v>10</v>
      </c>
      <c r="AD73">
        <f t="shared" si="20"/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>
        <f t="shared" si="10"/>
        <v>0</v>
      </c>
      <c r="BI73">
        <v>0</v>
      </c>
      <c r="BJ73">
        <v>0</v>
      </c>
      <c r="BK73">
        <v>0</v>
      </c>
      <c r="BL73" t="str">
        <f t="shared" si="11"/>
        <v>0</v>
      </c>
      <c r="BM73" t="str">
        <f t="shared" si="12"/>
        <v>0</v>
      </c>
      <c r="BN73">
        <f t="shared" si="13"/>
        <v>0</v>
      </c>
      <c r="BO73">
        <f t="shared" si="14"/>
        <v>0</v>
      </c>
      <c r="BP73" t="str">
        <f t="shared" si="15"/>
        <v>0</v>
      </c>
    </row>
    <row r="74" spans="1:68" ht="18" x14ac:dyDescent="0.25">
      <c r="A74" s="24">
        <v>2022</v>
      </c>
      <c r="B74">
        <v>1</v>
      </c>
      <c r="C74" s="2">
        <v>44663</v>
      </c>
      <c r="D74" s="3">
        <v>0.48958333333333298</v>
      </c>
      <c r="E74">
        <v>3</v>
      </c>
      <c r="F74">
        <v>3.1</v>
      </c>
      <c r="G74" t="s">
        <v>61</v>
      </c>
      <c r="H74" s="19">
        <v>11</v>
      </c>
      <c r="I74" s="19">
        <v>44</v>
      </c>
      <c r="J74" s="19">
        <v>23</v>
      </c>
      <c r="K74" s="19">
        <v>3</v>
      </c>
      <c r="L74" s="19">
        <v>4</v>
      </c>
      <c r="M74" s="16" t="s">
        <v>23</v>
      </c>
      <c r="N74" s="16">
        <v>20</v>
      </c>
      <c r="O74" s="16" t="s">
        <v>24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f t="shared" si="16"/>
        <v>0</v>
      </c>
      <c r="AA74" s="11" t="str">
        <f t="shared" si="17"/>
        <v>0</v>
      </c>
      <c r="AB74">
        <f t="shared" si="18"/>
        <v>0</v>
      </c>
      <c r="AC74">
        <f t="shared" si="19"/>
        <v>10</v>
      </c>
      <c r="AD74">
        <f t="shared" si="20"/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>
        <f t="shared" si="10"/>
        <v>0</v>
      </c>
      <c r="BI74">
        <v>0</v>
      </c>
      <c r="BJ74">
        <v>0</v>
      </c>
      <c r="BK74">
        <v>0</v>
      </c>
      <c r="BL74" t="str">
        <f t="shared" si="11"/>
        <v>0</v>
      </c>
      <c r="BM74" t="str">
        <f t="shared" si="12"/>
        <v>0</v>
      </c>
      <c r="BN74">
        <f t="shared" si="13"/>
        <v>0</v>
      </c>
      <c r="BO74">
        <f t="shared" si="14"/>
        <v>0</v>
      </c>
      <c r="BP74" t="str">
        <f t="shared" si="15"/>
        <v>0</v>
      </c>
    </row>
    <row r="75" spans="1:68" ht="18" x14ac:dyDescent="0.25">
      <c r="A75" s="24">
        <v>2022</v>
      </c>
      <c r="B75">
        <v>1</v>
      </c>
      <c r="C75" s="2">
        <v>44663</v>
      </c>
      <c r="D75" s="3">
        <v>0.48958333333333298</v>
      </c>
      <c r="E75">
        <v>3</v>
      </c>
      <c r="F75">
        <v>3.1</v>
      </c>
      <c r="G75" t="s">
        <v>61</v>
      </c>
      <c r="H75" s="19">
        <v>11</v>
      </c>
      <c r="I75" s="19">
        <v>44</v>
      </c>
      <c r="J75" s="19">
        <v>23</v>
      </c>
      <c r="K75" s="19">
        <v>3</v>
      </c>
      <c r="L75" s="19">
        <v>4</v>
      </c>
      <c r="M75" s="16" t="s">
        <v>23</v>
      </c>
      <c r="N75" s="16">
        <v>20</v>
      </c>
      <c r="O75" s="16" t="s">
        <v>25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f t="shared" si="16"/>
        <v>0</v>
      </c>
      <c r="AA75" s="11" t="str">
        <f t="shared" si="17"/>
        <v>0</v>
      </c>
      <c r="AB75">
        <f t="shared" si="18"/>
        <v>0</v>
      </c>
      <c r="AC75">
        <f t="shared" si="19"/>
        <v>10</v>
      </c>
      <c r="AD75">
        <f t="shared" si="20"/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>
        <f t="shared" si="10"/>
        <v>0</v>
      </c>
      <c r="BI75">
        <v>0</v>
      </c>
      <c r="BJ75">
        <v>0</v>
      </c>
      <c r="BK75">
        <v>0</v>
      </c>
      <c r="BL75" t="str">
        <f t="shared" si="11"/>
        <v>0</v>
      </c>
      <c r="BM75" t="str">
        <f t="shared" si="12"/>
        <v>0</v>
      </c>
      <c r="BN75">
        <f t="shared" si="13"/>
        <v>0</v>
      </c>
      <c r="BO75">
        <f t="shared" si="14"/>
        <v>0</v>
      </c>
      <c r="BP75" t="str">
        <f t="shared" si="15"/>
        <v>0</v>
      </c>
    </row>
    <row r="76" spans="1:68" ht="18" x14ac:dyDescent="0.25">
      <c r="A76" s="24">
        <v>2022</v>
      </c>
      <c r="B76">
        <v>1</v>
      </c>
      <c r="C76" s="2">
        <v>44663</v>
      </c>
      <c r="D76" s="3">
        <v>0.48958333333333298</v>
      </c>
      <c r="E76">
        <v>3</v>
      </c>
      <c r="F76">
        <v>3.1</v>
      </c>
      <c r="G76" t="s">
        <v>61</v>
      </c>
      <c r="H76" s="19">
        <v>11</v>
      </c>
      <c r="I76" s="19">
        <v>44</v>
      </c>
      <c r="J76" s="19">
        <v>23</v>
      </c>
      <c r="K76" s="19">
        <v>3</v>
      </c>
      <c r="L76" s="19">
        <v>4</v>
      </c>
      <c r="M76" s="16" t="s">
        <v>23</v>
      </c>
      <c r="N76" s="16">
        <v>20</v>
      </c>
      <c r="O76" s="16" t="s">
        <v>26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f t="shared" si="16"/>
        <v>0</v>
      </c>
      <c r="AA76" s="11" t="str">
        <f t="shared" si="17"/>
        <v>0</v>
      </c>
      <c r="AB76">
        <f t="shared" si="18"/>
        <v>0</v>
      </c>
      <c r="AC76">
        <f t="shared" si="19"/>
        <v>10</v>
      </c>
      <c r="AD76">
        <f t="shared" si="20"/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 s="9">
        <v>0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>
        <f t="shared" si="10"/>
        <v>0</v>
      </c>
      <c r="BI76">
        <v>0</v>
      </c>
      <c r="BJ76">
        <v>0</v>
      </c>
      <c r="BK76">
        <v>0</v>
      </c>
      <c r="BL76" t="str">
        <f t="shared" si="11"/>
        <v>0</v>
      </c>
      <c r="BM76" t="str">
        <f t="shared" si="12"/>
        <v>0</v>
      </c>
      <c r="BN76">
        <f t="shared" si="13"/>
        <v>0</v>
      </c>
      <c r="BO76">
        <f t="shared" si="14"/>
        <v>0</v>
      </c>
      <c r="BP76" t="str">
        <f t="shared" si="15"/>
        <v>0</v>
      </c>
    </row>
    <row r="77" spans="1:68" ht="18" x14ac:dyDescent="0.25">
      <c r="A77" s="24">
        <v>2022</v>
      </c>
      <c r="B77">
        <v>1</v>
      </c>
      <c r="C77" s="2">
        <v>44663</v>
      </c>
      <c r="D77" s="3">
        <v>0.48958333333333298</v>
      </c>
      <c r="E77">
        <v>3</v>
      </c>
      <c r="F77">
        <v>3.1</v>
      </c>
      <c r="G77" t="s">
        <v>61</v>
      </c>
      <c r="H77" s="19">
        <v>11</v>
      </c>
      <c r="I77" s="19">
        <v>44</v>
      </c>
      <c r="J77" s="19">
        <v>23</v>
      </c>
      <c r="K77" s="19">
        <v>3</v>
      </c>
      <c r="L77" s="19">
        <v>4</v>
      </c>
      <c r="M77" s="16" t="s">
        <v>27</v>
      </c>
      <c r="N77" s="16">
        <v>20</v>
      </c>
      <c r="O77" s="16" t="s">
        <v>24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f t="shared" si="16"/>
        <v>0</v>
      </c>
      <c r="AA77" s="11" t="str">
        <f t="shared" si="17"/>
        <v>0</v>
      </c>
      <c r="AB77">
        <f t="shared" si="18"/>
        <v>0</v>
      </c>
      <c r="AC77">
        <f t="shared" si="19"/>
        <v>10</v>
      </c>
      <c r="AD77">
        <f t="shared" si="20"/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 s="9">
        <v>0</v>
      </c>
      <c r="AW77" s="9">
        <v>0</v>
      </c>
      <c r="AX77" s="9">
        <v>0</v>
      </c>
      <c r="AY77" s="9">
        <v>0</v>
      </c>
      <c r="AZ77" s="9">
        <v>0</v>
      </c>
      <c r="BA77" s="9">
        <v>0</v>
      </c>
      <c r="BB77" s="9">
        <v>0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>
        <f t="shared" si="10"/>
        <v>0</v>
      </c>
      <c r="BI77">
        <v>0</v>
      </c>
      <c r="BJ77">
        <v>0</v>
      </c>
      <c r="BK77">
        <v>0</v>
      </c>
      <c r="BL77" t="str">
        <f t="shared" si="11"/>
        <v>0</v>
      </c>
      <c r="BM77" t="str">
        <f t="shared" si="12"/>
        <v>0</v>
      </c>
      <c r="BN77">
        <f t="shared" si="13"/>
        <v>0</v>
      </c>
      <c r="BO77">
        <f t="shared" si="14"/>
        <v>0</v>
      </c>
      <c r="BP77" t="str">
        <f t="shared" si="15"/>
        <v>0</v>
      </c>
    </row>
    <row r="78" spans="1:68" ht="18" x14ac:dyDescent="0.25">
      <c r="A78" s="24">
        <v>2022</v>
      </c>
      <c r="B78">
        <v>1</v>
      </c>
      <c r="C78" s="2">
        <v>44663</v>
      </c>
      <c r="D78" s="3">
        <v>0.48958333333333298</v>
      </c>
      <c r="E78">
        <v>3</v>
      </c>
      <c r="F78">
        <v>3.1</v>
      </c>
      <c r="G78" t="s">
        <v>61</v>
      </c>
      <c r="H78" s="19">
        <v>11</v>
      </c>
      <c r="I78" s="19">
        <v>44</v>
      </c>
      <c r="J78" s="19">
        <v>23</v>
      </c>
      <c r="K78" s="19">
        <v>3</v>
      </c>
      <c r="L78" s="19">
        <v>4</v>
      </c>
      <c r="M78" s="16" t="s">
        <v>27</v>
      </c>
      <c r="N78" s="16">
        <v>20</v>
      </c>
      <c r="O78" s="16" t="s">
        <v>25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f t="shared" si="16"/>
        <v>0</v>
      </c>
      <c r="AA78" s="11" t="str">
        <f t="shared" si="17"/>
        <v>0</v>
      </c>
      <c r="AB78">
        <f t="shared" si="18"/>
        <v>0</v>
      </c>
      <c r="AC78">
        <f t="shared" si="19"/>
        <v>10</v>
      </c>
      <c r="AD78">
        <f t="shared" si="20"/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 s="9">
        <v>0</v>
      </c>
      <c r="AW78" s="9">
        <v>0</v>
      </c>
      <c r="AX78" s="9">
        <v>0</v>
      </c>
      <c r="AY78" s="9">
        <v>0</v>
      </c>
      <c r="AZ78" s="9">
        <v>0</v>
      </c>
      <c r="BA78" s="9">
        <v>0</v>
      </c>
      <c r="BB78" s="9">
        <v>0</v>
      </c>
      <c r="BC78" s="9">
        <v>0</v>
      </c>
      <c r="BD78" s="9">
        <v>0</v>
      </c>
      <c r="BE78" s="9">
        <v>0</v>
      </c>
      <c r="BF78" s="9">
        <v>0</v>
      </c>
      <c r="BG78" s="9">
        <v>0</v>
      </c>
      <c r="BH78">
        <f t="shared" ref="BH78:BH141" si="21">SUM(AW78+AV78+AU78+AQ78+AS78+AM78+AJ78+BF78+BI78)</f>
        <v>0</v>
      </c>
      <c r="BI78">
        <v>0</v>
      </c>
      <c r="BJ78">
        <v>0</v>
      </c>
      <c r="BK78">
        <v>0</v>
      </c>
      <c r="BL78" t="str">
        <f t="shared" si="11"/>
        <v>0</v>
      </c>
      <c r="BM78" t="str">
        <f t="shared" si="12"/>
        <v>0</v>
      </c>
      <c r="BN78">
        <f t="shared" si="13"/>
        <v>0</v>
      </c>
      <c r="BO78">
        <f t="shared" si="14"/>
        <v>0</v>
      </c>
      <c r="BP78" t="str">
        <f t="shared" si="15"/>
        <v>0</v>
      </c>
    </row>
    <row r="79" spans="1:68" ht="18" x14ac:dyDescent="0.25">
      <c r="A79" s="24">
        <v>2022</v>
      </c>
      <c r="B79">
        <v>1</v>
      </c>
      <c r="C79" s="2">
        <v>44663</v>
      </c>
      <c r="D79" s="3">
        <v>0.48958333333333298</v>
      </c>
      <c r="E79">
        <v>3</v>
      </c>
      <c r="F79">
        <v>3.1</v>
      </c>
      <c r="G79" t="s">
        <v>61</v>
      </c>
      <c r="H79" s="19">
        <v>11</v>
      </c>
      <c r="I79" s="19">
        <v>44</v>
      </c>
      <c r="J79" s="19">
        <v>23</v>
      </c>
      <c r="K79" s="19">
        <v>3</v>
      </c>
      <c r="L79" s="19">
        <v>4</v>
      </c>
      <c r="M79" s="16" t="s">
        <v>27</v>
      </c>
      <c r="N79" s="16">
        <v>20</v>
      </c>
      <c r="O79" s="16" t="s">
        <v>26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f t="shared" si="16"/>
        <v>0</v>
      </c>
      <c r="AA79" s="11" t="str">
        <f t="shared" si="17"/>
        <v>0</v>
      </c>
      <c r="AB79">
        <f t="shared" si="18"/>
        <v>0</v>
      </c>
      <c r="AC79">
        <f t="shared" si="19"/>
        <v>10</v>
      </c>
      <c r="AD79">
        <f t="shared" si="20"/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 s="9">
        <v>0</v>
      </c>
      <c r="AW79" s="9">
        <v>0</v>
      </c>
      <c r="AX79" s="9">
        <v>0</v>
      </c>
      <c r="AY79" s="9">
        <v>0</v>
      </c>
      <c r="AZ79" s="9">
        <v>0</v>
      </c>
      <c r="BA79" s="9">
        <v>0</v>
      </c>
      <c r="BB79" s="9">
        <v>0</v>
      </c>
      <c r="BC79" s="9">
        <v>0</v>
      </c>
      <c r="BD79" s="9">
        <v>0</v>
      </c>
      <c r="BE79" s="9">
        <v>0</v>
      </c>
      <c r="BF79" s="9">
        <v>0</v>
      </c>
      <c r="BG79" s="9">
        <v>0</v>
      </c>
      <c r="BH79">
        <f t="shared" si="21"/>
        <v>0</v>
      </c>
      <c r="BI79">
        <v>0</v>
      </c>
      <c r="BJ79">
        <v>0</v>
      </c>
      <c r="BK79">
        <v>0</v>
      </c>
      <c r="BL79" t="str">
        <f t="shared" si="11"/>
        <v>0</v>
      </c>
      <c r="BM79" t="str">
        <f t="shared" si="12"/>
        <v>0</v>
      </c>
      <c r="BN79">
        <f t="shared" si="13"/>
        <v>0</v>
      </c>
      <c r="BO79">
        <f t="shared" si="14"/>
        <v>0</v>
      </c>
      <c r="BP79" t="str">
        <f t="shared" si="15"/>
        <v>0</v>
      </c>
    </row>
    <row r="80" spans="1:68" ht="18" x14ac:dyDescent="0.25">
      <c r="A80" s="24">
        <v>2022</v>
      </c>
      <c r="B80">
        <v>1</v>
      </c>
      <c r="C80" s="2">
        <v>44663</v>
      </c>
      <c r="D80" s="3">
        <v>0.48958333333333298</v>
      </c>
      <c r="E80">
        <v>3</v>
      </c>
      <c r="F80">
        <v>3.1</v>
      </c>
      <c r="G80" t="s">
        <v>61</v>
      </c>
      <c r="H80" s="19">
        <v>11</v>
      </c>
      <c r="I80" s="19">
        <v>44</v>
      </c>
      <c r="J80" s="19">
        <v>23</v>
      </c>
      <c r="K80" s="19">
        <v>3</v>
      </c>
      <c r="L80" s="19">
        <v>4</v>
      </c>
      <c r="M80" s="16" t="s">
        <v>28</v>
      </c>
      <c r="N80" s="16">
        <v>20</v>
      </c>
      <c r="O80" s="16" t="s">
        <v>24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f t="shared" si="16"/>
        <v>0</v>
      </c>
      <c r="AA80" s="11" t="str">
        <f t="shared" si="17"/>
        <v>0</v>
      </c>
      <c r="AB80">
        <f t="shared" si="18"/>
        <v>0</v>
      </c>
      <c r="AC80">
        <f t="shared" si="19"/>
        <v>10</v>
      </c>
      <c r="AD80">
        <f t="shared" si="20"/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  <c r="BD80" s="9">
        <v>0</v>
      </c>
      <c r="BE80" s="9">
        <v>0</v>
      </c>
      <c r="BF80" s="9">
        <v>0</v>
      </c>
      <c r="BG80" s="9">
        <v>0</v>
      </c>
      <c r="BH80">
        <f t="shared" si="21"/>
        <v>0</v>
      </c>
      <c r="BI80">
        <v>0</v>
      </c>
      <c r="BJ80">
        <v>0</v>
      </c>
      <c r="BK80">
        <v>0</v>
      </c>
      <c r="BL80" t="str">
        <f t="shared" si="11"/>
        <v>0</v>
      </c>
      <c r="BM80" t="str">
        <f t="shared" si="12"/>
        <v>0</v>
      </c>
      <c r="BN80">
        <f t="shared" si="13"/>
        <v>0</v>
      </c>
      <c r="BO80">
        <f t="shared" si="14"/>
        <v>0</v>
      </c>
      <c r="BP80" t="str">
        <f t="shared" si="15"/>
        <v>0</v>
      </c>
    </row>
    <row r="81" spans="1:68" ht="18" x14ac:dyDescent="0.25">
      <c r="A81" s="24">
        <v>2022</v>
      </c>
      <c r="B81">
        <v>1</v>
      </c>
      <c r="C81" s="2">
        <v>44663</v>
      </c>
      <c r="D81" s="3">
        <v>0.48958333333333298</v>
      </c>
      <c r="E81">
        <v>3</v>
      </c>
      <c r="F81">
        <v>3.1</v>
      </c>
      <c r="G81" t="s">
        <v>61</v>
      </c>
      <c r="H81" s="19">
        <v>11</v>
      </c>
      <c r="I81" s="19">
        <v>44</v>
      </c>
      <c r="J81" s="19">
        <v>23</v>
      </c>
      <c r="K81" s="19">
        <v>3</v>
      </c>
      <c r="L81" s="19">
        <v>4</v>
      </c>
      <c r="M81" s="16" t="s">
        <v>28</v>
      </c>
      <c r="N81" s="16">
        <v>20</v>
      </c>
      <c r="O81" s="16" t="s">
        <v>25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f t="shared" si="16"/>
        <v>0</v>
      </c>
      <c r="AA81" s="11" t="str">
        <f t="shared" si="17"/>
        <v>0</v>
      </c>
      <c r="AB81">
        <f t="shared" si="18"/>
        <v>0</v>
      </c>
      <c r="AC81">
        <f t="shared" si="19"/>
        <v>10</v>
      </c>
      <c r="AD81">
        <f t="shared" si="20"/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  <c r="BD81" s="9">
        <v>0</v>
      </c>
      <c r="BE81" s="9">
        <v>0</v>
      </c>
      <c r="BF81" s="9">
        <v>0</v>
      </c>
      <c r="BG81" s="9">
        <v>0</v>
      </c>
      <c r="BH81">
        <f t="shared" si="21"/>
        <v>0</v>
      </c>
      <c r="BI81">
        <v>0</v>
      </c>
      <c r="BJ81">
        <v>0</v>
      </c>
      <c r="BK81">
        <v>0</v>
      </c>
      <c r="BL81" t="str">
        <f t="shared" si="11"/>
        <v>0</v>
      </c>
      <c r="BM81" t="str">
        <f t="shared" si="12"/>
        <v>0</v>
      </c>
      <c r="BN81">
        <f t="shared" si="13"/>
        <v>0</v>
      </c>
      <c r="BO81">
        <f t="shared" si="14"/>
        <v>0</v>
      </c>
      <c r="BP81" t="str">
        <f t="shared" si="15"/>
        <v>0</v>
      </c>
    </row>
    <row r="82" spans="1:68" ht="18" x14ac:dyDescent="0.25">
      <c r="A82" s="24">
        <v>2022</v>
      </c>
      <c r="B82">
        <v>1</v>
      </c>
      <c r="C82" s="2">
        <v>44663</v>
      </c>
      <c r="D82" s="3">
        <v>0.48958333333333298</v>
      </c>
      <c r="E82">
        <v>3</v>
      </c>
      <c r="F82">
        <v>3.1</v>
      </c>
      <c r="G82" t="s">
        <v>61</v>
      </c>
      <c r="H82" s="19">
        <v>11</v>
      </c>
      <c r="I82" s="19">
        <v>44</v>
      </c>
      <c r="J82" s="19">
        <v>23</v>
      </c>
      <c r="K82" s="19">
        <v>3</v>
      </c>
      <c r="L82" s="19">
        <v>4</v>
      </c>
      <c r="M82" s="16" t="s">
        <v>28</v>
      </c>
      <c r="N82" s="16">
        <v>20</v>
      </c>
      <c r="O82" s="16" t="s">
        <v>26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f t="shared" si="16"/>
        <v>0</v>
      </c>
      <c r="AA82" s="11" t="str">
        <f t="shared" si="17"/>
        <v>0</v>
      </c>
      <c r="AB82">
        <f t="shared" si="18"/>
        <v>0</v>
      </c>
      <c r="AC82">
        <f t="shared" si="19"/>
        <v>10</v>
      </c>
      <c r="AD82">
        <f t="shared" si="20"/>
        <v>0</v>
      </c>
      <c r="AE82">
        <v>0</v>
      </c>
      <c r="AF82">
        <v>0</v>
      </c>
      <c r="AG82">
        <v>1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9">
        <v>0</v>
      </c>
      <c r="BB82" s="9">
        <v>0</v>
      </c>
      <c r="BC82" s="9">
        <v>0</v>
      </c>
      <c r="BD82" s="9">
        <v>0</v>
      </c>
      <c r="BE82" s="9">
        <v>0</v>
      </c>
      <c r="BF82" s="9">
        <v>0</v>
      </c>
      <c r="BG82" s="9">
        <v>0</v>
      </c>
      <c r="BH82">
        <f t="shared" si="21"/>
        <v>0</v>
      </c>
      <c r="BI82">
        <v>0</v>
      </c>
      <c r="BJ82">
        <v>0</v>
      </c>
      <c r="BK82">
        <v>0</v>
      </c>
      <c r="BL82" t="str">
        <f t="shared" si="11"/>
        <v>0</v>
      </c>
      <c r="BM82" t="str">
        <f t="shared" si="12"/>
        <v>0</v>
      </c>
      <c r="BN82">
        <f t="shared" si="13"/>
        <v>0</v>
      </c>
      <c r="BO82">
        <f t="shared" si="14"/>
        <v>1</v>
      </c>
      <c r="BP82" t="str">
        <f t="shared" si="15"/>
        <v>0</v>
      </c>
    </row>
    <row r="83" spans="1:68" ht="18" x14ac:dyDescent="0.25">
      <c r="A83" s="24">
        <v>2022</v>
      </c>
      <c r="B83">
        <v>1</v>
      </c>
      <c r="C83" s="2">
        <v>44663</v>
      </c>
      <c r="D83" s="3">
        <v>0.48958333333333298</v>
      </c>
      <c r="E83">
        <v>3</v>
      </c>
      <c r="F83">
        <v>3.1</v>
      </c>
      <c r="G83" t="s">
        <v>61</v>
      </c>
      <c r="H83" s="19">
        <v>11</v>
      </c>
      <c r="I83" s="19">
        <v>44</v>
      </c>
      <c r="J83" s="19">
        <v>23</v>
      </c>
      <c r="K83" s="19">
        <v>3</v>
      </c>
      <c r="L83" s="19">
        <v>4</v>
      </c>
      <c r="M83" s="16" t="s">
        <v>23</v>
      </c>
      <c r="N83" s="16">
        <v>50</v>
      </c>
      <c r="O83" s="16" t="s">
        <v>24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f t="shared" si="16"/>
        <v>0</v>
      </c>
      <c r="AA83" s="11" t="str">
        <f t="shared" si="17"/>
        <v>0</v>
      </c>
      <c r="AB83">
        <f t="shared" si="18"/>
        <v>0</v>
      </c>
      <c r="AC83">
        <f t="shared" si="19"/>
        <v>10</v>
      </c>
      <c r="AD83">
        <f t="shared" si="20"/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>
        <f t="shared" si="21"/>
        <v>0</v>
      </c>
      <c r="BI83">
        <v>0</v>
      </c>
      <c r="BJ83">
        <v>0</v>
      </c>
      <c r="BK83">
        <v>0</v>
      </c>
      <c r="BL83" t="str">
        <f t="shared" si="11"/>
        <v>0</v>
      </c>
      <c r="BM83" t="str">
        <f t="shared" si="12"/>
        <v>0</v>
      </c>
      <c r="BN83">
        <f t="shared" si="13"/>
        <v>0</v>
      </c>
      <c r="BO83">
        <f t="shared" si="14"/>
        <v>0</v>
      </c>
      <c r="BP83" t="str">
        <f t="shared" si="15"/>
        <v>0</v>
      </c>
    </row>
    <row r="84" spans="1:68" ht="18" x14ac:dyDescent="0.25">
      <c r="A84" s="24">
        <v>2022</v>
      </c>
      <c r="B84">
        <v>1</v>
      </c>
      <c r="C84" s="2">
        <v>44663</v>
      </c>
      <c r="D84" s="3">
        <v>0.48958333333333298</v>
      </c>
      <c r="E84">
        <v>3</v>
      </c>
      <c r="F84">
        <v>3.1</v>
      </c>
      <c r="G84" t="s">
        <v>61</v>
      </c>
      <c r="H84" s="19">
        <v>11</v>
      </c>
      <c r="I84" s="19">
        <v>44</v>
      </c>
      <c r="J84" s="19">
        <v>23</v>
      </c>
      <c r="K84" s="19">
        <v>3</v>
      </c>
      <c r="L84" s="19">
        <v>4</v>
      </c>
      <c r="M84" s="16" t="s">
        <v>23</v>
      </c>
      <c r="N84" s="16">
        <v>50</v>
      </c>
      <c r="O84" s="16" t="s">
        <v>25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f t="shared" si="16"/>
        <v>0</v>
      </c>
      <c r="AA84" s="11" t="str">
        <f t="shared" si="17"/>
        <v>0</v>
      </c>
      <c r="AB84">
        <f t="shared" si="18"/>
        <v>0</v>
      </c>
      <c r="AC84">
        <f t="shared" si="19"/>
        <v>10</v>
      </c>
      <c r="AD84">
        <f t="shared" si="20"/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 s="9">
        <v>0</v>
      </c>
      <c r="AW84" s="9">
        <v>0</v>
      </c>
      <c r="AX84" s="9">
        <v>0</v>
      </c>
      <c r="AY84" s="9">
        <v>0</v>
      </c>
      <c r="AZ84" s="9">
        <v>0</v>
      </c>
      <c r="BA84" s="9">
        <v>0</v>
      </c>
      <c r="BB84" s="9">
        <v>0</v>
      </c>
      <c r="BC84" s="9">
        <v>0</v>
      </c>
      <c r="BD84" s="9">
        <v>0</v>
      </c>
      <c r="BE84" s="9">
        <v>0</v>
      </c>
      <c r="BF84" s="9">
        <v>0</v>
      </c>
      <c r="BG84" s="9">
        <v>0</v>
      </c>
      <c r="BH84">
        <f t="shared" si="21"/>
        <v>0</v>
      </c>
      <c r="BI84">
        <v>0</v>
      </c>
      <c r="BJ84">
        <v>0</v>
      </c>
      <c r="BK84">
        <v>0</v>
      </c>
      <c r="BL84" t="str">
        <f t="shared" si="11"/>
        <v>0</v>
      </c>
      <c r="BM84" t="str">
        <f t="shared" si="12"/>
        <v>0</v>
      </c>
      <c r="BN84">
        <f t="shared" si="13"/>
        <v>0</v>
      </c>
      <c r="BO84">
        <f t="shared" si="14"/>
        <v>0</v>
      </c>
      <c r="BP84" t="str">
        <f t="shared" si="15"/>
        <v>0</v>
      </c>
    </row>
    <row r="85" spans="1:68" ht="18" x14ac:dyDescent="0.25">
      <c r="A85" s="24">
        <v>2022</v>
      </c>
      <c r="B85">
        <v>1</v>
      </c>
      <c r="C85" s="2">
        <v>44663</v>
      </c>
      <c r="D85" s="3">
        <v>0.48958333333333298</v>
      </c>
      <c r="E85">
        <v>3</v>
      </c>
      <c r="F85">
        <v>3.1</v>
      </c>
      <c r="G85" t="s">
        <v>61</v>
      </c>
      <c r="H85" s="19">
        <v>11</v>
      </c>
      <c r="I85" s="19">
        <v>44</v>
      </c>
      <c r="J85" s="19">
        <v>23</v>
      </c>
      <c r="K85" s="19">
        <v>3</v>
      </c>
      <c r="L85" s="19">
        <v>4</v>
      </c>
      <c r="M85" s="16" t="s">
        <v>23</v>
      </c>
      <c r="N85" s="16">
        <v>50</v>
      </c>
      <c r="O85" s="16" t="s">
        <v>26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f t="shared" si="16"/>
        <v>0</v>
      </c>
      <c r="AA85" s="11" t="str">
        <f t="shared" si="17"/>
        <v>0</v>
      </c>
      <c r="AB85">
        <f t="shared" si="18"/>
        <v>0</v>
      </c>
      <c r="AC85">
        <f t="shared" si="19"/>
        <v>10</v>
      </c>
      <c r="AD85">
        <f t="shared" si="20"/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 s="9">
        <v>0</v>
      </c>
      <c r="AW85" s="9">
        <v>0</v>
      </c>
      <c r="AX85" s="9">
        <v>0</v>
      </c>
      <c r="AY85" s="9">
        <v>0</v>
      </c>
      <c r="AZ85" s="9">
        <v>0</v>
      </c>
      <c r="BA85" s="9">
        <v>0</v>
      </c>
      <c r="BB85" s="9">
        <v>0</v>
      </c>
      <c r="BC85" s="9">
        <v>0</v>
      </c>
      <c r="BD85" s="9">
        <v>0</v>
      </c>
      <c r="BE85" s="9">
        <v>0</v>
      </c>
      <c r="BF85" s="9">
        <v>0</v>
      </c>
      <c r="BG85" s="9">
        <v>0</v>
      </c>
      <c r="BH85">
        <f t="shared" si="21"/>
        <v>0</v>
      </c>
      <c r="BI85">
        <v>0</v>
      </c>
      <c r="BJ85">
        <v>0</v>
      </c>
      <c r="BK85">
        <v>0</v>
      </c>
      <c r="BL85" t="str">
        <f t="shared" si="11"/>
        <v>0</v>
      </c>
      <c r="BM85" t="str">
        <f t="shared" si="12"/>
        <v>0</v>
      </c>
      <c r="BN85">
        <f t="shared" si="13"/>
        <v>0</v>
      </c>
      <c r="BO85">
        <f t="shared" si="14"/>
        <v>0</v>
      </c>
      <c r="BP85" t="str">
        <f t="shared" si="15"/>
        <v>0</v>
      </c>
    </row>
    <row r="86" spans="1:68" ht="18" x14ac:dyDescent="0.25">
      <c r="A86" s="24">
        <v>2022</v>
      </c>
      <c r="B86">
        <v>1</v>
      </c>
      <c r="C86" s="2">
        <v>44663</v>
      </c>
      <c r="D86" s="3">
        <v>0.48958333333333298</v>
      </c>
      <c r="E86">
        <v>3</v>
      </c>
      <c r="F86">
        <v>3.1</v>
      </c>
      <c r="G86" t="s">
        <v>61</v>
      </c>
      <c r="H86" s="19">
        <v>11</v>
      </c>
      <c r="I86" s="19">
        <v>44</v>
      </c>
      <c r="J86" s="19">
        <v>23</v>
      </c>
      <c r="K86" s="19">
        <v>3</v>
      </c>
      <c r="L86" s="19">
        <v>4</v>
      </c>
      <c r="M86" s="16" t="s">
        <v>27</v>
      </c>
      <c r="N86" s="16">
        <v>50</v>
      </c>
      <c r="O86" s="16" t="s">
        <v>24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f t="shared" si="16"/>
        <v>0</v>
      </c>
      <c r="AA86" s="11" t="str">
        <f t="shared" si="17"/>
        <v>0</v>
      </c>
      <c r="AB86">
        <f t="shared" si="18"/>
        <v>0</v>
      </c>
      <c r="AC86">
        <f t="shared" si="19"/>
        <v>10</v>
      </c>
      <c r="AD86">
        <f t="shared" si="20"/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>
        <f t="shared" si="21"/>
        <v>0</v>
      </c>
      <c r="BI86">
        <v>0</v>
      </c>
      <c r="BJ86">
        <v>0</v>
      </c>
      <c r="BK86">
        <v>0</v>
      </c>
      <c r="BL86" t="str">
        <f t="shared" si="11"/>
        <v>0</v>
      </c>
      <c r="BM86" t="str">
        <f t="shared" si="12"/>
        <v>0</v>
      </c>
      <c r="BN86">
        <f t="shared" si="13"/>
        <v>0</v>
      </c>
      <c r="BO86">
        <f t="shared" si="14"/>
        <v>0</v>
      </c>
      <c r="BP86" t="str">
        <f t="shared" si="15"/>
        <v>0</v>
      </c>
    </row>
    <row r="87" spans="1:68" ht="18" x14ac:dyDescent="0.25">
      <c r="A87" s="24">
        <v>2022</v>
      </c>
      <c r="B87">
        <v>1</v>
      </c>
      <c r="C87" s="2">
        <v>44663</v>
      </c>
      <c r="D87" s="3">
        <v>0.48958333333333298</v>
      </c>
      <c r="E87">
        <v>3</v>
      </c>
      <c r="F87">
        <v>3.1</v>
      </c>
      <c r="G87" t="s">
        <v>61</v>
      </c>
      <c r="H87" s="19">
        <v>11</v>
      </c>
      <c r="I87" s="19">
        <v>44</v>
      </c>
      <c r="J87" s="19">
        <v>23</v>
      </c>
      <c r="K87" s="19">
        <v>3</v>
      </c>
      <c r="L87" s="19">
        <v>4</v>
      </c>
      <c r="M87" s="16" t="s">
        <v>27</v>
      </c>
      <c r="N87" s="16">
        <v>50</v>
      </c>
      <c r="O87" s="16" t="s">
        <v>25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f t="shared" si="16"/>
        <v>0</v>
      </c>
      <c r="AA87" s="11" t="str">
        <f t="shared" si="17"/>
        <v>0</v>
      </c>
      <c r="AB87">
        <f t="shared" si="18"/>
        <v>0</v>
      </c>
      <c r="AC87">
        <f t="shared" si="19"/>
        <v>10</v>
      </c>
      <c r="AD87">
        <f t="shared" si="20"/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 s="9">
        <v>0</v>
      </c>
      <c r="AW87" s="9">
        <v>0</v>
      </c>
      <c r="AX87" s="9">
        <v>0</v>
      </c>
      <c r="AY87" s="9">
        <v>0</v>
      </c>
      <c r="AZ87" s="9">
        <v>0</v>
      </c>
      <c r="BA87" s="9">
        <v>0</v>
      </c>
      <c r="BB87" s="9">
        <v>0</v>
      </c>
      <c r="BC87" s="9">
        <v>0</v>
      </c>
      <c r="BD87" s="9">
        <v>0</v>
      </c>
      <c r="BE87" s="9">
        <v>0</v>
      </c>
      <c r="BF87" s="9">
        <v>0</v>
      </c>
      <c r="BG87" s="9">
        <v>0</v>
      </c>
      <c r="BH87">
        <f t="shared" si="21"/>
        <v>0</v>
      </c>
      <c r="BI87">
        <v>0</v>
      </c>
      <c r="BJ87">
        <v>0</v>
      </c>
      <c r="BK87">
        <v>0</v>
      </c>
      <c r="BL87" t="str">
        <f t="shared" si="11"/>
        <v>0</v>
      </c>
      <c r="BM87" t="str">
        <f t="shared" si="12"/>
        <v>0</v>
      </c>
      <c r="BN87">
        <f t="shared" si="13"/>
        <v>0</v>
      </c>
      <c r="BO87">
        <f t="shared" si="14"/>
        <v>0</v>
      </c>
      <c r="BP87" t="str">
        <f t="shared" si="15"/>
        <v>0</v>
      </c>
    </row>
    <row r="88" spans="1:68" ht="18" x14ac:dyDescent="0.25">
      <c r="A88" s="24">
        <v>2022</v>
      </c>
      <c r="B88">
        <v>1</v>
      </c>
      <c r="C88" s="2">
        <v>44663</v>
      </c>
      <c r="D88" s="3">
        <v>0.48958333333333298</v>
      </c>
      <c r="E88">
        <v>3</v>
      </c>
      <c r="F88">
        <v>3.1</v>
      </c>
      <c r="G88" t="s">
        <v>61</v>
      </c>
      <c r="H88" s="19">
        <v>11</v>
      </c>
      <c r="I88" s="19">
        <v>44</v>
      </c>
      <c r="J88" s="19">
        <v>23</v>
      </c>
      <c r="K88" s="19">
        <v>3</v>
      </c>
      <c r="L88" s="19">
        <v>4</v>
      </c>
      <c r="M88" s="16" t="s">
        <v>27</v>
      </c>
      <c r="N88" s="16">
        <v>50</v>
      </c>
      <c r="O88" s="16" t="s">
        <v>26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f t="shared" si="16"/>
        <v>0</v>
      </c>
      <c r="AA88" s="11" t="str">
        <f t="shared" si="17"/>
        <v>0</v>
      </c>
      <c r="AB88">
        <f t="shared" si="18"/>
        <v>0</v>
      </c>
      <c r="AC88">
        <f t="shared" si="19"/>
        <v>10</v>
      </c>
      <c r="AD88">
        <f t="shared" si="20"/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9">
        <v>0</v>
      </c>
      <c r="BB88" s="9">
        <v>0</v>
      </c>
      <c r="BC88" s="9">
        <v>0</v>
      </c>
      <c r="BD88" s="9">
        <v>0</v>
      </c>
      <c r="BE88" s="9">
        <v>0</v>
      </c>
      <c r="BF88" s="9">
        <v>0</v>
      </c>
      <c r="BG88" s="9">
        <v>0</v>
      </c>
      <c r="BH88">
        <f t="shared" si="21"/>
        <v>0</v>
      </c>
      <c r="BI88">
        <v>0</v>
      </c>
      <c r="BJ88">
        <v>0</v>
      </c>
      <c r="BK88">
        <v>0</v>
      </c>
      <c r="BL88" t="str">
        <f t="shared" si="11"/>
        <v>0</v>
      </c>
      <c r="BM88" t="str">
        <f t="shared" si="12"/>
        <v>0</v>
      </c>
      <c r="BN88">
        <f t="shared" si="13"/>
        <v>0</v>
      </c>
      <c r="BO88">
        <f t="shared" si="14"/>
        <v>0</v>
      </c>
      <c r="BP88" t="str">
        <f t="shared" si="15"/>
        <v>0</v>
      </c>
    </row>
    <row r="89" spans="1:68" ht="18" x14ac:dyDescent="0.25">
      <c r="A89" s="24">
        <v>2022</v>
      </c>
      <c r="B89">
        <v>1</v>
      </c>
      <c r="C89" s="2">
        <v>44663</v>
      </c>
      <c r="D89" s="3">
        <v>0.48958333333333298</v>
      </c>
      <c r="E89">
        <v>3</v>
      </c>
      <c r="F89">
        <v>3.1</v>
      </c>
      <c r="G89" t="s">
        <v>61</v>
      </c>
      <c r="H89" s="19">
        <v>11</v>
      </c>
      <c r="I89" s="19">
        <v>44</v>
      </c>
      <c r="J89" s="19">
        <v>23</v>
      </c>
      <c r="K89" s="19">
        <v>3</v>
      </c>
      <c r="L89" s="19">
        <v>4</v>
      </c>
      <c r="M89" s="16" t="s">
        <v>28</v>
      </c>
      <c r="N89" s="16">
        <v>50</v>
      </c>
      <c r="O89" s="16" t="s">
        <v>24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f t="shared" si="16"/>
        <v>0</v>
      </c>
      <c r="AA89" s="11" t="str">
        <f t="shared" si="17"/>
        <v>0</v>
      </c>
      <c r="AB89">
        <f t="shared" si="18"/>
        <v>0</v>
      </c>
      <c r="AC89">
        <f t="shared" si="19"/>
        <v>10</v>
      </c>
      <c r="AD89">
        <f t="shared" si="20"/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 s="9">
        <v>0</v>
      </c>
      <c r="AW89" s="9">
        <v>0</v>
      </c>
      <c r="AX89" s="9">
        <v>0</v>
      </c>
      <c r="AY89" s="9">
        <v>0</v>
      </c>
      <c r="AZ89" s="9">
        <v>0</v>
      </c>
      <c r="BA89" s="9">
        <v>0</v>
      </c>
      <c r="BB89" s="9">
        <v>0</v>
      </c>
      <c r="BC89" s="9">
        <v>0</v>
      </c>
      <c r="BD89" s="9">
        <v>0</v>
      </c>
      <c r="BE89" s="9">
        <v>0</v>
      </c>
      <c r="BF89" s="9">
        <v>0</v>
      </c>
      <c r="BG89" s="9">
        <v>0</v>
      </c>
      <c r="BH89">
        <f t="shared" si="21"/>
        <v>0</v>
      </c>
      <c r="BI89">
        <v>0</v>
      </c>
      <c r="BJ89">
        <v>0</v>
      </c>
      <c r="BK89">
        <v>0</v>
      </c>
      <c r="BL89" t="str">
        <f t="shared" si="11"/>
        <v>0</v>
      </c>
      <c r="BM89" t="str">
        <f t="shared" si="12"/>
        <v>0</v>
      </c>
      <c r="BN89">
        <f t="shared" si="13"/>
        <v>0</v>
      </c>
      <c r="BO89">
        <f t="shared" si="14"/>
        <v>0</v>
      </c>
      <c r="BP89" t="str">
        <f t="shared" si="15"/>
        <v>0</v>
      </c>
    </row>
    <row r="90" spans="1:68" ht="18" x14ac:dyDescent="0.25">
      <c r="A90" s="24">
        <v>2022</v>
      </c>
      <c r="B90">
        <v>1</v>
      </c>
      <c r="C90" s="2">
        <v>44663</v>
      </c>
      <c r="D90" s="3">
        <v>0.48958333333333298</v>
      </c>
      <c r="E90">
        <v>3</v>
      </c>
      <c r="F90">
        <v>3.1</v>
      </c>
      <c r="G90" t="s">
        <v>61</v>
      </c>
      <c r="H90" s="19">
        <v>11</v>
      </c>
      <c r="I90" s="19">
        <v>44</v>
      </c>
      <c r="J90" s="19">
        <v>23</v>
      </c>
      <c r="K90" s="19">
        <v>3</v>
      </c>
      <c r="L90" s="19">
        <v>4</v>
      </c>
      <c r="M90" s="16" t="s">
        <v>28</v>
      </c>
      <c r="N90" s="16">
        <v>50</v>
      </c>
      <c r="O90" s="16" t="s">
        <v>25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f t="shared" si="16"/>
        <v>0</v>
      </c>
      <c r="AA90" s="11" t="str">
        <f t="shared" si="17"/>
        <v>0</v>
      </c>
      <c r="AB90">
        <f t="shared" si="18"/>
        <v>0</v>
      </c>
      <c r="AC90">
        <f t="shared" si="19"/>
        <v>10</v>
      </c>
      <c r="AD90">
        <f t="shared" si="20"/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0</v>
      </c>
      <c r="BD90" s="9">
        <v>0</v>
      </c>
      <c r="BE90" s="9">
        <v>0</v>
      </c>
      <c r="BF90" s="9">
        <v>0</v>
      </c>
      <c r="BG90" s="9">
        <v>0</v>
      </c>
      <c r="BH90">
        <f t="shared" si="21"/>
        <v>0</v>
      </c>
      <c r="BI90">
        <v>0</v>
      </c>
      <c r="BJ90">
        <v>0</v>
      </c>
      <c r="BK90">
        <v>0</v>
      </c>
      <c r="BL90" t="str">
        <f t="shared" si="11"/>
        <v>0</v>
      </c>
      <c r="BM90" t="str">
        <f t="shared" si="12"/>
        <v>0</v>
      </c>
      <c r="BN90">
        <f t="shared" si="13"/>
        <v>0</v>
      </c>
      <c r="BO90">
        <f t="shared" si="14"/>
        <v>0</v>
      </c>
      <c r="BP90" t="str">
        <f t="shared" si="15"/>
        <v>0</v>
      </c>
    </row>
    <row r="91" spans="1:68" s="4" customFormat="1" ht="18" x14ac:dyDescent="0.25">
      <c r="A91" s="24">
        <v>2022</v>
      </c>
      <c r="B91" s="4">
        <v>1</v>
      </c>
      <c r="C91" s="5">
        <v>44663</v>
      </c>
      <c r="D91" s="6">
        <v>0.48958333333333298</v>
      </c>
      <c r="E91">
        <v>3</v>
      </c>
      <c r="F91">
        <v>3.1</v>
      </c>
      <c r="G91" s="4" t="s">
        <v>61</v>
      </c>
      <c r="H91" s="20">
        <v>11</v>
      </c>
      <c r="I91" s="20">
        <v>44</v>
      </c>
      <c r="J91" s="20">
        <v>23</v>
      </c>
      <c r="K91" s="20">
        <v>3</v>
      </c>
      <c r="L91" s="20">
        <v>4</v>
      </c>
      <c r="M91" s="16" t="s">
        <v>28</v>
      </c>
      <c r="N91" s="16">
        <v>50</v>
      </c>
      <c r="O91" s="16" t="s">
        <v>26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>
        <f t="shared" si="16"/>
        <v>0</v>
      </c>
      <c r="AA91" s="11" t="str">
        <f t="shared" si="17"/>
        <v>0</v>
      </c>
      <c r="AB91">
        <f t="shared" si="18"/>
        <v>0</v>
      </c>
      <c r="AC91">
        <f t="shared" si="19"/>
        <v>10</v>
      </c>
      <c r="AD91">
        <f t="shared" si="20"/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0</v>
      </c>
      <c r="AS91" s="4">
        <v>0</v>
      </c>
      <c r="AT91" s="4">
        <v>0</v>
      </c>
      <c r="AU91" s="4">
        <v>0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10">
        <v>0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>
        <f t="shared" si="21"/>
        <v>0</v>
      </c>
      <c r="BI91">
        <v>0</v>
      </c>
      <c r="BJ91">
        <v>0</v>
      </c>
      <c r="BK91">
        <v>0</v>
      </c>
      <c r="BL91" t="str">
        <f t="shared" si="11"/>
        <v>0</v>
      </c>
      <c r="BM91" t="str">
        <f t="shared" si="12"/>
        <v>0</v>
      </c>
      <c r="BN91">
        <f t="shared" si="13"/>
        <v>0</v>
      </c>
      <c r="BO91">
        <f t="shared" si="14"/>
        <v>0</v>
      </c>
      <c r="BP91" t="str">
        <f t="shared" si="15"/>
        <v>0</v>
      </c>
    </row>
    <row r="92" spans="1:68" ht="18" x14ac:dyDescent="0.25">
      <c r="A92" s="24">
        <v>2022</v>
      </c>
      <c r="B92">
        <v>1</v>
      </c>
      <c r="C92" s="2">
        <v>44663</v>
      </c>
      <c r="D92" s="3">
        <v>0.39583333333333331</v>
      </c>
      <c r="E92">
        <v>4</v>
      </c>
      <c r="F92">
        <v>4.0999999999999996</v>
      </c>
      <c r="G92" t="s">
        <v>61</v>
      </c>
      <c r="H92" s="19">
        <v>11</v>
      </c>
      <c r="I92" s="19">
        <v>43</v>
      </c>
      <c r="J92" s="19">
        <v>22</v>
      </c>
      <c r="K92" s="19">
        <v>2</v>
      </c>
      <c r="L92" s="19">
        <v>3</v>
      </c>
      <c r="M92" s="16" t="s">
        <v>23</v>
      </c>
      <c r="N92" s="16">
        <v>0</v>
      </c>
      <c r="O92" s="16" t="s">
        <v>24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f t="shared" si="16"/>
        <v>0</v>
      </c>
      <c r="AA92" s="11" t="str">
        <f t="shared" si="17"/>
        <v>0</v>
      </c>
      <c r="AB92">
        <f t="shared" si="18"/>
        <v>0</v>
      </c>
      <c r="AC92">
        <f t="shared" si="19"/>
        <v>10</v>
      </c>
      <c r="AD92">
        <f t="shared" si="20"/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f t="shared" si="21"/>
        <v>0</v>
      </c>
      <c r="BI92">
        <v>0</v>
      </c>
      <c r="BJ92">
        <v>0</v>
      </c>
      <c r="BK92">
        <v>0</v>
      </c>
      <c r="BL92" t="str">
        <f t="shared" si="11"/>
        <v>0</v>
      </c>
      <c r="BM92" t="str">
        <f t="shared" si="12"/>
        <v>0</v>
      </c>
      <c r="BN92">
        <f t="shared" si="13"/>
        <v>0</v>
      </c>
      <c r="BO92">
        <f t="shared" si="14"/>
        <v>0</v>
      </c>
      <c r="BP92" t="str">
        <f t="shared" si="15"/>
        <v>0</v>
      </c>
    </row>
    <row r="93" spans="1:68" ht="18" x14ac:dyDescent="0.25">
      <c r="A93" s="24">
        <v>2022</v>
      </c>
      <c r="B93">
        <v>1</v>
      </c>
      <c r="C93" s="2">
        <v>44663</v>
      </c>
      <c r="D93" s="3">
        <v>0.39583333333333331</v>
      </c>
      <c r="E93">
        <v>4</v>
      </c>
      <c r="F93">
        <v>4.0999999999999996</v>
      </c>
      <c r="G93" t="s">
        <v>61</v>
      </c>
      <c r="H93" s="19">
        <v>11</v>
      </c>
      <c r="I93" s="19">
        <v>43</v>
      </c>
      <c r="J93" s="19">
        <v>22</v>
      </c>
      <c r="K93" s="19">
        <v>2</v>
      </c>
      <c r="L93" s="19">
        <v>3</v>
      </c>
      <c r="M93" s="16" t="s">
        <v>23</v>
      </c>
      <c r="N93" s="16">
        <v>0</v>
      </c>
      <c r="O93" s="16" t="s">
        <v>25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f t="shared" si="16"/>
        <v>0</v>
      </c>
      <c r="AA93" s="11" t="str">
        <f t="shared" si="17"/>
        <v>0</v>
      </c>
      <c r="AB93">
        <f t="shared" si="18"/>
        <v>0</v>
      </c>
      <c r="AC93">
        <f t="shared" si="19"/>
        <v>10</v>
      </c>
      <c r="AD93">
        <f t="shared" si="20"/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f t="shared" si="21"/>
        <v>0</v>
      </c>
      <c r="BI93">
        <v>0</v>
      </c>
      <c r="BJ93">
        <v>0</v>
      </c>
      <c r="BK93">
        <v>0</v>
      </c>
      <c r="BL93" t="str">
        <f t="shared" si="11"/>
        <v>0</v>
      </c>
      <c r="BM93" t="str">
        <f t="shared" si="12"/>
        <v>0</v>
      </c>
      <c r="BN93">
        <f t="shared" si="13"/>
        <v>0</v>
      </c>
      <c r="BO93">
        <f t="shared" si="14"/>
        <v>0</v>
      </c>
      <c r="BP93" t="str">
        <f t="shared" si="15"/>
        <v>0</v>
      </c>
    </row>
    <row r="94" spans="1:68" ht="18" x14ac:dyDescent="0.25">
      <c r="A94" s="24">
        <v>2022</v>
      </c>
      <c r="B94">
        <v>1</v>
      </c>
      <c r="C94" s="2">
        <v>44663</v>
      </c>
      <c r="D94" s="3">
        <v>0.39583333333333331</v>
      </c>
      <c r="E94">
        <v>4</v>
      </c>
      <c r="F94">
        <v>4.0999999999999996</v>
      </c>
      <c r="G94" t="s">
        <v>61</v>
      </c>
      <c r="H94" s="19">
        <v>11</v>
      </c>
      <c r="I94" s="19">
        <v>43</v>
      </c>
      <c r="J94" s="19">
        <v>22</v>
      </c>
      <c r="K94" s="19">
        <v>2</v>
      </c>
      <c r="L94" s="19">
        <v>3</v>
      </c>
      <c r="M94" s="16" t="s">
        <v>23</v>
      </c>
      <c r="N94" s="16">
        <v>0</v>
      </c>
      <c r="O94" s="16" t="s">
        <v>26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f t="shared" si="16"/>
        <v>0</v>
      </c>
      <c r="AA94" s="11" t="str">
        <f t="shared" si="17"/>
        <v>0</v>
      </c>
      <c r="AB94">
        <f t="shared" si="18"/>
        <v>0</v>
      </c>
      <c r="AC94">
        <f t="shared" si="19"/>
        <v>10</v>
      </c>
      <c r="AD94">
        <f t="shared" si="20"/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f t="shared" si="21"/>
        <v>0</v>
      </c>
      <c r="BI94">
        <v>0</v>
      </c>
      <c r="BJ94">
        <v>0</v>
      </c>
      <c r="BK94">
        <v>0</v>
      </c>
      <c r="BL94" t="str">
        <f t="shared" si="11"/>
        <v>0</v>
      </c>
      <c r="BM94" t="str">
        <f t="shared" si="12"/>
        <v>0</v>
      </c>
      <c r="BN94">
        <f t="shared" si="13"/>
        <v>0</v>
      </c>
      <c r="BO94">
        <f t="shared" si="14"/>
        <v>0</v>
      </c>
      <c r="BP94" t="str">
        <f t="shared" si="15"/>
        <v>0</v>
      </c>
    </row>
    <row r="95" spans="1:68" ht="18" x14ac:dyDescent="0.25">
      <c r="A95" s="24">
        <v>2022</v>
      </c>
      <c r="B95">
        <v>1</v>
      </c>
      <c r="C95" s="2">
        <v>44663</v>
      </c>
      <c r="D95" s="3">
        <v>0.39583333333333331</v>
      </c>
      <c r="E95">
        <v>4</v>
      </c>
      <c r="F95">
        <v>4.0999999999999996</v>
      </c>
      <c r="G95" t="s">
        <v>61</v>
      </c>
      <c r="H95" s="19">
        <v>11</v>
      </c>
      <c r="I95" s="19">
        <v>43</v>
      </c>
      <c r="J95" s="19">
        <v>22</v>
      </c>
      <c r="K95" s="19">
        <v>2</v>
      </c>
      <c r="L95" s="19">
        <v>3</v>
      </c>
      <c r="M95" s="16" t="s">
        <v>27</v>
      </c>
      <c r="N95" s="16">
        <v>0</v>
      </c>
      <c r="O95" s="16" t="s">
        <v>24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f t="shared" si="16"/>
        <v>0</v>
      </c>
      <c r="AA95" s="11" t="str">
        <f t="shared" si="17"/>
        <v>0</v>
      </c>
      <c r="AB95">
        <f t="shared" si="18"/>
        <v>0</v>
      </c>
      <c r="AC95">
        <f t="shared" si="19"/>
        <v>10</v>
      </c>
      <c r="AD95">
        <f t="shared" si="20"/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f t="shared" si="21"/>
        <v>0</v>
      </c>
      <c r="BI95">
        <v>0</v>
      </c>
      <c r="BJ95">
        <v>0</v>
      </c>
      <c r="BK95">
        <v>0</v>
      </c>
      <c r="BL95" t="str">
        <f t="shared" si="11"/>
        <v>0</v>
      </c>
      <c r="BM95" t="str">
        <f t="shared" si="12"/>
        <v>0</v>
      </c>
      <c r="BN95">
        <f t="shared" si="13"/>
        <v>0</v>
      </c>
      <c r="BO95">
        <f t="shared" si="14"/>
        <v>0</v>
      </c>
      <c r="BP95" t="str">
        <f t="shared" si="15"/>
        <v>0</v>
      </c>
    </row>
    <row r="96" spans="1:68" ht="18" x14ac:dyDescent="0.25">
      <c r="A96" s="24">
        <v>2022</v>
      </c>
      <c r="B96">
        <v>1</v>
      </c>
      <c r="C96" s="2">
        <v>44663</v>
      </c>
      <c r="D96" s="3">
        <v>0.39583333333333298</v>
      </c>
      <c r="E96">
        <v>4</v>
      </c>
      <c r="F96">
        <v>4.0999999999999996</v>
      </c>
      <c r="G96" t="s">
        <v>61</v>
      </c>
      <c r="H96" s="19">
        <v>11</v>
      </c>
      <c r="I96" s="19">
        <v>43</v>
      </c>
      <c r="J96" s="19">
        <v>22</v>
      </c>
      <c r="K96" s="19">
        <v>2</v>
      </c>
      <c r="L96" s="19">
        <v>3</v>
      </c>
      <c r="M96" s="16" t="s">
        <v>27</v>
      </c>
      <c r="N96" s="16">
        <v>0</v>
      </c>
      <c r="O96" s="16" t="s">
        <v>25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f t="shared" si="16"/>
        <v>0</v>
      </c>
      <c r="AA96" s="11" t="str">
        <f t="shared" si="17"/>
        <v>0</v>
      </c>
      <c r="AB96">
        <f t="shared" si="18"/>
        <v>0</v>
      </c>
      <c r="AC96">
        <f t="shared" si="19"/>
        <v>10</v>
      </c>
      <c r="AD96">
        <f t="shared" si="20"/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f t="shared" si="21"/>
        <v>0</v>
      </c>
      <c r="BI96">
        <v>0</v>
      </c>
      <c r="BJ96">
        <v>0</v>
      </c>
      <c r="BK96">
        <v>0</v>
      </c>
      <c r="BL96" t="str">
        <f t="shared" si="11"/>
        <v>0</v>
      </c>
      <c r="BM96" t="str">
        <f t="shared" si="12"/>
        <v>0</v>
      </c>
      <c r="BN96">
        <f t="shared" si="13"/>
        <v>0</v>
      </c>
      <c r="BO96">
        <f t="shared" si="14"/>
        <v>0</v>
      </c>
      <c r="BP96" t="str">
        <f t="shared" si="15"/>
        <v>0</v>
      </c>
    </row>
    <row r="97" spans="1:68" ht="18" x14ac:dyDescent="0.25">
      <c r="A97" s="24">
        <v>2022</v>
      </c>
      <c r="B97">
        <v>1</v>
      </c>
      <c r="C97" s="2">
        <v>44663</v>
      </c>
      <c r="D97" s="3">
        <v>0.39583333333333298</v>
      </c>
      <c r="E97">
        <v>4</v>
      </c>
      <c r="F97">
        <v>4.0999999999999996</v>
      </c>
      <c r="G97" t="s">
        <v>61</v>
      </c>
      <c r="H97" s="19">
        <v>11</v>
      </c>
      <c r="I97" s="19">
        <v>43</v>
      </c>
      <c r="J97" s="19">
        <v>22</v>
      </c>
      <c r="K97" s="19">
        <v>2</v>
      </c>
      <c r="L97" s="19">
        <v>3</v>
      </c>
      <c r="M97" s="16" t="s">
        <v>27</v>
      </c>
      <c r="N97" s="16">
        <v>0</v>
      </c>
      <c r="O97" s="16" t="s">
        <v>26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f t="shared" si="16"/>
        <v>0</v>
      </c>
      <c r="AA97" s="11" t="str">
        <f t="shared" si="17"/>
        <v>0</v>
      </c>
      <c r="AB97">
        <f t="shared" si="18"/>
        <v>0</v>
      </c>
      <c r="AC97">
        <f t="shared" si="19"/>
        <v>10</v>
      </c>
      <c r="AD97">
        <f t="shared" si="20"/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f t="shared" si="21"/>
        <v>0</v>
      </c>
      <c r="BI97">
        <v>0</v>
      </c>
      <c r="BJ97">
        <v>0</v>
      </c>
      <c r="BK97">
        <v>0</v>
      </c>
      <c r="BL97" t="str">
        <f t="shared" si="11"/>
        <v>0</v>
      </c>
      <c r="BM97" t="str">
        <f t="shared" si="12"/>
        <v>0</v>
      </c>
      <c r="BN97">
        <f t="shared" si="13"/>
        <v>0</v>
      </c>
      <c r="BO97">
        <f t="shared" si="14"/>
        <v>0</v>
      </c>
      <c r="BP97" t="str">
        <f t="shared" si="15"/>
        <v>0</v>
      </c>
    </row>
    <row r="98" spans="1:68" ht="18" x14ac:dyDescent="0.25">
      <c r="A98" s="24">
        <v>2022</v>
      </c>
      <c r="B98">
        <v>1</v>
      </c>
      <c r="C98" s="2">
        <v>44663</v>
      </c>
      <c r="D98" s="3">
        <v>0.39583333333333298</v>
      </c>
      <c r="E98">
        <v>4</v>
      </c>
      <c r="F98">
        <v>4.0999999999999996</v>
      </c>
      <c r="G98" t="s">
        <v>61</v>
      </c>
      <c r="H98" s="19">
        <v>11</v>
      </c>
      <c r="I98" s="19">
        <v>43</v>
      </c>
      <c r="J98" s="19">
        <v>22</v>
      </c>
      <c r="K98" s="19">
        <v>2</v>
      </c>
      <c r="L98" s="19">
        <v>3</v>
      </c>
      <c r="M98" s="16" t="s">
        <v>28</v>
      </c>
      <c r="N98" s="16">
        <v>0</v>
      </c>
      <c r="O98" s="16" t="s">
        <v>24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f t="shared" si="16"/>
        <v>0</v>
      </c>
      <c r="AA98" s="11" t="str">
        <f t="shared" si="17"/>
        <v>0</v>
      </c>
      <c r="AB98">
        <f t="shared" si="18"/>
        <v>0</v>
      </c>
      <c r="AC98">
        <f t="shared" si="19"/>
        <v>10</v>
      </c>
      <c r="AD98">
        <f t="shared" si="20"/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f t="shared" si="21"/>
        <v>0</v>
      </c>
      <c r="BI98">
        <v>0</v>
      </c>
      <c r="BJ98">
        <v>0</v>
      </c>
      <c r="BK98">
        <v>0</v>
      </c>
      <c r="BL98" t="str">
        <f t="shared" si="11"/>
        <v>0</v>
      </c>
      <c r="BM98" t="str">
        <f t="shared" si="12"/>
        <v>0</v>
      </c>
      <c r="BN98">
        <f t="shared" si="13"/>
        <v>0</v>
      </c>
      <c r="BO98">
        <f t="shared" si="14"/>
        <v>0</v>
      </c>
      <c r="BP98" t="str">
        <f t="shared" si="15"/>
        <v>0</v>
      </c>
    </row>
    <row r="99" spans="1:68" ht="18" x14ac:dyDescent="0.25">
      <c r="A99" s="24">
        <v>2022</v>
      </c>
      <c r="B99">
        <v>1</v>
      </c>
      <c r="C99" s="2">
        <v>44663</v>
      </c>
      <c r="D99" s="3">
        <v>0.39583333333333298</v>
      </c>
      <c r="E99">
        <v>4</v>
      </c>
      <c r="F99">
        <v>4.0999999999999996</v>
      </c>
      <c r="G99" t="s">
        <v>61</v>
      </c>
      <c r="H99" s="19">
        <v>11</v>
      </c>
      <c r="I99" s="19">
        <v>43</v>
      </c>
      <c r="J99" s="19">
        <v>22</v>
      </c>
      <c r="K99" s="19">
        <v>2</v>
      </c>
      <c r="L99" s="19">
        <v>3</v>
      </c>
      <c r="M99" s="16" t="s">
        <v>28</v>
      </c>
      <c r="N99" s="16">
        <v>0</v>
      </c>
      <c r="O99" s="16" t="s">
        <v>25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f t="shared" si="16"/>
        <v>0</v>
      </c>
      <c r="AA99" s="11" t="str">
        <f t="shared" si="17"/>
        <v>0</v>
      </c>
      <c r="AB99">
        <f t="shared" si="18"/>
        <v>0</v>
      </c>
      <c r="AC99">
        <f t="shared" si="19"/>
        <v>10</v>
      </c>
      <c r="AD99">
        <f t="shared" si="20"/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f t="shared" si="21"/>
        <v>0</v>
      </c>
      <c r="BI99">
        <v>0</v>
      </c>
      <c r="BJ99">
        <v>0</v>
      </c>
      <c r="BK99">
        <v>0</v>
      </c>
      <c r="BL99" t="str">
        <f t="shared" si="11"/>
        <v>0</v>
      </c>
      <c r="BM99" t="str">
        <f t="shared" si="12"/>
        <v>0</v>
      </c>
      <c r="BN99">
        <f t="shared" si="13"/>
        <v>0</v>
      </c>
      <c r="BO99">
        <f t="shared" si="14"/>
        <v>0</v>
      </c>
      <c r="BP99" t="str">
        <f t="shared" si="15"/>
        <v>0</v>
      </c>
    </row>
    <row r="100" spans="1:68" ht="18" x14ac:dyDescent="0.25">
      <c r="A100" s="24">
        <v>2022</v>
      </c>
      <c r="B100">
        <v>1</v>
      </c>
      <c r="C100" s="2">
        <v>44663</v>
      </c>
      <c r="D100" s="3">
        <v>0.39583333333333298</v>
      </c>
      <c r="E100">
        <v>4</v>
      </c>
      <c r="F100">
        <v>4.0999999999999996</v>
      </c>
      <c r="G100" t="s">
        <v>61</v>
      </c>
      <c r="H100" s="19">
        <v>11</v>
      </c>
      <c r="I100" s="19">
        <v>43</v>
      </c>
      <c r="J100" s="19">
        <v>22</v>
      </c>
      <c r="K100" s="19">
        <v>2</v>
      </c>
      <c r="L100" s="19">
        <v>3</v>
      </c>
      <c r="M100" s="16" t="s">
        <v>28</v>
      </c>
      <c r="N100" s="16">
        <v>0</v>
      </c>
      <c r="O100" s="16" t="s">
        <v>26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f t="shared" si="16"/>
        <v>0</v>
      </c>
      <c r="AA100" s="11" t="str">
        <f t="shared" si="17"/>
        <v>0</v>
      </c>
      <c r="AB100">
        <f t="shared" si="18"/>
        <v>0</v>
      </c>
      <c r="AC100">
        <f t="shared" si="19"/>
        <v>10</v>
      </c>
      <c r="AD100">
        <f t="shared" si="20"/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f t="shared" si="21"/>
        <v>0</v>
      </c>
      <c r="BI100">
        <v>0</v>
      </c>
      <c r="BJ100">
        <v>0</v>
      </c>
      <c r="BK100">
        <v>0</v>
      </c>
      <c r="BL100" t="str">
        <f t="shared" si="11"/>
        <v>0</v>
      </c>
      <c r="BM100" t="str">
        <f t="shared" si="12"/>
        <v>0</v>
      </c>
      <c r="BN100">
        <f t="shared" si="13"/>
        <v>0</v>
      </c>
      <c r="BO100">
        <f t="shared" si="14"/>
        <v>0</v>
      </c>
      <c r="BP100" t="str">
        <f t="shared" si="15"/>
        <v>0</v>
      </c>
    </row>
    <row r="101" spans="1:68" ht="18" x14ac:dyDescent="0.25">
      <c r="A101" s="24">
        <v>2022</v>
      </c>
      <c r="B101">
        <v>1</v>
      </c>
      <c r="C101" s="2">
        <v>44663</v>
      </c>
      <c r="D101" s="3">
        <v>0.39583333333333298</v>
      </c>
      <c r="E101">
        <v>4</v>
      </c>
      <c r="F101">
        <v>4.0999999999999996</v>
      </c>
      <c r="G101" t="s">
        <v>61</v>
      </c>
      <c r="H101" s="19">
        <v>11</v>
      </c>
      <c r="I101" s="19">
        <v>43</v>
      </c>
      <c r="J101" s="19">
        <v>22</v>
      </c>
      <c r="K101" s="19">
        <v>2</v>
      </c>
      <c r="L101" s="19">
        <v>3</v>
      </c>
      <c r="M101" s="16" t="s">
        <v>23</v>
      </c>
      <c r="N101" s="16">
        <v>5</v>
      </c>
      <c r="O101" s="16" t="s">
        <v>24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f t="shared" si="16"/>
        <v>0</v>
      </c>
      <c r="AA101" s="11" t="str">
        <f t="shared" si="17"/>
        <v>0</v>
      </c>
      <c r="AB101">
        <f t="shared" si="18"/>
        <v>0</v>
      </c>
      <c r="AC101">
        <f t="shared" si="19"/>
        <v>10</v>
      </c>
      <c r="AD101">
        <f t="shared" si="20"/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f t="shared" si="21"/>
        <v>0</v>
      </c>
      <c r="BI101">
        <v>0</v>
      </c>
      <c r="BJ101">
        <v>0</v>
      </c>
      <c r="BK101">
        <v>0</v>
      </c>
      <c r="BL101" t="str">
        <f t="shared" si="11"/>
        <v>0</v>
      </c>
      <c r="BM101" t="str">
        <f t="shared" si="12"/>
        <v>0</v>
      </c>
      <c r="BN101">
        <f t="shared" si="13"/>
        <v>0</v>
      </c>
      <c r="BO101">
        <f t="shared" si="14"/>
        <v>0</v>
      </c>
      <c r="BP101" t="str">
        <f t="shared" si="15"/>
        <v>0</v>
      </c>
    </row>
    <row r="102" spans="1:68" ht="18" x14ac:dyDescent="0.25">
      <c r="A102" s="24">
        <v>2022</v>
      </c>
      <c r="B102">
        <v>1</v>
      </c>
      <c r="C102" s="2">
        <v>44663</v>
      </c>
      <c r="D102" s="3">
        <v>0.39583333333333298</v>
      </c>
      <c r="E102">
        <v>4</v>
      </c>
      <c r="F102">
        <v>4.0999999999999996</v>
      </c>
      <c r="G102" t="s">
        <v>61</v>
      </c>
      <c r="H102" s="19">
        <v>11</v>
      </c>
      <c r="I102" s="19">
        <v>43</v>
      </c>
      <c r="J102" s="19">
        <v>22</v>
      </c>
      <c r="K102" s="19">
        <v>2</v>
      </c>
      <c r="L102" s="19">
        <v>3</v>
      </c>
      <c r="M102" s="16" t="s">
        <v>23</v>
      </c>
      <c r="N102" s="16">
        <v>5</v>
      </c>
      <c r="O102" s="16" t="s">
        <v>25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f t="shared" si="16"/>
        <v>0</v>
      </c>
      <c r="AA102" s="11" t="str">
        <f t="shared" si="17"/>
        <v>0</v>
      </c>
      <c r="AB102">
        <f t="shared" si="18"/>
        <v>0</v>
      </c>
      <c r="AC102">
        <f t="shared" si="19"/>
        <v>10</v>
      </c>
      <c r="AD102">
        <f t="shared" si="20"/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f t="shared" si="21"/>
        <v>0</v>
      </c>
      <c r="BI102">
        <v>0</v>
      </c>
      <c r="BJ102">
        <v>0</v>
      </c>
      <c r="BK102">
        <v>0</v>
      </c>
      <c r="BL102" t="str">
        <f t="shared" si="11"/>
        <v>0</v>
      </c>
      <c r="BM102" t="str">
        <f t="shared" si="12"/>
        <v>0</v>
      </c>
      <c r="BN102">
        <f t="shared" si="13"/>
        <v>0</v>
      </c>
      <c r="BO102">
        <f t="shared" si="14"/>
        <v>0</v>
      </c>
      <c r="BP102" t="str">
        <f t="shared" si="15"/>
        <v>0</v>
      </c>
    </row>
    <row r="103" spans="1:68" ht="18" x14ac:dyDescent="0.25">
      <c r="A103" s="24">
        <v>2022</v>
      </c>
      <c r="B103">
        <v>1</v>
      </c>
      <c r="C103" s="2">
        <v>44663</v>
      </c>
      <c r="D103" s="3">
        <v>0.39583333333333298</v>
      </c>
      <c r="E103">
        <v>4</v>
      </c>
      <c r="F103">
        <v>4.0999999999999996</v>
      </c>
      <c r="G103" t="s">
        <v>61</v>
      </c>
      <c r="H103" s="19">
        <v>11</v>
      </c>
      <c r="I103" s="19">
        <v>43</v>
      </c>
      <c r="J103" s="19">
        <v>22</v>
      </c>
      <c r="K103" s="19">
        <v>2</v>
      </c>
      <c r="L103" s="19">
        <v>3</v>
      </c>
      <c r="M103" s="16" t="s">
        <v>23</v>
      </c>
      <c r="N103" s="16">
        <v>5</v>
      </c>
      <c r="O103" s="16" t="s">
        <v>26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f t="shared" si="16"/>
        <v>0</v>
      </c>
      <c r="AA103" s="11" t="str">
        <f t="shared" si="17"/>
        <v>0</v>
      </c>
      <c r="AB103">
        <f t="shared" si="18"/>
        <v>0</v>
      </c>
      <c r="AC103">
        <f t="shared" si="19"/>
        <v>10</v>
      </c>
      <c r="AD103">
        <f t="shared" si="20"/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f t="shared" si="21"/>
        <v>0</v>
      </c>
      <c r="BI103">
        <v>0</v>
      </c>
      <c r="BJ103">
        <v>0</v>
      </c>
      <c r="BK103">
        <v>0</v>
      </c>
      <c r="BL103" t="str">
        <f t="shared" si="11"/>
        <v>0</v>
      </c>
      <c r="BM103" t="str">
        <f t="shared" si="12"/>
        <v>0</v>
      </c>
      <c r="BN103">
        <f t="shared" si="13"/>
        <v>0</v>
      </c>
      <c r="BO103">
        <f t="shared" si="14"/>
        <v>0</v>
      </c>
      <c r="BP103" t="str">
        <f t="shared" si="15"/>
        <v>0</v>
      </c>
    </row>
    <row r="104" spans="1:68" ht="18" x14ac:dyDescent="0.25">
      <c r="A104" s="24">
        <v>2022</v>
      </c>
      <c r="B104">
        <v>1</v>
      </c>
      <c r="C104" s="2">
        <v>44663</v>
      </c>
      <c r="D104" s="3">
        <v>0.39583333333333298</v>
      </c>
      <c r="E104">
        <v>4</v>
      </c>
      <c r="F104">
        <v>4.0999999999999996</v>
      </c>
      <c r="G104" t="s">
        <v>61</v>
      </c>
      <c r="H104" s="19">
        <v>11</v>
      </c>
      <c r="I104" s="19">
        <v>43</v>
      </c>
      <c r="J104" s="19">
        <v>22</v>
      </c>
      <c r="K104" s="19">
        <v>2</v>
      </c>
      <c r="L104" s="19">
        <v>3</v>
      </c>
      <c r="M104" s="16" t="s">
        <v>27</v>
      </c>
      <c r="N104" s="16">
        <v>5</v>
      </c>
      <c r="O104" s="16" t="s">
        <v>24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f t="shared" si="16"/>
        <v>0</v>
      </c>
      <c r="AA104" s="11" t="str">
        <f t="shared" si="17"/>
        <v>0</v>
      </c>
      <c r="AB104">
        <f t="shared" si="18"/>
        <v>0</v>
      </c>
      <c r="AC104">
        <f t="shared" si="19"/>
        <v>10</v>
      </c>
      <c r="AD104">
        <f t="shared" si="20"/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f t="shared" si="21"/>
        <v>0</v>
      </c>
      <c r="BI104">
        <v>0</v>
      </c>
      <c r="BJ104">
        <v>0</v>
      </c>
      <c r="BK104">
        <v>0</v>
      </c>
      <c r="BL104" t="str">
        <f t="shared" si="11"/>
        <v>0</v>
      </c>
      <c r="BM104" t="str">
        <f t="shared" si="12"/>
        <v>0</v>
      </c>
      <c r="BN104">
        <f t="shared" si="13"/>
        <v>0</v>
      </c>
      <c r="BO104">
        <f t="shared" si="14"/>
        <v>0</v>
      </c>
      <c r="BP104" t="str">
        <f t="shared" si="15"/>
        <v>0</v>
      </c>
    </row>
    <row r="105" spans="1:68" ht="18" x14ac:dyDescent="0.25">
      <c r="A105" s="24">
        <v>2022</v>
      </c>
      <c r="B105">
        <v>1</v>
      </c>
      <c r="C105" s="2">
        <v>44663</v>
      </c>
      <c r="D105" s="3">
        <v>0.39583333333333298</v>
      </c>
      <c r="E105">
        <v>4</v>
      </c>
      <c r="F105">
        <v>4.0999999999999996</v>
      </c>
      <c r="G105" t="s">
        <v>61</v>
      </c>
      <c r="H105" s="19">
        <v>11</v>
      </c>
      <c r="I105" s="19">
        <v>43</v>
      </c>
      <c r="J105" s="19">
        <v>22</v>
      </c>
      <c r="K105" s="19">
        <v>2</v>
      </c>
      <c r="L105" s="19">
        <v>3</v>
      </c>
      <c r="M105" s="16" t="s">
        <v>27</v>
      </c>
      <c r="N105" s="16">
        <v>5</v>
      </c>
      <c r="O105" s="16" t="s">
        <v>25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f t="shared" si="16"/>
        <v>0</v>
      </c>
      <c r="AA105" s="11" t="str">
        <f t="shared" si="17"/>
        <v>0</v>
      </c>
      <c r="AB105">
        <f t="shared" si="18"/>
        <v>0</v>
      </c>
      <c r="AC105">
        <f t="shared" si="19"/>
        <v>10</v>
      </c>
      <c r="AD105">
        <f t="shared" si="20"/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f t="shared" si="21"/>
        <v>0</v>
      </c>
      <c r="BI105">
        <v>0</v>
      </c>
      <c r="BJ105">
        <v>0</v>
      </c>
      <c r="BK105">
        <v>0</v>
      </c>
      <c r="BL105" t="str">
        <f t="shared" si="11"/>
        <v>0</v>
      </c>
      <c r="BM105" t="str">
        <f t="shared" si="12"/>
        <v>0</v>
      </c>
      <c r="BN105">
        <f t="shared" si="13"/>
        <v>0</v>
      </c>
      <c r="BO105">
        <f t="shared" si="14"/>
        <v>0</v>
      </c>
      <c r="BP105" t="str">
        <f t="shared" si="15"/>
        <v>0</v>
      </c>
    </row>
    <row r="106" spans="1:68" ht="18" x14ac:dyDescent="0.25">
      <c r="A106" s="24">
        <v>2022</v>
      </c>
      <c r="B106">
        <v>1</v>
      </c>
      <c r="C106" s="2">
        <v>44663</v>
      </c>
      <c r="D106" s="3">
        <v>0.39583333333333298</v>
      </c>
      <c r="E106">
        <v>4</v>
      </c>
      <c r="F106">
        <v>4.0999999999999996</v>
      </c>
      <c r="G106" t="s">
        <v>61</v>
      </c>
      <c r="H106" s="19">
        <v>11</v>
      </c>
      <c r="I106" s="19">
        <v>43</v>
      </c>
      <c r="J106" s="19">
        <v>22</v>
      </c>
      <c r="K106" s="19">
        <v>2</v>
      </c>
      <c r="L106" s="19">
        <v>3</v>
      </c>
      <c r="M106" s="16" t="s">
        <v>27</v>
      </c>
      <c r="N106" s="16">
        <v>5</v>
      </c>
      <c r="O106" s="16" t="s">
        <v>26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f t="shared" si="16"/>
        <v>0</v>
      </c>
      <c r="AA106" s="11" t="str">
        <f t="shared" si="17"/>
        <v>0</v>
      </c>
      <c r="AB106">
        <f t="shared" si="18"/>
        <v>0</v>
      </c>
      <c r="AC106">
        <f t="shared" si="19"/>
        <v>10</v>
      </c>
      <c r="AD106">
        <f t="shared" si="20"/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f t="shared" si="21"/>
        <v>0</v>
      </c>
      <c r="BI106">
        <v>0</v>
      </c>
      <c r="BJ106">
        <v>0</v>
      </c>
      <c r="BK106">
        <v>0</v>
      </c>
      <c r="BL106" t="str">
        <f t="shared" si="11"/>
        <v>0</v>
      </c>
      <c r="BM106" t="str">
        <f t="shared" si="12"/>
        <v>0</v>
      </c>
      <c r="BN106">
        <f t="shared" si="13"/>
        <v>0</v>
      </c>
      <c r="BO106">
        <f t="shared" si="14"/>
        <v>0</v>
      </c>
      <c r="BP106" t="str">
        <f t="shared" si="15"/>
        <v>0</v>
      </c>
    </row>
    <row r="107" spans="1:68" ht="18" x14ac:dyDescent="0.25">
      <c r="A107" s="24">
        <v>2022</v>
      </c>
      <c r="B107">
        <v>1</v>
      </c>
      <c r="C107" s="2">
        <v>44663</v>
      </c>
      <c r="D107" s="3">
        <v>0.39583333333333298</v>
      </c>
      <c r="E107">
        <v>4</v>
      </c>
      <c r="F107">
        <v>4.0999999999999996</v>
      </c>
      <c r="G107" t="s">
        <v>61</v>
      </c>
      <c r="H107" s="19">
        <v>11</v>
      </c>
      <c r="I107" s="19">
        <v>43</v>
      </c>
      <c r="J107" s="19">
        <v>22</v>
      </c>
      <c r="K107" s="19">
        <v>2</v>
      </c>
      <c r="L107" s="19">
        <v>3</v>
      </c>
      <c r="M107" s="16" t="s">
        <v>28</v>
      </c>
      <c r="N107" s="16">
        <v>5</v>
      </c>
      <c r="O107" s="16" t="s">
        <v>24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f t="shared" si="16"/>
        <v>0</v>
      </c>
      <c r="AA107" s="11" t="str">
        <f t="shared" si="17"/>
        <v>0</v>
      </c>
      <c r="AB107">
        <f t="shared" si="18"/>
        <v>0</v>
      </c>
      <c r="AC107">
        <f t="shared" si="19"/>
        <v>10</v>
      </c>
      <c r="AD107">
        <f t="shared" si="20"/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f t="shared" si="21"/>
        <v>0</v>
      </c>
      <c r="BI107">
        <v>0</v>
      </c>
      <c r="BJ107">
        <v>0</v>
      </c>
      <c r="BK107">
        <v>0</v>
      </c>
      <c r="BL107" t="str">
        <f t="shared" si="11"/>
        <v>0</v>
      </c>
      <c r="BM107" t="str">
        <f t="shared" si="12"/>
        <v>0</v>
      </c>
      <c r="BN107">
        <f t="shared" si="13"/>
        <v>0</v>
      </c>
      <c r="BO107">
        <f t="shared" si="14"/>
        <v>0</v>
      </c>
      <c r="BP107" t="str">
        <f t="shared" si="15"/>
        <v>0</v>
      </c>
    </row>
    <row r="108" spans="1:68" ht="18" x14ac:dyDescent="0.25">
      <c r="A108" s="24">
        <v>2022</v>
      </c>
      <c r="B108">
        <v>1</v>
      </c>
      <c r="C108" s="2">
        <v>44663</v>
      </c>
      <c r="D108" s="3">
        <v>0.39583333333333298</v>
      </c>
      <c r="E108">
        <v>4</v>
      </c>
      <c r="F108">
        <v>4.0999999999999996</v>
      </c>
      <c r="G108" t="s">
        <v>61</v>
      </c>
      <c r="H108" s="19">
        <v>11</v>
      </c>
      <c r="I108" s="19">
        <v>43</v>
      </c>
      <c r="J108" s="19">
        <v>22</v>
      </c>
      <c r="K108" s="19">
        <v>2</v>
      </c>
      <c r="L108" s="19">
        <v>3</v>
      </c>
      <c r="M108" s="16" t="s">
        <v>28</v>
      </c>
      <c r="N108" s="16">
        <v>5</v>
      </c>
      <c r="O108" s="16" t="s">
        <v>25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f t="shared" si="16"/>
        <v>0</v>
      </c>
      <c r="AA108" s="11" t="str">
        <f t="shared" si="17"/>
        <v>0</v>
      </c>
      <c r="AB108">
        <f t="shared" si="18"/>
        <v>0</v>
      </c>
      <c r="AC108">
        <f t="shared" si="19"/>
        <v>10</v>
      </c>
      <c r="AD108">
        <f t="shared" si="20"/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f t="shared" si="21"/>
        <v>0</v>
      </c>
      <c r="BI108">
        <v>0</v>
      </c>
      <c r="BJ108">
        <v>0</v>
      </c>
      <c r="BK108">
        <v>0</v>
      </c>
      <c r="BL108" t="str">
        <f t="shared" si="11"/>
        <v>0</v>
      </c>
      <c r="BM108" t="str">
        <f t="shared" si="12"/>
        <v>0</v>
      </c>
      <c r="BN108">
        <f t="shared" si="13"/>
        <v>0</v>
      </c>
      <c r="BO108">
        <f t="shared" si="14"/>
        <v>0</v>
      </c>
      <c r="BP108" t="str">
        <f t="shared" si="15"/>
        <v>0</v>
      </c>
    </row>
    <row r="109" spans="1:68" ht="18" x14ac:dyDescent="0.25">
      <c r="A109" s="24">
        <v>2022</v>
      </c>
      <c r="B109">
        <v>1</v>
      </c>
      <c r="C109" s="2">
        <v>44663</v>
      </c>
      <c r="D109" s="3">
        <v>0.39583333333333298</v>
      </c>
      <c r="E109">
        <v>4</v>
      </c>
      <c r="F109">
        <v>4.0999999999999996</v>
      </c>
      <c r="G109" t="s">
        <v>61</v>
      </c>
      <c r="H109" s="19">
        <v>11</v>
      </c>
      <c r="I109" s="19">
        <v>43</v>
      </c>
      <c r="J109" s="19">
        <v>22</v>
      </c>
      <c r="K109" s="19">
        <v>2</v>
      </c>
      <c r="L109" s="19">
        <v>3</v>
      </c>
      <c r="M109" s="16" t="s">
        <v>28</v>
      </c>
      <c r="N109" s="16">
        <v>5</v>
      </c>
      <c r="O109" s="16" t="s">
        <v>26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f t="shared" si="16"/>
        <v>0</v>
      </c>
      <c r="AA109" s="11" t="str">
        <f t="shared" si="17"/>
        <v>0</v>
      </c>
      <c r="AB109">
        <f t="shared" si="18"/>
        <v>0</v>
      </c>
      <c r="AC109">
        <f t="shared" si="19"/>
        <v>10</v>
      </c>
      <c r="AD109">
        <f t="shared" si="20"/>
        <v>0</v>
      </c>
      <c r="AE109">
        <v>0</v>
      </c>
      <c r="AF109">
        <v>0</v>
      </c>
      <c r="AG109">
        <v>1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f t="shared" si="21"/>
        <v>0</v>
      </c>
      <c r="BI109">
        <v>0</v>
      </c>
      <c r="BJ109">
        <v>0</v>
      </c>
      <c r="BK109">
        <v>0</v>
      </c>
      <c r="BL109" t="str">
        <f t="shared" si="11"/>
        <v>0</v>
      </c>
      <c r="BM109" t="str">
        <f t="shared" si="12"/>
        <v>0</v>
      </c>
      <c r="BN109">
        <f t="shared" si="13"/>
        <v>0</v>
      </c>
      <c r="BO109">
        <f t="shared" si="14"/>
        <v>1</v>
      </c>
      <c r="BP109" t="str">
        <f t="shared" si="15"/>
        <v>0</v>
      </c>
    </row>
    <row r="110" spans="1:68" ht="18" x14ac:dyDescent="0.25">
      <c r="A110" s="24">
        <v>2022</v>
      </c>
      <c r="B110">
        <v>1</v>
      </c>
      <c r="C110" s="2">
        <v>44663</v>
      </c>
      <c r="D110" s="3">
        <v>0.39583333333333298</v>
      </c>
      <c r="E110">
        <v>4</v>
      </c>
      <c r="F110">
        <v>4.0999999999999996</v>
      </c>
      <c r="G110" t="s">
        <v>61</v>
      </c>
      <c r="H110" s="19">
        <v>11</v>
      </c>
      <c r="I110" s="19">
        <v>43</v>
      </c>
      <c r="J110" s="19">
        <v>22</v>
      </c>
      <c r="K110" s="19">
        <v>2</v>
      </c>
      <c r="L110" s="19">
        <v>3</v>
      </c>
      <c r="M110" s="16" t="s">
        <v>23</v>
      </c>
      <c r="N110" s="16">
        <v>10</v>
      </c>
      <c r="O110" s="16" t="s">
        <v>24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f t="shared" si="16"/>
        <v>0</v>
      </c>
      <c r="AA110" s="11" t="str">
        <f t="shared" si="17"/>
        <v>0</v>
      </c>
      <c r="AB110">
        <f t="shared" si="18"/>
        <v>0</v>
      </c>
      <c r="AC110">
        <f t="shared" si="19"/>
        <v>10</v>
      </c>
      <c r="AD110">
        <f t="shared" si="20"/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f t="shared" si="21"/>
        <v>0</v>
      </c>
      <c r="BI110">
        <v>0</v>
      </c>
      <c r="BJ110">
        <v>0</v>
      </c>
      <c r="BK110">
        <v>0</v>
      </c>
      <c r="BL110" t="str">
        <f t="shared" si="11"/>
        <v>0</v>
      </c>
      <c r="BM110" t="str">
        <f t="shared" si="12"/>
        <v>0</v>
      </c>
      <c r="BN110">
        <f t="shared" si="13"/>
        <v>0</v>
      </c>
      <c r="BO110">
        <f t="shared" si="14"/>
        <v>0</v>
      </c>
      <c r="BP110" t="str">
        <f t="shared" si="15"/>
        <v>0</v>
      </c>
    </row>
    <row r="111" spans="1:68" ht="18" x14ac:dyDescent="0.25">
      <c r="A111" s="24">
        <v>2022</v>
      </c>
      <c r="B111">
        <v>1</v>
      </c>
      <c r="C111" s="2">
        <v>44663</v>
      </c>
      <c r="D111" s="3">
        <v>0.39583333333333298</v>
      </c>
      <c r="E111">
        <v>4</v>
      </c>
      <c r="F111">
        <v>4.0999999999999996</v>
      </c>
      <c r="G111" t="s">
        <v>61</v>
      </c>
      <c r="H111" s="19">
        <v>11</v>
      </c>
      <c r="I111" s="19">
        <v>43</v>
      </c>
      <c r="J111" s="19">
        <v>22</v>
      </c>
      <c r="K111" s="19">
        <v>2</v>
      </c>
      <c r="L111" s="19">
        <v>3</v>
      </c>
      <c r="M111" s="16" t="s">
        <v>23</v>
      </c>
      <c r="N111" s="16">
        <v>10</v>
      </c>
      <c r="O111" s="16" t="s">
        <v>25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f t="shared" si="16"/>
        <v>0</v>
      </c>
      <c r="AA111" s="11" t="str">
        <f t="shared" si="17"/>
        <v>0</v>
      </c>
      <c r="AB111">
        <f t="shared" si="18"/>
        <v>0</v>
      </c>
      <c r="AC111">
        <f t="shared" si="19"/>
        <v>10</v>
      </c>
      <c r="AD111">
        <f t="shared" si="20"/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f t="shared" si="21"/>
        <v>0</v>
      </c>
      <c r="BI111">
        <v>0</v>
      </c>
      <c r="BJ111">
        <v>0</v>
      </c>
      <c r="BK111">
        <v>0</v>
      </c>
      <c r="BL111" t="str">
        <f t="shared" si="11"/>
        <v>0</v>
      </c>
      <c r="BM111" t="str">
        <f t="shared" si="12"/>
        <v>0</v>
      </c>
      <c r="BN111">
        <f t="shared" si="13"/>
        <v>0</v>
      </c>
      <c r="BO111">
        <f t="shared" si="14"/>
        <v>0</v>
      </c>
      <c r="BP111" t="str">
        <f t="shared" si="15"/>
        <v>0</v>
      </c>
    </row>
    <row r="112" spans="1:68" ht="18" x14ac:dyDescent="0.25">
      <c r="A112" s="24">
        <v>2022</v>
      </c>
      <c r="B112">
        <v>1</v>
      </c>
      <c r="C112" s="2">
        <v>44663</v>
      </c>
      <c r="D112" s="3">
        <v>0.39583333333333298</v>
      </c>
      <c r="E112">
        <v>4</v>
      </c>
      <c r="F112">
        <v>4.0999999999999996</v>
      </c>
      <c r="G112" t="s">
        <v>61</v>
      </c>
      <c r="H112" s="19">
        <v>11</v>
      </c>
      <c r="I112" s="19">
        <v>43</v>
      </c>
      <c r="J112" s="19">
        <v>22</v>
      </c>
      <c r="K112" s="19">
        <v>2</v>
      </c>
      <c r="L112" s="19">
        <v>3</v>
      </c>
      <c r="M112" s="16" t="s">
        <v>23</v>
      </c>
      <c r="N112" s="16">
        <v>10</v>
      </c>
      <c r="O112" s="16" t="s">
        <v>26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f t="shared" si="16"/>
        <v>0</v>
      </c>
      <c r="AA112" s="11" t="str">
        <f t="shared" si="17"/>
        <v>0</v>
      </c>
      <c r="AB112">
        <f t="shared" si="18"/>
        <v>0</v>
      </c>
      <c r="AC112">
        <f t="shared" si="19"/>
        <v>10</v>
      </c>
      <c r="AD112">
        <f t="shared" si="20"/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f t="shared" si="21"/>
        <v>0</v>
      </c>
      <c r="BI112">
        <v>0</v>
      </c>
      <c r="BJ112">
        <v>0</v>
      </c>
      <c r="BK112">
        <v>0</v>
      </c>
      <c r="BL112" t="str">
        <f t="shared" si="11"/>
        <v>0</v>
      </c>
      <c r="BM112" t="str">
        <f t="shared" si="12"/>
        <v>0</v>
      </c>
      <c r="BN112">
        <f t="shared" si="13"/>
        <v>0</v>
      </c>
      <c r="BO112">
        <f t="shared" si="14"/>
        <v>0</v>
      </c>
      <c r="BP112" t="str">
        <f t="shared" si="15"/>
        <v>0</v>
      </c>
    </row>
    <row r="113" spans="1:68" ht="18" x14ac:dyDescent="0.25">
      <c r="A113" s="24">
        <v>2022</v>
      </c>
      <c r="B113">
        <v>1</v>
      </c>
      <c r="C113" s="2">
        <v>44663</v>
      </c>
      <c r="D113" s="3">
        <v>0.39583333333333298</v>
      </c>
      <c r="E113">
        <v>4</v>
      </c>
      <c r="F113">
        <v>4.0999999999999996</v>
      </c>
      <c r="G113" t="s">
        <v>61</v>
      </c>
      <c r="H113" s="19">
        <v>11</v>
      </c>
      <c r="I113" s="19">
        <v>43</v>
      </c>
      <c r="J113" s="19">
        <v>22</v>
      </c>
      <c r="K113" s="19">
        <v>2</v>
      </c>
      <c r="L113" s="19">
        <v>3</v>
      </c>
      <c r="M113" s="16" t="s">
        <v>27</v>
      </c>
      <c r="N113" s="16">
        <v>10</v>
      </c>
      <c r="O113" s="16" t="s">
        <v>24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f t="shared" si="16"/>
        <v>0</v>
      </c>
      <c r="AA113" s="11" t="str">
        <f t="shared" si="17"/>
        <v>0</v>
      </c>
      <c r="AB113">
        <f t="shared" si="18"/>
        <v>0</v>
      </c>
      <c r="AC113">
        <f t="shared" si="19"/>
        <v>10</v>
      </c>
      <c r="AD113">
        <f t="shared" si="20"/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f t="shared" si="21"/>
        <v>0</v>
      </c>
      <c r="BI113">
        <v>0</v>
      </c>
      <c r="BJ113">
        <v>0</v>
      </c>
      <c r="BK113">
        <v>0</v>
      </c>
      <c r="BL113" t="str">
        <f t="shared" si="11"/>
        <v>0</v>
      </c>
      <c r="BM113" t="str">
        <f t="shared" si="12"/>
        <v>0</v>
      </c>
      <c r="BN113">
        <f t="shared" si="13"/>
        <v>0</v>
      </c>
      <c r="BO113">
        <f t="shared" si="14"/>
        <v>0</v>
      </c>
      <c r="BP113" t="str">
        <f t="shared" si="15"/>
        <v>0</v>
      </c>
    </row>
    <row r="114" spans="1:68" ht="18" x14ac:dyDescent="0.25">
      <c r="A114" s="24">
        <v>2022</v>
      </c>
      <c r="B114">
        <v>1</v>
      </c>
      <c r="C114" s="2">
        <v>44663</v>
      </c>
      <c r="D114" s="3">
        <v>0.39583333333333298</v>
      </c>
      <c r="E114">
        <v>4</v>
      </c>
      <c r="F114">
        <v>4.0999999999999996</v>
      </c>
      <c r="G114" t="s">
        <v>61</v>
      </c>
      <c r="H114" s="19">
        <v>11</v>
      </c>
      <c r="I114" s="19">
        <v>43</v>
      </c>
      <c r="J114" s="19">
        <v>22</v>
      </c>
      <c r="K114" s="19">
        <v>2</v>
      </c>
      <c r="L114" s="19">
        <v>3</v>
      </c>
      <c r="M114" s="16" t="s">
        <v>27</v>
      </c>
      <c r="N114" s="16">
        <v>10</v>
      </c>
      <c r="O114" s="16" t="s">
        <v>25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f t="shared" si="16"/>
        <v>0</v>
      </c>
      <c r="AA114" s="11" t="str">
        <f t="shared" si="17"/>
        <v>0</v>
      </c>
      <c r="AB114">
        <f t="shared" si="18"/>
        <v>0</v>
      </c>
      <c r="AC114">
        <f t="shared" si="19"/>
        <v>10</v>
      </c>
      <c r="AD114">
        <f t="shared" si="20"/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f t="shared" si="21"/>
        <v>0</v>
      </c>
      <c r="BI114">
        <v>0</v>
      </c>
      <c r="BJ114">
        <v>0</v>
      </c>
      <c r="BK114">
        <v>0</v>
      </c>
      <c r="BL114" t="str">
        <f t="shared" si="11"/>
        <v>0</v>
      </c>
      <c r="BM114" t="str">
        <f t="shared" si="12"/>
        <v>0</v>
      </c>
      <c r="BN114">
        <f t="shared" si="13"/>
        <v>0</v>
      </c>
      <c r="BO114">
        <f t="shared" si="14"/>
        <v>0</v>
      </c>
      <c r="BP114" t="str">
        <f t="shared" si="15"/>
        <v>0</v>
      </c>
    </row>
    <row r="115" spans="1:68" ht="18" x14ac:dyDescent="0.25">
      <c r="A115" s="24">
        <v>2022</v>
      </c>
      <c r="B115">
        <v>1</v>
      </c>
      <c r="C115" s="2">
        <v>44663</v>
      </c>
      <c r="D115" s="3">
        <v>0.39583333333333298</v>
      </c>
      <c r="E115">
        <v>4</v>
      </c>
      <c r="F115">
        <v>4.0999999999999996</v>
      </c>
      <c r="G115" t="s">
        <v>61</v>
      </c>
      <c r="H115" s="19">
        <v>11</v>
      </c>
      <c r="I115" s="19">
        <v>43</v>
      </c>
      <c r="J115" s="19">
        <v>22</v>
      </c>
      <c r="K115" s="19">
        <v>2</v>
      </c>
      <c r="L115" s="19">
        <v>3</v>
      </c>
      <c r="M115" s="16" t="s">
        <v>27</v>
      </c>
      <c r="N115" s="16">
        <v>10</v>
      </c>
      <c r="O115" s="16" t="s">
        <v>26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f t="shared" si="16"/>
        <v>0</v>
      </c>
      <c r="AA115" s="11" t="str">
        <f t="shared" si="17"/>
        <v>0</v>
      </c>
      <c r="AB115">
        <f t="shared" si="18"/>
        <v>0</v>
      </c>
      <c r="AC115">
        <f t="shared" si="19"/>
        <v>10</v>
      </c>
      <c r="AD115">
        <f t="shared" si="20"/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f t="shared" si="21"/>
        <v>0</v>
      </c>
      <c r="BI115">
        <v>0</v>
      </c>
      <c r="BJ115">
        <v>0</v>
      </c>
      <c r="BK115">
        <v>0</v>
      </c>
      <c r="BL115" t="str">
        <f t="shared" si="11"/>
        <v>0</v>
      </c>
      <c r="BM115" t="str">
        <f t="shared" si="12"/>
        <v>0</v>
      </c>
      <c r="BN115">
        <f t="shared" si="13"/>
        <v>0</v>
      </c>
      <c r="BO115">
        <f t="shared" si="14"/>
        <v>0</v>
      </c>
      <c r="BP115" t="str">
        <f t="shared" si="15"/>
        <v>0</v>
      </c>
    </row>
    <row r="116" spans="1:68" ht="18" x14ac:dyDescent="0.25">
      <c r="A116" s="24">
        <v>2022</v>
      </c>
      <c r="B116">
        <v>1</v>
      </c>
      <c r="C116" s="2">
        <v>44663</v>
      </c>
      <c r="D116" s="3">
        <v>0.39583333333333298</v>
      </c>
      <c r="E116">
        <v>4</v>
      </c>
      <c r="F116">
        <v>4.0999999999999996</v>
      </c>
      <c r="G116" t="s">
        <v>61</v>
      </c>
      <c r="H116" s="19">
        <v>11</v>
      </c>
      <c r="I116" s="19">
        <v>43</v>
      </c>
      <c r="J116" s="19">
        <v>22</v>
      </c>
      <c r="K116" s="19">
        <v>2</v>
      </c>
      <c r="L116" s="19">
        <v>3</v>
      </c>
      <c r="M116" s="16" t="s">
        <v>28</v>
      </c>
      <c r="N116" s="16">
        <v>10</v>
      </c>
      <c r="O116" s="16" t="s">
        <v>24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f t="shared" si="16"/>
        <v>0</v>
      </c>
      <c r="AA116" s="11" t="str">
        <f t="shared" si="17"/>
        <v>0</v>
      </c>
      <c r="AB116">
        <f t="shared" si="18"/>
        <v>0</v>
      </c>
      <c r="AC116">
        <f t="shared" si="19"/>
        <v>10</v>
      </c>
      <c r="AD116">
        <f t="shared" si="20"/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f t="shared" si="21"/>
        <v>0</v>
      </c>
      <c r="BI116">
        <v>0</v>
      </c>
      <c r="BJ116">
        <v>0</v>
      </c>
      <c r="BK116">
        <v>0</v>
      </c>
      <c r="BL116" t="str">
        <f t="shared" si="11"/>
        <v>0</v>
      </c>
      <c r="BM116" t="str">
        <f t="shared" si="12"/>
        <v>0</v>
      </c>
      <c r="BN116">
        <f t="shared" si="13"/>
        <v>0</v>
      </c>
      <c r="BO116">
        <f t="shared" si="14"/>
        <v>0</v>
      </c>
      <c r="BP116" t="str">
        <f t="shared" si="15"/>
        <v>0</v>
      </c>
    </row>
    <row r="117" spans="1:68" ht="18" x14ac:dyDescent="0.25">
      <c r="A117" s="24">
        <v>2022</v>
      </c>
      <c r="B117">
        <v>1</v>
      </c>
      <c r="C117" s="2">
        <v>44663</v>
      </c>
      <c r="D117" s="3">
        <v>0.39583333333333298</v>
      </c>
      <c r="E117">
        <v>4</v>
      </c>
      <c r="F117">
        <v>4.0999999999999996</v>
      </c>
      <c r="G117" t="s">
        <v>61</v>
      </c>
      <c r="H117" s="19">
        <v>11</v>
      </c>
      <c r="I117" s="19">
        <v>43</v>
      </c>
      <c r="J117" s="19">
        <v>22</v>
      </c>
      <c r="K117" s="19">
        <v>2</v>
      </c>
      <c r="L117" s="19">
        <v>3</v>
      </c>
      <c r="M117" s="16" t="s">
        <v>28</v>
      </c>
      <c r="N117" s="16">
        <v>10</v>
      </c>
      <c r="O117" s="16" t="s">
        <v>25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f t="shared" si="16"/>
        <v>0</v>
      </c>
      <c r="AA117" s="11" t="str">
        <f t="shared" si="17"/>
        <v>0</v>
      </c>
      <c r="AB117">
        <f t="shared" si="18"/>
        <v>0</v>
      </c>
      <c r="AC117">
        <f t="shared" si="19"/>
        <v>10</v>
      </c>
      <c r="AD117">
        <f t="shared" si="20"/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f t="shared" si="21"/>
        <v>0</v>
      </c>
      <c r="BI117">
        <v>0</v>
      </c>
      <c r="BJ117">
        <v>0</v>
      </c>
      <c r="BK117">
        <v>0</v>
      </c>
      <c r="BL117" t="str">
        <f t="shared" si="11"/>
        <v>0</v>
      </c>
      <c r="BM117" t="str">
        <f t="shared" si="12"/>
        <v>0</v>
      </c>
      <c r="BN117">
        <f t="shared" si="13"/>
        <v>0</v>
      </c>
      <c r="BO117">
        <f t="shared" si="14"/>
        <v>0</v>
      </c>
      <c r="BP117" t="str">
        <f t="shared" si="15"/>
        <v>0</v>
      </c>
    </row>
    <row r="118" spans="1:68" ht="18" x14ac:dyDescent="0.25">
      <c r="A118" s="24">
        <v>2022</v>
      </c>
      <c r="B118">
        <v>1</v>
      </c>
      <c r="C118" s="2">
        <v>44663</v>
      </c>
      <c r="D118" s="3">
        <v>0.39583333333333298</v>
      </c>
      <c r="E118">
        <v>4</v>
      </c>
      <c r="F118">
        <v>4.0999999999999996</v>
      </c>
      <c r="G118" t="s">
        <v>61</v>
      </c>
      <c r="H118" s="19">
        <v>11</v>
      </c>
      <c r="I118" s="19">
        <v>43</v>
      </c>
      <c r="J118" s="19">
        <v>22</v>
      </c>
      <c r="K118" s="19">
        <v>2</v>
      </c>
      <c r="L118" s="19">
        <v>3</v>
      </c>
      <c r="M118" s="16" t="s">
        <v>28</v>
      </c>
      <c r="N118" s="16">
        <v>10</v>
      </c>
      <c r="O118" s="16" t="s">
        <v>26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f t="shared" si="16"/>
        <v>0</v>
      </c>
      <c r="AA118" s="11" t="str">
        <f t="shared" si="17"/>
        <v>0</v>
      </c>
      <c r="AB118">
        <f t="shared" si="18"/>
        <v>0</v>
      </c>
      <c r="AC118">
        <f t="shared" si="19"/>
        <v>10</v>
      </c>
      <c r="AD118">
        <f t="shared" si="20"/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f t="shared" si="21"/>
        <v>0</v>
      </c>
      <c r="BI118">
        <v>0</v>
      </c>
      <c r="BJ118">
        <v>0</v>
      </c>
      <c r="BK118">
        <v>0</v>
      </c>
      <c r="BL118" t="str">
        <f t="shared" si="11"/>
        <v>0</v>
      </c>
      <c r="BM118" t="str">
        <f t="shared" si="12"/>
        <v>0</v>
      </c>
      <c r="BN118">
        <f t="shared" si="13"/>
        <v>0</v>
      </c>
      <c r="BO118">
        <f t="shared" si="14"/>
        <v>0</v>
      </c>
      <c r="BP118" t="str">
        <f t="shared" si="15"/>
        <v>0</v>
      </c>
    </row>
    <row r="119" spans="1:68" ht="18" x14ac:dyDescent="0.25">
      <c r="A119" s="24">
        <v>2022</v>
      </c>
      <c r="B119">
        <v>1</v>
      </c>
      <c r="C119" s="2">
        <v>44663</v>
      </c>
      <c r="D119" s="3">
        <v>0.39583333333333298</v>
      </c>
      <c r="E119">
        <v>4</v>
      </c>
      <c r="F119">
        <v>4.0999999999999996</v>
      </c>
      <c r="G119" t="s">
        <v>61</v>
      </c>
      <c r="H119" s="19">
        <v>11</v>
      </c>
      <c r="I119" s="19">
        <v>43</v>
      </c>
      <c r="J119" s="19">
        <v>22</v>
      </c>
      <c r="K119" s="19">
        <v>2</v>
      </c>
      <c r="L119" s="19">
        <v>3</v>
      </c>
      <c r="M119" s="16" t="s">
        <v>23</v>
      </c>
      <c r="N119" s="16">
        <v>20</v>
      </c>
      <c r="O119" s="16" t="s">
        <v>24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f t="shared" si="16"/>
        <v>1</v>
      </c>
      <c r="AA119" s="11" t="str">
        <f t="shared" si="17"/>
        <v>1</v>
      </c>
      <c r="AB119">
        <f t="shared" si="18"/>
        <v>1</v>
      </c>
      <c r="AC119">
        <f t="shared" si="19"/>
        <v>9</v>
      </c>
      <c r="AD119">
        <f t="shared" si="20"/>
        <v>10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f t="shared" si="21"/>
        <v>0</v>
      </c>
      <c r="BI119">
        <v>0</v>
      </c>
      <c r="BJ119">
        <v>0</v>
      </c>
      <c r="BK119">
        <v>0</v>
      </c>
      <c r="BL119" t="str">
        <f t="shared" si="11"/>
        <v>0</v>
      </c>
      <c r="BM119" t="str">
        <f t="shared" si="12"/>
        <v>0</v>
      </c>
      <c r="BN119">
        <f t="shared" si="13"/>
        <v>0</v>
      </c>
      <c r="BO119">
        <f t="shared" si="14"/>
        <v>0</v>
      </c>
      <c r="BP119" t="str">
        <f t="shared" si="15"/>
        <v>0</v>
      </c>
    </row>
    <row r="120" spans="1:68" ht="18" x14ac:dyDescent="0.25">
      <c r="A120" s="24">
        <v>2022</v>
      </c>
      <c r="B120">
        <v>1</v>
      </c>
      <c r="C120" s="2">
        <v>44663</v>
      </c>
      <c r="D120" s="3">
        <v>0.39583333333333298</v>
      </c>
      <c r="E120">
        <v>4</v>
      </c>
      <c r="F120">
        <v>4.0999999999999996</v>
      </c>
      <c r="G120" t="s">
        <v>61</v>
      </c>
      <c r="H120" s="19">
        <v>11</v>
      </c>
      <c r="I120" s="19">
        <v>43</v>
      </c>
      <c r="J120" s="19">
        <v>22</v>
      </c>
      <c r="K120" s="19">
        <v>2</v>
      </c>
      <c r="L120" s="19">
        <v>3</v>
      </c>
      <c r="M120" s="16" t="s">
        <v>23</v>
      </c>
      <c r="N120" s="16">
        <v>20</v>
      </c>
      <c r="O120" s="16" t="s">
        <v>25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f t="shared" si="16"/>
        <v>0</v>
      </c>
      <c r="AA120" s="11" t="str">
        <f t="shared" si="17"/>
        <v>0</v>
      </c>
      <c r="AB120">
        <f t="shared" si="18"/>
        <v>0</v>
      </c>
      <c r="AC120">
        <f t="shared" si="19"/>
        <v>10</v>
      </c>
      <c r="AD120">
        <f t="shared" si="20"/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f t="shared" si="21"/>
        <v>0</v>
      </c>
      <c r="BI120">
        <v>0</v>
      </c>
      <c r="BJ120">
        <v>0</v>
      </c>
      <c r="BK120">
        <v>0</v>
      </c>
      <c r="BL120" t="str">
        <f t="shared" si="11"/>
        <v>0</v>
      </c>
      <c r="BM120" t="str">
        <f t="shared" si="12"/>
        <v>0</v>
      </c>
      <c r="BN120">
        <f t="shared" si="13"/>
        <v>0</v>
      </c>
      <c r="BO120">
        <f t="shared" si="14"/>
        <v>0</v>
      </c>
      <c r="BP120" t="str">
        <f t="shared" si="15"/>
        <v>0</v>
      </c>
    </row>
    <row r="121" spans="1:68" ht="18" x14ac:dyDescent="0.25">
      <c r="A121" s="24">
        <v>2022</v>
      </c>
      <c r="B121">
        <v>1</v>
      </c>
      <c r="C121" s="2">
        <v>44663</v>
      </c>
      <c r="D121" s="3">
        <v>0.39583333333333298</v>
      </c>
      <c r="E121">
        <v>4</v>
      </c>
      <c r="F121">
        <v>4.0999999999999996</v>
      </c>
      <c r="G121" t="s">
        <v>61</v>
      </c>
      <c r="H121" s="19">
        <v>11</v>
      </c>
      <c r="I121" s="19">
        <v>43</v>
      </c>
      <c r="J121" s="19">
        <v>22</v>
      </c>
      <c r="K121" s="19">
        <v>2</v>
      </c>
      <c r="L121" s="19">
        <v>3</v>
      </c>
      <c r="M121" s="16" t="s">
        <v>23</v>
      </c>
      <c r="N121" s="16">
        <v>20</v>
      </c>
      <c r="O121" s="16" t="s">
        <v>26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f t="shared" si="16"/>
        <v>0</v>
      </c>
      <c r="AA121" s="11" t="str">
        <f t="shared" si="17"/>
        <v>0</v>
      </c>
      <c r="AB121">
        <f t="shared" si="18"/>
        <v>0</v>
      </c>
      <c r="AC121">
        <f t="shared" si="19"/>
        <v>10</v>
      </c>
      <c r="AD121">
        <f t="shared" si="20"/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f t="shared" si="21"/>
        <v>0</v>
      </c>
      <c r="BI121">
        <v>0</v>
      </c>
      <c r="BJ121">
        <v>0</v>
      </c>
      <c r="BK121">
        <v>0</v>
      </c>
      <c r="BL121" t="str">
        <f t="shared" si="11"/>
        <v>0</v>
      </c>
      <c r="BM121" t="str">
        <f t="shared" si="12"/>
        <v>0</v>
      </c>
      <c r="BN121">
        <f t="shared" si="13"/>
        <v>0</v>
      </c>
      <c r="BO121">
        <f t="shared" si="14"/>
        <v>0</v>
      </c>
      <c r="BP121" t="str">
        <f t="shared" si="15"/>
        <v>0</v>
      </c>
    </row>
    <row r="122" spans="1:68" ht="18" x14ac:dyDescent="0.25">
      <c r="A122" s="24">
        <v>2022</v>
      </c>
      <c r="B122">
        <v>1</v>
      </c>
      <c r="C122" s="2">
        <v>44663</v>
      </c>
      <c r="D122" s="3">
        <v>0.39583333333333298</v>
      </c>
      <c r="E122">
        <v>4</v>
      </c>
      <c r="F122">
        <v>4.0999999999999996</v>
      </c>
      <c r="G122" t="s">
        <v>61</v>
      </c>
      <c r="H122" s="19">
        <v>11</v>
      </c>
      <c r="I122" s="19">
        <v>43</v>
      </c>
      <c r="J122" s="19">
        <v>22</v>
      </c>
      <c r="K122" s="19">
        <v>2</v>
      </c>
      <c r="L122" s="19">
        <v>3</v>
      </c>
      <c r="M122" s="16" t="s">
        <v>27</v>
      </c>
      <c r="N122" s="16">
        <v>20</v>
      </c>
      <c r="O122" s="16" t="s">
        <v>24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f t="shared" si="16"/>
        <v>0</v>
      </c>
      <c r="AA122" s="11" t="str">
        <f t="shared" si="17"/>
        <v>0</v>
      </c>
      <c r="AB122">
        <f t="shared" si="18"/>
        <v>0</v>
      </c>
      <c r="AC122">
        <f t="shared" si="19"/>
        <v>10</v>
      </c>
      <c r="AD122">
        <f t="shared" si="20"/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f t="shared" si="21"/>
        <v>0</v>
      </c>
      <c r="BI122">
        <v>0</v>
      </c>
      <c r="BJ122">
        <v>0</v>
      </c>
      <c r="BK122">
        <v>0</v>
      </c>
      <c r="BL122" t="str">
        <f t="shared" si="11"/>
        <v>0</v>
      </c>
      <c r="BM122" t="str">
        <f t="shared" si="12"/>
        <v>0</v>
      </c>
      <c r="BN122">
        <f t="shared" si="13"/>
        <v>0</v>
      </c>
      <c r="BO122">
        <f t="shared" si="14"/>
        <v>0</v>
      </c>
      <c r="BP122" t="str">
        <f t="shared" si="15"/>
        <v>0</v>
      </c>
    </row>
    <row r="123" spans="1:68" ht="18" x14ac:dyDescent="0.25">
      <c r="A123" s="24">
        <v>2022</v>
      </c>
      <c r="B123">
        <v>1</v>
      </c>
      <c r="C123" s="2">
        <v>44663</v>
      </c>
      <c r="D123" s="3">
        <v>0.39583333333333298</v>
      </c>
      <c r="E123">
        <v>4</v>
      </c>
      <c r="F123">
        <v>4.0999999999999996</v>
      </c>
      <c r="G123" t="s">
        <v>61</v>
      </c>
      <c r="H123" s="19">
        <v>11</v>
      </c>
      <c r="I123" s="19">
        <v>43</v>
      </c>
      <c r="J123" s="19">
        <v>22</v>
      </c>
      <c r="K123" s="19">
        <v>2</v>
      </c>
      <c r="L123" s="19">
        <v>3</v>
      </c>
      <c r="M123" s="16" t="s">
        <v>27</v>
      </c>
      <c r="N123" s="16">
        <v>20</v>
      </c>
      <c r="O123" s="16" t="s">
        <v>25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f t="shared" si="16"/>
        <v>0</v>
      </c>
      <c r="AA123" s="11" t="str">
        <f t="shared" si="17"/>
        <v>0</v>
      </c>
      <c r="AB123">
        <f t="shared" si="18"/>
        <v>0</v>
      </c>
      <c r="AC123">
        <f t="shared" si="19"/>
        <v>10</v>
      </c>
      <c r="AD123">
        <f t="shared" si="20"/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f t="shared" si="21"/>
        <v>0</v>
      </c>
      <c r="BI123">
        <v>0</v>
      </c>
      <c r="BJ123">
        <v>0</v>
      </c>
      <c r="BK123">
        <v>0</v>
      </c>
      <c r="BL123" t="str">
        <f t="shared" si="11"/>
        <v>0</v>
      </c>
      <c r="BM123" t="str">
        <f t="shared" si="12"/>
        <v>0</v>
      </c>
      <c r="BN123">
        <f t="shared" si="13"/>
        <v>0</v>
      </c>
      <c r="BO123">
        <f t="shared" si="14"/>
        <v>0</v>
      </c>
      <c r="BP123" t="str">
        <f t="shared" si="15"/>
        <v>0</v>
      </c>
    </row>
    <row r="124" spans="1:68" ht="18" x14ac:dyDescent="0.25">
      <c r="A124" s="24">
        <v>2022</v>
      </c>
      <c r="B124">
        <v>1</v>
      </c>
      <c r="C124" s="2">
        <v>44663</v>
      </c>
      <c r="D124" s="3">
        <v>0.39583333333333298</v>
      </c>
      <c r="E124">
        <v>4</v>
      </c>
      <c r="F124">
        <v>4.0999999999999996</v>
      </c>
      <c r="G124" t="s">
        <v>61</v>
      </c>
      <c r="H124" s="19">
        <v>11</v>
      </c>
      <c r="I124" s="19">
        <v>43</v>
      </c>
      <c r="J124" s="19">
        <v>22</v>
      </c>
      <c r="K124" s="19">
        <v>2</v>
      </c>
      <c r="L124" s="19">
        <v>3</v>
      </c>
      <c r="M124" s="16" t="s">
        <v>27</v>
      </c>
      <c r="N124" s="16">
        <v>20</v>
      </c>
      <c r="O124" s="16" t="s">
        <v>26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f t="shared" si="16"/>
        <v>0</v>
      </c>
      <c r="AA124" s="11" t="str">
        <f t="shared" si="17"/>
        <v>0</v>
      </c>
      <c r="AB124">
        <f t="shared" si="18"/>
        <v>0</v>
      </c>
      <c r="AC124">
        <f t="shared" si="19"/>
        <v>10</v>
      </c>
      <c r="AD124">
        <f t="shared" si="20"/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f t="shared" si="21"/>
        <v>0</v>
      </c>
      <c r="BI124">
        <v>0</v>
      </c>
      <c r="BJ124">
        <v>0</v>
      </c>
      <c r="BK124">
        <v>0</v>
      </c>
      <c r="BL124" t="str">
        <f t="shared" si="11"/>
        <v>0</v>
      </c>
      <c r="BM124" t="str">
        <f t="shared" si="12"/>
        <v>0</v>
      </c>
      <c r="BN124">
        <f t="shared" si="13"/>
        <v>0</v>
      </c>
      <c r="BO124">
        <f t="shared" si="14"/>
        <v>0</v>
      </c>
      <c r="BP124" t="str">
        <f t="shared" si="15"/>
        <v>0</v>
      </c>
    </row>
    <row r="125" spans="1:68" ht="18" x14ac:dyDescent="0.25">
      <c r="A125" s="24">
        <v>2022</v>
      </c>
      <c r="B125">
        <v>1</v>
      </c>
      <c r="C125" s="2">
        <v>44663</v>
      </c>
      <c r="D125" s="3">
        <v>0.39583333333333298</v>
      </c>
      <c r="E125">
        <v>4</v>
      </c>
      <c r="F125">
        <v>4.0999999999999996</v>
      </c>
      <c r="G125" t="s">
        <v>61</v>
      </c>
      <c r="H125" s="19">
        <v>11</v>
      </c>
      <c r="I125" s="19">
        <v>43</v>
      </c>
      <c r="J125" s="19">
        <v>22</v>
      </c>
      <c r="K125" s="19">
        <v>2</v>
      </c>
      <c r="L125" s="19">
        <v>3</v>
      </c>
      <c r="M125" s="16" t="s">
        <v>28</v>
      </c>
      <c r="N125" s="16">
        <v>20</v>
      </c>
      <c r="O125" s="16" t="s">
        <v>24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f t="shared" si="16"/>
        <v>0</v>
      </c>
      <c r="AA125" s="11" t="str">
        <f t="shared" si="17"/>
        <v>0</v>
      </c>
      <c r="AB125">
        <f t="shared" si="18"/>
        <v>0</v>
      </c>
      <c r="AC125">
        <f t="shared" si="19"/>
        <v>10</v>
      </c>
      <c r="AD125">
        <f t="shared" si="20"/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f t="shared" si="21"/>
        <v>0</v>
      </c>
      <c r="BI125">
        <v>0</v>
      </c>
      <c r="BJ125">
        <v>0</v>
      </c>
      <c r="BK125">
        <v>0</v>
      </c>
      <c r="BL125" t="str">
        <f t="shared" si="11"/>
        <v>0</v>
      </c>
      <c r="BM125" t="str">
        <f t="shared" si="12"/>
        <v>0</v>
      </c>
      <c r="BN125">
        <f t="shared" si="13"/>
        <v>0</v>
      </c>
      <c r="BO125">
        <f t="shared" si="14"/>
        <v>0</v>
      </c>
      <c r="BP125" t="str">
        <f t="shared" si="15"/>
        <v>0</v>
      </c>
    </row>
    <row r="126" spans="1:68" ht="18" x14ac:dyDescent="0.25">
      <c r="A126" s="24">
        <v>2022</v>
      </c>
      <c r="B126">
        <v>1</v>
      </c>
      <c r="C126" s="2">
        <v>44663</v>
      </c>
      <c r="D126" s="3">
        <v>0.39583333333333298</v>
      </c>
      <c r="E126">
        <v>4</v>
      </c>
      <c r="F126">
        <v>4.0999999999999996</v>
      </c>
      <c r="G126" t="s">
        <v>61</v>
      </c>
      <c r="H126" s="19">
        <v>11</v>
      </c>
      <c r="I126" s="19">
        <v>43</v>
      </c>
      <c r="J126" s="19">
        <v>22</v>
      </c>
      <c r="K126" s="19">
        <v>2</v>
      </c>
      <c r="L126" s="19">
        <v>3</v>
      </c>
      <c r="M126" s="16" t="s">
        <v>28</v>
      </c>
      <c r="N126" s="16">
        <v>20</v>
      </c>
      <c r="O126" s="16" t="s">
        <v>25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f t="shared" si="16"/>
        <v>0</v>
      </c>
      <c r="AA126" s="11" t="str">
        <f t="shared" si="17"/>
        <v>0</v>
      </c>
      <c r="AB126">
        <f t="shared" si="18"/>
        <v>0</v>
      </c>
      <c r="AC126">
        <f t="shared" si="19"/>
        <v>10</v>
      </c>
      <c r="AD126">
        <f t="shared" si="20"/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f t="shared" si="21"/>
        <v>0</v>
      </c>
      <c r="BI126">
        <v>0</v>
      </c>
      <c r="BJ126">
        <v>0</v>
      </c>
      <c r="BK126">
        <v>0</v>
      </c>
      <c r="BL126" t="str">
        <f t="shared" si="11"/>
        <v>0</v>
      </c>
      <c r="BM126" t="str">
        <f t="shared" si="12"/>
        <v>0</v>
      </c>
      <c r="BN126">
        <f t="shared" si="13"/>
        <v>0</v>
      </c>
      <c r="BO126">
        <f t="shared" si="14"/>
        <v>0</v>
      </c>
      <c r="BP126" t="str">
        <f t="shared" si="15"/>
        <v>0</v>
      </c>
    </row>
    <row r="127" spans="1:68" ht="18" x14ac:dyDescent="0.25">
      <c r="A127" s="24">
        <v>2022</v>
      </c>
      <c r="B127">
        <v>1</v>
      </c>
      <c r="C127" s="2">
        <v>44663</v>
      </c>
      <c r="D127" s="3">
        <v>0.39583333333333298</v>
      </c>
      <c r="E127">
        <v>4</v>
      </c>
      <c r="F127">
        <v>4.0999999999999996</v>
      </c>
      <c r="G127" t="s">
        <v>61</v>
      </c>
      <c r="H127" s="19">
        <v>11</v>
      </c>
      <c r="I127" s="19">
        <v>43</v>
      </c>
      <c r="J127" s="19">
        <v>22</v>
      </c>
      <c r="K127" s="19">
        <v>2</v>
      </c>
      <c r="L127" s="19">
        <v>3</v>
      </c>
      <c r="M127" s="16" t="s">
        <v>28</v>
      </c>
      <c r="N127" s="16">
        <v>20</v>
      </c>
      <c r="O127" s="16" t="s">
        <v>26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f t="shared" si="16"/>
        <v>0</v>
      </c>
      <c r="AA127" s="11" t="str">
        <f t="shared" si="17"/>
        <v>0</v>
      </c>
      <c r="AB127">
        <f t="shared" si="18"/>
        <v>0</v>
      </c>
      <c r="AC127">
        <f t="shared" si="19"/>
        <v>10</v>
      </c>
      <c r="AD127">
        <f t="shared" si="20"/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f t="shared" si="21"/>
        <v>0</v>
      </c>
      <c r="BI127">
        <v>0</v>
      </c>
      <c r="BJ127">
        <v>0</v>
      </c>
      <c r="BK127">
        <v>0</v>
      </c>
      <c r="BL127" t="str">
        <f t="shared" si="11"/>
        <v>0</v>
      </c>
      <c r="BM127" t="str">
        <f t="shared" si="12"/>
        <v>0</v>
      </c>
      <c r="BN127">
        <f t="shared" si="13"/>
        <v>0</v>
      </c>
      <c r="BO127">
        <f t="shared" si="14"/>
        <v>0</v>
      </c>
      <c r="BP127" t="str">
        <f t="shared" si="15"/>
        <v>0</v>
      </c>
    </row>
    <row r="128" spans="1:68" ht="18" x14ac:dyDescent="0.25">
      <c r="A128" s="24">
        <v>2022</v>
      </c>
      <c r="B128">
        <v>1</v>
      </c>
      <c r="C128" s="2">
        <v>44663</v>
      </c>
      <c r="D128" s="3">
        <v>0.39583333333333298</v>
      </c>
      <c r="E128">
        <v>4</v>
      </c>
      <c r="F128">
        <v>4.0999999999999996</v>
      </c>
      <c r="G128" t="s">
        <v>61</v>
      </c>
      <c r="H128" s="19">
        <v>11</v>
      </c>
      <c r="I128" s="19">
        <v>43</v>
      </c>
      <c r="J128" s="19">
        <v>22</v>
      </c>
      <c r="K128" s="19">
        <v>2</v>
      </c>
      <c r="L128" s="19">
        <v>3</v>
      </c>
      <c r="M128" s="16" t="s">
        <v>23</v>
      </c>
      <c r="N128" s="16">
        <v>50</v>
      </c>
      <c r="O128" s="16" t="s">
        <v>24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f t="shared" si="16"/>
        <v>0</v>
      </c>
      <c r="AA128" s="11" t="str">
        <f t="shared" si="17"/>
        <v>0</v>
      </c>
      <c r="AB128">
        <f t="shared" si="18"/>
        <v>0</v>
      </c>
      <c r="AC128">
        <f t="shared" si="19"/>
        <v>10</v>
      </c>
      <c r="AD128">
        <f t="shared" si="20"/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f t="shared" si="21"/>
        <v>0</v>
      </c>
      <c r="BI128">
        <v>0</v>
      </c>
      <c r="BJ128">
        <v>0</v>
      </c>
      <c r="BK128">
        <v>0</v>
      </c>
      <c r="BL128" t="str">
        <f t="shared" si="11"/>
        <v>0</v>
      </c>
      <c r="BM128" t="str">
        <f t="shared" si="12"/>
        <v>0</v>
      </c>
      <c r="BN128">
        <f t="shared" si="13"/>
        <v>0</v>
      </c>
      <c r="BO128">
        <f t="shared" si="14"/>
        <v>0</v>
      </c>
      <c r="BP128" t="str">
        <f t="shared" si="15"/>
        <v>0</v>
      </c>
    </row>
    <row r="129" spans="1:68" ht="18" x14ac:dyDescent="0.25">
      <c r="A129" s="24">
        <v>2022</v>
      </c>
      <c r="B129">
        <v>1</v>
      </c>
      <c r="C129" s="2">
        <v>44663</v>
      </c>
      <c r="D129" s="3">
        <v>0.39583333333333298</v>
      </c>
      <c r="E129">
        <v>4</v>
      </c>
      <c r="F129">
        <v>4.0999999999999996</v>
      </c>
      <c r="G129" t="s">
        <v>61</v>
      </c>
      <c r="H129" s="19">
        <v>11</v>
      </c>
      <c r="I129" s="19">
        <v>43</v>
      </c>
      <c r="J129" s="19">
        <v>22</v>
      </c>
      <c r="K129" s="19">
        <v>2</v>
      </c>
      <c r="L129" s="19">
        <v>3</v>
      </c>
      <c r="M129" s="16" t="s">
        <v>23</v>
      </c>
      <c r="N129" s="16">
        <v>50</v>
      </c>
      <c r="O129" s="16" t="s">
        <v>25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f t="shared" si="16"/>
        <v>0</v>
      </c>
      <c r="AA129" s="11" t="str">
        <f t="shared" si="17"/>
        <v>0</v>
      </c>
      <c r="AB129">
        <f t="shared" si="18"/>
        <v>0</v>
      </c>
      <c r="AC129">
        <f t="shared" si="19"/>
        <v>10</v>
      </c>
      <c r="AD129">
        <f t="shared" si="20"/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f t="shared" si="21"/>
        <v>0</v>
      </c>
      <c r="BI129">
        <v>0</v>
      </c>
      <c r="BJ129">
        <v>0</v>
      </c>
      <c r="BK129">
        <v>0</v>
      </c>
      <c r="BL129" t="str">
        <f t="shared" si="11"/>
        <v>0</v>
      </c>
      <c r="BM129" t="str">
        <f t="shared" si="12"/>
        <v>0</v>
      </c>
      <c r="BN129">
        <f t="shared" si="13"/>
        <v>0</v>
      </c>
      <c r="BO129">
        <f t="shared" si="14"/>
        <v>0</v>
      </c>
      <c r="BP129" t="str">
        <f t="shared" si="15"/>
        <v>0</v>
      </c>
    </row>
    <row r="130" spans="1:68" ht="18" x14ac:dyDescent="0.25">
      <c r="A130" s="24">
        <v>2022</v>
      </c>
      <c r="B130">
        <v>1</v>
      </c>
      <c r="C130" s="2">
        <v>44663</v>
      </c>
      <c r="D130" s="3">
        <v>0.39583333333333298</v>
      </c>
      <c r="E130">
        <v>4</v>
      </c>
      <c r="F130">
        <v>4.0999999999999996</v>
      </c>
      <c r="G130" t="s">
        <v>61</v>
      </c>
      <c r="H130" s="19">
        <v>11</v>
      </c>
      <c r="I130" s="19">
        <v>43</v>
      </c>
      <c r="J130" s="19">
        <v>22</v>
      </c>
      <c r="K130" s="19">
        <v>2</v>
      </c>
      <c r="L130" s="19">
        <v>3</v>
      </c>
      <c r="M130" s="16" t="s">
        <v>23</v>
      </c>
      <c r="N130" s="16">
        <v>50</v>
      </c>
      <c r="O130" s="16" t="s">
        <v>26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f t="shared" si="16"/>
        <v>0</v>
      </c>
      <c r="AA130" s="11" t="str">
        <f t="shared" si="17"/>
        <v>0</v>
      </c>
      <c r="AB130">
        <f t="shared" si="18"/>
        <v>0</v>
      </c>
      <c r="AC130">
        <f t="shared" si="19"/>
        <v>10</v>
      </c>
      <c r="AD130">
        <f t="shared" si="20"/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f t="shared" si="21"/>
        <v>0</v>
      </c>
      <c r="BI130">
        <v>0</v>
      </c>
      <c r="BJ130">
        <v>0</v>
      </c>
      <c r="BK130">
        <v>0</v>
      </c>
      <c r="BL130" t="str">
        <f t="shared" ref="BL130:BL193" si="22">IF(AL130&gt;0, "1","0")</f>
        <v>0</v>
      </c>
      <c r="BM130" t="str">
        <f t="shared" ref="BM130:BM193" si="23">IF(AL130&gt;0, "1", IF(AO130&gt;0, "1", "0"))</f>
        <v>0</v>
      </c>
      <c r="BN130">
        <f t="shared" ref="BN130:BN193" si="24">SUM(AL130+AO130+BB130)</f>
        <v>0</v>
      </c>
      <c r="BO130">
        <f t="shared" ref="BO130:BO193" si="25">SUM(BN130+BH130+BJ130+BC130+BA130+AX130+AG130)</f>
        <v>0</v>
      </c>
      <c r="BP130" t="str">
        <f t="shared" ref="BP130:BP193" si="26">IF(BH130&gt;0, "1",  "0")</f>
        <v>0</v>
      </c>
    </row>
    <row r="131" spans="1:68" ht="18" x14ac:dyDescent="0.25">
      <c r="A131" s="24">
        <v>2022</v>
      </c>
      <c r="B131">
        <v>1</v>
      </c>
      <c r="C131" s="2">
        <v>44663</v>
      </c>
      <c r="D131" s="3">
        <v>0.39583333333333298</v>
      </c>
      <c r="E131">
        <v>4</v>
      </c>
      <c r="F131">
        <v>4.0999999999999996</v>
      </c>
      <c r="G131" t="s">
        <v>61</v>
      </c>
      <c r="H131" s="19">
        <v>11</v>
      </c>
      <c r="I131" s="19">
        <v>43</v>
      </c>
      <c r="J131" s="19">
        <v>22</v>
      </c>
      <c r="K131" s="19">
        <v>2</v>
      </c>
      <c r="L131" s="19">
        <v>3</v>
      </c>
      <c r="M131" s="16" t="s">
        <v>27</v>
      </c>
      <c r="N131" s="16">
        <v>50</v>
      </c>
      <c r="O131" s="16" t="s">
        <v>24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f t="shared" ref="Z131:Z194" si="27">SUM(P131:Y131)</f>
        <v>0</v>
      </c>
      <c r="AA131" s="11" t="str">
        <f t="shared" ref="AA131:AA194" si="28">IF(Z131&gt;0, "1","0")</f>
        <v>0</v>
      </c>
      <c r="AB131">
        <f t="shared" ref="AB131:AB194" si="29">COUNTIF(P131:Y131,"&gt;0")</f>
        <v>0</v>
      </c>
      <c r="AC131">
        <f t="shared" ref="AC131:AC194" si="30">10-AB131</f>
        <v>10</v>
      </c>
      <c r="AD131">
        <f t="shared" ref="AD131:AD194" si="31">AB131*10</f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f t="shared" si="21"/>
        <v>0</v>
      </c>
      <c r="BI131">
        <v>0</v>
      </c>
      <c r="BJ131">
        <v>0</v>
      </c>
      <c r="BK131">
        <v>0</v>
      </c>
      <c r="BL131" t="str">
        <f t="shared" si="22"/>
        <v>0</v>
      </c>
      <c r="BM131" t="str">
        <f t="shared" si="23"/>
        <v>0</v>
      </c>
      <c r="BN131">
        <f t="shared" si="24"/>
        <v>0</v>
      </c>
      <c r="BO131">
        <f t="shared" si="25"/>
        <v>0</v>
      </c>
      <c r="BP131" t="str">
        <f t="shared" si="26"/>
        <v>0</v>
      </c>
    </row>
    <row r="132" spans="1:68" ht="18" x14ac:dyDescent="0.25">
      <c r="A132" s="24">
        <v>2022</v>
      </c>
      <c r="B132">
        <v>1</v>
      </c>
      <c r="C132" s="2">
        <v>44663</v>
      </c>
      <c r="D132" s="3">
        <v>0.39583333333333298</v>
      </c>
      <c r="E132">
        <v>4</v>
      </c>
      <c r="F132">
        <v>4.0999999999999996</v>
      </c>
      <c r="G132" t="s">
        <v>61</v>
      </c>
      <c r="H132" s="19">
        <v>11</v>
      </c>
      <c r="I132" s="19">
        <v>43</v>
      </c>
      <c r="J132" s="19">
        <v>22</v>
      </c>
      <c r="K132" s="19">
        <v>2</v>
      </c>
      <c r="L132" s="19">
        <v>3</v>
      </c>
      <c r="M132" s="16" t="s">
        <v>27</v>
      </c>
      <c r="N132" s="16">
        <v>50</v>
      </c>
      <c r="O132" s="16" t="s">
        <v>25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f t="shared" si="27"/>
        <v>0</v>
      </c>
      <c r="AA132" s="11" t="str">
        <f t="shared" si="28"/>
        <v>0</v>
      </c>
      <c r="AB132">
        <f t="shared" si="29"/>
        <v>0</v>
      </c>
      <c r="AC132">
        <f t="shared" si="30"/>
        <v>10</v>
      </c>
      <c r="AD132">
        <f t="shared" si="31"/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f t="shared" si="21"/>
        <v>0</v>
      </c>
      <c r="BI132">
        <v>0</v>
      </c>
      <c r="BJ132">
        <v>0</v>
      </c>
      <c r="BK132">
        <v>0</v>
      </c>
      <c r="BL132" t="str">
        <f t="shared" si="22"/>
        <v>0</v>
      </c>
      <c r="BM132" t="str">
        <f t="shared" si="23"/>
        <v>0</v>
      </c>
      <c r="BN132">
        <f t="shared" si="24"/>
        <v>0</v>
      </c>
      <c r="BO132">
        <f t="shared" si="25"/>
        <v>0</v>
      </c>
      <c r="BP132" t="str">
        <f t="shared" si="26"/>
        <v>0</v>
      </c>
    </row>
    <row r="133" spans="1:68" ht="18" x14ac:dyDescent="0.25">
      <c r="A133" s="24">
        <v>2022</v>
      </c>
      <c r="B133">
        <v>1</v>
      </c>
      <c r="C133" s="2">
        <v>44663</v>
      </c>
      <c r="D133" s="3">
        <v>0.39583333333333298</v>
      </c>
      <c r="E133">
        <v>4</v>
      </c>
      <c r="F133">
        <v>4.0999999999999996</v>
      </c>
      <c r="G133" t="s">
        <v>61</v>
      </c>
      <c r="H133" s="19">
        <v>11</v>
      </c>
      <c r="I133" s="19">
        <v>43</v>
      </c>
      <c r="J133" s="19">
        <v>22</v>
      </c>
      <c r="K133" s="19">
        <v>2</v>
      </c>
      <c r="L133" s="19">
        <v>3</v>
      </c>
      <c r="M133" s="16" t="s">
        <v>27</v>
      </c>
      <c r="N133" s="16">
        <v>50</v>
      </c>
      <c r="O133" s="16" t="s">
        <v>26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f t="shared" si="27"/>
        <v>0</v>
      </c>
      <c r="AA133" s="11" t="str">
        <f t="shared" si="28"/>
        <v>0</v>
      </c>
      <c r="AB133">
        <f t="shared" si="29"/>
        <v>0</v>
      </c>
      <c r="AC133">
        <f t="shared" si="30"/>
        <v>10</v>
      </c>
      <c r="AD133">
        <f t="shared" si="31"/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f t="shared" si="21"/>
        <v>0</v>
      </c>
      <c r="BI133">
        <v>0</v>
      </c>
      <c r="BJ133">
        <v>0</v>
      </c>
      <c r="BK133">
        <v>0</v>
      </c>
      <c r="BL133" t="str">
        <f t="shared" si="22"/>
        <v>0</v>
      </c>
      <c r="BM133" t="str">
        <f t="shared" si="23"/>
        <v>0</v>
      </c>
      <c r="BN133">
        <f t="shared" si="24"/>
        <v>0</v>
      </c>
      <c r="BO133">
        <f t="shared" si="25"/>
        <v>0</v>
      </c>
      <c r="BP133" t="str">
        <f t="shared" si="26"/>
        <v>0</v>
      </c>
    </row>
    <row r="134" spans="1:68" ht="18" x14ac:dyDescent="0.25">
      <c r="A134" s="24">
        <v>2022</v>
      </c>
      <c r="B134">
        <v>1</v>
      </c>
      <c r="C134" s="2">
        <v>44663</v>
      </c>
      <c r="D134" s="3">
        <v>0.39583333333333298</v>
      </c>
      <c r="E134">
        <v>4</v>
      </c>
      <c r="F134">
        <v>4.0999999999999996</v>
      </c>
      <c r="G134" t="s">
        <v>61</v>
      </c>
      <c r="H134" s="19">
        <v>11</v>
      </c>
      <c r="I134" s="19">
        <v>43</v>
      </c>
      <c r="J134" s="19">
        <v>22</v>
      </c>
      <c r="K134" s="19">
        <v>2</v>
      </c>
      <c r="L134" s="19">
        <v>3</v>
      </c>
      <c r="M134" s="16" t="s">
        <v>28</v>
      </c>
      <c r="N134" s="16">
        <v>50</v>
      </c>
      <c r="O134" s="16" t="s">
        <v>24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f t="shared" si="27"/>
        <v>0</v>
      </c>
      <c r="AA134" s="11" t="str">
        <f t="shared" si="28"/>
        <v>0</v>
      </c>
      <c r="AB134">
        <f t="shared" si="29"/>
        <v>0</v>
      </c>
      <c r="AC134">
        <f t="shared" si="30"/>
        <v>10</v>
      </c>
      <c r="AD134">
        <f t="shared" si="31"/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f t="shared" si="21"/>
        <v>0</v>
      </c>
      <c r="BI134">
        <v>0</v>
      </c>
      <c r="BJ134">
        <v>0</v>
      </c>
      <c r="BK134">
        <v>0</v>
      </c>
      <c r="BL134" t="str">
        <f t="shared" si="22"/>
        <v>0</v>
      </c>
      <c r="BM134" t="str">
        <f t="shared" si="23"/>
        <v>0</v>
      </c>
      <c r="BN134">
        <f t="shared" si="24"/>
        <v>0</v>
      </c>
      <c r="BO134">
        <f t="shared" si="25"/>
        <v>0</v>
      </c>
      <c r="BP134" t="str">
        <f t="shared" si="26"/>
        <v>0</v>
      </c>
    </row>
    <row r="135" spans="1:68" ht="18" x14ac:dyDescent="0.25">
      <c r="A135" s="24">
        <v>2022</v>
      </c>
      <c r="B135">
        <v>1</v>
      </c>
      <c r="C135" s="2">
        <v>44663</v>
      </c>
      <c r="D135" s="3">
        <v>0.39583333333333298</v>
      </c>
      <c r="E135">
        <v>4</v>
      </c>
      <c r="F135">
        <v>4.0999999999999996</v>
      </c>
      <c r="G135" t="s">
        <v>61</v>
      </c>
      <c r="H135" s="19">
        <v>11</v>
      </c>
      <c r="I135" s="19">
        <v>43</v>
      </c>
      <c r="J135" s="19">
        <v>22</v>
      </c>
      <c r="K135" s="19">
        <v>2</v>
      </c>
      <c r="L135" s="19">
        <v>3</v>
      </c>
      <c r="M135" s="16" t="s">
        <v>28</v>
      </c>
      <c r="N135" s="16">
        <v>50</v>
      </c>
      <c r="O135" s="16" t="s">
        <v>25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f t="shared" si="27"/>
        <v>0</v>
      </c>
      <c r="AA135" s="11" t="str">
        <f t="shared" si="28"/>
        <v>0</v>
      </c>
      <c r="AB135">
        <f t="shared" si="29"/>
        <v>0</v>
      </c>
      <c r="AC135">
        <f t="shared" si="30"/>
        <v>10</v>
      </c>
      <c r="AD135">
        <f t="shared" si="31"/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f t="shared" si="21"/>
        <v>0</v>
      </c>
      <c r="BI135">
        <v>0</v>
      </c>
      <c r="BJ135">
        <v>0</v>
      </c>
      <c r="BK135">
        <v>0</v>
      </c>
      <c r="BL135" t="str">
        <f t="shared" si="22"/>
        <v>0</v>
      </c>
      <c r="BM135" t="str">
        <f t="shared" si="23"/>
        <v>0</v>
      </c>
      <c r="BN135">
        <f t="shared" si="24"/>
        <v>0</v>
      </c>
      <c r="BO135">
        <f t="shared" si="25"/>
        <v>0</v>
      </c>
      <c r="BP135" t="str">
        <f t="shared" si="26"/>
        <v>0</v>
      </c>
    </row>
    <row r="136" spans="1:68" s="4" customFormat="1" ht="18" x14ac:dyDescent="0.25">
      <c r="A136" s="24">
        <v>2022</v>
      </c>
      <c r="B136" s="4">
        <v>1</v>
      </c>
      <c r="C136" s="5">
        <v>44663</v>
      </c>
      <c r="D136" s="6">
        <v>0.39583333333333298</v>
      </c>
      <c r="E136">
        <v>4</v>
      </c>
      <c r="F136" s="4">
        <v>4.0999999999999996</v>
      </c>
      <c r="G136" s="4" t="s">
        <v>61</v>
      </c>
      <c r="H136" s="20">
        <v>11</v>
      </c>
      <c r="I136" s="20">
        <v>43</v>
      </c>
      <c r="J136" s="20">
        <v>22</v>
      </c>
      <c r="K136" s="20">
        <v>2</v>
      </c>
      <c r="L136" s="20">
        <v>3</v>
      </c>
      <c r="M136" s="16" t="s">
        <v>28</v>
      </c>
      <c r="N136" s="16">
        <v>50</v>
      </c>
      <c r="O136" s="16" t="s">
        <v>26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>
        <f t="shared" si="27"/>
        <v>0</v>
      </c>
      <c r="AA136" s="11" t="str">
        <f t="shared" si="28"/>
        <v>0</v>
      </c>
      <c r="AB136">
        <f t="shared" si="29"/>
        <v>0</v>
      </c>
      <c r="AC136">
        <f t="shared" si="30"/>
        <v>10</v>
      </c>
      <c r="AD136">
        <f t="shared" si="31"/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0</v>
      </c>
      <c r="AK136" s="4">
        <v>0</v>
      </c>
      <c r="AL136" s="4">
        <v>0</v>
      </c>
      <c r="AM136" s="4">
        <v>0</v>
      </c>
      <c r="AN136" s="4">
        <v>0</v>
      </c>
      <c r="AO136" s="4">
        <v>0</v>
      </c>
      <c r="AP136" s="4">
        <v>0</v>
      </c>
      <c r="AQ136" s="4">
        <v>0</v>
      </c>
      <c r="AR136" s="4">
        <v>0</v>
      </c>
      <c r="AS136" s="4">
        <v>0</v>
      </c>
      <c r="AT136" s="4">
        <v>0</v>
      </c>
      <c r="AU136" s="4">
        <v>0</v>
      </c>
      <c r="AV136" s="4">
        <v>0</v>
      </c>
      <c r="AW136" s="4">
        <v>0</v>
      </c>
      <c r="AX136" s="4">
        <v>0</v>
      </c>
      <c r="AY136" s="4">
        <v>0</v>
      </c>
      <c r="AZ136" s="4">
        <v>0</v>
      </c>
      <c r="BA136" s="4">
        <v>0</v>
      </c>
      <c r="BB136" s="4">
        <v>0</v>
      </c>
      <c r="BC136" s="4">
        <v>0</v>
      </c>
      <c r="BD136" s="4">
        <v>0</v>
      </c>
      <c r="BE136" s="4">
        <v>0</v>
      </c>
      <c r="BF136" s="4">
        <v>0</v>
      </c>
      <c r="BG136" s="4">
        <v>0</v>
      </c>
      <c r="BH136">
        <f t="shared" si="21"/>
        <v>0</v>
      </c>
      <c r="BI136">
        <v>0</v>
      </c>
      <c r="BJ136">
        <v>0</v>
      </c>
      <c r="BK136">
        <v>0</v>
      </c>
      <c r="BL136" t="str">
        <f t="shared" si="22"/>
        <v>0</v>
      </c>
      <c r="BM136" t="str">
        <f t="shared" si="23"/>
        <v>0</v>
      </c>
      <c r="BN136">
        <f t="shared" si="24"/>
        <v>0</v>
      </c>
      <c r="BO136">
        <f t="shared" si="25"/>
        <v>0</v>
      </c>
      <c r="BP136" t="str">
        <f t="shared" si="26"/>
        <v>0</v>
      </c>
    </row>
    <row r="137" spans="1:68" ht="18" x14ac:dyDescent="0.25">
      <c r="A137" s="24">
        <v>2022</v>
      </c>
      <c r="B137">
        <v>1</v>
      </c>
      <c r="C137" s="2">
        <v>44663</v>
      </c>
      <c r="D137" s="3">
        <v>0.34722222222222227</v>
      </c>
      <c r="E137">
        <v>4</v>
      </c>
      <c r="F137">
        <v>4.2</v>
      </c>
      <c r="G137" t="s">
        <v>28</v>
      </c>
      <c r="H137" s="19">
        <v>11</v>
      </c>
      <c r="I137" s="19">
        <v>44</v>
      </c>
      <c r="J137" s="19">
        <v>22</v>
      </c>
      <c r="K137" s="19">
        <v>2</v>
      </c>
      <c r="L137" s="19">
        <v>5</v>
      </c>
      <c r="M137" s="16" t="s">
        <v>23</v>
      </c>
      <c r="N137" s="16">
        <v>0</v>
      </c>
      <c r="O137" s="16" t="s">
        <v>24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f t="shared" si="27"/>
        <v>0</v>
      </c>
      <c r="AA137" s="11" t="str">
        <f t="shared" si="28"/>
        <v>0</v>
      </c>
      <c r="AB137">
        <f t="shared" si="29"/>
        <v>0</v>
      </c>
      <c r="AC137">
        <f t="shared" si="30"/>
        <v>10</v>
      </c>
      <c r="AD137">
        <f t="shared" si="31"/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f t="shared" si="21"/>
        <v>0</v>
      </c>
      <c r="BI137">
        <v>0</v>
      </c>
      <c r="BJ137">
        <v>0</v>
      </c>
      <c r="BK137">
        <v>0</v>
      </c>
      <c r="BL137" t="str">
        <f t="shared" si="22"/>
        <v>0</v>
      </c>
      <c r="BM137" t="str">
        <f t="shared" si="23"/>
        <v>0</v>
      </c>
      <c r="BN137">
        <f t="shared" si="24"/>
        <v>0</v>
      </c>
      <c r="BO137">
        <f t="shared" si="25"/>
        <v>0</v>
      </c>
      <c r="BP137" t="str">
        <f t="shared" si="26"/>
        <v>0</v>
      </c>
    </row>
    <row r="138" spans="1:68" ht="18" x14ac:dyDescent="0.25">
      <c r="A138" s="24">
        <v>2022</v>
      </c>
      <c r="B138">
        <v>1</v>
      </c>
      <c r="C138" s="2">
        <v>44663</v>
      </c>
      <c r="D138" s="3">
        <v>0.34722222222222227</v>
      </c>
      <c r="E138">
        <v>4</v>
      </c>
      <c r="F138">
        <v>4.2</v>
      </c>
      <c r="G138" t="s">
        <v>28</v>
      </c>
      <c r="H138" s="19">
        <v>11</v>
      </c>
      <c r="I138" s="19">
        <v>44</v>
      </c>
      <c r="J138" s="19">
        <v>22</v>
      </c>
      <c r="K138" s="19">
        <v>2</v>
      </c>
      <c r="L138" s="19">
        <v>5</v>
      </c>
      <c r="M138" s="16" t="s">
        <v>23</v>
      </c>
      <c r="N138" s="16">
        <v>0</v>
      </c>
      <c r="O138" s="16" t="s">
        <v>25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f t="shared" si="27"/>
        <v>0</v>
      </c>
      <c r="AA138" s="11" t="str">
        <f t="shared" si="28"/>
        <v>0</v>
      </c>
      <c r="AB138">
        <f t="shared" si="29"/>
        <v>0</v>
      </c>
      <c r="AC138">
        <f t="shared" si="30"/>
        <v>10</v>
      </c>
      <c r="AD138">
        <f t="shared" si="31"/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f t="shared" si="21"/>
        <v>0</v>
      </c>
      <c r="BI138">
        <v>0</v>
      </c>
      <c r="BJ138">
        <v>0</v>
      </c>
      <c r="BK138">
        <v>0</v>
      </c>
      <c r="BL138" t="str">
        <f t="shared" si="22"/>
        <v>0</v>
      </c>
      <c r="BM138" t="str">
        <f t="shared" si="23"/>
        <v>0</v>
      </c>
      <c r="BN138">
        <f t="shared" si="24"/>
        <v>0</v>
      </c>
      <c r="BO138">
        <f t="shared" si="25"/>
        <v>0</v>
      </c>
      <c r="BP138" t="str">
        <f t="shared" si="26"/>
        <v>0</v>
      </c>
    </row>
    <row r="139" spans="1:68" ht="18" x14ac:dyDescent="0.25">
      <c r="A139" s="24">
        <v>2022</v>
      </c>
      <c r="B139">
        <v>1</v>
      </c>
      <c r="C139" s="2">
        <v>44663</v>
      </c>
      <c r="D139" s="3">
        <v>0.34722222222222227</v>
      </c>
      <c r="E139">
        <v>4</v>
      </c>
      <c r="F139">
        <v>4.2</v>
      </c>
      <c r="G139" t="s">
        <v>28</v>
      </c>
      <c r="H139" s="19">
        <v>11</v>
      </c>
      <c r="I139" s="19">
        <v>44</v>
      </c>
      <c r="J139" s="19">
        <v>22</v>
      </c>
      <c r="K139" s="19">
        <v>2</v>
      </c>
      <c r="L139" s="19">
        <v>5</v>
      </c>
      <c r="M139" s="16" t="s">
        <v>23</v>
      </c>
      <c r="N139" s="16">
        <v>0</v>
      </c>
      <c r="O139" s="16" t="s">
        <v>26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f t="shared" si="27"/>
        <v>0</v>
      </c>
      <c r="AA139" s="11" t="str">
        <f t="shared" si="28"/>
        <v>0</v>
      </c>
      <c r="AB139">
        <f t="shared" si="29"/>
        <v>0</v>
      </c>
      <c r="AC139">
        <f t="shared" si="30"/>
        <v>10</v>
      </c>
      <c r="AD139">
        <f t="shared" si="31"/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f t="shared" si="21"/>
        <v>0</v>
      </c>
      <c r="BI139">
        <v>0</v>
      </c>
      <c r="BJ139">
        <v>0</v>
      </c>
      <c r="BK139">
        <v>0</v>
      </c>
      <c r="BL139" t="str">
        <f t="shared" si="22"/>
        <v>0</v>
      </c>
      <c r="BM139" t="str">
        <f t="shared" si="23"/>
        <v>0</v>
      </c>
      <c r="BN139">
        <f t="shared" si="24"/>
        <v>0</v>
      </c>
      <c r="BO139">
        <f t="shared" si="25"/>
        <v>0</v>
      </c>
      <c r="BP139" t="str">
        <f t="shared" si="26"/>
        <v>0</v>
      </c>
    </row>
    <row r="140" spans="1:68" ht="18" x14ac:dyDescent="0.25">
      <c r="A140" s="24">
        <v>2022</v>
      </c>
      <c r="B140">
        <v>1</v>
      </c>
      <c r="C140" s="2">
        <v>44663</v>
      </c>
      <c r="D140" s="3">
        <v>0.34722222222222227</v>
      </c>
      <c r="E140">
        <v>4</v>
      </c>
      <c r="F140">
        <v>4.2</v>
      </c>
      <c r="G140" t="s">
        <v>28</v>
      </c>
      <c r="H140" s="19">
        <v>11</v>
      </c>
      <c r="I140" s="19">
        <v>44</v>
      </c>
      <c r="J140" s="19">
        <v>22</v>
      </c>
      <c r="K140" s="19">
        <v>2</v>
      </c>
      <c r="L140" s="19">
        <v>5</v>
      </c>
      <c r="M140" s="16" t="s">
        <v>27</v>
      </c>
      <c r="N140" s="16">
        <v>0</v>
      </c>
      <c r="O140" s="16" t="s">
        <v>24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f t="shared" si="27"/>
        <v>0</v>
      </c>
      <c r="AA140" s="11" t="str">
        <f t="shared" si="28"/>
        <v>0</v>
      </c>
      <c r="AB140">
        <f t="shared" si="29"/>
        <v>0</v>
      </c>
      <c r="AC140">
        <f t="shared" si="30"/>
        <v>10</v>
      </c>
      <c r="AD140">
        <f t="shared" si="31"/>
        <v>0</v>
      </c>
      <c r="AE140">
        <v>0</v>
      </c>
      <c r="AF140">
        <v>0</v>
      </c>
      <c r="AG140">
        <v>1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f t="shared" si="21"/>
        <v>0</v>
      </c>
      <c r="BI140">
        <v>0</v>
      </c>
      <c r="BJ140">
        <v>0</v>
      </c>
      <c r="BK140">
        <v>0</v>
      </c>
      <c r="BL140" t="str">
        <f t="shared" si="22"/>
        <v>0</v>
      </c>
      <c r="BM140" t="str">
        <f t="shared" si="23"/>
        <v>0</v>
      </c>
      <c r="BN140">
        <f t="shared" si="24"/>
        <v>0</v>
      </c>
      <c r="BO140">
        <f t="shared" si="25"/>
        <v>1</v>
      </c>
      <c r="BP140" t="str">
        <f t="shared" si="26"/>
        <v>0</v>
      </c>
    </row>
    <row r="141" spans="1:68" ht="18" x14ac:dyDescent="0.25">
      <c r="A141" s="24">
        <v>2022</v>
      </c>
      <c r="B141">
        <v>1</v>
      </c>
      <c r="C141" s="2">
        <v>44663</v>
      </c>
      <c r="D141" s="3">
        <v>0.34722222222222199</v>
      </c>
      <c r="E141">
        <v>4</v>
      </c>
      <c r="F141">
        <v>4.2</v>
      </c>
      <c r="G141" t="s">
        <v>28</v>
      </c>
      <c r="H141" s="19">
        <v>11</v>
      </c>
      <c r="I141" s="19">
        <v>44</v>
      </c>
      <c r="J141" s="19">
        <v>22</v>
      </c>
      <c r="K141" s="19">
        <v>2</v>
      </c>
      <c r="L141" s="19">
        <v>5</v>
      </c>
      <c r="M141" s="16" t="s">
        <v>27</v>
      </c>
      <c r="N141" s="16">
        <v>0</v>
      </c>
      <c r="O141" s="16" t="s">
        <v>25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f t="shared" si="27"/>
        <v>0</v>
      </c>
      <c r="AA141" s="11" t="str">
        <f t="shared" si="28"/>
        <v>0</v>
      </c>
      <c r="AB141">
        <f t="shared" si="29"/>
        <v>0</v>
      </c>
      <c r="AC141">
        <f t="shared" si="30"/>
        <v>10</v>
      </c>
      <c r="AD141">
        <f t="shared" si="31"/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f t="shared" si="21"/>
        <v>0</v>
      </c>
      <c r="BI141">
        <v>0</v>
      </c>
      <c r="BJ141">
        <v>0</v>
      </c>
      <c r="BK141">
        <v>0</v>
      </c>
      <c r="BL141" t="str">
        <f t="shared" si="22"/>
        <v>0</v>
      </c>
      <c r="BM141" t="str">
        <f t="shared" si="23"/>
        <v>0</v>
      </c>
      <c r="BN141">
        <f t="shared" si="24"/>
        <v>0</v>
      </c>
      <c r="BO141">
        <f t="shared" si="25"/>
        <v>0</v>
      </c>
      <c r="BP141" t="str">
        <f t="shared" si="26"/>
        <v>0</v>
      </c>
    </row>
    <row r="142" spans="1:68" ht="18" x14ac:dyDescent="0.25">
      <c r="A142" s="24">
        <v>2022</v>
      </c>
      <c r="B142">
        <v>1</v>
      </c>
      <c r="C142" s="2">
        <v>44663</v>
      </c>
      <c r="D142" s="3">
        <v>0.34722222222222199</v>
      </c>
      <c r="E142">
        <v>4</v>
      </c>
      <c r="F142">
        <v>4.2</v>
      </c>
      <c r="G142" t="s">
        <v>28</v>
      </c>
      <c r="H142" s="19">
        <v>11</v>
      </c>
      <c r="I142" s="19">
        <v>44</v>
      </c>
      <c r="J142" s="19">
        <v>22</v>
      </c>
      <c r="K142" s="19">
        <v>2</v>
      </c>
      <c r="L142" s="19">
        <v>5</v>
      </c>
      <c r="M142" s="16" t="s">
        <v>27</v>
      </c>
      <c r="N142" s="16">
        <v>0</v>
      </c>
      <c r="O142" s="16" t="s">
        <v>26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f t="shared" si="27"/>
        <v>0</v>
      </c>
      <c r="AA142" s="11" t="str">
        <f t="shared" si="28"/>
        <v>0</v>
      </c>
      <c r="AB142">
        <f t="shared" si="29"/>
        <v>0</v>
      </c>
      <c r="AC142">
        <f t="shared" si="30"/>
        <v>10</v>
      </c>
      <c r="AD142">
        <f t="shared" si="31"/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f t="shared" ref="BH142:BH205" si="32">SUM(AW142+AV142+AU142+AQ142+AS142+AM142+AJ142+BF142+BI142)</f>
        <v>0</v>
      </c>
      <c r="BI142">
        <v>0</v>
      </c>
      <c r="BJ142">
        <v>0</v>
      </c>
      <c r="BK142">
        <v>0</v>
      </c>
      <c r="BL142" t="str">
        <f t="shared" si="22"/>
        <v>0</v>
      </c>
      <c r="BM142" t="str">
        <f t="shared" si="23"/>
        <v>0</v>
      </c>
      <c r="BN142">
        <f t="shared" si="24"/>
        <v>0</v>
      </c>
      <c r="BO142">
        <f t="shared" si="25"/>
        <v>0</v>
      </c>
      <c r="BP142" t="str">
        <f t="shared" si="26"/>
        <v>0</v>
      </c>
    </row>
    <row r="143" spans="1:68" ht="18" x14ac:dyDescent="0.25">
      <c r="A143" s="24">
        <v>2022</v>
      </c>
      <c r="B143">
        <v>1</v>
      </c>
      <c r="C143" s="2">
        <v>44663</v>
      </c>
      <c r="D143" s="3">
        <v>0.34722222222222199</v>
      </c>
      <c r="E143">
        <v>4</v>
      </c>
      <c r="F143">
        <v>4.2</v>
      </c>
      <c r="G143" t="s">
        <v>28</v>
      </c>
      <c r="H143" s="19">
        <v>11</v>
      </c>
      <c r="I143" s="19">
        <v>44</v>
      </c>
      <c r="J143" s="19">
        <v>22</v>
      </c>
      <c r="K143" s="19">
        <v>2</v>
      </c>
      <c r="L143" s="19">
        <v>5</v>
      </c>
      <c r="M143" s="16" t="s">
        <v>28</v>
      </c>
      <c r="N143" s="16">
        <v>0</v>
      </c>
      <c r="O143" s="16" t="s">
        <v>24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f t="shared" si="27"/>
        <v>0</v>
      </c>
      <c r="AA143" s="11" t="str">
        <f t="shared" si="28"/>
        <v>0</v>
      </c>
      <c r="AB143">
        <f t="shared" si="29"/>
        <v>0</v>
      </c>
      <c r="AC143">
        <f t="shared" si="30"/>
        <v>10</v>
      </c>
      <c r="AD143">
        <f t="shared" si="31"/>
        <v>0</v>
      </c>
      <c r="AE143">
        <v>0</v>
      </c>
      <c r="AF143">
        <v>0</v>
      </c>
      <c r="AG143">
        <v>1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f t="shared" si="32"/>
        <v>0</v>
      </c>
      <c r="BI143">
        <v>0</v>
      </c>
      <c r="BJ143">
        <v>0</v>
      </c>
      <c r="BK143">
        <v>0</v>
      </c>
      <c r="BL143" t="str">
        <f t="shared" si="22"/>
        <v>0</v>
      </c>
      <c r="BM143" t="str">
        <f t="shared" si="23"/>
        <v>0</v>
      </c>
      <c r="BN143">
        <f t="shared" si="24"/>
        <v>0</v>
      </c>
      <c r="BO143">
        <f t="shared" si="25"/>
        <v>1</v>
      </c>
      <c r="BP143" t="str">
        <f t="shared" si="26"/>
        <v>0</v>
      </c>
    </row>
    <row r="144" spans="1:68" ht="18" x14ac:dyDescent="0.25">
      <c r="A144" s="24">
        <v>2022</v>
      </c>
      <c r="B144">
        <v>1</v>
      </c>
      <c r="C144" s="2">
        <v>44663</v>
      </c>
      <c r="D144" s="3">
        <v>0.34722222222222199</v>
      </c>
      <c r="E144">
        <v>4</v>
      </c>
      <c r="F144">
        <v>4.2</v>
      </c>
      <c r="G144" t="s">
        <v>28</v>
      </c>
      <c r="H144" s="19">
        <v>11</v>
      </c>
      <c r="I144" s="19">
        <v>44</v>
      </c>
      <c r="J144" s="19">
        <v>22</v>
      </c>
      <c r="K144" s="19">
        <v>2</v>
      </c>
      <c r="L144" s="19">
        <v>5</v>
      </c>
      <c r="M144" s="16" t="s">
        <v>28</v>
      </c>
      <c r="N144" s="16">
        <v>0</v>
      </c>
      <c r="O144" s="16" t="s">
        <v>25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f t="shared" si="27"/>
        <v>0</v>
      </c>
      <c r="AA144" s="11" t="str">
        <f t="shared" si="28"/>
        <v>0</v>
      </c>
      <c r="AB144">
        <f t="shared" si="29"/>
        <v>0</v>
      </c>
      <c r="AC144">
        <f t="shared" si="30"/>
        <v>10</v>
      </c>
      <c r="AD144">
        <f t="shared" si="31"/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f t="shared" si="32"/>
        <v>0</v>
      </c>
      <c r="BI144">
        <v>0</v>
      </c>
      <c r="BJ144">
        <v>0</v>
      </c>
      <c r="BK144">
        <v>0</v>
      </c>
      <c r="BL144" t="str">
        <f t="shared" si="22"/>
        <v>0</v>
      </c>
      <c r="BM144" t="str">
        <f t="shared" si="23"/>
        <v>0</v>
      </c>
      <c r="BN144">
        <f t="shared" si="24"/>
        <v>0</v>
      </c>
      <c r="BO144">
        <f t="shared" si="25"/>
        <v>0</v>
      </c>
      <c r="BP144" t="str">
        <f t="shared" si="26"/>
        <v>0</v>
      </c>
    </row>
    <row r="145" spans="1:68" ht="18" x14ac:dyDescent="0.25">
      <c r="A145" s="24">
        <v>2022</v>
      </c>
      <c r="B145">
        <v>1</v>
      </c>
      <c r="C145" s="2">
        <v>44663</v>
      </c>
      <c r="D145" s="3">
        <v>0.34722222222222199</v>
      </c>
      <c r="E145">
        <v>4</v>
      </c>
      <c r="F145">
        <v>4.2</v>
      </c>
      <c r="G145" t="s">
        <v>28</v>
      </c>
      <c r="H145" s="19">
        <v>11</v>
      </c>
      <c r="I145" s="19">
        <v>44</v>
      </c>
      <c r="J145" s="19">
        <v>22</v>
      </c>
      <c r="K145" s="19">
        <v>2</v>
      </c>
      <c r="L145" s="19">
        <v>5</v>
      </c>
      <c r="M145" s="16" t="s">
        <v>28</v>
      </c>
      <c r="N145" s="16">
        <v>0</v>
      </c>
      <c r="O145" s="16" t="s">
        <v>26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f t="shared" si="27"/>
        <v>0</v>
      </c>
      <c r="AA145" s="11" t="str">
        <f t="shared" si="28"/>
        <v>0</v>
      </c>
      <c r="AB145">
        <f t="shared" si="29"/>
        <v>0</v>
      </c>
      <c r="AC145">
        <f t="shared" si="30"/>
        <v>10</v>
      </c>
      <c r="AD145">
        <f t="shared" si="31"/>
        <v>0</v>
      </c>
      <c r="AE145">
        <v>0</v>
      </c>
      <c r="AF145">
        <v>0</v>
      </c>
      <c r="AG145">
        <v>1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f t="shared" si="32"/>
        <v>0</v>
      </c>
      <c r="BI145">
        <v>0</v>
      </c>
      <c r="BJ145">
        <v>0</v>
      </c>
      <c r="BK145">
        <v>0</v>
      </c>
      <c r="BL145" t="str">
        <f t="shared" si="22"/>
        <v>0</v>
      </c>
      <c r="BM145" t="str">
        <f t="shared" si="23"/>
        <v>0</v>
      </c>
      <c r="BN145">
        <f t="shared" si="24"/>
        <v>0</v>
      </c>
      <c r="BO145">
        <f t="shared" si="25"/>
        <v>1</v>
      </c>
      <c r="BP145" t="str">
        <f t="shared" si="26"/>
        <v>0</v>
      </c>
    </row>
    <row r="146" spans="1:68" ht="18" x14ac:dyDescent="0.25">
      <c r="A146" s="24">
        <v>2022</v>
      </c>
      <c r="B146">
        <v>1</v>
      </c>
      <c r="C146" s="2">
        <v>44663</v>
      </c>
      <c r="D146" s="3">
        <v>0.34722222222222199</v>
      </c>
      <c r="E146">
        <v>4</v>
      </c>
      <c r="F146">
        <v>4.2</v>
      </c>
      <c r="G146" t="s">
        <v>28</v>
      </c>
      <c r="H146" s="19">
        <v>11</v>
      </c>
      <c r="I146" s="19">
        <v>44</v>
      </c>
      <c r="J146" s="19">
        <v>22</v>
      </c>
      <c r="K146" s="19">
        <v>2</v>
      </c>
      <c r="L146" s="19">
        <v>5</v>
      </c>
      <c r="M146" s="16" t="s">
        <v>23</v>
      </c>
      <c r="N146" s="16">
        <v>5</v>
      </c>
      <c r="O146" s="16" t="s">
        <v>24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f t="shared" si="27"/>
        <v>0</v>
      </c>
      <c r="AA146" s="11" t="str">
        <f t="shared" si="28"/>
        <v>0</v>
      </c>
      <c r="AB146">
        <f t="shared" si="29"/>
        <v>0</v>
      </c>
      <c r="AC146">
        <f t="shared" si="30"/>
        <v>10</v>
      </c>
      <c r="AD146">
        <f t="shared" si="31"/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f t="shared" si="32"/>
        <v>0</v>
      </c>
      <c r="BI146">
        <v>0</v>
      </c>
      <c r="BJ146">
        <v>0</v>
      </c>
      <c r="BK146">
        <v>0</v>
      </c>
      <c r="BL146" t="str">
        <f t="shared" si="22"/>
        <v>0</v>
      </c>
      <c r="BM146" t="str">
        <f t="shared" si="23"/>
        <v>0</v>
      </c>
      <c r="BN146">
        <f t="shared" si="24"/>
        <v>0</v>
      </c>
      <c r="BO146">
        <f t="shared" si="25"/>
        <v>0</v>
      </c>
      <c r="BP146" t="str">
        <f t="shared" si="26"/>
        <v>0</v>
      </c>
    </row>
    <row r="147" spans="1:68" ht="18" x14ac:dyDescent="0.25">
      <c r="A147" s="24">
        <v>2022</v>
      </c>
      <c r="B147">
        <v>1</v>
      </c>
      <c r="C147" s="2">
        <v>44663</v>
      </c>
      <c r="D147" s="3">
        <v>0.34722222222222199</v>
      </c>
      <c r="E147">
        <v>4</v>
      </c>
      <c r="F147">
        <v>4.2</v>
      </c>
      <c r="G147" t="s">
        <v>28</v>
      </c>
      <c r="H147" s="19">
        <v>11</v>
      </c>
      <c r="I147" s="19">
        <v>44</v>
      </c>
      <c r="J147" s="19">
        <v>22</v>
      </c>
      <c r="K147" s="19">
        <v>2</v>
      </c>
      <c r="L147" s="19">
        <v>5</v>
      </c>
      <c r="M147" s="16" t="s">
        <v>23</v>
      </c>
      <c r="N147" s="16">
        <v>5</v>
      </c>
      <c r="O147" s="16" t="s">
        <v>25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f t="shared" si="27"/>
        <v>0</v>
      </c>
      <c r="AA147" s="11" t="str">
        <f t="shared" si="28"/>
        <v>0</v>
      </c>
      <c r="AB147">
        <f t="shared" si="29"/>
        <v>0</v>
      </c>
      <c r="AC147">
        <f t="shared" si="30"/>
        <v>10</v>
      </c>
      <c r="AD147">
        <f t="shared" si="31"/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f t="shared" si="32"/>
        <v>0</v>
      </c>
      <c r="BI147">
        <v>0</v>
      </c>
      <c r="BJ147">
        <v>0</v>
      </c>
      <c r="BK147">
        <v>0</v>
      </c>
      <c r="BL147" t="str">
        <f t="shared" si="22"/>
        <v>0</v>
      </c>
      <c r="BM147" t="str">
        <f t="shared" si="23"/>
        <v>0</v>
      </c>
      <c r="BN147">
        <f t="shared" si="24"/>
        <v>0</v>
      </c>
      <c r="BO147">
        <f t="shared" si="25"/>
        <v>0</v>
      </c>
      <c r="BP147" t="str">
        <f t="shared" si="26"/>
        <v>0</v>
      </c>
    </row>
    <row r="148" spans="1:68" ht="18" x14ac:dyDescent="0.25">
      <c r="A148" s="24">
        <v>2022</v>
      </c>
      <c r="B148">
        <v>1</v>
      </c>
      <c r="C148" s="2">
        <v>44663</v>
      </c>
      <c r="D148" s="3">
        <v>0.34722222222222199</v>
      </c>
      <c r="E148">
        <v>4</v>
      </c>
      <c r="F148">
        <v>4.2</v>
      </c>
      <c r="G148" t="s">
        <v>28</v>
      </c>
      <c r="H148" s="19">
        <v>11</v>
      </c>
      <c r="I148" s="19">
        <v>44</v>
      </c>
      <c r="J148" s="19">
        <v>22</v>
      </c>
      <c r="K148" s="19">
        <v>2</v>
      </c>
      <c r="L148" s="19">
        <v>5</v>
      </c>
      <c r="M148" s="16" t="s">
        <v>23</v>
      </c>
      <c r="N148" s="16">
        <v>5</v>
      </c>
      <c r="O148" s="16" t="s">
        <v>26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f t="shared" si="27"/>
        <v>0</v>
      </c>
      <c r="AA148" s="11" t="str">
        <f t="shared" si="28"/>
        <v>0</v>
      </c>
      <c r="AB148">
        <f t="shared" si="29"/>
        <v>0</v>
      </c>
      <c r="AC148">
        <f t="shared" si="30"/>
        <v>10</v>
      </c>
      <c r="AD148">
        <f t="shared" si="31"/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f t="shared" si="32"/>
        <v>0</v>
      </c>
      <c r="BI148">
        <v>0</v>
      </c>
      <c r="BJ148">
        <v>0</v>
      </c>
      <c r="BK148">
        <v>0</v>
      </c>
      <c r="BL148" t="str">
        <f t="shared" si="22"/>
        <v>0</v>
      </c>
      <c r="BM148" t="str">
        <f t="shared" si="23"/>
        <v>0</v>
      </c>
      <c r="BN148">
        <f t="shared" si="24"/>
        <v>0</v>
      </c>
      <c r="BO148">
        <f t="shared" si="25"/>
        <v>0</v>
      </c>
      <c r="BP148" t="str">
        <f t="shared" si="26"/>
        <v>0</v>
      </c>
    </row>
    <row r="149" spans="1:68" ht="18" x14ac:dyDescent="0.25">
      <c r="A149" s="24">
        <v>2022</v>
      </c>
      <c r="B149">
        <v>1</v>
      </c>
      <c r="C149" s="2">
        <v>44663</v>
      </c>
      <c r="D149" s="3">
        <v>0.34722222222222199</v>
      </c>
      <c r="E149">
        <v>4</v>
      </c>
      <c r="F149">
        <v>4.2</v>
      </c>
      <c r="G149" t="s">
        <v>28</v>
      </c>
      <c r="H149" s="19">
        <v>11</v>
      </c>
      <c r="I149" s="19">
        <v>44</v>
      </c>
      <c r="J149" s="19">
        <v>22</v>
      </c>
      <c r="K149" s="19">
        <v>2</v>
      </c>
      <c r="L149" s="19">
        <v>5</v>
      </c>
      <c r="M149" s="16" t="s">
        <v>27</v>
      </c>
      <c r="N149" s="16">
        <v>5</v>
      </c>
      <c r="O149" s="16" t="s">
        <v>24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f t="shared" si="27"/>
        <v>0</v>
      </c>
      <c r="AA149" s="11" t="str">
        <f t="shared" si="28"/>
        <v>0</v>
      </c>
      <c r="AB149">
        <f t="shared" si="29"/>
        <v>0</v>
      </c>
      <c r="AC149">
        <f t="shared" si="30"/>
        <v>10</v>
      </c>
      <c r="AD149">
        <f t="shared" si="31"/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f t="shared" si="32"/>
        <v>0</v>
      </c>
      <c r="BI149">
        <v>0</v>
      </c>
      <c r="BJ149">
        <v>0</v>
      </c>
      <c r="BK149">
        <v>0</v>
      </c>
      <c r="BL149" t="str">
        <f t="shared" si="22"/>
        <v>0</v>
      </c>
      <c r="BM149" t="str">
        <f t="shared" si="23"/>
        <v>0</v>
      </c>
      <c r="BN149">
        <f t="shared" si="24"/>
        <v>0</v>
      </c>
      <c r="BO149">
        <f t="shared" si="25"/>
        <v>0</v>
      </c>
      <c r="BP149" t="str">
        <f t="shared" si="26"/>
        <v>0</v>
      </c>
    </row>
    <row r="150" spans="1:68" ht="18" x14ac:dyDescent="0.25">
      <c r="A150" s="24">
        <v>2022</v>
      </c>
      <c r="B150">
        <v>1</v>
      </c>
      <c r="C150" s="2">
        <v>44663</v>
      </c>
      <c r="D150" s="3">
        <v>0.34722222222222199</v>
      </c>
      <c r="E150">
        <v>4</v>
      </c>
      <c r="F150">
        <v>4.2</v>
      </c>
      <c r="G150" t="s">
        <v>28</v>
      </c>
      <c r="H150" s="19">
        <v>11</v>
      </c>
      <c r="I150" s="19">
        <v>44</v>
      </c>
      <c r="J150" s="19">
        <v>22</v>
      </c>
      <c r="K150" s="19">
        <v>2</v>
      </c>
      <c r="L150" s="19">
        <v>5</v>
      </c>
      <c r="M150" s="16" t="s">
        <v>27</v>
      </c>
      <c r="N150" s="16">
        <v>5</v>
      </c>
      <c r="O150" s="16" t="s">
        <v>25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f t="shared" si="27"/>
        <v>0</v>
      </c>
      <c r="AA150" s="11" t="str">
        <f t="shared" si="28"/>
        <v>0</v>
      </c>
      <c r="AB150">
        <f t="shared" si="29"/>
        <v>0</v>
      </c>
      <c r="AC150">
        <f t="shared" si="30"/>
        <v>10</v>
      </c>
      <c r="AD150">
        <f t="shared" si="31"/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f t="shared" si="32"/>
        <v>0</v>
      </c>
      <c r="BI150">
        <v>0</v>
      </c>
      <c r="BJ150">
        <v>0</v>
      </c>
      <c r="BK150">
        <v>0</v>
      </c>
      <c r="BL150" t="str">
        <f t="shared" si="22"/>
        <v>0</v>
      </c>
      <c r="BM150" t="str">
        <f t="shared" si="23"/>
        <v>0</v>
      </c>
      <c r="BN150">
        <f t="shared" si="24"/>
        <v>0</v>
      </c>
      <c r="BO150">
        <f t="shared" si="25"/>
        <v>0</v>
      </c>
      <c r="BP150" t="str">
        <f t="shared" si="26"/>
        <v>0</v>
      </c>
    </row>
    <row r="151" spans="1:68" ht="18" x14ac:dyDescent="0.25">
      <c r="A151" s="24">
        <v>2022</v>
      </c>
      <c r="B151">
        <v>1</v>
      </c>
      <c r="C151" s="2">
        <v>44663</v>
      </c>
      <c r="D151" s="3">
        <v>0.34722222222222199</v>
      </c>
      <c r="E151">
        <v>4</v>
      </c>
      <c r="F151">
        <v>4.2</v>
      </c>
      <c r="G151" t="s">
        <v>28</v>
      </c>
      <c r="H151" s="19">
        <v>11</v>
      </c>
      <c r="I151" s="19">
        <v>44</v>
      </c>
      <c r="J151" s="19">
        <v>22</v>
      </c>
      <c r="K151" s="19">
        <v>2</v>
      </c>
      <c r="L151" s="19">
        <v>5</v>
      </c>
      <c r="M151" s="16" t="s">
        <v>27</v>
      </c>
      <c r="N151" s="16">
        <v>5</v>
      </c>
      <c r="O151" s="16" t="s">
        <v>26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f t="shared" si="27"/>
        <v>0</v>
      </c>
      <c r="AA151" s="11" t="str">
        <f t="shared" si="28"/>
        <v>0</v>
      </c>
      <c r="AB151">
        <f t="shared" si="29"/>
        <v>0</v>
      </c>
      <c r="AC151">
        <f t="shared" si="30"/>
        <v>10</v>
      </c>
      <c r="AD151">
        <f t="shared" si="31"/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f t="shared" si="32"/>
        <v>0</v>
      </c>
      <c r="BI151">
        <v>0</v>
      </c>
      <c r="BJ151">
        <v>0</v>
      </c>
      <c r="BK151">
        <v>0</v>
      </c>
      <c r="BL151" t="str">
        <f t="shared" si="22"/>
        <v>0</v>
      </c>
      <c r="BM151" t="str">
        <f t="shared" si="23"/>
        <v>0</v>
      </c>
      <c r="BN151">
        <f t="shared" si="24"/>
        <v>0</v>
      </c>
      <c r="BO151">
        <f t="shared" si="25"/>
        <v>0</v>
      </c>
      <c r="BP151" t="str">
        <f t="shared" si="26"/>
        <v>0</v>
      </c>
    </row>
    <row r="152" spans="1:68" ht="18" x14ac:dyDescent="0.25">
      <c r="A152" s="24">
        <v>2022</v>
      </c>
      <c r="B152">
        <v>1</v>
      </c>
      <c r="C152" s="2">
        <v>44663</v>
      </c>
      <c r="D152" s="3">
        <v>0.34722222222222199</v>
      </c>
      <c r="E152">
        <v>4</v>
      </c>
      <c r="F152">
        <v>4.2</v>
      </c>
      <c r="G152" t="s">
        <v>28</v>
      </c>
      <c r="H152" s="19">
        <v>11</v>
      </c>
      <c r="I152" s="19">
        <v>44</v>
      </c>
      <c r="J152" s="19">
        <v>22</v>
      </c>
      <c r="K152" s="19">
        <v>2</v>
      </c>
      <c r="L152" s="19">
        <v>5</v>
      </c>
      <c r="M152" s="16" t="s">
        <v>28</v>
      </c>
      <c r="N152" s="16">
        <v>5</v>
      </c>
      <c r="O152" s="16" t="s">
        <v>24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f t="shared" si="27"/>
        <v>0</v>
      </c>
      <c r="AA152" s="11" t="str">
        <f t="shared" si="28"/>
        <v>0</v>
      </c>
      <c r="AB152">
        <f t="shared" si="29"/>
        <v>0</v>
      </c>
      <c r="AC152">
        <f t="shared" si="30"/>
        <v>10</v>
      </c>
      <c r="AD152">
        <f t="shared" si="31"/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f t="shared" si="32"/>
        <v>0</v>
      </c>
      <c r="BI152">
        <v>0</v>
      </c>
      <c r="BJ152">
        <v>0</v>
      </c>
      <c r="BK152">
        <v>0</v>
      </c>
      <c r="BL152" t="str">
        <f t="shared" si="22"/>
        <v>0</v>
      </c>
      <c r="BM152" t="str">
        <f t="shared" si="23"/>
        <v>0</v>
      </c>
      <c r="BN152">
        <f t="shared" si="24"/>
        <v>0</v>
      </c>
      <c r="BO152">
        <f t="shared" si="25"/>
        <v>0</v>
      </c>
      <c r="BP152" t="str">
        <f t="shared" si="26"/>
        <v>0</v>
      </c>
    </row>
    <row r="153" spans="1:68" ht="18" x14ac:dyDescent="0.25">
      <c r="A153" s="24">
        <v>2022</v>
      </c>
      <c r="B153">
        <v>1</v>
      </c>
      <c r="C153" s="2">
        <v>44663</v>
      </c>
      <c r="D153" s="3">
        <v>0.34722222222222199</v>
      </c>
      <c r="E153">
        <v>4</v>
      </c>
      <c r="F153">
        <v>4.2</v>
      </c>
      <c r="G153" t="s">
        <v>28</v>
      </c>
      <c r="H153" s="19">
        <v>11</v>
      </c>
      <c r="I153" s="19">
        <v>44</v>
      </c>
      <c r="J153" s="19">
        <v>22</v>
      </c>
      <c r="K153" s="19">
        <v>2</v>
      </c>
      <c r="L153" s="19">
        <v>5</v>
      </c>
      <c r="M153" s="16" t="s">
        <v>28</v>
      </c>
      <c r="N153" s="16">
        <v>5</v>
      </c>
      <c r="O153" s="16" t="s">
        <v>25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f t="shared" si="27"/>
        <v>0</v>
      </c>
      <c r="AA153" s="11" t="str">
        <f t="shared" si="28"/>
        <v>0</v>
      </c>
      <c r="AB153">
        <f t="shared" si="29"/>
        <v>0</v>
      </c>
      <c r="AC153">
        <f t="shared" si="30"/>
        <v>10</v>
      </c>
      <c r="AD153">
        <f t="shared" si="31"/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f t="shared" si="32"/>
        <v>0</v>
      </c>
      <c r="BI153">
        <v>0</v>
      </c>
      <c r="BJ153">
        <v>0</v>
      </c>
      <c r="BK153">
        <v>0</v>
      </c>
      <c r="BL153" t="str">
        <f t="shared" si="22"/>
        <v>0</v>
      </c>
      <c r="BM153" t="str">
        <f t="shared" si="23"/>
        <v>0</v>
      </c>
      <c r="BN153">
        <f t="shared" si="24"/>
        <v>0</v>
      </c>
      <c r="BO153">
        <f t="shared" si="25"/>
        <v>0</v>
      </c>
      <c r="BP153" t="str">
        <f t="shared" si="26"/>
        <v>0</v>
      </c>
    </row>
    <row r="154" spans="1:68" ht="18" x14ac:dyDescent="0.25">
      <c r="A154" s="24">
        <v>2022</v>
      </c>
      <c r="B154">
        <v>1</v>
      </c>
      <c r="C154" s="2">
        <v>44663</v>
      </c>
      <c r="D154" s="3">
        <v>0.34722222222222199</v>
      </c>
      <c r="E154">
        <v>4</v>
      </c>
      <c r="F154">
        <v>4.2</v>
      </c>
      <c r="G154" t="s">
        <v>28</v>
      </c>
      <c r="H154" s="19">
        <v>11</v>
      </c>
      <c r="I154" s="19">
        <v>44</v>
      </c>
      <c r="J154" s="19">
        <v>22</v>
      </c>
      <c r="K154" s="19">
        <v>2</v>
      </c>
      <c r="L154" s="19">
        <v>5</v>
      </c>
      <c r="M154" s="16" t="s">
        <v>28</v>
      </c>
      <c r="N154" s="16">
        <v>5</v>
      </c>
      <c r="O154" s="16" t="s">
        <v>26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f t="shared" si="27"/>
        <v>0</v>
      </c>
      <c r="AA154" s="11" t="str">
        <f t="shared" si="28"/>
        <v>0</v>
      </c>
      <c r="AB154">
        <f t="shared" si="29"/>
        <v>0</v>
      </c>
      <c r="AC154">
        <f t="shared" si="30"/>
        <v>10</v>
      </c>
      <c r="AD154">
        <f t="shared" si="31"/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f t="shared" si="32"/>
        <v>0</v>
      </c>
      <c r="BI154">
        <v>0</v>
      </c>
      <c r="BJ154">
        <v>0</v>
      </c>
      <c r="BK154">
        <v>0</v>
      </c>
      <c r="BL154" t="str">
        <f t="shared" si="22"/>
        <v>0</v>
      </c>
      <c r="BM154" t="str">
        <f t="shared" si="23"/>
        <v>0</v>
      </c>
      <c r="BN154">
        <f t="shared" si="24"/>
        <v>0</v>
      </c>
      <c r="BO154">
        <f t="shared" si="25"/>
        <v>0</v>
      </c>
      <c r="BP154" t="str">
        <f t="shared" si="26"/>
        <v>0</v>
      </c>
    </row>
    <row r="155" spans="1:68" ht="18" x14ac:dyDescent="0.25">
      <c r="A155" s="24">
        <v>2022</v>
      </c>
      <c r="B155">
        <v>1</v>
      </c>
      <c r="C155" s="2">
        <v>44663</v>
      </c>
      <c r="D155" s="3">
        <v>0.34722222222222199</v>
      </c>
      <c r="E155">
        <v>4</v>
      </c>
      <c r="F155">
        <v>4.2</v>
      </c>
      <c r="G155" t="s">
        <v>28</v>
      </c>
      <c r="H155" s="19">
        <v>11</v>
      </c>
      <c r="I155" s="19">
        <v>44</v>
      </c>
      <c r="J155" s="19">
        <v>22</v>
      </c>
      <c r="K155" s="19">
        <v>2</v>
      </c>
      <c r="L155" s="19">
        <v>5</v>
      </c>
      <c r="M155" s="16" t="s">
        <v>23</v>
      </c>
      <c r="N155" s="16">
        <v>10</v>
      </c>
      <c r="O155" s="16" t="s">
        <v>24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f t="shared" si="27"/>
        <v>0</v>
      </c>
      <c r="AA155" s="11" t="str">
        <f t="shared" si="28"/>
        <v>0</v>
      </c>
      <c r="AB155">
        <f t="shared" si="29"/>
        <v>0</v>
      </c>
      <c r="AC155">
        <f t="shared" si="30"/>
        <v>10</v>
      </c>
      <c r="AD155">
        <f t="shared" si="31"/>
        <v>0</v>
      </c>
      <c r="AE155">
        <v>0</v>
      </c>
      <c r="AF155">
        <v>0</v>
      </c>
      <c r="AG155">
        <v>2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f t="shared" si="32"/>
        <v>0</v>
      </c>
      <c r="BI155">
        <v>0</v>
      </c>
      <c r="BJ155">
        <v>0</v>
      </c>
      <c r="BK155">
        <v>0</v>
      </c>
      <c r="BL155" t="str">
        <f t="shared" si="22"/>
        <v>0</v>
      </c>
      <c r="BM155" t="str">
        <f t="shared" si="23"/>
        <v>0</v>
      </c>
      <c r="BN155">
        <f t="shared" si="24"/>
        <v>0</v>
      </c>
      <c r="BO155">
        <f t="shared" si="25"/>
        <v>2</v>
      </c>
      <c r="BP155" t="str">
        <f t="shared" si="26"/>
        <v>0</v>
      </c>
    </row>
    <row r="156" spans="1:68" ht="18" x14ac:dyDescent="0.25">
      <c r="A156" s="24">
        <v>2022</v>
      </c>
      <c r="B156">
        <v>1</v>
      </c>
      <c r="C156" s="2">
        <v>44663</v>
      </c>
      <c r="D156" s="3">
        <v>0.34722222222222199</v>
      </c>
      <c r="E156">
        <v>4</v>
      </c>
      <c r="F156">
        <v>4.2</v>
      </c>
      <c r="G156" t="s">
        <v>28</v>
      </c>
      <c r="H156" s="19">
        <v>11</v>
      </c>
      <c r="I156" s="19">
        <v>44</v>
      </c>
      <c r="J156" s="19">
        <v>22</v>
      </c>
      <c r="K156" s="19">
        <v>2</v>
      </c>
      <c r="L156" s="19">
        <v>5</v>
      </c>
      <c r="M156" s="16" t="s">
        <v>23</v>
      </c>
      <c r="N156" s="16">
        <v>10</v>
      </c>
      <c r="O156" s="16" t="s">
        <v>25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f t="shared" si="27"/>
        <v>0</v>
      </c>
      <c r="AA156" s="11" t="str">
        <f t="shared" si="28"/>
        <v>0</v>
      </c>
      <c r="AB156">
        <f t="shared" si="29"/>
        <v>0</v>
      </c>
      <c r="AC156">
        <f t="shared" si="30"/>
        <v>10</v>
      </c>
      <c r="AD156">
        <f t="shared" si="31"/>
        <v>0</v>
      </c>
      <c r="AE156">
        <v>0</v>
      </c>
      <c r="AF156">
        <v>0</v>
      </c>
      <c r="AG156">
        <v>2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f t="shared" si="32"/>
        <v>0</v>
      </c>
      <c r="BI156">
        <v>0</v>
      </c>
      <c r="BJ156">
        <v>0</v>
      </c>
      <c r="BK156">
        <v>0</v>
      </c>
      <c r="BL156" t="str">
        <f t="shared" si="22"/>
        <v>0</v>
      </c>
      <c r="BM156" t="str">
        <f t="shared" si="23"/>
        <v>0</v>
      </c>
      <c r="BN156">
        <f t="shared" si="24"/>
        <v>0</v>
      </c>
      <c r="BO156">
        <f t="shared" si="25"/>
        <v>2</v>
      </c>
      <c r="BP156" t="str">
        <f t="shared" si="26"/>
        <v>0</v>
      </c>
    </row>
    <row r="157" spans="1:68" ht="18" x14ac:dyDescent="0.25">
      <c r="A157" s="24">
        <v>2022</v>
      </c>
      <c r="B157">
        <v>1</v>
      </c>
      <c r="C157" s="2">
        <v>44663</v>
      </c>
      <c r="D157" s="3">
        <v>0.34722222222222199</v>
      </c>
      <c r="E157">
        <v>4</v>
      </c>
      <c r="F157">
        <v>4.2</v>
      </c>
      <c r="G157" t="s">
        <v>28</v>
      </c>
      <c r="H157" s="19">
        <v>11</v>
      </c>
      <c r="I157" s="19">
        <v>44</v>
      </c>
      <c r="J157" s="19">
        <v>22</v>
      </c>
      <c r="K157" s="19">
        <v>2</v>
      </c>
      <c r="L157" s="19">
        <v>5</v>
      </c>
      <c r="M157" s="16" t="s">
        <v>23</v>
      </c>
      <c r="N157" s="16">
        <v>10</v>
      </c>
      <c r="O157" s="16" t="s">
        <v>26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f t="shared" si="27"/>
        <v>0</v>
      </c>
      <c r="AA157" s="11" t="str">
        <f t="shared" si="28"/>
        <v>0</v>
      </c>
      <c r="AB157">
        <f t="shared" si="29"/>
        <v>0</v>
      </c>
      <c r="AC157">
        <f t="shared" si="30"/>
        <v>10</v>
      </c>
      <c r="AD157">
        <f t="shared" si="31"/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f t="shared" si="32"/>
        <v>0</v>
      </c>
      <c r="BI157">
        <v>0</v>
      </c>
      <c r="BJ157">
        <v>0</v>
      </c>
      <c r="BK157">
        <v>0</v>
      </c>
      <c r="BL157" t="str">
        <f t="shared" si="22"/>
        <v>0</v>
      </c>
      <c r="BM157" t="str">
        <f t="shared" si="23"/>
        <v>0</v>
      </c>
      <c r="BN157">
        <f t="shared" si="24"/>
        <v>0</v>
      </c>
      <c r="BO157">
        <f t="shared" si="25"/>
        <v>0</v>
      </c>
      <c r="BP157" t="str">
        <f t="shared" si="26"/>
        <v>0</v>
      </c>
    </row>
    <row r="158" spans="1:68" ht="18" x14ac:dyDescent="0.25">
      <c r="A158" s="24">
        <v>2022</v>
      </c>
      <c r="B158">
        <v>1</v>
      </c>
      <c r="C158" s="2">
        <v>44663</v>
      </c>
      <c r="D158" s="3">
        <v>0.34722222222222199</v>
      </c>
      <c r="E158">
        <v>4</v>
      </c>
      <c r="F158">
        <v>4.2</v>
      </c>
      <c r="G158" t="s">
        <v>28</v>
      </c>
      <c r="H158" s="19">
        <v>11</v>
      </c>
      <c r="I158" s="19">
        <v>44</v>
      </c>
      <c r="J158" s="19">
        <v>22</v>
      </c>
      <c r="K158" s="19">
        <v>2</v>
      </c>
      <c r="L158" s="19">
        <v>5</v>
      </c>
      <c r="M158" s="16" t="s">
        <v>27</v>
      </c>
      <c r="N158" s="16">
        <v>10</v>
      </c>
      <c r="O158" s="16" t="s">
        <v>24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f t="shared" si="27"/>
        <v>0</v>
      </c>
      <c r="AA158" s="11" t="str">
        <f t="shared" si="28"/>
        <v>0</v>
      </c>
      <c r="AB158">
        <f t="shared" si="29"/>
        <v>0</v>
      </c>
      <c r="AC158">
        <f t="shared" si="30"/>
        <v>10</v>
      </c>
      <c r="AD158">
        <f t="shared" si="31"/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f t="shared" si="32"/>
        <v>0</v>
      </c>
      <c r="BI158">
        <v>0</v>
      </c>
      <c r="BJ158">
        <v>0</v>
      </c>
      <c r="BK158">
        <v>0</v>
      </c>
      <c r="BL158" t="str">
        <f t="shared" si="22"/>
        <v>0</v>
      </c>
      <c r="BM158" t="str">
        <f t="shared" si="23"/>
        <v>0</v>
      </c>
      <c r="BN158">
        <f t="shared" si="24"/>
        <v>0</v>
      </c>
      <c r="BO158">
        <f t="shared" si="25"/>
        <v>0</v>
      </c>
      <c r="BP158" t="str">
        <f t="shared" si="26"/>
        <v>0</v>
      </c>
    </row>
    <row r="159" spans="1:68" ht="18" x14ac:dyDescent="0.25">
      <c r="A159" s="24">
        <v>2022</v>
      </c>
      <c r="B159">
        <v>1</v>
      </c>
      <c r="C159" s="2">
        <v>44663</v>
      </c>
      <c r="D159" s="3">
        <v>0.34722222222222199</v>
      </c>
      <c r="E159">
        <v>4</v>
      </c>
      <c r="F159">
        <v>4.2</v>
      </c>
      <c r="G159" t="s">
        <v>28</v>
      </c>
      <c r="H159" s="19">
        <v>11</v>
      </c>
      <c r="I159" s="19">
        <v>44</v>
      </c>
      <c r="J159" s="19">
        <v>22</v>
      </c>
      <c r="K159" s="19">
        <v>2</v>
      </c>
      <c r="L159" s="19">
        <v>5</v>
      </c>
      <c r="M159" s="16" t="s">
        <v>27</v>
      </c>
      <c r="N159" s="16">
        <v>10</v>
      </c>
      <c r="O159" s="16" t="s">
        <v>25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f t="shared" si="27"/>
        <v>0</v>
      </c>
      <c r="AA159" s="11" t="str">
        <f t="shared" si="28"/>
        <v>0</v>
      </c>
      <c r="AB159">
        <f t="shared" si="29"/>
        <v>0</v>
      </c>
      <c r="AC159">
        <f t="shared" si="30"/>
        <v>10</v>
      </c>
      <c r="AD159">
        <f t="shared" si="31"/>
        <v>0</v>
      </c>
      <c r="AE159">
        <v>0</v>
      </c>
      <c r="AF159">
        <v>0</v>
      </c>
      <c r="AG159">
        <v>0</v>
      </c>
      <c r="AH159">
        <v>0</v>
      </c>
      <c r="AI159">
        <v>1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f t="shared" si="32"/>
        <v>0</v>
      </c>
      <c r="BI159">
        <v>0</v>
      </c>
      <c r="BJ159">
        <v>0</v>
      </c>
      <c r="BK159">
        <v>0</v>
      </c>
      <c r="BL159" t="str">
        <f t="shared" si="22"/>
        <v>0</v>
      </c>
      <c r="BM159" t="str">
        <f t="shared" si="23"/>
        <v>0</v>
      </c>
      <c r="BN159">
        <f t="shared" si="24"/>
        <v>0</v>
      </c>
      <c r="BO159">
        <f t="shared" si="25"/>
        <v>0</v>
      </c>
      <c r="BP159" t="str">
        <f t="shared" si="26"/>
        <v>0</v>
      </c>
    </row>
    <row r="160" spans="1:68" ht="18" x14ac:dyDescent="0.25">
      <c r="A160" s="24">
        <v>2022</v>
      </c>
      <c r="B160">
        <v>1</v>
      </c>
      <c r="C160" s="2">
        <v>44663</v>
      </c>
      <c r="D160" s="3">
        <v>0.34722222222222199</v>
      </c>
      <c r="E160">
        <v>4</v>
      </c>
      <c r="F160">
        <v>4.2</v>
      </c>
      <c r="G160" t="s">
        <v>28</v>
      </c>
      <c r="H160" s="19">
        <v>11</v>
      </c>
      <c r="I160" s="19">
        <v>44</v>
      </c>
      <c r="J160" s="19">
        <v>22</v>
      </c>
      <c r="K160" s="19">
        <v>2</v>
      </c>
      <c r="L160" s="19">
        <v>5</v>
      </c>
      <c r="M160" s="16" t="s">
        <v>27</v>
      </c>
      <c r="N160" s="16">
        <v>10</v>
      </c>
      <c r="O160" s="16" t="s">
        <v>26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f t="shared" si="27"/>
        <v>0</v>
      </c>
      <c r="AA160" s="11" t="str">
        <f t="shared" si="28"/>
        <v>0</v>
      </c>
      <c r="AB160">
        <f t="shared" si="29"/>
        <v>0</v>
      </c>
      <c r="AC160">
        <f t="shared" si="30"/>
        <v>10</v>
      </c>
      <c r="AD160">
        <f t="shared" si="31"/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f t="shared" si="32"/>
        <v>0</v>
      </c>
      <c r="BI160">
        <v>0</v>
      </c>
      <c r="BJ160">
        <v>0</v>
      </c>
      <c r="BK160">
        <v>0</v>
      </c>
      <c r="BL160" t="str">
        <f t="shared" si="22"/>
        <v>0</v>
      </c>
      <c r="BM160" t="str">
        <f t="shared" si="23"/>
        <v>0</v>
      </c>
      <c r="BN160">
        <f t="shared" si="24"/>
        <v>0</v>
      </c>
      <c r="BO160">
        <f t="shared" si="25"/>
        <v>0</v>
      </c>
      <c r="BP160" t="str">
        <f t="shared" si="26"/>
        <v>0</v>
      </c>
    </row>
    <row r="161" spans="1:68" ht="18" x14ac:dyDescent="0.25">
      <c r="A161" s="24">
        <v>2022</v>
      </c>
      <c r="B161">
        <v>1</v>
      </c>
      <c r="C161" s="2">
        <v>44663</v>
      </c>
      <c r="D161" s="3">
        <v>0.34722222222222199</v>
      </c>
      <c r="E161">
        <v>4</v>
      </c>
      <c r="F161">
        <v>4.2</v>
      </c>
      <c r="G161" t="s">
        <v>28</v>
      </c>
      <c r="H161" s="19">
        <v>11</v>
      </c>
      <c r="I161" s="19">
        <v>44</v>
      </c>
      <c r="J161" s="19">
        <v>22</v>
      </c>
      <c r="K161" s="19">
        <v>2</v>
      </c>
      <c r="L161" s="19">
        <v>5</v>
      </c>
      <c r="M161" s="16" t="s">
        <v>28</v>
      </c>
      <c r="N161" s="16">
        <v>10</v>
      </c>
      <c r="O161" s="16" t="s">
        <v>24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f t="shared" si="27"/>
        <v>0</v>
      </c>
      <c r="AA161" s="11" t="str">
        <f t="shared" si="28"/>
        <v>0</v>
      </c>
      <c r="AB161">
        <f t="shared" si="29"/>
        <v>0</v>
      </c>
      <c r="AC161">
        <f t="shared" si="30"/>
        <v>10</v>
      </c>
      <c r="AD161">
        <f t="shared" si="31"/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f t="shared" si="32"/>
        <v>0</v>
      </c>
      <c r="BI161">
        <v>0</v>
      </c>
      <c r="BJ161">
        <v>0</v>
      </c>
      <c r="BK161">
        <v>0</v>
      </c>
      <c r="BL161" t="str">
        <f t="shared" si="22"/>
        <v>0</v>
      </c>
      <c r="BM161" t="str">
        <f t="shared" si="23"/>
        <v>0</v>
      </c>
      <c r="BN161">
        <f t="shared" si="24"/>
        <v>0</v>
      </c>
      <c r="BO161">
        <f t="shared" si="25"/>
        <v>0</v>
      </c>
      <c r="BP161" t="str">
        <f t="shared" si="26"/>
        <v>0</v>
      </c>
    </row>
    <row r="162" spans="1:68" ht="18" x14ac:dyDescent="0.25">
      <c r="A162" s="24">
        <v>2022</v>
      </c>
      <c r="B162">
        <v>1</v>
      </c>
      <c r="C162" s="2">
        <v>44663</v>
      </c>
      <c r="D162" s="3">
        <v>0.34722222222222199</v>
      </c>
      <c r="E162">
        <v>4</v>
      </c>
      <c r="F162">
        <v>4.2</v>
      </c>
      <c r="G162" t="s">
        <v>28</v>
      </c>
      <c r="H162" s="19">
        <v>11</v>
      </c>
      <c r="I162" s="19">
        <v>44</v>
      </c>
      <c r="J162" s="19">
        <v>22</v>
      </c>
      <c r="K162" s="19">
        <v>2</v>
      </c>
      <c r="L162" s="19">
        <v>5</v>
      </c>
      <c r="M162" s="16" t="s">
        <v>28</v>
      </c>
      <c r="N162" s="16">
        <v>10</v>
      </c>
      <c r="O162" s="16" t="s">
        <v>25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f t="shared" si="27"/>
        <v>0</v>
      </c>
      <c r="AA162" s="11" t="str">
        <f t="shared" si="28"/>
        <v>0</v>
      </c>
      <c r="AB162">
        <f t="shared" si="29"/>
        <v>0</v>
      </c>
      <c r="AC162">
        <f t="shared" si="30"/>
        <v>10</v>
      </c>
      <c r="AD162">
        <f t="shared" si="31"/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f t="shared" si="32"/>
        <v>0</v>
      </c>
      <c r="BI162">
        <v>0</v>
      </c>
      <c r="BJ162">
        <v>0</v>
      </c>
      <c r="BK162">
        <v>0</v>
      </c>
      <c r="BL162" t="str">
        <f t="shared" si="22"/>
        <v>0</v>
      </c>
      <c r="BM162" t="str">
        <f t="shared" si="23"/>
        <v>0</v>
      </c>
      <c r="BN162">
        <f t="shared" si="24"/>
        <v>0</v>
      </c>
      <c r="BO162">
        <f t="shared" si="25"/>
        <v>0</v>
      </c>
      <c r="BP162" t="str">
        <f t="shared" si="26"/>
        <v>0</v>
      </c>
    </row>
    <row r="163" spans="1:68" ht="18" x14ac:dyDescent="0.25">
      <c r="A163" s="24">
        <v>2022</v>
      </c>
      <c r="B163">
        <v>1</v>
      </c>
      <c r="C163" s="2">
        <v>44663</v>
      </c>
      <c r="D163" s="3">
        <v>0.34722222222222199</v>
      </c>
      <c r="E163">
        <v>4</v>
      </c>
      <c r="F163">
        <v>4.2</v>
      </c>
      <c r="G163" t="s">
        <v>28</v>
      </c>
      <c r="H163" s="19">
        <v>11</v>
      </c>
      <c r="I163" s="19">
        <v>44</v>
      </c>
      <c r="J163" s="19">
        <v>22</v>
      </c>
      <c r="K163" s="19">
        <v>2</v>
      </c>
      <c r="L163" s="19">
        <v>5</v>
      </c>
      <c r="M163" s="16" t="s">
        <v>28</v>
      </c>
      <c r="N163" s="16">
        <v>10</v>
      </c>
      <c r="O163" s="16" t="s">
        <v>26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f t="shared" si="27"/>
        <v>0</v>
      </c>
      <c r="AA163" s="11" t="str">
        <f t="shared" si="28"/>
        <v>0</v>
      </c>
      <c r="AB163">
        <f t="shared" si="29"/>
        <v>0</v>
      </c>
      <c r="AC163">
        <f t="shared" si="30"/>
        <v>10</v>
      </c>
      <c r="AD163">
        <f t="shared" si="31"/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f t="shared" si="32"/>
        <v>0</v>
      </c>
      <c r="BI163">
        <v>0</v>
      </c>
      <c r="BJ163">
        <v>0</v>
      </c>
      <c r="BK163">
        <v>0</v>
      </c>
      <c r="BL163" t="str">
        <f t="shared" si="22"/>
        <v>0</v>
      </c>
      <c r="BM163" t="str">
        <f t="shared" si="23"/>
        <v>0</v>
      </c>
      <c r="BN163">
        <f t="shared" si="24"/>
        <v>0</v>
      </c>
      <c r="BO163">
        <f t="shared" si="25"/>
        <v>0</v>
      </c>
      <c r="BP163" t="str">
        <f t="shared" si="26"/>
        <v>0</v>
      </c>
    </row>
    <row r="164" spans="1:68" ht="18" x14ac:dyDescent="0.25">
      <c r="A164" s="24">
        <v>2022</v>
      </c>
      <c r="B164">
        <v>1</v>
      </c>
      <c r="C164" s="2">
        <v>44663</v>
      </c>
      <c r="D164" s="3">
        <v>0.34722222222222199</v>
      </c>
      <c r="E164">
        <v>4</v>
      </c>
      <c r="F164">
        <v>4.2</v>
      </c>
      <c r="G164" t="s">
        <v>28</v>
      </c>
      <c r="H164" s="19">
        <v>11</v>
      </c>
      <c r="I164" s="19">
        <v>44</v>
      </c>
      <c r="J164" s="19">
        <v>22</v>
      </c>
      <c r="K164" s="19">
        <v>2</v>
      </c>
      <c r="L164" s="19">
        <v>5</v>
      </c>
      <c r="M164" s="16" t="s">
        <v>23</v>
      </c>
      <c r="N164" s="16">
        <v>20</v>
      </c>
      <c r="O164" s="16" t="s">
        <v>24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0</v>
      </c>
      <c r="Y164">
        <v>0</v>
      </c>
      <c r="Z164">
        <f t="shared" si="27"/>
        <v>1</v>
      </c>
      <c r="AA164" s="11" t="str">
        <f t="shared" si="28"/>
        <v>1</v>
      </c>
      <c r="AB164">
        <f t="shared" si="29"/>
        <v>1</v>
      </c>
      <c r="AC164">
        <f t="shared" si="30"/>
        <v>9</v>
      </c>
      <c r="AD164">
        <f t="shared" si="31"/>
        <v>10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f t="shared" si="32"/>
        <v>0</v>
      </c>
      <c r="BI164">
        <v>0</v>
      </c>
      <c r="BJ164">
        <v>0</v>
      </c>
      <c r="BK164">
        <v>0</v>
      </c>
      <c r="BL164" t="str">
        <f t="shared" si="22"/>
        <v>0</v>
      </c>
      <c r="BM164" t="str">
        <f t="shared" si="23"/>
        <v>0</v>
      </c>
      <c r="BN164">
        <f t="shared" si="24"/>
        <v>0</v>
      </c>
      <c r="BO164">
        <f t="shared" si="25"/>
        <v>0</v>
      </c>
      <c r="BP164" t="str">
        <f t="shared" si="26"/>
        <v>0</v>
      </c>
    </row>
    <row r="165" spans="1:68" ht="18" x14ac:dyDescent="0.25">
      <c r="A165" s="24">
        <v>2022</v>
      </c>
      <c r="B165">
        <v>1</v>
      </c>
      <c r="C165" s="2">
        <v>44663</v>
      </c>
      <c r="D165" s="3">
        <v>0.34722222222222199</v>
      </c>
      <c r="E165">
        <v>4</v>
      </c>
      <c r="F165">
        <v>4.2</v>
      </c>
      <c r="G165" t="s">
        <v>28</v>
      </c>
      <c r="H165" s="19">
        <v>11</v>
      </c>
      <c r="I165" s="19">
        <v>44</v>
      </c>
      <c r="J165" s="19">
        <v>22</v>
      </c>
      <c r="K165" s="19">
        <v>2</v>
      </c>
      <c r="L165" s="19">
        <v>5</v>
      </c>
      <c r="M165" s="16" t="s">
        <v>23</v>
      </c>
      <c r="N165" s="16">
        <v>20</v>
      </c>
      <c r="O165" s="16" t="s">
        <v>25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f t="shared" si="27"/>
        <v>0</v>
      </c>
      <c r="AA165" s="11" t="str">
        <f t="shared" si="28"/>
        <v>0</v>
      </c>
      <c r="AB165">
        <f t="shared" si="29"/>
        <v>0</v>
      </c>
      <c r="AC165">
        <f t="shared" si="30"/>
        <v>10</v>
      </c>
      <c r="AD165">
        <f t="shared" si="31"/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f t="shared" si="32"/>
        <v>0</v>
      </c>
      <c r="BI165">
        <v>0</v>
      </c>
      <c r="BJ165">
        <v>0</v>
      </c>
      <c r="BK165">
        <v>0</v>
      </c>
      <c r="BL165" t="str">
        <f t="shared" si="22"/>
        <v>0</v>
      </c>
      <c r="BM165" t="str">
        <f t="shared" si="23"/>
        <v>0</v>
      </c>
      <c r="BN165">
        <f t="shared" si="24"/>
        <v>0</v>
      </c>
      <c r="BO165">
        <f t="shared" si="25"/>
        <v>0</v>
      </c>
      <c r="BP165" t="str">
        <f t="shared" si="26"/>
        <v>0</v>
      </c>
    </row>
    <row r="166" spans="1:68" ht="18" x14ac:dyDescent="0.25">
      <c r="A166" s="24">
        <v>2022</v>
      </c>
      <c r="B166">
        <v>1</v>
      </c>
      <c r="C166" s="2">
        <v>44663</v>
      </c>
      <c r="D166" s="3">
        <v>0.34722222222222199</v>
      </c>
      <c r="E166">
        <v>4</v>
      </c>
      <c r="F166">
        <v>4.2</v>
      </c>
      <c r="G166" t="s">
        <v>28</v>
      </c>
      <c r="H166" s="19">
        <v>11</v>
      </c>
      <c r="I166" s="19">
        <v>44</v>
      </c>
      <c r="J166" s="19">
        <v>22</v>
      </c>
      <c r="K166" s="19">
        <v>2</v>
      </c>
      <c r="L166" s="19">
        <v>5</v>
      </c>
      <c r="M166" s="16" t="s">
        <v>23</v>
      </c>
      <c r="N166" s="16">
        <v>20</v>
      </c>
      <c r="O166" s="16" t="s">
        <v>26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f t="shared" si="27"/>
        <v>0</v>
      </c>
      <c r="AA166" s="11" t="str">
        <f t="shared" si="28"/>
        <v>0</v>
      </c>
      <c r="AB166">
        <f t="shared" si="29"/>
        <v>0</v>
      </c>
      <c r="AC166">
        <f t="shared" si="30"/>
        <v>10</v>
      </c>
      <c r="AD166">
        <f t="shared" si="31"/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f t="shared" si="32"/>
        <v>0</v>
      </c>
      <c r="BI166">
        <v>0</v>
      </c>
      <c r="BJ166">
        <v>0</v>
      </c>
      <c r="BK166">
        <v>0</v>
      </c>
      <c r="BL166" t="str">
        <f t="shared" si="22"/>
        <v>0</v>
      </c>
      <c r="BM166" t="str">
        <f t="shared" si="23"/>
        <v>0</v>
      </c>
      <c r="BN166">
        <f t="shared" si="24"/>
        <v>0</v>
      </c>
      <c r="BO166">
        <f t="shared" si="25"/>
        <v>0</v>
      </c>
      <c r="BP166" t="str">
        <f t="shared" si="26"/>
        <v>0</v>
      </c>
    </row>
    <row r="167" spans="1:68" ht="18" x14ac:dyDescent="0.25">
      <c r="A167" s="24">
        <v>2022</v>
      </c>
      <c r="B167">
        <v>1</v>
      </c>
      <c r="C167" s="2">
        <v>44663</v>
      </c>
      <c r="D167" s="3">
        <v>0.34722222222222199</v>
      </c>
      <c r="E167">
        <v>4</v>
      </c>
      <c r="F167">
        <v>4.2</v>
      </c>
      <c r="G167" t="s">
        <v>28</v>
      </c>
      <c r="H167" s="19">
        <v>11</v>
      </c>
      <c r="I167" s="19">
        <v>44</v>
      </c>
      <c r="J167" s="19">
        <v>22</v>
      </c>
      <c r="K167" s="19">
        <v>2</v>
      </c>
      <c r="L167" s="19">
        <v>5</v>
      </c>
      <c r="M167" s="16" t="s">
        <v>27</v>
      </c>
      <c r="N167" s="16">
        <v>20</v>
      </c>
      <c r="O167" s="16" t="s">
        <v>24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f t="shared" si="27"/>
        <v>0</v>
      </c>
      <c r="AA167" s="11" t="str">
        <f t="shared" si="28"/>
        <v>0</v>
      </c>
      <c r="AB167">
        <f t="shared" si="29"/>
        <v>0</v>
      </c>
      <c r="AC167">
        <f t="shared" si="30"/>
        <v>10</v>
      </c>
      <c r="AD167">
        <f t="shared" si="31"/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f t="shared" si="32"/>
        <v>0</v>
      </c>
      <c r="BI167">
        <v>0</v>
      </c>
      <c r="BJ167">
        <v>0</v>
      </c>
      <c r="BK167">
        <v>0</v>
      </c>
      <c r="BL167" t="str">
        <f t="shared" si="22"/>
        <v>0</v>
      </c>
      <c r="BM167" t="str">
        <f t="shared" si="23"/>
        <v>0</v>
      </c>
      <c r="BN167">
        <f t="shared" si="24"/>
        <v>0</v>
      </c>
      <c r="BO167">
        <f t="shared" si="25"/>
        <v>0</v>
      </c>
      <c r="BP167" t="str">
        <f t="shared" si="26"/>
        <v>0</v>
      </c>
    </row>
    <row r="168" spans="1:68" ht="18" x14ac:dyDescent="0.25">
      <c r="A168" s="24">
        <v>2022</v>
      </c>
      <c r="B168">
        <v>1</v>
      </c>
      <c r="C168" s="2">
        <v>44663</v>
      </c>
      <c r="D168" s="3">
        <v>0.34722222222222199</v>
      </c>
      <c r="E168">
        <v>4</v>
      </c>
      <c r="F168">
        <v>4.2</v>
      </c>
      <c r="G168" t="s">
        <v>28</v>
      </c>
      <c r="H168" s="19">
        <v>11</v>
      </c>
      <c r="I168" s="19">
        <v>44</v>
      </c>
      <c r="J168" s="19">
        <v>22</v>
      </c>
      <c r="K168" s="19">
        <v>2</v>
      </c>
      <c r="L168" s="19">
        <v>5</v>
      </c>
      <c r="M168" s="16" t="s">
        <v>27</v>
      </c>
      <c r="N168" s="16">
        <v>20</v>
      </c>
      <c r="O168" s="16" t="s">
        <v>25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f t="shared" si="27"/>
        <v>0</v>
      </c>
      <c r="AA168" s="11" t="str">
        <f t="shared" si="28"/>
        <v>0</v>
      </c>
      <c r="AB168">
        <f t="shared" si="29"/>
        <v>0</v>
      </c>
      <c r="AC168">
        <f t="shared" si="30"/>
        <v>10</v>
      </c>
      <c r="AD168">
        <f t="shared" si="31"/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f t="shared" si="32"/>
        <v>0</v>
      </c>
      <c r="BI168">
        <v>0</v>
      </c>
      <c r="BJ168">
        <v>0</v>
      </c>
      <c r="BK168">
        <v>0</v>
      </c>
      <c r="BL168" t="str">
        <f t="shared" si="22"/>
        <v>0</v>
      </c>
      <c r="BM168" t="str">
        <f t="shared" si="23"/>
        <v>0</v>
      </c>
      <c r="BN168">
        <f t="shared" si="24"/>
        <v>0</v>
      </c>
      <c r="BO168">
        <f t="shared" si="25"/>
        <v>0</v>
      </c>
      <c r="BP168" t="str">
        <f t="shared" si="26"/>
        <v>0</v>
      </c>
    </row>
    <row r="169" spans="1:68" ht="18" x14ac:dyDescent="0.25">
      <c r="A169" s="24">
        <v>2022</v>
      </c>
      <c r="B169">
        <v>1</v>
      </c>
      <c r="C169" s="2">
        <v>44663</v>
      </c>
      <c r="D169" s="3">
        <v>0.34722222222222199</v>
      </c>
      <c r="E169">
        <v>4</v>
      </c>
      <c r="F169">
        <v>4.2</v>
      </c>
      <c r="G169" t="s">
        <v>28</v>
      </c>
      <c r="H169" s="19">
        <v>11</v>
      </c>
      <c r="I169" s="19">
        <v>44</v>
      </c>
      <c r="J169" s="19">
        <v>22</v>
      </c>
      <c r="K169" s="19">
        <v>2</v>
      </c>
      <c r="L169" s="19">
        <v>5</v>
      </c>
      <c r="M169" s="16" t="s">
        <v>27</v>
      </c>
      <c r="N169" s="16">
        <v>20</v>
      </c>
      <c r="O169" s="16" t="s">
        <v>26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f t="shared" si="27"/>
        <v>0</v>
      </c>
      <c r="AA169" s="11" t="str">
        <f t="shared" si="28"/>
        <v>0</v>
      </c>
      <c r="AB169">
        <f t="shared" si="29"/>
        <v>0</v>
      </c>
      <c r="AC169">
        <f t="shared" si="30"/>
        <v>10</v>
      </c>
      <c r="AD169">
        <f t="shared" si="31"/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f t="shared" si="32"/>
        <v>0</v>
      </c>
      <c r="BI169">
        <v>0</v>
      </c>
      <c r="BJ169">
        <v>0</v>
      </c>
      <c r="BK169">
        <v>0</v>
      </c>
      <c r="BL169" t="str">
        <f t="shared" si="22"/>
        <v>0</v>
      </c>
      <c r="BM169" t="str">
        <f t="shared" si="23"/>
        <v>0</v>
      </c>
      <c r="BN169">
        <f t="shared" si="24"/>
        <v>0</v>
      </c>
      <c r="BO169">
        <f t="shared" si="25"/>
        <v>0</v>
      </c>
      <c r="BP169" t="str">
        <f t="shared" si="26"/>
        <v>0</v>
      </c>
    </row>
    <row r="170" spans="1:68" ht="18" x14ac:dyDescent="0.25">
      <c r="A170" s="24">
        <v>2022</v>
      </c>
      <c r="B170">
        <v>1</v>
      </c>
      <c r="C170" s="2">
        <v>44663</v>
      </c>
      <c r="D170" s="3">
        <v>0.34722222222222199</v>
      </c>
      <c r="E170">
        <v>4</v>
      </c>
      <c r="F170">
        <v>4.2</v>
      </c>
      <c r="G170" t="s">
        <v>28</v>
      </c>
      <c r="H170" s="19">
        <v>11</v>
      </c>
      <c r="I170" s="19">
        <v>44</v>
      </c>
      <c r="J170" s="19">
        <v>22</v>
      </c>
      <c r="K170" s="19">
        <v>2</v>
      </c>
      <c r="L170" s="19">
        <v>5</v>
      </c>
      <c r="M170" s="16" t="s">
        <v>28</v>
      </c>
      <c r="N170" s="16">
        <v>20</v>
      </c>
      <c r="O170" s="16" t="s">
        <v>24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f t="shared" si="27"/>
        <v>0</v>
      </c>
      <c r="AA170" s="11" t="str">
        <f t="shared" si="28"/>
        <v>0</v>
      </c>
      <c r="AB170">
        <f t="shared" si="29"/>
        <v>0</v>
      </c>
      <c r="AC170">
        <f t="shared" si="30"/>
        <v>10</v>
      </c>
      <c r="AD170">
        <f t="shared" si="31"/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f t="shared" si="32"/>
        <v>0</v>
      </c>
      <c r="BI170">
        <v>0</v>
      </c>
      <c r="BJ170">
        <v>0</v>
      </c>
      <c r="BK170">
        <v>0</v>
      </c>
      <c r="BL170" t="str">
        <f t="shared" si="22"/>
        <v>0</v>
      </c>
      <c r="BM170" t="str">
        <f t="shared" si="23"/>
        <v>0</v>
      </c>
      <c r="BN170">
        <f t="shared" si="24"/>
        <v>0</v>
      </c>
      <c r="BO170">
        <f t="shared" si="25"/>
        <v>0</v>
      </c>
      <c r="BP170" t="str">
        <f t="shared" si="26"/>
        <v>0</v>
      </c>
    </row>
    <row r="171" spans="1:68" ht="18" x14ac:dyDescent="0.25">
      <c r="A171" s="24">
        <v>2022</v>
      </c>
      <c r="B171">
        <v>1</v>
      </c>
      <c r="C171" s="2">
        <v>44663</v>
      </c>
      <c r="D171" s="3">
        <v>0.34722222222222199</v>
      </c>
      <c r="E171">
        <v>4</v>
      </c>
      <c r="F171">
        <v>4.2</v>
      </c>
      <c r="G171" t="s">
        <v>28</v>
      </c>
      <c r="H171" s="19">
        <v>11</v>
      </c>
      <c r="I171" s="19">
        <v>44</v>
      </c>
      <c r="J171" s="19">
        <v>22</v>
      </c>
      <c r="K171" s="19">
        <v>2</v>
      </c>
      <c r="L171" s="19">
        <v>5</v>
      </c>
      <c r="M171" s="16" t="s">
        <v>28</v>
      </c>
      <c r="N171" s="16">
        <v>20</v>
      </c>
      <c r="O171" s="16" t="s">
        <v>25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f t="shared" si="27"/>
        <v>0</v>
      </c>
      <c r="AA171" s="11" t="str">
        <f t="shared" si="28"/>
        <v>0</v>
      </c>
      <c r="AB171">
        <f t="shared" si="29"/>
        <v>0</v>
      </c>
      <c r="AC171">
        <f t="shared" si="30"/>
        <v>10</v>
      </c>
      <c r="AD171">
        <f t="shared" si="31"/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f t="shared" si="32"/>
        <v>0</v>
      </c>
      <c r="BI171">
        <v>0</v>
      </c>
      <c r="BJ171">
        <v>0</v>
      </c>
      <c r="BK171">
        <v>0</v>
      </c>
      <c r="BL171" t="str">
        <f t="shared" si="22"/>
        <v>0</v>
      </c>
      <c r="BM171" t="str">
        <f t="shared" si="23"/>
        <v>0</v>
      </c>
      <c r="BN171">
        <f t="shared" si="24"/>
        <v>0</v>
      </c>
      <c r="BO171">
        <f t="shared" si="25"/>
        <v>0</v>
      </c>
      <c r="BP171" t="str">
        <f t="shared" si="26"/>
        <v>0</v>
      </c>
    </row>
    <row r="172" spans="1:68" ht="18" x14ac:dyDescent="0.25">
      <c r="A172" s="24">
        <v>2022</v>
      </c>
      <c r="B172">
        <v>1</v>
      </c>
      <c r="C172" s="2">
        <v>44663</v>
      </c>
      <c r="D172" s="3">
        <v>0.34722222222222199</v>
      </c>
      <c r="E172">
        <v>4</v>
      </c>
      <c r="F172">
        <v>4.2</v>
      </c>
      <c r="G172" t="s">
        <v>28</v>
      </c>
      <c r="H172" s="19">
        <v>11</v>
      </c>
      <c r="I172" s="19">
        <v>44</v>
      </c>
      <c r="J172" s="19">
        <v>22</v>
      </c>
      <c r="K172" s="19">
        <v>2</v>
      </c>
      <c r="L172" s="19">
        <v>5</v>
      </c>
      <c r="M172" s="16" t="s">
        <v>28</v>
      </c>
      <c r="N172" s="16">
        <v>20</v>
      </c>
      <c r="O172" s="16" t="s">
        <v>26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f t="shared" si="27"/>
        <v>0</v>
      </c>
      <c r="AA172" s="11" t="str">
        <f t="shared" si="28"/>
        <v>0</v>
      </c>
      <c r="AB172">
        <f t="shared" si="29"/>
        <v>0</v>
      </c>
      <c r="AC172">
        <f t="shared" si="30"/>
        <v>10</v>
      </c>
      <c r="AD172">
        <f t="shared" si="31"/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f t="shared" si="32"/>
        <v>0</v>
      </c>
      <c r="BI172">
        <v>0</v>
      </c>
      <c r="BJ172">
        <v>0</v>
      </c>
      <c r="BK172">
        <v>0</v>
      </c>
      <c r="BL172" t="str">
        <f t="shared" si="22"/>
        <v>0</v>
      </c>
      <c r="BM172" t="str">
        <f t="shared" si="23"/>
        <v>0</v>
      </c>
      <c r="BN172">
        <f t="shared" si="24"/>
        <v>0</v>
      </c>
      <c r="BO172">
        <f t="shared" si="25"/>
        <v>0</v>
      </c>
      <c r="BP172" t="str">
        <f t="shared" si="26"/>
        <v>0</v>
      </c>
    </row>
    <row r="173" spans="1:68" ht="18" x14ac:dyDescent="0.25">
      <c r="A173" s="24">
        <v>2022</v>
      </c>
      <c r="B173">
        <v>1</v>
      </c>
      <c r="C173" s="2">
        <v>44663</v>
      </c>
      <c r="D173" s="3">
        <v>0.34722222222222199</v>
      </c>
      <c r="E173">
        <v>4</v>
      </c>
      <c r="F173">
        <v>4.2</v>
      </c>
      <c r="G173" t="s">
        <v>28</v>
      </c>
      <c r="H173" s="19">
        <v>11</v>
      </c>
      <c r="I173" s="19">
        <v>44</v>
      </c>
      <c r="J173" s="19">
        <v>22</v>
      </c>
      <c r="K173" s="19">
        <v>2</v>
      </c>
      <c r="L173" s="19">
        <v>5</v>
      </c>
      <c r="M173" s="16" t="s">
        <v>23</v>
      </c>
      <c r="N173" s="16">
        <v>50</v>
      </c>
      <c r="O173" s="16" t="s">
        <v>24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f t="shared" si="27"/>
        <v>0</v>
      </c>
      <c r="AA173" s="11" t="str">
        <f t="shared" si="28"/>
        <v>0</v>
      </c>
      <c r="AB173">
        <f t="shared" si="29"/>
        <v>0</v>
      </c>
      <c r="AC173">
        <f t="shared" si="30"/>
        <v>10</v>
      </c>
      <c r="AD173">
        <f t="shared" si="31"/>
        <v>0</v>
      </c>
      <c r="AE173">
        <v>0</v>
      </c>
      <c r="AF173">
        <v>0</v>
      </c>
      <c r="AG173">
        <v>2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f t="shared" si="32"/>
        <v>0</v>
      </c>
      <c r="BI173">
        <v>0</v>
      </c>
      <c r="BJ173">
        <v>0</v>
      </c>
      <c r="BK173">
        <v>0</v>
      </c>
      <c r="BL173" t="str">
        <f t="shared" si="22"/>
        <v>0</v>
      </c>
      <c r="BM173" t="str">
        <f t="shared" si="23"/>
        <v>0</v>
      </c>
      <c r="BN173">
        <f t="shared" si="24"/>
        <v>0</v>
      </c>
      <c r="BO173">
        <f t="shared" si="25"/>
        <v>2</v>
      </c>
      <c r="BP173" t="str">
        <f t="shared" si="26"/>
        <v>0</v>
      </c>
    </row>
    <row r="174" spans="1:68" ht="18" x14ac:dyDescent="0.25">
      <c r="A174" s="24">
        <v>2022</v>
      </c>
      <c r="B174">
        <v>1</v>
      </c>
      <c r="C174" s="2">
        <v>44663</v>
      </c>
      <c r="D174" s="3">
        <v>0.34722222222222199</v>
      </c>
      <c r="E174">
        <v>4</v>
      </c>
      <c r="F174">
        <v>4.2</v>
      </c>
      <c r="G174" t="s">
        <v>28</v>
      </c>
      <c r="H174" s="19">
        <v>11</v>
      </c>
      <c r="I174" s="19">
        <v>44</v>
      </c>
      <c r="J174" s="19">
        <v>22</v>
      </c>
      <c r="K174" s="19">
        <v>2</v>
      </c>
      <c r="L174" s="19">
        <v>5</v>
      </c>
      <c r="M174" s="16" t="s">
        <v>23</v>
      </c>
      <c r="N174" s="16">
        <v>50</v>
      </c>
      <c r="O174" s="16" t="s">
        <v>25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f t="shared" si="27"/>
        <v>0</v>
      </c>
      <c r="AA174" s="11" t="str">
        <f t="shared" si="28"/>
        <v>0</v>
      </c>
      <c r="AB174">
        <f t="shared" si="29"/>
        <v>0</v>
      </c>
      <c r="AC174">
        <f t="shared" si="30"/>
        <v>10</v>
      </c>
      <c r="AD174">
        <f t="shared" si="31"/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f t="shared" si="32"/>
        <v>0</v>
      </c>
      <c r="BI174">
        <v>0</v>
      </c>
      <c r="BJ174">
        <v>0</v>
      </c>
      <c r="BK174">
        <v>0</v>
      </c>
      <c r="BL174" t="str">
        <f t="shared" si="22"/>
        <v>0</v>
      </c>
      <c r="BM174" t="str">
        <f t="shared" si="23"/>
        <v>0</v>
      </c>
      <c r="BN174">
        <f t="shared" si="24"/>
        <v>0</v>
      </c>
      <c r="BO174">
        <f t="shared" si="25"/>
        <v>0</v>
      </c>
      <c r="BP174" t="str">
        <f t="shared" si="26"/>
        <v>0</v>
      </c>
    </row>
    <row r="175" spans="1:68" ht="18" x14ac:dyDescent="0.25">
      <c r="A175" s="24">
        <v>2022</v>
      </c>
      <c r="B175">
        <v>1</v>
      </c>
      <c r="C175" s="2">
        <v>44663</v>
      </c>
      <c r="D175" s="3">
        <v>0.34722222222222199</v>
      </c>
      <c r="E175">
        <v>4</v>
      </c>
      <c r="F175">
        <v>4.2</v>
      </c>
      <c r="G175" t="s">
        <v>28</v>
      </c>
      <c r="H175" s="19">
        <v>11</v>
      </c>
      <c r="I175" s="19">
        <v>44</v>
      </c>
      <c r="J175" s="19">
        <v>22</v>
      </c>
      <c r="K175" s="19">
        <v>2</v>
      </c>
      <c r="L175" s="19">
        <v>5</v>
      </c>
      <c r="M175" s="16" t="s">
        <v>23</v>
      </c>
      <c r="N175" s="16">
        <v>50</v>
      </c>
      <c r="O175" s="16" t="s">
        <v>26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f t="shared" si="27"/>
        <v>0</v>
      </c>
      <c r="AA175" s="11" t="str">
        <f t="shared" si="28"/>
        <v>0</v>
      </c>
      <c r="AB175">
        <f t="shared" si="29"/>
        <v>0</v>
      </c>
      <c r="AC175">
        <f t="shared" si="30"/>
        <v>10</v>
      </c>
      <c r="AD175">
        <f t="shared" si="31"/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f t="shared" si="32"/>
        <v>0</v>
      </c>
      <c r="BI175">
        <v>0</v>
      </c>
      <c r="BJ175">
        <v>0</v>
      </c>
      <c r="BK175">
        <v>0</v>
      </c>
      <c r="BL175" t="str">
        <f t="shared" si="22"/>
        <v>0</v>
      </c>
      <c r="BM175" t="str">
        <f t="shared" si="23"/>
        <v>0</v>
      </c>
      <c r="BN175">
        <f t="shared" si="24"/>
        <v>0</v>
      </c>
      <c r="BO175">
        <f t="shared" si="25"/>
        <v>0</v>
      </c>
      <c r="BP175" t="str">
        <f t="shared" si="26"/>
        <v>0</v>
      </c>
    </row>
    <row r="176" spans="1:68" ht="18" x14ac:dyDescent="0.25">
      <c r="A176" s="24">
        <v>2022</v>
      </c>
      <c r="B176">
        <v>1</v>
      </c>
      <c r="C176" s="2">
        <v>44663</v>
      </c>
      <c r="D176" s="3">
        <v>0.34722222222222199</v>
      </c>
      <c r="E176">
        <v>4</v>
      </c>
      <c r="F176">
        <v>4.2</v>
      </c>
      <c r="G176" t="s">
        <v>28</v>
      </c>
      <c r="H176" s="19">
        <v>11</v>
      </c>
      <c r="I176" s="19">
        <v>44</v>
      </c>
      <c r="J176" s="19">
        <v>22</v>
      </c>
      <c r="K176" s="19">
        <v>2</v>
      </c>
      <c r="L176" s="19">
        <v>5</v>
      </c>
      <c r="M176" s="16" t="s">
        <v>27</v>
      </c>
      <c r="N176" s="16">
        <v>50</v>
      </c>
      <c r="O176" s="16" t="s">
        <v>24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f t="shared" si="27"/>
        <v>0</v>
      </c>
      <c r="AA176" s="11" t="str">
        <f t="shared" si="28"/>
        <v>0</v>
      </c>
      <c r="AB176">
        <f t="shared" si="29"/>
        <v>0</v>
      </c>
      <c r="AC176">
        <f t="shared" si="30"/>
        <v>10</v>
      </c>
      <c r="AD176">
        <f t="shared" si="31"/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f t="shared" si="32"/>
        <v>0</v>
      </c>
      <c r="BI176">
        <v>0</v>
      </c>
      <c r="BJ176">
        <v>0</v>
      </c>
      <c r="BK176">
        <v>0</v>
      </c>
      <c r="BL176" t="str">
        <f t="shared" si="22"/>
        <v>0</v>
      </c>
      <c r="BM176" t="str">
        <f t="shared" si="23"/>
        <v>0</v>
      </c>
      <c r="BN176">
        <f t="shared" si="24"/>
        <v>0</v>
      </c>
      <c r="BO176">
        <f t="shared" si="25"/>
        <v>0</v>
      </c>
      <c r="BP176" t="str">
        <f t="shared" si="26"/>
        <v>0</v>
      </c>
    </row>
    <row r="177" spans="1:68" ht="18" x14ac:dyDescent="0.25">
      <c r="A177" s="24">
        <v>2022</v>
      </c>
      <c r="B177">
        <v>1</v>
      </c>
      <c r="C177" s="2">
        <v>44663</v>
      </c>
      <c r="D177" s="3">
        <v>0.34722222222222199</v>
      </c>
      <c r="E177">
        <v>4</v>
      </c>
      <c r="F177">
        <v>4.2</v>
      </c>
      <c r="G177" t="s">
        <v>28</v>
      </c>
      <c r="H177" s="19">
        <v>11</v>
      </c>
      <c r="I177" s="19">
        <v>44</v>
      </c>
      <c r="J177" s="19">
        <v>22</v>
      </c>
      <c r="K177" s="19">
        <v>2</v>
      </c>
      <c r="L177" s="19">
        <v>5</v>
      </c>
      <c r="M177" s="16" t="s">
        <v>27</v>
      </c>
      <c r="N177" s="16">
        <v>50</v>
      </c>
      <c r="O177" s="16" t="s">
        <v>25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f t="shared" si="27"/>
        <v>0</v>
      </c>
      <c r="AA177" s="11" t="str">
        <f t="shared" si="28"/>
        <v>0</v>
      </c>
      <c r="AB177">
        <f t="shared" si="29"/>
        <v>0</v>
      </c>
      <c r="AC177">
        <f t="shared" si="30"/>
        <v>10</v>
      </c>
      <c r="AD177">
        <f t="shared" si="31"/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f t="shared" si="32"/>
        <v>0</v>
      </c>
      <c r="BI177">
        <v>0</v>
      </c>
      <c r="BJ177">
        <v>0</v>
      </c>
      <c r="BK177">
        <v>0</v>
      </c>
      <c r="BL177" t="str">
        <f t="shared" si="22"/>
        <v>0</v>
      </c>
      <c r="BM177" t="str">
        <f t="shared" si="23"/>
        <v>0</v>
      </c>
      <c r="BN177">
        <f t="shared" si="24"/>
        <v>0</v>
      </c>
      <c r="BO177">
        <f t="shared" si="25"/>
        <v>0</v>
      </c>
      <c r="BP177" t="str">
        <f t="shared" si="26"/>
        <v>0</v>
      </c>
    </row>
    <row r="178" spans="1:68" ht="18" x14ac:dyDescent="0.25">
      <c r="A178" s="24">
        <v>2022</v>
      </c>
      <c r="B178">
        <v>1</v>
      </c>
      <c r="C178" s="2">
        <v>44663</v>
      </c>
      <c r="D178" s="3">
        <v>0.34722222222222199</v>
      </c>
      <c r="E178">
        <v>4</v>
      </c>
      <c r="F178">
        <v>4.2</v>
      </c>
      <c r="G178" t="s">
        <v>28</v>
      </c>
      <c r="H178" s="19">
        <v>11</v>
      </c>
      <c r="I178" s="19">
        <v>44</v>
      </c>
      <c r="J178" s="19">
        <v>22</v>
      </c>
      <c r="K178" s="19">
        <v>2</v>
      </c>
      <c r="L178" s="19">
        <v>5</v>
      </c>
      <c r="M178" s="16" t="s">
        <v>27</v>
      </c>
      <c r="N178" s="16">
        <v>50</v>
      </c>
      <c r="O178" s="16" t="s">
        <v>26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f t="shared" si="27"/>
        <v>0</v>
      </c>
      <c r="AA178" s="11" t="str">
        <f t="shared" si="28"/>
        <v>0</v>
      </c>
      <c r="AB178">
        <f t="shared" si="29"/>
        <v>0</v>
      </c>
      <c r="AC178">
        <f t="shared" si="30"/>
        <v>10</v>
      </c>
      <c r="AD178">
        <f t="shared" si="31"/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f t="shared" si="32"/>
        <v>0</v>
      </c>
      <c r="BI178">
        <v>0</v>
      </c>
      <c r="BJ178">
        <v>0</v>
      </c>
      <c r="BK178">
        <v>0</v>
      </c>
      <c r="BL178" t="str">
        <f t="shared" si="22"/>
        <v>0</v>
      </c>
      <c r="BM178" t="str">
        <f t="shared" si="23"/>
        <v>0</v>
      </c>
      <c r="BN178">
        <f t="shared" si="24"/>
        <v>0</v>
      </c>
      <c r="BO178">
        <f t="shared" si="25"/>
        <v>0</v>
      </c>
      <c r="BP178" t="str">
        <f t="shared" si="26"/>
        <v>0</v>
      </c>
    </row>
    <row r="179" spans="1:68" ht="18" x14ac:dyDescent="0.25">
      <c r="A179" s="24">
        <v>2022</v>
      </c>
      <c r="B179">
        <v>1</v>
      </c>
      <c r="C179" s="2">
        <v>44663</v>
      </c>
      <c r="D179" s="3">
        <v>0.34722222222222199</v>
      </c>
      <c r="E179">
        <v>4</v>
      </c>
      <c r="F179">
        <v>4.2</v>
      </c>
      <c r="G179" t="s">
        <v>28</v>
      </c>
      <c r="H179" s="19">
        <v>11</v>
      </c>
      <c r="I179" s="19">
        <v>44</v>
      </c>
      <c r="J179" s="19">
        <v>22</v>
      </c>
      <c r="K179" s="19">
        <v>2</v>
      </c>
      <c r="L179" s="19">
        <v>5</v>
      </c>
      <c r="M179" s="16" t="s">
        <v>28</v>
      </c>
      <c r="N179" s="16">
        <v>50</v>
      </c>
      <c r="O179" s="16" t="s">
        <v>24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f t="shared" si="27"/>
        <v>0</v>
      </c>
      <c r="AA179" s="11" t="str">
        <f t="shared" si="28"/>
        <v>0</v>
      </c>
      <c r="AB179">
        <f t="shared" si="29"/>
        <v>0</v>
      </c>
      <c r="AC179">
        <f t="shared" si="30"/>
        <v>10</v>
      </c>
      <c r="AD179">
        <f t="shared" si="31"/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f t="shared" si="32"/>
        <v>0</v>
      </c>
      <c r="BI179">
        <v>0</v>
      </c>
      <c r="BJ179">
        <v>0</v>
      </c>
      <c r="BK179">
        <v>0</v>
      </c>
      <c r="BL179" t="str">
        <f t="shared" si="22"/>
        <v>0</v>
      </c>
      <c r="BM179" t="str">
        <f t="shared" si="23"/>
        <v>0</v>
      </c>
      <c r="BN179">
        <f t="shared" si="24"/>
        <v>0</v>
      </c>
      <c r="BO179">
        <f t="shared" si="25"/>
        <v>0</v>
      </c>
      <c r="BP179" t="str">
        <f t="shared" si="26"/>
        <v>0</v>
      </c>
    </row>
    <row r="180" spans="1:68" ht="18" x14ac:dyDescent="0.25">
      <c r="A180" s="24">
        <v>2022</v>
      </c>
      <c r="B180">
        <v>1</v>
      </c>
      <c r="C180" s="2">
        <v>44663</v>
      </c>
      <c r="D180" s="3">
        <v>0.34722222222222199</v>
      </c>
      <c r="E180">
        <v>4</v>
      </c>
      <c r="F180">
        <v>4.2</v>
      </c>
      <c r="G180" t="s">
        <v>28</v>
      </c>
      <c r="H180" s="19">
        <v>11</v>
      </c>
      <c r="I180" s="19">
        <v>44</v>
      </c>
      <c r="J180" s="19">
        <v>22</v>
      </c>
      <c r="K180" s="19">
        <v>2</v>
      </c>
      <c r="L180" s="19">
        <v>5</v>
      </c>
      <c r="M180" s="16" t="s">
        <v>28</v>
      </c>
      <c r="N180" s="16">
        <v>50</v>
      </c>
      <c r="O180" s="16" t="s">
        <v>25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f t="shared" si="27"/>
        <v>0</v>
      </c>
      <c r="AA180" s="11" t="str">
        <f t="shared" si="28"/>
        <v>0</v>
      </c>
      <c r="AB180">
        <f t="shared" si="29"/>
        <v>0</v>
      </c>
      <c r="AC180">
        <f t="shared" si="30"/>
        <v>10</v>
      </c>
      <c r="AD180">
        <f t="shared" si="31"/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f t="shared" si="32"/>
        <v>0</v>
      </c>
      <c r="BI180">
        <v>0</v>
      </c>
      <c r="BJ180">
        <v>0</v>
      </c>
      <c r="BK180">
        <v>0</v>
      </c>
      <c r="BL180" t="str">
        <f t="shared" si="22"/>
        <v>0</v>
      </c>
      <c r="BM180" t="str">
        <f t="shared" si="23"/>
        <v>0</v>
      </c>
      <c r="BN180">
        <f t="shared" si="24"/>
        <v>0</v>
      </c>
      <c r="BO180">
        <f t="shared" si="25"/>
        <v>0</v>
      </c>
      <c r="BP180" t="str">
        <f t="shared" si="26"/>
        <v>0</v>
      </c>
    </row>
    <row r="181" spans="1:68" s="4" customFormat="1" ht="18" x14ac:dyDescent="0.25">
      <c r="A181" s="24">
        <v>2022</v>
      </c>
      <c r="B181" s="4">
        <v>1</v>
      </c>
      <c r="C181" s="5">
        <v>44663</v>
      </c>
      <c r="D181" s="6">
        <v>0.34722222222222199</v>
      </c>
      <c r="E181">
        <v>4</v>
      </c>
      <c r="F181">
        <v>4.2</v>
      </c>
      <c r="G181" s="4" t="s">
        <v>28</v>
      </c>
      <c r="H181" s="20">
        <v>11</v>
      </c>
      <c r="I181" s="20">
        <v>44</v>
      </c>
      <c r="J181" s="20">
        <v>22</v>
      </c>
      <c r="K181" s="20">
        <v>2</v>
      </c>
      <c r="L181" s="20">
        <v>5</v>
      </c>
      <c r="M181" s="16" t="s">
        <v>28</v>
      </c>
      <c r="N181" s="16">
        <v>50</v>
      </c>
      <c r="O181" s="16" t="s">
        <v>26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>
        <f t="shared" si="27"/>
        <v>0</v>
      </c>
      <c r="AA181" s="11" t="str">
        <f t="shared" si="28"/>
        <v>0</v>
      </c>
      <c r="AB181">
        <f t="shared" si="29"/>
        <v>0</v>
      </c>
      <c r="AC181">
        <f t="shared" si="30"/>
        <v>10</v>
      </c>
      <c r="AD181">
        <f t="shared" si="31"/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v>0</v>
      </c>
      <c r="AK181" s="4">
        <v>0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0</v>
      </c>
      <c r="AR181" s="4">
        <v>0</v>
      </c>
      <c r="AS181" s="4">
        <v>0</v>
      </c>
      <c r="AT181" s="4">
        <v>0</v>
      </c>
      <c r="AU181" s="4">
        <v>0</v>
      </c>
      <c r="AV181" s="4">
        <v>0</v>
      </c>
      <c r="AW181" s="4">
        <v>0</v>
      </c>
      <c r="AX181" s="4">
        <v>0</v>
      </c>
      <c r="AY181" s="4">
        <v>0</v>
      </c>
      <c r="AZ181" s="4">
        <v>0</v>
      </c>
      <c r="BA181" s="4">
        <v>0</v>
      </c>
      <c r="BB181" s="4">
        <v>0</v>
      </c>
      <c r="BC181" s="4">
        <v>0</v>
      </c>
      <c r="BD181" s="4">
        <v>0</v>
      </c>
      <c r="BE181" s="4">
        <v>0</v>
      </c>
      <c r="BF181" s="4">
        <v>0</v>
      </c>
      <c r="BG181" s="4">
        <v>0</v>
      </c>
      <c r="BH181">
        <f t="shared" si="32"/>
        <v>0</v>
      </c>
      <c r="BI181">
        <v>0</v>
      </c>
      <c r="BJ181">
        <v>0</v>
      </c>
      <c r="BK181">
        <v>0</v>
      </c>
      <c r="BL181" t="str">
        <f t="shared" si="22"/>
        <v>0</v>
      </c>
      <c r="BM181" t="str">
        <f t="shared" si="23"/>
        <v>0</v>
      </c>
      <c r="BN181">
        <f t="shared" si="24"/>
        <v>0</v>
      </c>
      <c r="BO181">
        <f t="shared" si="25"/>
        <v>0</v>
      </c>
      <c r="BP181" t="str">
        <f t="shared" si="26"/>
        <v>0</v>
      </c>
    </row>
    <row r="182" spans="1:68" ht="18" x14ac:dyDescent="0.25">
      <c r="A182" s="24">
        <v>2022</v>
      </c>
      <c r="B182">
        <v>1</v>
      </c>
      <c r="C182" s="2">
        <v>44662</v>
      </c>
      <c r="D182" s="3">
        <v>0.57638888888888895</v>
      </c>
      <c r="E182">
        <v>2</v>
      </c>
      <c r="F182">
        <v>2.1</v>
      </c>
      <c r="G182" t="s">
        <v>61</v>
      </c>
      <c r="H182" s="19">
        <v>11</v>
      </c>
      <c r="I182" s="19">
        <v>27</v>
      </c>
      <c r="J182" s="19">
        <v>25</v>
      </c>
      <c r="K182" s="19">
        <v>4</v>
      </c>
      <c r="L182" s="19">
        <v>4</v>
      </c>
      <c r="M182" s="16" t="s">
        <v>23</v>
      </c>
      <c r="N182" s="16">
        <v>0</v>
      </c>
      <c r="O182" s="16" t="s">
        <v>24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f t="shared" si="27"/>
        <v>0</v>
      </c>
      <c r="AA182" s="11" t="str">
        <f t="shared" si="28"/>
        <v>0</v>
      </c>
      <c r="AB182">
        <f t="shared" si="29"/>
        <v>0</v>
      </c>
      <c r="AC182">
        <f t="shared" si="30"/>
        <v>10</v>
      </c>
      <c r="AD182">
        <f t="shared" si="31"/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f t="shared" si="32"/>
        <v>0</v>
      </c>
      <c r="BI182">
        <v>0</v>
      </c>
      <c r="BJ182">
        <v>0</v>
      </c>
      <c r="BK182">
        <v>0</v>
      </c>
      <c r="BL182" t="str">
        <f t="shared" si="22"/>
        <v>0</v>
      </c>
      <c r="BM182" t="str">
        <f t="shared" si="23"/>
        <v>0</v>
      </c>
      <c r="BN182">
        <f t="shared" si="24"/>
        <v>0</v>
      </c>
      <c r="BO182">
        <f t="shared" si="25"/>
        <v>0</v>
      </c>
      <c r="BP182" t="str">
        <f t="shared" si="26"/>
        <v>0</v>
      </c>
    </row>
    <row r="183" spans="1:68" ht="18" x14ac:dyDescent="0.25">
      <c r="A183" s="24">
        <v>2022</v>
      </c>
      <c r="B183">
        <v>1</v>
      </c>
      <c r="C183" s="2">
        <v>44662</v>
      </c>
      <c r="D183" s="3">
        <v>0.57638888888888895</v>
      </c>
      <c r="E183">
        <v>2</v>
      </c>
      <c r="F183">
        <v>2.1</v>
      </c>
      <c r="G183" t="s">
        <v>61</v>
      </c>
      <c r="H183" s="19">
        <v>11</v>
      </c>
      <c r="I183" s="19">
        <v>27</v>
      </c>
      <c r="J183" s="19">
        <v>25</v>
      </c>
      <c r="K183" s="19">
        <v>4</v>
      </c>
      <c r="L183" s="19">
        <v>4</v>
      </c>
      <c r="M183" s="16" t="s">
        <v>23</v>
      </c>
      <c r="N183" s="16">
        <v>0</v>
      </c>
      <c r="O183" s="16" t="s">
        <v>25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f t="shared" si="27"/>
        <v>0</v>
      </c>
      <c r="AA183" s="11" t="str">
        <f t="shared" si="28"/>
        <v>0</v>
      </c>
      <c r="AB183">
        <f t="shared" si="29"/>
        <v>0</v>
      </c>
      <c r="AC183">
        <f t="shared" si="30"/>
        <v>10</v>
      </c>
      <c r="AD183">
        <f t="shared" si="31"/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f t="shared" si="32"/>
        <v>0</v>
      </c>
      <c r="BI183">
        <v>0</v>
      </c>
      <c r="BJ183">
        <v>0</v>
      </c>
      <c r="BK183">
        <v>0</v>
      </c>
      <c r="BL183" t="str">
        <f t="shared" si="22"/>
        <v>0</v>
      </c>
      <c r="BM183" t="str">
        <f t="shared" si="23"/>
        <v>0</v>
      </c>
      <c r="BN183">
        <f t="shared" si="24"/>
        <v>0</v>
      </c>
      <c r="BO183">
        <f t="shared" si="25"/>
        <v>0</v>
      </c>
      <c r="BP183" t="str">
        <f t="shared" si="26"/>
        <v>0</v>
      </c>
    </row>
    <row r="184" spans="1:68" ht="18" x14ac:dyDescent="0.25">
      <c r="A184" s="24">
        <v>2022</v>
      </c>
      <c r="B184">
        <v>1</v>
      </c>
      <c r="C184" s="2">
        <v>44662</v>
      </c>
      <c r="D184" s="3">
        <v>0.57638888888888895</v>
      </c>
      <c r="E184">
        <v>2</v>
      </c>
      <c r="F184">
        <v>2.1</v>
      </c>
      <c r="G184" t="s">
        <v>61</v>
      </c>
      <c r="H184" s="19">
        <v>11</v>
      </c>
      <c r="I184" s="19">
        <v>27</v>
      </c>
      <c r="J184" s="19">
        <v>25</v>
      </c>
      <c r="K184" s="19">
        <v>4</v>
      </c>
      <c r="L184" s="19">
        <v>4</v>
      </c>
      <c r="M184" s="16" t="s">
        <v>23</v>
      </c>
      <c r="N184" s="16">
        <v>0</v>
      </c>
      <c r="O184" s="16" t="s">
        <v>26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f t="shared" si="27"/>
        <v>0</v>
      </c>
      <c r="AA184" s="11" t="str">
        <f t="shared" si="28"/>
        <v>0</v>
      </c>
      <c r="AB184">
        <f t="shared" si="29"/>
        <v>0</v>
      </c>
      <c r="AC184">
        <f t="shared" si="30"/>
        <v>10</v>
      </c>
      <c r="AD184">
        <f t="shared" si="31"/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f t="shared" si="32"/>
        <v>0</v>
      </c>
      <c r="BI184">
        <v>0</v>
      </c>
      <c r="BJ184">
        <v>0</v>
      </c>
      <c r="BK184">
        <v>0</v>
      </c>
      <c r="BL184" t="str">
        <f t="shared" si="22"/>
        <v>0</v>
      </c>
      <c r="BM184" t="str">
        <f t="shared" si="23"/>
        <v>0</v>
      </c>
      <c r="BN184">
        <f t="shared" si="24"/>
        <v>0</v>
      </c>
      <c r="BO184">
        <f t="shared" si="25"/>
        <v>0</v>
      </c>
      <c r="BP184" t="str">
        <f t="shared" si="26"/>
        <v>0</v>
      </c>
    </row>
    <row r="185" spans="1:68" ht="18" x14ac:dyDescent="0.25">
      <c r="A185" s="24">
        <v>2022</v>
      </c>
      <c r="B185">
        <v>1</v>
      </c>
      <c r="C185" s="2">
        <v>44662</v>
      </c>
      <c r="D185" s="3">
        <v>0.57638888888888895</v>
      </c>
      <c r="E185">
        <v>2</v>
      </c>
      <c r="F185">
        <v>2.1</v>
      </c>
      <c r="G185" t="s">
        <v>61</v>
      </c>
      <c r="H185" s="19">
        <v>11</v>
      </c>
      <c r="I185" s="19">
        <v>27</v>
      </c>
      <c r="J185" s="19">
        <v>25</v>
      </c>
      <c r="K185" s="19">
        <v>4</v>
      </c>
      <c r="L185" s="19">
        <v>4</v>
      </c>
      <c r="M185" s="16" t="s">
        <v>27</v>
      </c>
      <c r="N185" s="16">
        <v>0</v>
      </c>
      <c r="O185" s="16" t="s">
        <v>24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f t="shared" si="27"/>
        <v>0</v>
      </c>
      <c r="AA185" s="11" t="str">
        <f t="shared" si="28"/>
        <v>0</v>
      </c>
      <c r="AB185">
        <f t="shared" si="29"/>
        <v>0</v>
      </c>
      <c r="AC185">
        <f t="shared" si="30"/>
        <v>10</v>
      </c>
      <c r="AD185">
        <f t="shared" si="31"/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f t="shared" si="32"/>
        <v>0</v>
      </c>
      <c r="BI185">
        <v>0</v>
      </c>
      <c r="BJ185">
        <v>0</v>
      </c>
      <c r="BK185">
        <v>0</v>
      </c>
      <c r="BL185" t="str">
        <f t="shared" si="22"/>
        <v>0</v>
      </c>
      <c r="BM185" t="str">
        <f t="shared" si="23"/>
        <v>0</v>
      </c>
      <c r="BN185">
        <f t="shared" si="24"/>
        <v>0</v>
      </c>
      <c r="BO185">
        <f t="shared" si="25"/>
        <v>0</v>
      </c>
      <c r="BP185" t="str">
        <f t="shared" si="26"/>
        <v>0</v>
      </c>
    </row>
    <row r="186" spans="1:68" ht="18" x14ac:dyDescent="0.25">
      <c r="A186" s="24">
        <v>2022</v>
      </c>
      <c r="B186">
        <v>1</v>
      </c>
      <c r="C186" s="2">
        <v>44662</v>
      </c>
      <c r="D186" s="3">
        <v>0.57638888888888895</v>
      </c>
      <c r="E186">
        <v>2</v>
      </c>
      <c r="F186">
        <v>2.1</v>
      </c>
      <c r="G186" t="s">
        <v>61</v>
      </c>
      <c r="H186" s="19">
        <v>11</v>
      </c>
      <c r="I186" s="19">
        <v>27</v>
      </c>
      <c r="J186" s="19">
        <v>25</v>
      </c>
      <c r="K186" s="19">
        <v>4</v>
      </c>
      <c r="L186" s="19">
        <v>4</v>
      </c>
      <c r="M186" s="16" t="s">
        <v>27</v>
      </c>
      <c r="N186" s="16">
        <v>0</v>
      </c>
      <c r="O186" s="16" t="s">
        <v>25</v>
      </c>
      <c r="P186">
        <v>0</v>
      </c>
      <c r="Q186">
        <v>0</v>
      </c>
      <c r="R186">
        <v>1</v>
      </c>
      <c r="S186">
        <v>1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f t="shared" si="27"/>
        <v>2</v>
      </c>
      <c r="AA186" s="11" t="str">
        <f t="shared" si="28"/>
        <v>1</v>
      </c>
      <c r="AB186">
        <f t="shared" si="29"/>
        <v>2</v>
      </c>
      <c r="AC186">
        <f t="shared" si="30"/>
        <v>8</v>
      </c>
      <c r="AD186">
        <f t="shared" si="31"/>
        <v>20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f t="shared" si="32"/>
        <v>0</v>
      </c>
      <c r="BI186">
        <v>0</v>
      </c>
      <c r="BJ186">
        <v>0</v>
      </c>
      <c r="BK186">
        <v>0</v>
      </c>
      <c r="BL186" t="str">
        <f t="shared" si="22"/>
        <v>0</v>
      </c>
      <c r="BM186" t="str">
        <f t="shared" si="23"/>
        <v>0</v>
      </c>
      <c r="BN186">
        <f t="shared" si="24"/>
        <v>0</v>
      </c>
      <c r="BO186">
        <f t="shared" si="25"/>
        <v>0</v>
      </c>
      <c r="BP186" t="str">
        <f t="shared" si="26"/>
        <v>0</v>
      </c>
    </row>
    <row r="187" spans="1:68" ht="18" x14ac:dyDescent="0.25">
      <c r="A187" s="24">
        <v>2022</v>
      </c>
      <c r="B187">
        <v>1</v>
      </c>
      <c r="C187" s="2">
        <v>44662</v>
      </c>
      <c r="D187" s="3">
        <v>0.57638888888888895</v>
      </c>
      <c r="E187">
        <v>2</v>
      </c>
      <c r="F187">
        <v>2.1</v>
      </c>
      <c r="G187" t="s">
        <v>61</v>
      </c>
      <c r="H187" s="19">
        <v>11</v>
      </c>
      <c r="I187" s="19">
        <v>27</v>
      </c>
      <c r="J187" s="19">
        <v>25</v>
      </c>
      <c r="K187" s="19">
        <v>4</v>
      </c>
      <c r="L187" s="19">
        <v>4</v>
      </c>
      <c r="M187" s="16" t="s">
        <v>27</v>
      </c>
      <c r="N187" s="16">
        <v>0</v>
      </c>
      <c r="O187" s="16" t="s">
        <v>26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f t="shared" si="27"/>
        <v>0</v>
      </c>
      <c r="AA187" s="11" t="str">
        <f t="shared" si="28"/>
        <v>0</v>
      </c>
      <c r="AB187">
        <f t="shared" si="29"/>
        <v>0</v>
      </c>
      <c r="AC187">
        <f t="shared" si="30"/>
        <v>10</v>
      </c>
      <c r="AD187">
        <f t="shared" si="31"/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f t="shared" si="32"/>
        <v>0</v>
      </c>
      <c r="BI187">
        <v>0</v>
      </c>
      <c r="BJ187">
        <v>0</v>
      </c>
      <c r="BK187">
        <v>0</v>
      </c>
      <c r="BL187" t="str">
        <f t="shared" si="22"/>
        <v>0</v>
      </c>
      <c r="BM187" t="str">
        <f t="shared" si="23"/>
        <v>0</v>
      </c>
      <c r="BN187">
        <f t="shared" si="24"/>
        <v>0</v>
      </c>
      <c r="BO187">
        <f t="shared" si="25"/>
        <v>0</v>
      </c>
      <c r="BP187" t="str">
        <f t="shared" si="26"/>
        <v>0</v>
      </c>
    </row>
    <row r="188" spans="1:68" ht="18" x14ac:dyDescent="0.25">
      <c r="A188" s="24">
        <v>2022</v>
      </c>
      <c r="B188">
        <v>1</v>
      </c>
      <c r="C188" s="2">
        <v>44662</v>
      </c>
      <c r="D188" s="3">
        <v>0.57638888888888895</v>
      </c>
      <c r="E188">
        <v>2</v>
      </c>
      <c r="F188">
        <v>2.1</v>
      </c>
      <c r="G188" t="s">
        <v>61</v>
      </c>
      <c r="H188" s="19">
        <v>11</v>
      </c>
      <c r="I188" s="19">
        <v>27</v>
      </c>
      <c r="J188" s="19">
        <v>25</v>
      </c>
      <c r="K188" s="19">
        <v>4</v>
      </c>
      <c r="L188" s="19">
        <v>4</v>
      </c>
      <c r="M188" s="16" t="s">
        <v>28</v>
      </c>
      <c r="N188" s="16">
        <v>0</v>
      </c>
      <c r="O188" s="16" t="s">
        <v>24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f t="shared" si="27"/>
        <v>0</v>
      </c>
      <c r="AA188" s="11" t="str">
        <f t="shared" si="28"/>
        <v>0</v>
      </c>
      <c r="AB188">
        <f t="shared" si="29"/>
        <v>0</v>
      </c>
      <c r="AC188">
        <f t="shared" si="30"/>
        <v>10</v>
      </c>
      <c r="AD188">
        <f t="shared" si="31"/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f t="shared" si="32"/>
        <v>0</v>
      </c>
      <c r="BI188">
        <v>0</v>
      </c>
      <c r="BJ188">
        <v>0</v>
      </c>
      <c r="BK188">
        <v>0</v>
      </c>
      <c r="BL188" t="str">
        <f t="shared" si="22"/>
        <v>0</v>
      </c>
      <c r="BM188" t="str">
        <f t="shared" si="23"/>
        <v>0</v>
      </c>
      <c r="BN188">
        <f t="shared" si="24"/>
        <v>0</v>
      </c>
      <c r="BO188">
        <f t="shared" si="25"/>
        <v>0</v>
      </c>
      <c r="BP188" t="str">
        <f t="shared" si="26"/>
        <v>0</v>
      </c>
    </row>
    <row r="189" spans="1:68" ht="18" x14ac:dyDescent="0.25">
      <c r="A189" s="24">
        <v>2022</v>
      </c>
      <c r="B189">
        <v>1</v>
      </c>
      <c r="C189" s="2">
        <v>44662</v>
      </c>
      <c r="D189" s="3">
        <v>0.57638888888888895</v>
      </c>
      <c r="E189">
        <v>2</v>
      </c>
      <c r="F189">
        <v>2.1</v>
      </c>
      <c r="G189" t="s">
        <v>61</v>
      </c>
      <c r="H189" s="19">
        <v>11</v>
      </c>
      <c r="I189" s="19">
        <v>27</v>
      </c>
      <c r="J189" s="19">
        <v>25</v>
      </c>
      <c r="K189" s="19">
        <v>4</v>
      </c>
      <c r="L189" s="19">
        <v>4</v>
      </c>
      <c r="M189" s="16" t="s">
        <v>28</v>
      </c>
      <c r="N189" s="16">
        <v>0</v>
      </c>
      <c r="O189" s="16" t="s">
        <v>25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f t="shared" si="27"/>
        <v>0</v>
      </c>
      <c r="AA189" s="11" t="str">
        <f t="shared" si="28"/>
        <v>0</v>
      </c>
      <c r="AB189">
        <f t="shared" si="29"/>
        <v>0</v>
      </c>
      <c r="AC189">
        <f t="shared" si="30"/>
        <v>10</v>
      </c>
      <c r="AD189">
        <f t="shared" si="31"/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f t="shared" si="32"/>
        <v>0</v>
      </c>
      <c r="BI189">
        <v>0</v>
      </c>
      <c r="BJ189">
        <v>0</v>
      </c>
      <c r="BK189">
        <v>0</v>
      </c>
      <c r="BL189" t="str">
        <f t="shared" si="22"/>
        <v>0</v>
      </c>
      <c r="BM189" t="str">
        <f t="shared" si="23"/>
        <v>0</v>
      </c>
      <c r="BN189">
        <f t="shared" si="24"/>
        <v>0</v>
      </c>
      <c r="BO189">
        <f t="shared" si="25"/>
        <v>0</v>
      </c>
      <c r="BP189" t="str">
        <f t="shared" si="26"/>
        <v>0</v>
      </c>
    </row>
    <row r="190" spans="1:68" ht="18" x14ac:dyDescent="0.25">
      <c r="A190" s="24">
        <v>2022</v>
      </c>
      <c r="B190">
        <v>1</v>
      </c>
      <c r="C190" s="2">
        <v>44662</v>
      </c>
      <c r="D190" s="3">
        <v>0.57638888888888895</v>
      </c>
      <c r="E190">
        <v>2</v>
      </c>
      <c r="F190">
        <v>2.1</v>
      </c>
      <c r="G190" t="s">
        <v>61</v>
      </c>
      <c r="H190" s="19">
        <v>11</v>
      </c>
      <c r="I190" s="19">
        <v>27</v>
      </c>
      <c r="J190" s="19">
        <v>25</v>
      </c>
      <c r="K190" s="19">
        <v>4</v>
      </c>
      <c r="L190" s="19">
        <v>4</v>
      </c>
      <c r="M190" s="16" t="s">
        <v>28</v>
      </c>
      <c r="N190" s="16">
        <v>0</v>
      </c>
      <c r="O190" s="16" t="s">
        <v>26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f t="shared" si="27"/>
        <v>0</v>
      </c>
      <c r="AA190" s="11" t="str">
        <f t="shared" si="28"/>
        <v>0</v>
      </c>
      <c r="AB190">
        <f t="shared" si="29"/>
        <v>0</v>
      </c>
      <c r="AC190">
        <f t="shared" si="30"/>
        <v>10</v>
      </c>
      <c r="AD190">
        <f t="shared" si="31"/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f t="shared" si="32"/>
        <v>0</v>
      </c>
      <c r="BI190">
        <v>0</v>
      </c>
      <c r="BJ190">
        <v>0</v>
      </c>
      <c r="BK190">
        <v>0</v>
      </c>
      <c r="BL190" t="str">
        <f t="shared" si="22"/>
        <v>0</v>
      </c>
      <c r="BM190" t="str">
        <f t="shared" si="23"/>
        <v>0</v>
      </c>
      <c r="BN190">
        <f t="shared" si="24"/>
        <v>0</v>
      </c>
      <c r="BO190">
        <f t="shared" si="25"/>
        <v>0</v>
      </c>
      <c r="BP190" t="str">
        <f t="shared" si="26"/>
        <v>0</v>
      </c>
    </row>
    <row r="191" spans="1:68" ht="18" x14ac:dyDescent="0.25">
      <c r="A191" s="24">
        <v>2022</v>
      </c>
      <c r="B191">
        <v>1</v>
      </c>
      <c r="C191" s="2">
        <v>44662</v>
      </c>
      <c r="D191" s="3">
        <v>0.57638888888888895</v>
      </c>
      <c r="E191">
        <v>2</v>
      </c>
      <c r="F191">
        <v>2.1</v>
      </c>
      <c r="G191" t="s">
        <v>61</v>
      </c>
      <c r="H191" s="19">
        <v>11</v>
      </c>
      <c r="I191" s="19">
        <v>27</v>
      </c>
      <c r="J191" s="19">
        <v>25</v>
      </c>
      <c r="K191" s="19">
        <v>4</v>
      </c>
      <c r="L191" s="19">
        <v>4</v>
      </c>
      <c r="M191" s="16" t="s">
        <v>23</v>
      </c>
      <c r="N191" s="16">
        <v>5</v>
      </c>
      <c r="O191" s="16" t="s">
        <v>24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f t="shared" si="27"/>
        <v>0</v>
      </c>
      <c r="AA191" s="11" t="str">
        <f t="shared" si="28"/>
        <v>0</v>
      </c>
      <c r="AB191">
        <f t="shared" si="29"/>
        <v>0</v>
      </c>
      <c r="AC191">
        <f t="shared" si="30"/>
        <v>10</v>
      </c>
      <c r="AD191">
        <f t="shared" si="31"/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f t="shared" si="32"/>
        <v>0</v>
      </c>
      <c r="BI191">
        <v>0</v>
      </c>
      <c r="BJ191">
        <v>0</v>
      </c>
      <c r="BK191">
        <v>0</v>
      </c>
      <c r="BL191" t="str">
        <f t="shared" si="22"/>
        <v>0</v>
      </c>
      <c r="BM191" t="str">
        <f t="shared" si="23"/>
        <v>0</v>
      </c>
      <c r="BN191">
        <f t="shared" si="24"/>
        <v>0</v>
      </c>
      <c r="BO191">
        <f t="shared" si="25"/>
        <v>0</v>
      </c>
      <c r="BP191" t="str">
        <f t="shared" si="26"/>
        <v>0</v>
      </c>
    </row>
    <row r="192" spans="1:68" ht="18" x14ac:dyDescent="0.25">
      <c r="A192" s="24">
        <v>2022</v>
      </c>
      <c r="B192">
        <v>1</v>
      </c>
      <c r="C192" s="2">
        <v>44662</v>
      </c>
      <c r="D192" s="3">
        <v>0.57638888888888895</v>
      </c>
      <c r="E192">
        <v>2</v>
      </c>
      <c r="F192">
        <v>2.1</v>
      </c>
      <c r="G192" t="s">
        <v>61</v>
      </c>
      <c r="H192" s="19">
        <v>11</v>
      </c>
      <c r="I192" s="19">
        <v>27</v>
      </c>
      <c r="J192" s="19">
        <v>25</v>
      </c>
      <c r="K192" s="19">
        <v>4</v>
      </c>
      <c r="L192" s="19">
        <v>4</v>
      </c>
      <c r="M192" s="16" t="s">
        <v>23</v>
      </c>
      <c r="N192" s="16">
        <v>5</v>
      </c>
      <c r="O192" s="16" t="s">
        <v>25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f t="shared" si="27"/>
        <v>0</v>
      </c>
      <c r="AA192" s="11" t="str">
        <f t="shared" si="28"/>
        <v>0</v>
      </c>
      <c r="AB192">
        <f t="shared" si="29"/>
        <v>0</v>
      </c>
      <c r="AC192">
        <f t="shared" si="30"/>
        <v>10</v>
      </c>
      <c r="AD192">
        <f t="shared" si="31"/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f t="shared" si="32"/>
        <v>0</v>
      </c>
      <c r="BI192">
        <v>0</v>
      </c>
      <c r="BJ192">
        <v>0</v>
      </c>
      <c r="BK192">
        <v>0</v>
      </c>
      <c r="BL192" t="str">
        <f t="shared" si="22"/>
        <v>0</v>
      </c>
      <c r="BM192" t="str">
        <f t="shared" si="23"/>
        <v>0</v>
      </c>
      <c r="BN192">
        <f t="shared" si="24"/>
        <v>0</v>
      </c>
      <c r="BO192">
        <f t="shared" si="25"/>
        <v>0</v>
      </c>
      <c r="BP192" t="str">
        <f t="shared" si="26"/>
        <v>0</v>
      </c>
    </row>
    <row r="193" spans="1:68" ht="18" x14ac:dyDescent="0.25">
      <c r="A193" s="24">
        <v>2022</v>
      </c>
      <c r="B193">
        <v>1</v>
      </c>
      <c r="C193" s="2">
        <v>44662</v>
      </c>
      <c r="D193" s="3">
        <v>0.57638888888888895</v>
      </c>
      <c r="E193">
        <v>2</v>
      </c>
      <c r="F193">
        <v>2.1</v>
      </c>
      <c r="G193" t="s">
        <v>61</v>
      </c>
      <c r="H193" s="19">
        <v>11</v>
      </c>
      <c r="I193" s="19">
        <v>27</v>
      </c>
      <c r="J193" s="19">
        <v>25</v>
      </c>
      <c r="K193" s="19">
        <v>4</v>
      </c>
      <c r="L193" s="19">
        <v>4</v>
      </c>
      <c r="M193" s="16" t="s">
        <v>23</v>
      </c>
      <c r="N193" s="16">
        <v>5</v>
      </c>
      <c r="O193" s="16" t="s">
        <v>26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f t="shared" si="27"/>
        <v>0</v>
      </c>
      <c r="AA193" s="11" t="str">
        <f t="shared" si="28"/>
        <v>0</v>
      </c>
      <c r="AB193">
        <f t="shared" si="29"/>
        <v>0</v>
      </c>
      <c r="AC193">
        <f t="shared" si="30"/>
        <v>10</v>
      </c>
      <c r="AD193">
        <f t="shared" si="31"/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f t="shared" si="32"/>
        <v>0</v>
      </c>
      <c r="BI193">
        <v>0</v>
      </c>
      <c r="BJ193">
        <v>0</v>
      </c>
      <c r="BK193">
        <v>0</v>
      </c>
      <c r="BL193" t="str">
        <f t="shared" si="22"/>
        <v>0</v>
      </c>
      <c r="BM193" t="str">
        <f t="shared" si="23"/>
        <v>0</v>
      </c>
      <c r="BN193">
        <f t="shared" si="24"/>
        <v>0</v>
      </c>
      <c r="BO193">
        <f t="shared" si="25"/>
        <v>0</v>
      </c>
      <c r="BP193" t="str">
        <f t="shared" si="26"/>
        <v>0</v>
      </c>
    </row>
    <row r="194" spans="1:68" ht="18" x14ac:dyDescent="0.25">
      <c r="A194" s="24">
        <v>2022</v>
      </c>
      <c r="B194">
        <v>1</v>
      </c>
      <c r="C194" s="2">
        <v>44662</v>
      </c>
      <c r="D194" s="3">
        <v>0.57638888888888895</v>
      </c>
      <c r="E194">
        <v>2</v>
      </c>
      <c r="F194">
        <v>2.1</v>
      </c>
      <c r="G194" t="s">
        <v>61</v>
      </c>
      <c r="H194" s="19">
        <v>11</v>
      </c>
      <c r="I194" s="19">
        <v>27</v>
      </c>
      <c r="J194" s="19">
        <v>25</v>
      </c>
      <c r="K194" s="19">
        <v>4</v>
      </c>
      <c r="L194" s="19">
        <v>4</v>
      </c>
      <c r="M194" s="16" t="s">
        <v>27</v>
      </c>
      <c r="N194" s="16">
        <v>5</v>
      </c>
      <c r="O194" s="16" t="s">
        <v>24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f t="shared" si="27"/>
        <v>0</v>
      </c>
      <c r="AA194" s="11" t="str">
        <f t="shared" si="28"/>
        <v>0</v>
      </c>
      <c r="AB194">
        <f t="shared" si="29"/>
        <v>0</v>
      </c>
      <c r="AC194">
        <f t="shared" si="30"/>
        <v>10</v>
      </c>
      <c r="AD194">
        <f t="shared" si="31"/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f t="shared" si="32"/>
        <v>0</v>
      </c>
      <c r="BI194">
        <v>0</v>
      </c>
      <c r="BJ194">
        <v>0</v>
      </c>
      <c r="BK194">
        <v>0</v>
      </c>
      <c r="BL194" t="str">
        <f t="shared" ref="BL194:BL257" si="33">IF(AL194&gt;0, "1","0")</f>
        <v>0</v>
      </c>
      <c r="BM194" t="str">
        <f t="shared" ref="BM194:BM257" si="34">IF(AL194&gt;0, "1", IF(AO194&gt;0, "1", "0"))</f>
        <v>0</v>
      </c>
      <c r="BN194">
        <f t="shared" ref="BN194:BN257" si="35">SUM(AL194+AO194+BB194)</f>
        <v>0</v>
      </c>
      <c r="BO194">
        <f t="shared" ref="BO194:BO257" si="36">SUM(BN194+BH194+BJ194+BC194+BA194+AX194+AG194)</f>
        <v>0</v>
      </c>
      <c r="BP194" t="str">
        <f t="shared" ref="BP194:BP257" si="37">IF(BH194&gt;0, "1",  "0")</f>
        <v>0</v>
      </c>
    </row>
    <row r="195" spans="1:68" ht="18" x14ac:dyDescent="0.25">
      <c r="A195" s="24">
        <v>2022</v>
      </c>
      <c r="B195">
        <v>1</v>
      </c>
      <c r="C195" s="2">
        <v>44662</v>
      </c>
      <c r="D195" s="3">
        <v>0.57638888888888895</v>
      </c>
      <c r="E195">
        <v>2</v>
      </c>
      <c r="F195">
        <v>2.1</v>
      </c>
      <c r="G195" t="s">
        <v>61</v>
      </c>
      <c r="H195" s="19">
        <v>11</v>
      </c>
      <c r="I195" s="19">
        <v>27</v>
      </c>
      <c r="J195" s="19">
        <v>25</v>
      </c>
      <c r="K195" s="19">
        <v>4</v>
      </c>
      <c r="L195" s="19">
        <v>4</v>
      </c>
      <c r="M195" s="16" t="s">
        <v>27</v>
      </c>
      <c r="N195" s="16">
        <v>5</v>
      </c>
      <c r="O195" s="16" t="s">
        <v>25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f t="shared" ref="Z195:Z258" si="38">SUM(P195:Y195)</f>
        <v>0</v>
      </c>
      <c r="AA195" s="11" t="str">
        <f t="shared" ref="AA195:AA258" si="39">IF(Z195&gt;0, "1","0")</f>
        <v>0</v>
      </c>
      <c r="AB195">
        <f t="shared" ref="AB195:AB258" si="40">COUNTIF(P195:Y195,"&gt;0")</f>
        <v>0</v>
      </c>
      <c r="AC195">
        <f t="shared" ref="AC195:AC258" si="41">10-AB195</f>
        <v>10</v>
      </c>
      <c r="AD195">
        <f t="shared" ref="AD195:AD258" si="42">AB195*10</f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f t="shared" si="32"/>
        <v>0</v>
      </c>
      <c r="BI195">
        <v>0</v>
      </c>
      <c r="BJ195">
        <v>0</v>
      </c>
      <c r="BK195">
        <v>0</v>
      </c>
      <c r="BL195" t="str">
        <f t="shared" si="33"/>
        <v>0</v>
      </c>
      <c r="BM195" t="str">
        <f t="shared" si="34"/>
        <v>0</v>
      </c>
      <c r="BN195">
        <f t="shared" si="35"/>
        <v>0</v>
      </c>
      <c r="BO195">
        <f t="shared" si="36"/>
        <v>0</v>
      </c>
      <c r="BP195" t="str">
        <f t="shared" si="37"/>
        <v>0</v>
      </c>
    </row>
    <row r="196" spans="1:68" ht="18" x14ac:dyDescent="0.25">
      <c r="A196" s="24">
        <v>2022</v>
      </c>
      <c r="B196">
        <v>1</v>
      </c>
      <c r="C196" s="2">
        <v>44662</v>
      </c>
      <c r="D196" s="3">
        <v>0.57638888888888895</v>
      </c>
      <c r="E196">
        <v>2</v>
      </c>
      <c r="F196">
        <v>2.1</v>
      </c>
      <c r="G196" t="s">
        <v>61</v>
      </c>
      <c r="H196" s="19">
        <v>11</v>
      </c>
      <c r="I196" s="19">
        <v>27</v>
      </c>
      <c r="J196" s="19">
        <v>25</v>
      </c>
      <c r="K196" s="19">
        <v>4</v>
      </c>
      <c r="L196" s="19">
        <v>4</v>
      </c>
      <c r="M196" s="16" t="s">
        <v>27</v>
      </c>
      <c r="N196" s="16">
        <v>5</v>
      </c>
      <c r="O196" s="16" t="s">
        <v>26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f t="shared" si="38"/>
        <v>0</v>
      </c>
      <c r="AA196" s="11" t="str">
        <f t="shared" si="39"/>
        <v>0</v>
      </c>
      <c r="AB196">
        <f t="shared" si="40"/>
        <v>0</v>
      </c>
      <c r="AC196">
        <f t="shared" si="41"/>
        <v>10</v>
      </c>
      <c r="AD196">
        <f t="shared" si="42"/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f t="shared" si="32"/>
        <v>0</v>
      </c>
      <c r="BI196">
        <v>0</v>
      </c>
      <c r="BJ196">
        <v>0</v>
      </c>
      <c r="BK196">
        <v>0</v>
      </c>
      <c r="BL196" t="str">
        <f t="shared" si="33"/>
        <v>0</v>
      </c>
      <c r="BM196" t="str">
        <f t="shared" si="34"/>
        <v>0</v>
      </c>
      <c r="BN196">
        <f t="shared" si="35"/>
        <v>0</v>
      </c>
      <c r="BO196">
        <f t="shared" si="36"/>
        <v>0</v>
      </c>
      <c r="BP196" t="str">
        <f t="shared" si="37"/>
        <v>0</v>
      </c>
    </row>
    <row r="197" spans="1:68" ht="18" x14ac:dyDescent="0.25">
      <c r="A197" s="24">
        <v>2022</v>
      </c>
      <c r="B197">
        <v>1</v>
      </c>
      <c r="C197" s="2">
        <v>44662</v>
      </c>
      <c r="D197" s="3">
        <v>0.57638888888888895</v>
      </c>
      <c r="E197">
        <v>2</v>
      </c>
      <c r="F197">
        <v>2.1</v>
      </c>
      <c r="G197" t="s">
        <v>61</v>
      </c>
      <c r="H197" s="19">
        <v>11</v>
      </c>
      <c r="I197" s="19">
        <v>27</v>
      </c>
      <c r="J197" s="19">
        <v>25</v>
      </c>
      <c r="K197" s="19">
        <v>4</v>
      </c>
      <c r="L197" s="19">
        <v>4</v>
      </c>
      <c r="M197" s="16" t="s">
        <v>28</v>
      </c>
      <c r="N197" s="16">
        <v>5</v>
      </c>
      <c r="O197" s="16" t="s">
        <v>24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f t="shared" si="38"/>
        <v>0</v>
      </c>
      <c r="AA197" s="11" t="str">
        <f t="shared" si="39"/>
        <v>0</v>
      </c>
      <c r="AB197">
        <f t="shared" si="40"/>
        <v>0</v>
      </c>
      <c r="AC197">
        <f t="shared" si="41"/>
        <v>10</v>
      </c>
      <c r="AD197">
        <f t="shared" si="42"/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f t="shared" si="32"/>
        <v>0</v>
      </c>
      <c r="BI197">
        <v>0</v>
      </c>
      <c r="BJ197">
        <v>0</v>
      </c>
      <c r="BK197">
        <v>0</v>
      </c>
      <c r="BL197" t="str">
        <f t="shared" si="33"/>
        <v>0</v>
      </c>
      <c r="BM197" t="str">
        <f t="shared" si="34"/>
        <v>0</v>
      </c>
      <c r="BN197">
        <f t="shared" si="35"/>
        <v>0</v>
      </c>
      <c r="BO197">
        <f t="shared" si="36"/>
        <v>0</v>
      </c>
      <c r="BP197" t="str">
        <f t="shared" si="37"/>
        <v>0</v>
      </c>
    </row>
    <row r="198" spans="1:68" ht="18" x14ac:dyDescent="0.25">
      <c r="A198" s="24">
        <v>2022</v>
      </c>
      <c r="B198">
        <v>1</v>
      </c>
      <c r="C198" s="2">
        <v>44662</v>
      </c>
      <c r="D198" s="3">
        <v>0.57638888888888895</v>
      </c>
      <c r="E198">
        <v>2</v>
      </c>
      <c r="F198">
        <v>2.1</v>
      </c>
      <c r="G198" t="s">
        <v>61</v>
      </c>
      <c r="H198" s="19">
        <v>11</v>
      </c>
      <c r="I198" s="19">
        <v>27</v>
      </c>
      <c r="J198" s="19">
        <v>25</v>
      </c>
      <c r="K198" s="19">
        <v>4</v>
      </c>
      <c r="L198" s="19">
        <v>4</v>
      </c>
      <c r="M198" s="16" t="s">
        <v>28</v>
      </c>
      <c r="N198" s="16">
        <v>5</v>
      </c>
      <c r="O198" s="16" t="s">
        <v>25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f t="shared" si="38"/>
        <v>0</v>
      </c>
      <c r="AA198" s="11" t="str">
        <f t="shared" si="39"/>
        <v>0</v>
      </c>
      <c r="AB198">
        <f t="shared" si="40"/>
        <v>0</v>
      </c>
      <c r="AC198">
        <f t="shared" si="41"/>
        <v>10</v>
      </c>
      <c r="AD198">
        <f t="shared" si="42"/>
        <v>0</v>
      </c>
      <c r="AE198">
        <v>0</v>
      </c>
      <c r="AF198">
        <v>0</v>
      </c>
      <c r="AG198">
        <v>1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f t="shared" si="32"/>
        <v>0</v>
      </c>
      <c r="BI198">
        <v>0</v>
      </c>
      <c r="BJ198">
        <v>0</v>
      </c>
      <c r="BK198">
        <v>0</v>
      </c>
      <c r="BL198" t="str">
        <f t="shared" si="33"/>
        <v>0</v>
      </c>
      <c r="BM198" t="str">
        <f t="shared" si="34"/>
        <v>0</v>
      </c>
      <c r="BN198">
        <f t="shared" si="35"/>
        <v>0</v>
      </c>
      <c r="BO198">
        <f t="shared" si="36"/>
        <v>1</v>
      </c>
      <c r="BP198" t="str">
        <f t="shared" si="37"/>
        <v>0</v>
      </c>
    </row>
    <row r="199" spans="1:68" ht="18" x14ac:dyDescent="0.25">
      <c r="A199" s="24">
        <v>2022</v>
      </c>
      <c r="B199">
        <v>1</v>
      </c>
      <c r="C199" s="2">
        <v>44662</v>
      </c>
      <c r="D199" s="3">
        <v>0.57638888888888895</v>
      </c>
      <c r="E199">
        <v>2</v>
      </c>
      <c r="F199">
        <v>2.1</v>
      </c>
      <c r="G199" t="s">
        <v>61</v>
      </c>
      <c r="H199" s="19">
        <v>11</v>
      </c>
      <c r="I199" s="19">
        <v>27</v>
      </c>
      <c r="J199" s="19">
        <v>25</v>
      </c>
      <c r="K199" s="19">
        <v>4</v>
      </c>
      <c r="L199" s="19">
        <v>4</v>
      </c>
      <c r="M199" s="16" t="s">
        <v>28</v>
      </c>
      <c r="N199" s="16">
        <v>5</v>
      </c>
      <c r="O199" s="16" t="s">
        <v>26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f t="shared" si="38"/>
        <v>0</v>
      </c>
      <c r="AA199" s="11" t="str">
        <f t="shared" si="39"/>
        <v>0</v>
      </c>
      <c r="AB199">
        <f t="shared" si="40"/>
        <v>0</v>
      </c>
      <c r="AC199">
        <f t="shared" si="41"/>
        <v>10</v>
      </c>
      <c r="AD199">
        <f t="shared" si="42"/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f t="shared" si="32"/>
        <v>0</v>
      </c>
      <c r="BI199">
        <v>0</v>
      </c>
      <c r="BJ199">
        <v>0</v>
      </c>
      <c r="BK199">
        <v>0</v>
      </c>
      <c r="BL199" t="str">
        <f t="shared" si="33"/>
        <v>0</v>
      </c>
      <c r="BM199" t="str">
        <f t="shared" si="34"/>
        <v>0</v>
      </c>
      <c r="BN199">
        <f t="shared" si="35"/>
        <v>0</v>
      </c>
      <c r="BO199">
        <f t="shared" si="36"/>
        <v>0</v>
      </c>
      <c r="BP199" t="str">
        <f t="shared" si="37"/>
        <v>0</v>
      </c>
    </row>
    <row r="200" spans="1:68" ht="18" x14ac:dyDescent="0.25">
      <c r="A200" s="24">
        <v>2022</v>
      </c>
      <c r="B200">
        <v>1</v>
      </c>
      <c r="C200" s="2">
        <v>44662</v>
      </c>
      <c r="D200" s="3">
        <v>0.57638888888888895</v>
      </c>
      <c r="E200">
        <v>2</v>
      </c>
      <c r="F200">
        <v>2.1</v>
      </c>
      <c r="G200" t="s">
        <v>61</v>
      </c>
      <c r="H200" s="19">
        <v>11</v>
      </c>
      <c r="I200" s="19">
        <v>27</v>
      </c>
      <c r="J200" s="19">
        <v>25</v>
      </c>
      <c r="K200" s="19">
        <v>4</v>
      </c>
      <c r="L200" s="19">
        <v>4</v>
      </c>
      <c r="M200" s="16" t="s">
        <v>23</v>
      </c>
      <c r="N200" s="16">
        <v>10</v>
      </c>
      <c r="O200" s="16" t="s">
        <v>24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f t="shared" si="38"/>
        <v>0</v>
      </c>
      <c r="AA200" s="11" t="str">
        <f t="shared" si="39"/>
        <v>0</v>
      </c>
      <c r="AB200">
        <f t="shared" si="40"/>
        <v>0</v>
      </c>
      <c r="AC200">
        <f t="shared" si="41"/>
        <v>10</v>
      </c>
      <c r="AD200">
        <f t="shared" si="42"/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f t="shared" si="32"/>
        <v>0</v>
      </c>
      <c r="BI200">
        <v>0</v>
      </c>
      <c r="BJ200">
        <v>0</v>
      </c>
      <c r="BK200">
        <v>0</v>
      </c>
      <c r="BL200" t="str">
        <f t="shared" si="33"/>
        <v>0</v>
      </c>
      <c r="BM200" t="str">
        <f t="shared" si="34"/>
        <v>0</v>
      </c>
      <c r="BN200">
        <f t="shared" si="35"/>
        <v>0</v>
      </c>
      <c r="BO200">
        <f t="shared" si="36"/>
        <v>0</v>
      </c>
      <c r="BP200" t="str">
        <f t="shared" si="37"/>
        <v>0</v>
      </c>
    </row>
    <row r="201" spans="1:68" ht="18" x14ac:dyDescent="0.25">
      <c r="A201" s="24">
        <v>2022</v>
      </c>
      <c r="B201">
        <v>1</v>
      </c>
      <c r="C201" s="2">
        <v>44662</v>
      </c>
      <c r="D201" s="3">
        <v>0.57638888888888895</v>
      </c>
      <c r="E201">
        <v>2</v>
      </c>
      <c r="F201">
        <v>2.1</v>
      </c>
      <c r="G201" t="s">
        <v>61</v>
      </c>
      <c r="H201" s="19">
        <v>11</v>
      </c>
      <c r="I201" s="19">
        <v>27</v>
      </c>
      <c r="J201" s="19">
        <v>25</v>
      </c>
      <c r="K201" s="19">
        <v>4</v>
      </c>
      <c r="L201" s="19">
        <v>4</v>
      </c>
      <c r="M201" s="16" t="s">
        <v>23</v>
      </c>
      <c r="N201" s="16">
        <v>10</v>
      </c>
      <c r="O201" s="16" t="s">
        <v>25</v>
      </c>
      <c r="P201">
        <v>0</v>
      </c>
      <c r="Q201">
        <v>0</v>
      </c>
      <c r="R201">
        <v>0</v>
      </c>
      <c r="S201">
        <v>1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f t="shared" si="38"/>
        <v>1</v>
      </c>
      <c r="AA201" s="11" t="str">
        <f t="shared" si="39"/>
        <v>1</v>
      </c>
      <c r="AB201">
        <f t="shared" si="40"/>
        <v>1</v>
      </c>
      <c r="AC201">
        <f t="shared" si="41"/>
        <v>9</v>
      </c>
      <c r="AD201">
        <f t="shared" si="42"/>
        <v>10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f t="shared" si="32"/>
        <v>0</v>
      </c>
      <c r="BI201">
        <v>0</v>
      </c>
      <c r="BJ201">
        <v>0</v>
      </c>
      <c r="BK201">
        <v>0</v>
      </c>
      <c r="BL201" t="str">
        <f t="shared" si="33"/>
        <v>0</v>
      </c>
      <c r="BM201" t="str">
        <f t="shared" si="34"/>
        <v>0</v>
      </c>
      <c r="BN201">
        <f t="shared" si="35"/>
        <v>0</v>
      </c>
      <c r="BO201">
        <f t="shared" si="36"/>
        <v>0</v>
      </c>
      <c r="BP201" t="str">
        <f t="shared" si="37"/>
        <v>0</v>
      </c>
    </row>
    <row r="202" spans="1:68" ht="18" x14ac:dyDescent="0.25">
      <c r="A202" s="24">
        <v>2022</v>
      </c>
      <c r="B202">
        <v>1</v>
      </c>
      <c r="C202" s="2">
        <v>44662</v>
      </c>
      <c r="D202" s="3">
        <v>0.57638888888888895</v>
      </c>
      <c r="E202">
        <v>2</v>
      </c>
      <c r="F202">
        <v>2.1</v>
      </c>
      <c r="G202" t="s">
        <v>61</v>
      </c>
      <c r="H202" s="19">
        <v>11</v>
      </c>
      <c r="I202" s="19">
        <v>27</v>
      </c>
      <c r="J202" s="19">
        <v>25</v>
      </c>
      <c r="K202" s="19">
        <v>4</v>
      </c>
      <c r="L202" s="19">
        <v>4</v>
      </c>
      <c r="M202" s="16" t="s">
        <v>23</v>
      </c>
      <c r="N202" s="16">
        <v>10</v>
      </c>
      <c r="O202" s="16" t="s">
        <v>26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f t="shared" si="38"/>
        <v>0</v>
      </c>
      <c r="AA202" s="11" t="str">
        <f t="shared" si="39"/>
        <v>0</v>
      </c>
      <c r="AB202">
        <f t="shared" si="40"/>
        <v>0</v>
      </c>
      <c r="AC202">
        <f t="shared" si="41"/>
        <v>10</v>
      </c>
      <c r="AD202">
        <f t="shared" si="42"/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f t="shared" si="32"/>
        <v>0</v>
      </c>
      <c r="BI202">
        <v>0</v>
      </c>
      <c r="BJ202">
        <v>0</v>
      </c>
      <c r="BK202">
        <v>0</v>
      </c>
      <c r="BL202" t="str">
        <f t="shared" si="33"/>
        <v>0</v>
      </c>
      <c r="BM202" t="str">
        <f t="shared" si="34"/>
        <v>0</v>
      </c>
      <c r="BN202">
        <f t="shared" si="35"/>
        <v>0</v>
      </c>
      <c r="BO202">
        <f t="shared" si="36"/>
        <v>0</v>
      </c>
      <c r="BP202" t="str">
        <f t="shared" si="37"/>
        <v>0</v>
      </c>
    </row>
    <row r="203" spans="1:68" ht="18" x14ac:dyDescent="0.25">
      <c r="A203" s="24">
        <v>2022</v>
      </c>
      <c r="B203">
        <v>1</v>
      </c>
      <c r="C203" s="2">
        <v>44662</v>
      </c>
      <c r="D203" s="3">
        <v>0.57638888888888895</v>
      </c>
      <c r="E203">
        <v>2</v>
      </c>
      <c r="F203">
        <v>2.1</v>
      </c>
      <c r="G203" t="s">
        <v>61</v>
      </c>
      <c r="H203" s="19">
        <v>11</v>
      </c>
      <c r="I203" s="19">
        <v>27</v>
      </c>
      <c r="J203" s="19">
        <v>25</v>
      </c>
      <c r="K203" s="19">
        <v>4</v>
      </c>
      <c r="L203" s="19">
        <v>4</v>
      </c>
      <c r="M203" s="16" t="s">
        <v>27</v>
      </c>
      <c r="N203" s="16">
        <v>10</v>
      </c>
      <c r="O203" s="16" t="s">
        <v>24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f t="shared" si="38"/>
        <v>0</v>
      </c>
      <c r="AA203" s="11" t="str">
        <f t="shared" si="39"/>
        <v>0</v>
      </c>
      <c r="AB203">
        <f t="shared" si="40"/>
        <v>0</v>
      </c>
      <c r="AC203">
        <f t="shared" si="41"/>
        <v>10</v>
      </c>
      <c r="AD203">
        <f t="shared" si="42"/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f t="shared" si="32"/>
        <v>0</v>
      </c>
      <c r="BI203">
        <v>0</v>
      </c>
      <c r="BJ203">
        <v>0</v>
      </c>
      <c r="BK203">
        <v>0</v>
      </c>
      <c r="BL203" t="str">
        <f t="shared" si="33"/>
        <v>0</v>
      </c>
      <c r="BM203" t="str">
        <f t="shared" si="34"/>
        <v>0</v>
      </c>
      <c r="BN203">
        <f t="shared" si="35"/>
        <v>0</v>
      </c>
      <c r="BO203">
        <f t="shared" si="36"/>
        <v>0</v>
      </c>
      <c r="BP203" t="str">
        <f t="shared" si="37"/>
        <v>0</v>
      </c>
    </row>
    <row r="204" spans="1:68" ht="18" x14ac:dyDescent="0.25">
      <c r="A204" s="24">
        <v>2022</v>
      </c>
      <c r="B204">
        <v>1</v>
      </c>
      <c r="C204" s="2">
        <v>44662</v>
      </c>
      <c r="D204" s="3">
        <v>0.57638888888888895</v>
      </c>
      <c r="E204">
        <v>2</v>
      </c>
      <c r="F204">
        <v>2.1</v>
      </c>
      <c r="G204" t="s">
        <v>61</v>
      </c>
      <c r="H204" s="19">
        <v>11</v>
      </c>
      <c r="I204" s="19">
        <v>27</v>
      </c>
      <c r="J204" s="19">
        <v>25</v>
      </c>
      <c r="K204" s="19">
        <v>4</v>
      </c>
      <c r="L204" s="19">
        <v>4</v>
      </c>
      <c r="M204" s="16" t="s">
        <v>27</v>
      </c>
      <c r="N204" s="16">
        <v>10</v>
      </c>
      <c r="O204" s="16" t="s">
        <v>25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f t="shared" si="38"/>
        <v>0</v>
      </c>
      <c r="AA204" s="11" t="str">
        <f t="shared" si="39"/>
        <v>0</v>
      </c>
      <c r="AB204">
        <f t="shared" si="40"/>
        <v>0</v>
      </c>
      <c r="AC204">
        <f t="shared" si="41"/>
        <v>10</v>
      </c>
      <c r="AD204">
        <f t="shared" si="42"/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f t="shared" si="32"/>
        <v>0</v>
      </c>
      <c r="BI204">
        <v>0</v>
      </c>
      <c r="BJ204">
        <v>0</v>
      </c>
      <c r="BK204">
        <v>0</v>
      </c>
      <c r="BL204" t="str">
        <f t="shared" si="33"/>
        <v>0</v>
      </c>
      <c r="BM204" t="str">
        <f t="shared" si="34"/>
        <v>0</v>
      </c>
      <c r="BN204">
        <f t="shared" si="35"/>
        <v>0</v>
      </c>
      <c r="BO204">
        <f t="shared" si="36"/>
        <v>0</v>
      </c>
      <c r="BP204" t="str">
        <f t="shared" si="37"/>
        <v>0</v>
      </c>
    </row>
    <row r="205" spans="1:68" ht="18" x14ac:dyDescent="0.25">
      <c r="A205" s="24">
        <v>2022</v>
      </c>
      <c r="B205">
        <v>1</v>
      </c>
      <c r="C205" s="2">
        <v>44662</v>
      </c>
      <c r="D205" s="3">
        <v>0.57638888888888895</v>
      </c>
      <c r="E205">
        <v>2</v>
      </c>
      <c r="F205">
        <v>2.1</v>
      </c>
      <c r="G205" t="s">
        <v>61</v>
      </c>
      <c r="H205" s="19">
        <v>11</v>
      </c>
      <c r="I205" s="19">
        <v>27</v>
      </c>
      <c r="J205" s="19">
        <v>25</v>
      </c>
      <c r="K205" s="19">
        <v>4</v>
      </c>
      <c r="L205" s="19">
        <v>4</v>
      </c>
      <c r="M205" s="16" t="s">
        <v>27</v>
      </c>
      <c r="N205" s="16">
        <v>10</v>
      </c>
      <c r="O205" s="16" t="s">
        <v>26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0</v>
      </c>
      <c r="Y205">
        <v>0</v>
      </c>
      <c r="Z205">
        <f t="shared" si="38"/>
        <v>1</v>
      </c>
      <c r="AA205" s="11" t="str">
        <f t="shared" si="39"/>
        <v>1</v>
      </c>
      <c r="AB205">
        <f t="shared" si="40"/>
        <v>1</v>
      </c>
      <c r="AC205">
        <f t="shared" si="41"/>
        <v>9</v>
      </c>
      <c r="AD205">
        <f t="shared" si="42"/>
        <v>10</v>
      </c>
      <c r="AE205">
        <v>0</v>
      </c>
      <c r="AF205">
        <v>0</v>
      </c>
      <c r="AG205">
        <v>1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f t="shared" si="32"/>
        <v>0</v>
      </c>
      <c r="BI205">
        <v>0</v>
      </c>
      <c r="BJ205">
        <v>0</v>
      </c>
      <c r="BK205">
        <v>0</v>
      </c>
      <c r="BL205" t="str">
        <f t="shared" si="33"/>
        <v>0</v>
      </c>
      <c r="BM205" t="str">
        <f t="shared" si="34"/>
        <v>0</v>
      </c>
      <c r="BN205">
        <f t="shared" si="35"/>
        <v>0</v>
      </c>
      <c r="BO205">
        <f t="shared" si="36"/>
        <v>1</v>
      </c>
      <c r="BP205" t="str">
        <f t="shared" si="37"/>
        <v>0</v>
      </c>
    </row>
    <row r="206" spans="1:68" ht="18" x14ac:dyDescent="0.25">
      <c r="A206" s="24">
        <v>2022</v>
      </c>
      <c r="B206">
        <v>1</v>
      </c>
      <c r="C206" s="2">
        <v>44662</v>
      </c>
      <c r="D206" s="3">
        <v>0.57638888888888895</v>
      </c>
      <c r="E206">
        <v>2</v>
      </c>
      <c r="F206">
        <v>2.1</v>
      </c>
      <c r="G206" t="s">
        <v>61</v>
      </c>
      <c r="H206" s="19">
        <v>11</v>
      </c>
      <c r="I206" s="19">
        <v>27</v>
      </c>
      <c r="J206" s="19">
        <v>25</v>
      </c>
      <c r="K206" s="19">
        <v>4</v>
      </c>
      <c r="L206" s="19">
        <v>4</v>
      </c>
      <c r="M206" s="16" t="s">
        <v>28</v>
      </c>
      <c r="N206" s="16">
        <v>10</v>
      </c>
      <c r="O206" s="16" t="s">
        <v>24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f t="shared" si="38"/>
        <v>0</v>
      </c>
      <c r="AA206" s="11" t="str">
        <f t="shared" si="39"/>
        <v>0</v>
      </c>
      <c r="AB206">
        <f t="shared" si="40"/>
        <v>0</v>
      </c>
      <c r="AC206">
        <f t="shared" si="41"/>
        <v>10</v>
      </c>
      <c r="AD206">
        <f t="shared" si="42"/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f t="shared" ref="BH206:BH269" si="43">SUM(AW206+AV206+AU206+AQ206+AS206+AM206+AJ206+BF206+BI206)</f>
        <v>0</v>
      </c>
      <c r="BI206">
        <v>0</v>
      </c>
      <c r="BJ206">
        <v>0</v>
      </c>
      <c r="BK206">
        <v>0</v>
      </c>
      <c r="BL206" t="str">
        <f t="shared" si="33"/>
        <v>0</v>
      </c>
      <c r="BM206" t="str">
        <f t="shared" si="34"/>
        <v>0</v>
      </c>
      <c r="BN206">
        <f t="shared" si="35"/>
        <v>0</v>
      </c>
      <c r="BO206">
        <f t="shared" si="36"/>
        <v>0</v>
      </c>
      <c r="BP206" t="str">
        <f t="shared" si="37"/>
        <v>0</v>
      </c>
    </row>
    <row r="207" spans="1:68" ht="18" x14ac:dyDescent="0.25">
      <c r="A207" s="24">
        <v>2022</v>
      </c>
      <c r="B207">
        <v>1</v>
      </c>
      <c r="C207" s="2">
        <v>44662</v>
      </c>
      <c r="D207" s="3">
        <v>0.57638888888888895</v>
      </c>
      <c r="E207">
        <v>2</v>
      </c>
      <c r="F207">
        <v>2.1</v>
      </c>
      <c r="G207" t="s">
        <v>61</v>
      </c>
      <c r="H207" s="19">
        <v>11</v>
      </c>
      <c r="I207" s="19">
        <v>27</v>
      </c>
      <c r="J207" s="19">
        <v>25</v>
      </c>
      <c r="K207" s="19">
        <v>4</v>
      </c>
      <c r="L207" s="19">
        <v>4</v>
      </c>
      <c r="M207" s="16" t="s">
        <v>28</v>
      </c>
      <c r="N207" s="16">
        <v>10</v>
      </c>
      <c r="O207" s="16" t="s">
        <v>25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f t="shared" si="38"/>
        <v>0</v>
      </c>
      <c r="AA207" s="11" t="str">
        <f t="shared" si="39"/>
        <v>0</v>
      </c>
      <c r="AB207">
        <f t="shared" si="40"/>
        <v>0</v>
      </c>
      <c r="AC207">
        <f t="shared" si="41"/>
        <v>10</v>
      </c>
      <c r="AD207">
        <f t="shared" si="42"/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f t="shared" si="43"/>
        <v>0</v>
      </c>
      <c r="BI207">
        <v>0</v>
      </c>
      <c r="BJ207">
        <v>0</v>
      </c>
      <c r="BK207">
        <v>0</v>
      </c>
      <c r="BL207" t="str">
        <f t="shared" si="33"/>
        <v>0</v>
      </c>
      <c r="BM207" t="str">
        <f t="shared" si="34"/>
        <v>0</v>
      </c>
      <c r="BN207">
        <f t="shared" si="35"/>
        <v>0</v>
      </c>
      <c r="BO207">
        <f t="shared" si="36"/>
        <v>0</v>
      </c>
      <c r="BP207" t="str">
        <f t="shared" si="37"/>
        <v>0</v>
      </c>
    </row>
    <row r="208" spans="1:68" ht="18" x14ac:dyDescent="0.25">
      <c r="A208" s="24">
        <v>2022</v>
      </c>
      <c r="B208">
        <v>1</v>
      </c>
      <c r="C208" s="2">
        <v>44662</v>
      </c>
      <c r="D208" s="3">
        <v>0.57638888888888895</v>
      </c>
      <c r="E208">
        <v>2</v>
      </c>
      <c r="F208">
        <v>2.1</v>
      </c>
      <c r="G208" t="s">
        <v>61</v>
      </c>
      <c r="H208" s="19">
        <v>11</v>
      </c>
      <c r="I208" s="19">
        <v>27</v>
      </c>
      <c r="J208" s="19">
        <v>25</v>
      </c>
      <c r="K208" s="19">
        <v>4</v>
      </c>
      <c r="L208" s="19">
        <v>4</v>
      </c>
      <c r="M208" s="16" t="s">
        <v>28</v>
      </c>
      <c r="N208" s="16">
        <v>10</v>
      </c>
      <c r="O208" s="16" t="s">
        <v>26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f t="shared" si="38"/>
        <v>0</v>
      </c>
      <c r="AA208" s="11" t="str">
        <f t="shared" si="39"/>
        <v>0</v>
      </c>
      <c r="AB208">
        <f t="shared" si="40"/>
        <v>0</v>
      </c>
      <c r="AC208">
        <f t="shared" si="41"/>
        <v>10</v>
      </c>
      <c r="AD208">
        <f t="shared" si="42"/>
        <v>0</v>
      </c>
      <c r="AE208">
        <v>0</v>
      </c>
      <c r="AF208">
        <v>0</v>
      </c>
      <c r="AG208">
        <v>1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f t="shared" si="43"/>
        <v>0</v>
      </c>
      <c r="BI208">
        <v>0</v>
      </c>
      <c r="BJ208">
        <v>0</v>
      </c>
      <c r="BK208">
        <v>0</v>
      </c>
      <c r="BL208" t="str">
        <f t="shared" si="33"/>
        <v>0</v>
      </c>
      <c r="BM208" t="str">
        <f t="shared" si="34"/>
        <v>0</v>
      </c>
      <c r="BN208">
        <f t="shared" si="35"/>
        <v>0</v>
      </c>
      <c r="BO208">
        <f t="shared" si="36"/>
        <v>1</v>
      </c>
      <c r="BP208" t="str">
        <f t="shared" si="37"/>
        <v>0</v>
      </c>
    </row>
    <row r="209" spans="1:68" ht="18" x14ac:dyDescent="0.25">
      <c r="A209" s="24">
        <v>2022</v>
      </c>
      <c r="B209">
        <v>1</v>
      </c>
      <c r="C209" s="2">
        <v>44662</v>
      </c>
      <c r="D209" s="3">
        <v>0.57638888888888895</v>
      </c>
      <c r="E209">
        <v>2</v>
      </c>
      <c r="F209">
        <v>2.1</v>
      </c>
      <c r="G209" t="s">
        <v>61</v>
      </c>
      <c r="H209" s="19">
        <v>11</v>
      </c>
      <c r="I209" s="19">
        <v>27</v>
      </c>
      <c r="J209" s="19">
        <v>25</v>
      </c>
      <c r="K209" s="19">
        <v>4</v>
      </c>
      <c r="L209" s="19">
        <v>4</v>
      </c>
      <c r="M209" s="16" t="s">
        <v>23</v>
      </c>
      <c r="N209" s="16">
        <v>20</v>
      </c>
      <c r="O209" s="16" t="s">
        <v>24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f t="shared" si="38"/>
        <v>0</v>
      </c>
      <c r="AA209" s="11" t="str">
        <f t="shared" si="39"/>
        <v>0</v>
      </c>
      <c r="AB209">
        <f t="shared" si="40"/>
        <v>0</v>
      </c>
      <c r="AC209">
        <f t="shared" si="41"/>
        <v>10</v>
      </c>
      <c r="AD209">
        <f t="shared" si="42"/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f t="shared" si="43"/>
        <v>0</v>
      </c>
      <c r="BI209">
        <v>0</v>
      </c>
      <c r="BJ209">
        <v>0</v>
      </c>
      <c r="BK209">
        <v>0</v>
      </c>
      <c r="BL209" t="str">
        <f t="shared" si="33"/>
        <v>0</v>
      </c>
      <c r="BM209" t="str">
        <f t="shared" si="34"/>
        <v>0</v>
      </c>
      <c r="BN209">
        <f t="shared" si="35"/>
        <v>0</v>
      </c>
      <c r="BO209">
        <f t="shared" si="36"/>
        <v>0</v>
      </c>
      <c r="BP209" t="str">
        <f t="shared" si="37"/>
        <v>0</v>
      </c>
    </row>
    <row r="210" spans="1:68" ht="18" x14ac:dyDescent="0.25">
      <c r="A210" s="24">
        <v>2022</v>
      </c>
      <c r="B210">
        <v>1</v>
      </c>
      <c r="C210" s="2">
        <v>44662</v>
      </c>
      <c r="D210" s="3">
        <v>0.57638888888888895</v>
      </c>
      <c r="E210">
        <v>2</v>
      </c>
      <c r="F210">
        <v>2.1</v>
      </c>
      <c r="G210" t="s">
        <v>61</v>
      </c>
      <c r="H210" s="19">
        <v>11</v>
      </c>
      <c r="I210" s="19">
        <v>27</v>
      </c>
      <c r="J210" s="19">
        <v>25</v>
      </c>
      <c r="K210" s="19">
        <v>4</v>
      </c>
      <c r="L210" s="19">
        <v>4</v>
      </c>
      <c r="M210" s="16" t="s">
        <v>23</v>
      </c>
      <c r="N210" s="16">
        <v>20</v>
      </c>
      <c r="O210" s="16" t="s">
        <v>25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f t="shared" si="38"/>
        <v>0</v>
      </c>
      <c r="AA210" s="11" t="str">
        <f t="shared" si="39"/>
        <v>0</v>
      </c>
      <c r="AB210">
        <f t="shared" si="40"/>
        <v>0</v>
      </c>
      <c r="AC210">
        <f t="shared" si="41"/>
        <v>10</v>
      </c>
      <c r="AD210">
        <f t="shared" si="42"/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f t="shared" si="43"/>
        <v>0</v>
      </c>
      <c r="BI210">
        <v>0</v>
      </c>
      <c r="BJ210">
        <v>0</v>
      </c>
      <c r="BK210">
        <v>0</v>
      </c>
      <c r="BL210" t="str">
        <f t="shared" si="33"/>
        <v>0</v>
      </c>
      <c r="BM210" t="str">
        <f t="shared" si="34"/>
        <v>0</v>
      </c>
      <c r="BN210">
        <f t="shared" si="35"/>
        <v>0</v>
      </c>
      <c r="BO210">
        <f t="shared" si="36"/>
        <v>0</v>
      </c>
      <c r="BP210" t="str">
        <f t="shared" si="37"/>
        <v>0</v>
      </c>
    </row>
    <row r="211" spans="1:68" ht="18" x14ac:dyDescent="0.25">
      <c r="A211" s="24">
        <v>2022</v>
      </c>
      <c r="B211">
        <v>1</v>
      </c>
      <c r="C211" s="2">
        <v>44662</v>
      </c>
      <c r="D211" s="3">
        <v>0.57638888888888895</v>
      </c>
      <c r="E211">
        <v>2</v>
      </c>
      <c r="F211">
        <v>2.1</v>
      </c>
      <c r="G211" t="s">
        <v>61</v>
      </c>
      <c r="H211" s="19">
        <v>11</v>
      </c>
      <c r="I211" s="19">
        <v>27</v>
      </c>
      <c r="J211" s="19">
        <v>25</v>
      </c>
      <c r="K211" s="19">
        <v>4</v>
      </c>
      <c r="L211" s="19">
        <v>4</v>
      </c>
      <c r="M211" s="16" t="s">
        <v>23</v>
      </c>
      <c r="N211" s="16">
        <v>20</v>
      </c>
      <c r="O211" s="16" t="s">
        <v>26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f t="shared" si="38"/>
        <v>0</v>
      </c>
      <c r="AA211" s="11" t="str">
        <f t="shared" si="39"/>
        <v>0</v>
      </c>
      <c r="AB211">
        <f t="shared" si="40"/>
        <v>0</v>
      </c>
      <c r="AC211">
        <f t="shared" si="41"/>
        <v>10</v>
      </c>
      <c r="AD211">
        <f t="shared" si="42"/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f t="shared" si="43"/>
        <v>0</v>
      </c>
      <c r="BI211">
        <v>0</v>
      </c>
      <c r="BJ211">
        <v>0</v>
      </c>
      <c r="BK211">
        <v>0</v>
      </c>
      <c r="BL211" t="str">
        <f t="shared" si="33"/>
        <v>0</v>
      </c>
      <c r="BM211" t="str">
        <f t="shared" si="34"/>
        <v>0</v>
      </c>
      <c r="BN211">
        <f t="shared" si="35"/>
        <v>0</v>
      </c>
      <c r="BO211">
        <f t="shared" si="36"/>
        <v>0</v>
      </c>
      <c r="BP211" t="str">
        <f t="shared" si="37"/>
        <v>0</v>
      </c>
    </row>
    <row r="212" spans="1:68" ht="18" x14ac:dyDescent="0.25">
      <c r="A212" s="24">
        <v>2022</v>
      </c>
      <c r="B212">
        <v>1</v>
      </c>
      <c r="C212" s="2">
        <v>44662</v>
      </c>
      <c r="D212" s="3">
        <v>0.57638888888888895</v>
      </c>
      <c r="E212">
        <v>2</v>
      </c>
      <c r="F212">
        <v>2.1</v>
      </c>
      <c r="G212" t="s">
        <v>61</v>
      </c>
      <c r="H212" s="19">
        <v>11</v>
      </c>
      <c r="I212" s="19">
        <v>27</v>
      </c>
      <c r="J212" s="19">
        <v>25</v>
      </c>
      <c r="K212" s="19">
        <v>4</v>
      </c>
      <c r="L212" s="19">
        <v>4</v>
      </c>
      <c r="M212" s="16" t="s">
        <v>27</v>
      </c>
      <c r="N212" s="16">
        <v>20</v>
      </c>
      <c r="O212" s="16" t="s">
        <v>24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f t="shared" si="38"/>
        <v>0</v>
      </c>
      <c r="AA212" s="11" t="str">
        <f t="shared" si="39"/>
        <v>0</v>
      </c>
      <c r="AB212">
        <f t="shared" si="40"/>
        <v>0</v>
      </c>
      <c r="AC212">
        <f t="shared" si="41"/>
        <v>10</v>
      </c>
      <c r="AD212">
        <f t="shared" si="42"/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f t="shared" si="43"/>
        <v>0</v>
      </c>
      <c r="BI212">
        <v>0</v>
      </c>
      <c r="BJ212">
        <v>0</v>
      </c>
      <c r="BK212">
        <v>0</v>
      </c>
      <c r="BL212" t="str">
        <f t="shared" si="33"/>
        <v>0</v>
      </c>
      <c r="BM212" t="str">
        <f t="shared" si="34"/>
        <v>0</v>
      </c>
      <c r="BN212">
        <f t="shared" si="35"/>
        <v>0</v>
      </c>
      <c r="BO212">
        <f t="shared" si="36"/>
        <v>0</v>
      </c>
      <c r="BP212" t="str">
        <f t="shared" si="37"/>
        <v>0</v>
      </c>
    </row>
    <row r="213" spans="1:68" ht="18" x14ac:dyDescent="0.25">
      <c r="A213" s="24">
        <v>2022</v>
      </c>
      <c r="B213">
        <v>1</v>
      </c>
      <c r="C213" s="2">
        <v>44662</v>
      </c>
      <c r="D213" s="3">
        <v>0.57638888888888895</v>
      </c>
      <c r="E213">
        <v>2</v>
      </c>
      <c r="F213">
        <v>2.1</v>
      </c>
      <c r="G213" t="s">
        <v>61</v>
      </c>
      <c r="H213" s="19">
        <v>11</v>
      </c>
      <c r="I213" s="19">
        <v>27</v>
      </c>
      <c r="J213" s="19">
        <v>25</v>
      </c>
      <c r="K213" s="19">
        <v>4</v>
      </c>
      <c r="L213" s="19">
        <v>4</v>
      </c>
      <c r="M213" s="16" t="s">
        <v>27</v>
      </c>
      <c r="N213" s="16">
        <v>20</v>
      </c>
      <c r="O213" s="16" t="s">
        <v>25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f t="shared" si="38"/>
        <v>0</v>
      </c>
      <c r="AA213" s="11" t="str">
        <f t="shared" si="39"/>
        <v>0</v>
      </c>
      <c r="AB213">
        <f t="shared" si="40"/>
        <v>0</v>
      </c>
      <c r="AC213">
        <f t="shared" si="41"/>
        <v>10</v>
      </c>
      <c r="AD213">
        <f t="shared" si="42"/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f t="shared" si="43"/>
        <v>0</v>
      </c>
      <c r="BI213">
        <v>0</v>
      </c>
      <c r="BJ213">
        <v>0</v>
      </c>
      <c r="BK213">
        <v>0</v>
      </c>
      <c r="BL213" t="str">
        <f t="shared" si="33"/>
        <v>0</v>
      </c>
      <c r="BM213" t="str">
        <f t="shared" si="34"/>
        <v>0</v>
      </c>
      <c r="BN213">
        <f t="shared" si="35"/>
        <v>0</v>
      </c>
      <c r="BO213">
        <f t="shared" si="36"/>
        <v>0</v>
      </c>
      <c r="BP213" t="str">
        <f t="shared" si="37"/>
        <v>0</v>
      </c>
    </row>
    <row r="214" spans="1:68" ht="18" x14ac:dyDescent="0.25">
      <c r="A214" s="24">
        <v>2022</v>
      </c>
      <c r="B214">
        <v>1</v>
      </c>
      <c r="C214" s="2">
        <v>44662</v>
      </c>
      <c r="D214" s="3">
        <v>0.57638888888888895</v>
      </c>
      <c r="E214">
        <v>2</v>
      </c>
      <c r="F214">
        <v>2.1</v>
      </c>
      <c r="G214" t="s">
        <v>61</v>
      </c>
      <c r="H214" s="19">
        <v>11</v>
      </c>
      <c r="I214" s="19">
        <v>27</v>
      </c>
      <c r="J214" s="19">
        <v>25</v>
      </c>
      <c r="K214" s="19">
        <v>4</v>
      </c>
      <c r="L214" s="19">
        <v>4</v>
      </c>
      <c r="M214" s="16" t="s">
        <v>27</v>
      </c>
      <c r="N214" s="16">
        <v>20</v>
      </c>
      <c r="O214" s="16" t="s">
        <v>26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f t="shared" si="38"/>
        <v>0</v>
      </c>
      <c r="AA214" s="11" t="str">
        <f t="shared" si="39"/>
        <v>0</v>
      </c>
      <c r="AB214">
        <f t="shared" si="40"/>
        <v>0</v>
      </c>
      <c r="AC214">
        <f t="shared" si="41"/>
        <v>10</v>
      </c>
      <c r="AD214">
        <f t="shared" si="42"/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f t="shared" si="43"/>
        <v>0</v>
      </c>
      <c r="BI214">
        <v>0</v>
      </c>
      <c r="BJ214">
        <v>0</v>
      </c>
      <c r="BK214">
        <v>0</v>
      </c>
      <c r="BL214" t="str">
        <f t="shared" si="33"/>
        <v>0</v>
      </c>
      <c r="BM214" t="str">
        <f t="shared" si="34"/>
        <v>0</v>
      </c>
      <c r="BN214">
        <f t="shared" si="35"/>
        <v>0</v>
      </c>
      <c r="BO214">
        <f t="shared" si="36"/>
        <v>0</v>
      </c>
      <c r="BP214" t="str">
        <f t="shared" si="37"/>
        <v>0</v>
      </c>
    </row>
    <row r="215" spans="1:68" ht="18" x14ac:dyDescent="0.25">
      <c r="A215" s="24">
        <v>2022</v>
      </c>
      <c r="B215">
        <v>1</v>
      </c>
      <c r="C215" s="2">
        <v>44662</v>
      </c>
      <c r="D215" s="3">
        <v>0.57638888888888895</v>
      </c>
      <c r="E215">
        <v>2</v>
      </c>
      <c r="F215">
        <v>2.1</v>
      </c>
      <c r="G215" t="s">
        <v>61</v>
      </c>
      <c r="H215" s="19">
        <v>11</v>
      </c>
      <c r="I215" s="19">
        <v>27</v>
      </c>
      <c r="J215" s="19">
        <v>25</v>
      </c>
      <c r="K215" s="19">
        <v>4</v>
      </c>
      <c r="L215" s="19">
        <v>4</v>
      </c>
      <c r="M215" s="16" t="s">
        <v>28</v>
      </c>
      <c r="N215" s="16">
        <v>20</v>
      </c>
      <c r="O215" s="16" t="s">
        <v>24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f t="shared" si="38"/>
        <v>0</v>
      </c>
      <c r="AA215" s="11" t="str">
        <f t="shared" si="39"/>
        <v>0</v>
      </c>
      <c r="AB215">
        <f t="shared" si="40"/>
        <v>0</v>
      </c>
      <c r="AC215">
        <f t="shared" si="41"/>
        <v>10</v>
      </c>
      <c r="AD215">
        <f t="shared" si="42"/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f t="shared" si="43"/>
        <v>0</v>
      </c>
      <c r="BI215">
        <v>0</v>
      </c>
      <c r="BJ215">
        <v>0</v>
      </c>
      <c r="BK215">
        <v>0</v>
      </c>
      <c r="BL215" t="str">
        <f t="shared" si="33"/>
        <v>0</v>
      </c>
      <c r="BM215" t="str">
        <f t="shared" si="34"/>
        <v>0</v>
      </c>
      <c r="BN215">
        <f t="shared" si="35"/>
        <v>0</v>
      </c>
      <c r="BO215">
        <f t="shared" si="36"/>
        <v>0</v>
      </c>
      <c r="BP215" t="str">
        <f t="shared" si="37"/>
        <v>0</v>
      </c>
    </row>
    <row r="216" spans="1:68" ht="18" x14ac:dyDescent="0.25">
      <c r="A216" s="24">
        <v>2022</v>
      </c>
      <c r="B216">
        <v>1</v>
      </c>
      <c r="C216" s="2">
        <v>44662</v>
      </c>
      <c r="D216" s="3">
        <v>0.57638888888888895</v>
      </c>
      <c r="E216">
        <v>2</v>
      </c>
      <c r="F216">
        <v>2.1</v>
      </c>
      <c r="G216" t="s">
        <v>61</v>
      </c>
      <c r="H216" s="19">
        <v>11</v>
      </c>
      <c r="I216" s="19">
        <v>27</v>
      </c>
      <c r="J216" s="19">
        <v>25</v>
      </c>
      <c r="K216" s="19">
        <v>4</v>
      </c>
      <c r="L216" s="19">
        <v>4</v>
      </c>
      <c r="M216" s="16" t="s">
        <v>28</v>
      </c>
      <c r="N216" s="16">
        <v>20</v>
      </c>
      <c r="O216" s="16" t="s">
        <v>25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f t="shared" si="38"/>
        <v>0</v>
      </c>
      <c r="AA216" s="11" t="str">
        <f t="shared" si="39"/>
        <v>0</v>
      </c>
      <c r="AB216">
        <f t="shared" si="40"/>
        <v>0</v>
      </c>
      <c r="AC216">
        <f t="shared" si="41"/>
        <v>10</v>
      </c>
      <c r="AD216">
        <f t="shared" si="42"/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f t="shared" si="43"/>
        <v>0</v>
      </c>
      <c r="BI216">
        <v>0</v>
      </c>
      <c r="BJ216">
        <v>0</v>
      </c>
      <c r="BK216">
        <v>0</v>
      </c>
      <c r="BL216" t="str">
        <f t="shared" si="33"/>
        <v>0</v>
      </c>
      <c r="BM216" t="str">
        <f t="shared" si="34"/>
        <v>0</v>
      </c>
      <c r="BN216">
        <f t="shared" si="35"/>
        <v>0</v>
      </c>
      <c r="BO216">
        <f t="shared" si="36"/>
        <v>0</v>
      </c>
      <c r="BP216" t="str">
        <f t="shared" si="37"/>
        <v>0</v>
      </c>
    </row>
    <row r="217" spans="1:68" ht="18" x14ac:dyDescent="0.25">
      <c r="A217" s="24">
        <v>2022</v>
      </c>
      <c r="B217">
        <v>1</v>
      </c>
      <c r="C217" s="2">
        <v>44662</v>
      </c>
      <c r="D217" s="3">
        <v>0.57638888888888895</v>
      </c>
      <c r="E217">
        <v>2</v>
      </c>
      <c r="F217">
        <v>2.1</v>
      </c>
      <c r="G217" t="s">
        <v>61</v>
      </c>
      <c r="H217" s="19">
        <v>11</v>
      </c>
      <c r="I217" s="19">
        <v>27</v>
      </c>
      <c r="J217" s="19">
        <v>25</v>
      </c>
      <c r="K217" s="19">
        <v>4</v>
      </c>
      <c r="L217" s="19">
        <v>4</v>
      </c>
      <c r="M217" s="16" t="s">
        <v>28</v>
      </c>
      <c r="N217" s="16">
        <v>20</v>
      </c>
      <c r="O217" s="16" t="s">
        <v>26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f t="shared" si="38"/>
        <v>0</v>
      </c>
      <c r="AA217" s="11" t="str">
        <f t="shared" si="39"/>
        <v>0</v>
      </c>
      <c r="AB217">
        <f t="shared" si="40"/>
        <v>0</v>
      </c>
      <c r="AC217">
        <f t="shared" si="41"/>
        <v>10</v>
      </c>
      <c r="AD217">
        <f t="shared" si="42"/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f t="shared" si="43"/>
        <v>0</v>
      </c>
      <c r="BI217">
        <v>0</v>
      </c>
      <c r="BJ217">
        <v>0</v>
      </c>
      <c r="BK217">
        <v>0</v>
      </c>
      <c r="BL217" t="str">
        <f t="shared" si="33"/>
        <v>0</v>
      </c>
      <c r="BM217" t="str">
        <f t="shared" si="34"/>
        <v>0</v>
      </c>
      <c r="BN217">
        <f t="shared" si="35"/>
        <v>0</v>
      </c>
      <c r="BO217">
        <f t="shared" si="36"/>
        <v>0</v>
      </c>
      <c r="BP217" t="str">
        <f t="shared" si="37"/>
        <v>0</v>
      </c>
    </row>
    <row r="218" spans="1:68" ht="18" x14ac:dyDescent="0.25">
      <c r="A218" s="24">
        <v>2022</v>
      </c>
      <c r="B218">
        <v>1</v>
      </c>
      <c r="C218" s="2">
        <v>44662</v>
      </c>
      <c r="D218" s="3">
        <v>0.57638888888888895</v>
      </c>
      <c r="E218">
        <v>2</v>
      </c>
      <c r="F218">
        <v>2.1</v>
      </c>
      <c r="G218" t="s">
        <v>61</v>
      </c>
      <c r="H218" s="19">
        <v>11</v>
      </c>
      <c r="I218" s="19">
        <v>27</v>
      </c>
      <c r="J218" s="19">
        <v>25</v>
      </c>
      <c r="K218" s="19">
        <v>4</v>
      </c>
      <c r="L218" s="19">
        <v>4</v>
      </c>
      <c r="M218" s="16" t="s">
        <v>23</v>
      </c>
      <c r="N218" s="16">
        <v>50</v>
      </c>
      <c r="O218" s="16" t="s">
        <v>24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f t="shared" si="38"/>
        <v>0</v>
      </c>
      <c r="AA218" s="11" t="str">
        <f t="shared" si="39"/>
        <v>0</v>
      </c>
      <c r="AB218">
        <f t="shared" si="40"/>
        <v>0</v>
      </c>
      <c r="AC218">
        <f t="shared" si="41"/>
        <v>10</v>
      </c>
      <c r="AD218">
        <f t="shared" si="42"/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f t="shared" si="43"/>
        <v>0</v>
      </c>
      <c r="BI218">
        <v>0</v>
      </c>
      <c r="BJ218">
        <v>0</v>
      </c>
      <c r="BK218">
        <v>0</v>
      </c>
      <c r="BL218" t="str">
        <f t="shared" si="33"/>
        <v>0</v>
      </c>
      <c r="BM218" t="str">
        <f t="shared" si="34"/>
        <v>0</v>
      </c>
      <c r="BN218">
        <f t="shared" si="35"/>
        <v>0</v>
      </c>
      <c r="BO218">
        <f t="shared" si="36"/>
        <v>0</v>
      </c>
      <c r="BP218" t="str">
        <f t="shared" si="37"/>
        <v>0</v>
      </c>
    </row>
    <row r="219" spans="1:68" ht="18" x14ac:dyDescent="0.25">
      <c r="A219" s="24">
        <v>2022</v>
      </c>
      <c r="B219">
        <v>1</v>
      </c>
      <c r="C219" s="2">
        <v>44662</v>
      </c>
      <c r="D219" s="3">
        <v>0.57638888888888895</v>
      </c>
      <c r="E219">
        <v>2</v>
      </c>
      <c r="F219">
        <v>2.1</v>
      </c>
      <c r="G219" t="s">
        <v>61</v>
      </c>
      <c r="H219" s="19">
        <v>11</v>
      </c>
      <c r="I219" s="19">
        <v>27</v>
      </c>
      <c r="J219" s="19">
        <v>25</v>
      </c>
      <c r="K219" s="19">
        <v>4</v>
      </c>
      <c r="L219" s="19">
        <v>4</v>
      </c>
      <c r="M219" s="16" t="s">
        <v>23</v>
      </c>
      <c r="N219" s="16">
        <v>50</v>
      </c>
      <c r="O219" s="16" t="s">
        <v>25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f t="shared" si="38"/>
        <v>0</v>
      </c>
      <c r="AA219" s="11" t="str">
        <f t="shared" si="39"/>
        <v>0</v>
      </c>
      <c r="AB219">
        <f t="shared" si="40"/>
        <v>0</v>
      </c>
      <c r="AC219">
        <f t="shared" si="41"/>
        <v>10</v>
      </c>
      <c r="AD219">
        <f t="shared" si="42"/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f t="shared" si="43"/>
        <v>0</v>
      </c>
      <c r="BI219">
        <v>0</v>
      </c>
      <c r="BJ219">
        <v>0</v>
      </c>
      <c r="BK219">
        <v>0</v>
      </c>
      <c r="BL219" t="str">
        <f t="shared" si="33"/>
        <v>0</v>
      </c>
      <c r="BM219" t="str">
        <f t="shared" si="34"/>
        <v>0</v>
      </c>
      <c r="BN219">
        <f t="shared" si="35"/>
        <v>0</v>
      </c>
      <c r="BO219">
        <f t="shared" si="36"/>
        <v>0</v>
      </c>
      <c r="BP219" t="str">
        <f t="shared" si="37"/>
        <v>0</v>
      </c>
    </row>
    <row r="220" spans="1:68" ht="18" x14ac:dyDescent="0.25">
      <c r="A220" s="24">
        <v>2022</v>
      </c>
      <c r="B220">
        <v>1</v>
      </c>
      <c r="C220" s="2">
        <v>44662</v>
      </c>
      <c r="D220" s="3">
        <v>0.57638888888888895</v>
      </c>
      <c r="E220">
        <v>2</v>
      </c>
      <c r="F220">
        <v>2.1</v>
      </c>
      <c r="G220" t="s">
        <v>61</v>
      </c>
      <c r="H220" s="19">
        <v>11</v>
      </c>
      <c r="I220" s="19">
        <v>27</v>
      </c>
      <c r="J220" s="19">
        <v>25</v>
      </c>
      <c r="K220" s="19">
        <v>4</v>
      </c>
      <c r="L220" s="19">
        <v>4</v>
      </c>
      <c r="M220" s="16" t="s">
        <v>23</v>
      </c>
      <c r="N220" s="16">
        <v>50</v>
      </c>
      <c r="O220" s="16" t="s">
        <v>26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f t="shared" si="38"/>
        <v>0</v>
      </c>
      <c r="AA220" s="11" t="str">
        <f t="shared" si="39"/>
        <v>0</v>
      </c>
      <c r="AB220">
        <f t="shared" si="40"/>
        <v>0</v>
      </c>
      <c r="AC220">
        <f t="shared" si="41"/>
        <v>10</v>
      </c>
      <c r="AD220">
        <f t="shared" si="42"/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f t="shared" si="43"/>
        <v>0</v>
      </c>
      <c r="BI220">
        <v>0</v>
      </c>
      <c r="BJ220">
        <v>0</v>
      </c>
      <c r="BK220">
        <v>0</v>
      </c>
      <c r="BL220" t="str">
        <f t="shared" si="33"/>
        <v>0</v>
      </c>
      <c r="BM220" t="str">
        <f t="shared" si="34"/>
        <v>0</v>
      </c>
      <c r="BN220">
        <f t="shared" si="35"/>
        <v>0</v>
      </c>
      <c r="BO220">
        <f t="shared" si="36"/>
        <v>0</v>
      </c>
      <c r="BP220" t="str">
        <f t="shared" si="37"/>
        <v>0</v>
      </c>
    </row>
    <row r="221" spans="1:68" ht="18" x14ac:dyDescent="0.25">
      <c r="A221" s="24">
        <v>2022</v>
      </c>
      <c r="B221">
        <v>1</v>
      </c>
      <c r="C221" s="2">
        <v>44662</v>
      </c>
      <c r="D221" s="3">
        <v>0.57638888888888895</v>
      </c>
      <c r="E221">
        <v>2</v>
      </c>
      <c r="F221">
        <v>2.1</v>
      </c>
      <c r="G221" t="s">
        <v>61</v>
      </c>
      <c r="H221" s="19">
        <v>11</v>
      </c>
      <c r="I221" s="19">
        <v>27</v>
      </c>
      <c r="J221" s="19">
        <v>25</v>
      </c>
      <c r="K221" s="19">
        <v>4</v>
      </c>
      <c r="L221" s="19">
        <v>4</v>
      </c>
      <c r="M221" s="16" t="s">
        <v>27</v>
      </c>
      <c r="N221" s="16">
        <v>50</v>
      </c>
      <c r="O221" s="16" t="s">
        <v>24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f t="shared" si="38"/>
        <v>0</v>
      </c>
      <c r="AA221" s="11" t="str">
        <f t="shared" si="39"/>
        <v>0</v>
      </c>
      <c r="AB221">
        <f t="shared" si="40"/>
        <v>0</v>
      </c>
      <c r="AC221">
        <f t="shared" si="41"/>
        <v>10</v>
      </c>
      <c r="AD221">
        <f t="shared" si="42"/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f t="shared" si="43"/>
        <v>0</v>
      </c>
      <c r="BI221">
        <v>0</v>
      </c>
      <c r="BJ221">
        <v>0</v>
      </c>
      <c r="BK221">
        <v>0</v>
      </c>
      <c r="BL221" t="str">
        <f t="shared" si="33"/>
        <v>0</v>
      </c>
      <c r="BM221" t="str">
        <f t="shared" si="34"/>
        <v>0</v>
      </c>
      <c r="BN221">
        <f t="shared" si="35"/>
        <v>0</v>
      </c>
      <c r="BO221">
        <f t="shared" si="36"/>
        <v>0</v>
      </c>
      <c r="BP221" t="str">
        <f t="shared" si="37"/>
        <v>0</v>
      </c>
    </row>
    <row r="222" spans="1:68" ht="18" x14ac:dyDescent="0.25">
      <c r="A222" s="24">
        <v>2022</v>
      </c>
      <c r="B222">
        <v>1</v>
      </c>
      <c r="C222" s="2">
        <v>44662</v>
      </c>
      <c r="D222" s="3">
        <v>0.57638888888888895</v>
      </c>
      <c r="E222">
        <v>2</v>
      </c>
      <c r="F222">
        <v>2.1</v>
      </c>
      <c r="G222" t="s">
        <v>61</v>
      </c>
      <c r="H222" s="19">
        <v>11</v>
      </c>
      <c r="I222" s="19">
        <v>27</v>
      </c>
      <c r="J222" s="19">
        <v>25</v>
      </c>
      <c r="K222" s="19">
        <v>4</v>
      </c>
      <c r="L222" s="19">
        <v>4</v>
      </c>
      <c r="M222" s="16" t="s">
        <v>27</v>
      </c>
      <c r="N222" s="16">
        <v>50</v>
      </c>
      <c r="O222" s="16" t="s">
        <v>25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f t="shared" si="38"/>
        <v>0</v>
      </c>
      <c r="AA222" s="11" t="str">
        <f t="shared" si="39"/>
        <v>0</v>
      </c>
      <c r="AB222">
        <f t="shared" si="40"/>
        <v>0</v>
      </c>
      <c r="AC222">
        <f t="shared" si="41"/>
        <v>10</v>
      </c>
      <c r="AD222">
        <f t="shared" si="42"/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f t="shared" si="43"/>
        <v>0</v>
      </c>
      <c r="BI222">
        <v>0</v>
      </c>
      <c r="BJ222">
        <v>0</v>
      </c>
      <c r="BK222">
        <v>0</v>
      </c>
      <c r="BL222" t="str">
        <f t="shared" si="33"/>
        <v>0</v>
      </c>
      <c r="BM222" t="str">
        <f t="shared" si="34"/>
        <v>0</v>
      </c>
      <c r="BN222">
        <f t="shared" si="35"/>
        <v>0</v>
      </c>
      <c r="BO222">
        <f t="shared" si="36"/>
        <v>0</v>
      </c>
      <c r="BP222" t="str">
        <f t="shared" si="37"/>
        <v>0</v>
      </c>
    </row>
    <row r="223" spans="1:68" ht="18" x14ac:dyDescent="0.25">
      <c r="A223" s="24">
        <v>2022</v>
      </c>
      <c r="B223">
        <v>1</v>
      </c>
      <c r="C223" s="2">
        <v>44662</v>
      </c>
      <c r="D223" s="3">
        <v>0.57638888888888895</v>
      </c>
      <c r="E223">
        <v>2</v>
      </c>
      <c r="F223">
        <v>2.1</v>
      </c>
      <c r="G223" t="s">
        <v>61</v>
      </c>
      <c r="H223" s="19">
        <v>11</v>
      </c>
      <c r="I223" s="19">
        <v>27</v>
      </c>
      <c r="J223" s="19">
        <v>25</v>
      </c>
      <c r="K223" s="19">
        <v>4</v>
      </c>
      <c r="L223" s="19">
        <v>4</v>
      </c>
      <c r="M223" s="16" t="s">
        <v>27</v>
      </c>
      <c r="N223" s="16">
        <v>50</v>
      </c>
      <c r="O223" s="16" t="s">
        <v>26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f t="shared" si="38"/>
        <v>0</v>
      </c>
      <c r="AA223" s="11" t="str">
        <f t="shared" si="39"/>
        <v>0</v>
      </c>
      <c r="AB223">
        <f t="shared" si="40"/>
        <v>0</v>
      </c>
      <c r="AC223">
        <f t="shared" si="41"/>
        <v>10</v>
      </c>
      <c r="AD223">
        <f t="shared" si="42"/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f t="shared" si="43"/>
        <v>0</v>
      </c>
      <c r="BI223">
        <v>0</v>
      </c>
      <c r="BJ223">
        <v>0</v>
      </c>
      <c r="BK223">
        <v>0</v>
      </c>
      <c r="BL223" t="str">
        <f t="shared" si="33"/>
        <v>0</v>
      </c>
      <c r="BM223" t="str">
        <f t="shared" si="34"/>
        <v>0</v>
      </c>
      <c r="BN223">
        <f t="shared" si="35"/>
        <v>0</v>
      </c>
      <c r="BO223">
        <f t="shared" si="36"/>
        <v>0</v>
      </c>
      <c r="BP223" t="str">
        <f t="shared" si="37"/>
        <v>0</v>
      </c>
    </row>
    <row r="224" spans="1:68" ht="18" x14ac:dyDescent="0.25">
      <c r="A224" s="24">
        <v>2022</v>
      </c>
      <c r="B224">
        <v>1</v>
      </c>
      <c r="C224" s="2">
        <v>44662</v>
      </c>
      <c r="D224" s="3">
        <v>0.57638888888888895</v>
      </c>
      <c r="E224">
        <v>2</v>
      </c>
      <c r="F224">
        <v>2.1</v>
      </c>
      <c r="G224" t="s">
        <v>61</v>
      </c>
      <c r="H224" s="19">
        <v>11</v>
      </c>
      <c r="I224" s="19">
        <v>27</v>
      </c>
      <c r="J224" s="19">
        <v>25</v>
      </c>
      <c r="K224" s="19">
        <v>4</v>
      </c>
      <c r="L224" s="19">
        <v>4</v>
      </c>
      <c r="M224" s="16" t="s">
        <v>28</v>
      </c>
      <c r="N224" s="16">
        <v>50</v>
      </c>
      <c r="O224" s="16" t="s">
        <v>24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f t="shared" si="38"/>
        <v>0</v>
      </c>
      <c r="AA224" s="11" t="str">
        <f t="shared" si="39"/>
        <v>0</v>
      </c>
      <c r="AB224">
        <f t="shared" si="40"/>
        <v>0</v>
      </c>
      <c r="AC224">
        <f t="shared" si="41"/>
        <v>10</v>
      </c>
      <c r="AD224">
        <f t="shared" si="42"/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f t="shared" si="43"/>
        <v>0</v>
      </c>
      <c r="BI224">
        <v>0</v>
      </c>
      <c r="BJ224">
        <v>0</v>
      </c>
      <c r="BK224">
        <v>0</v>
      </c>
      <c r="BL224" t="str">
        <f t="shared" si="33"/>
        <v>0</v>
      </c>
      <c r="BM224" t="str">
        <f t="shared" si="34"/>
        <v>0</v>
      </c>
      <c r="BN224">
        <f t="shared" si="35"/>
        <v>0</v>
      </c>
      <c r="BO224">
        <f t="shared" si="36"/>
        <v>0</v>
      </c>
      <c r="BP224" t="str">
        <f t="shared" si="37"/>
        <v>0</v>
      </c>
    </row>
    <row r="225" spans="1:68" ht="18" x14ac:dyDescent="0.25">
      <c r="A225" s="24">
        <v>2022</v>
      </c>
      <c r="B225">
        <v>1</v>
      </c>
      <c r="C225" s="2">
        <v>44662</v>
      </c>
      <c r="D225" s="3">
        <v>0.57638888888888895</v>
      </c>
      <c r="E225">
        <v>2</v>
      </c>
      <c r="F225">
        <v>2.1</v>
      </c>
      <c r="G225" t="s">
        <v>61</v>
      </c>
      <c r="H225" s="19">
        <v>11</v>
      </c>
      <c r="I225" s="19">
        <v>27</v>
      </c>
      <c r="J225" s="19">
        <v>25</v>
      </c>
      <c r="K225" s="19">
        <v>4</v>
      </c>
      <c r="L225" s="19">
        <v>4</v>
      </c>
      <c r="M225" s="16" t="s">
        <v>28</v>
      </c>
      <c r="N225" s="16">
        <v>50</v>
      </c>
      <c r="O225" s="16" t="s">
        <v>25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f t="shared" si="38"/>
        <v>0</v>
      </c>
      <c r="AA225" s="11" t="str">
        <f t="shared" si="39"/>
        <v>0</v>
      </c>
      <c r="AB225">
        <f t="shared" si="40"/>
        <v>0</v>
      </c>
      <c r="AC225">
        <f t="shared" si="41"/>
        <v>10</v>
      </c>
      <c r="AD225">
        <f t="shared" si="42"/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f t="shared" si="43"/>
        <v>0</v>
      </c>
      <c r="BI225">
        <v>0</v>
      </c>
      <c r="BJ225">
        <v>0</v>
      </c>
      <c r="BK225">
        <v>0</v>
      </c>
      <c r="BL225" t="str">
        <f t="shared" si="33"/>
        <v>0</v>
      </c>
      <c r="BM225" t="str">
        <f t="shared" si="34"/>
        <v>0</v>
      </c>
      <c r="BN225">
        <f t="shared" si="35"/>
        <v>0</v>
      </c>
      <c r="BO225">
        <f t="shared" si="36"/>
        <v>0</v>
      </c>
      <c r="BP225" t="str">
        <f t="shared" si="37"/>
        <v>0</v>
      </c>
    </row>
    <row r="226" spans="1:68" s="4" customFormat="1" ht="18" x14ac:dyDescent="0.25">
      <c r="A226" s="24">
        <v>2022</v>
      </c>
      <c r="B226" s="4">
        <v>1</v>
      </c>
      <c r="C226" s="2">
        <v>44662</v>
      </c>
      <c r="D226" s="3">
        <v>0.57638888888888895</v>
      </c>
      <c r="E226">
        <v>2</v>
      </c>
      <c r="F226">
        <v>2.1</v>
      </c>
      <c r="G226" t="s">
        <v>61</v>
      </c>
      <c r="H226" s="19">
        <v>11</v>
      </c>
      <c r="I226" s="19">
        <v>27</v>
      </c>
      <c r="J226" s="19">
        <v>25</v>
      </c>
      <c r="K226" s="19">
        <v>4</v>
      </c>
      <c r="L226" s="19">
        <v>4</v>
      </c>
      <c r="M226" s="16" t="s">
        <v>28</v>
      </c>
      <c r="N226" s="16">
        <v>50</v>
      </c>
      <c r="O226" s="16" t="s">
        <v>26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f t="shared" si="38"/>
        <v>0</v>
      </c>
      <c r="AA226" s="11" t="str">
        <f t="shared" si="39"/>
        <v>0</v>
      </c>
      <c r="AB226">
        <f t="shared" si="40"/>
        <v>0</v>
      </c>
      <c r="AC226">
        <f t="shared" si="41"/>
        <v>10</v>
      </c>
      <c r="AD226">
        <f t="shared" si="42"/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0</v>
      </c>
      <c r="AN226" s="4">
        <v>0</v>
      </c>
      <c r="AO226" s="4">
        <v>0</v>
      </c>
      <c r="AP226" s="4">
        <v>0</v>
      </c>
      <c r="AQ226" s="4">
        <v>0</v>
      </c>
      <c r="AR226" s="4">
        <v>0</v>
      </c>
      <c r="AS226" s="4">
        <v>0</v>
      </c>
      <c r="AT226" s="4">
        <v>0</v>
      </c>
      <c r="AU226" s="4">
        <v>0</v>
      </c>
      <c r="AV226" s="4">
        <v>0</v>
      </c>
      <c r="AW226" s="4">
        <v>0</v>
      </c>
      <c r="AX226" s="4">
        <v>0</v>
      </c>
      <c r="AY226" s="4">
        <v>0</v>
      </c>
      <c r="AZ226" s="4">
        <v>0</v>
      </c>
      <c r="BA226" s="4">
        <v>0</v>
      </c>
      <c r="BB226" s="4">
        <v>0</v>
      </c>
      <c r="BC226" s="4">
        <v>0</v>
      </c>
      <c r="BD226" s="4">
        <v>0</v>
      </c>
      <c r="BE226" s="4">
        <v>0</v>
      </c>
      <c r="BF226" s="4">
        <v>0</v>
      </c>
      <c r="BG226" s="4">
        <v>0</v>
      </c>
      <c r="BH226">
        <f t="shared" si="43"/>
        <v>0</v>
      </c>
      <c r="BI226">
        <v>0</v>
      </c>
      <c r="BJ226">
        <v>0</v>
      </c>
      <c r="BK226">
        <v>0</v>
      </c>
      <c r="BL226" t="str">
        <f t="shared" si="33"/>
        <v>0</v>
      </c>
      <c r="BM226" t="str">
        <f t="shared" si="34"/>
        <v>0</v>
      </c>
      <c r="BN226">
        <f t="shared" si="35"/>
        <v>0</v>
      </c>
      <c r="BO226">
        <f t="shared" si="36"/>
        <v>0</v>
      </c>
      <c r="BP226" t="str">
        <f t="shared" si="37"/>
        <v>0</v>
      </c>
    </row>
    <row r="227" spans="1:68" ht="18" x14ac:dyDescent="0.25">
      <c r="A227" s="24">
        <v>2022</v>
      </c>
      <c r="B227">
        <v>1</v>
      </c>
      <c r="C227" s="2">
        <v>44662</v>
      </c>
      <c r="D227" s="3">
        <v>0.61805555555555558</v>
      </c>
      <c r="E227">
        <v>2</v>
      </c>
      <c r="F227">
        <v>2.2000000000000002</v>
      </c>
      <c r="G227" t="s">
        <v>28</v>
      </c>
      <c r="H227" s="19">
        <v>11</v>
      </c>
      <c r="I227" s="19">
        <v>27</v>
      </c>
      <c r="J227" s="19">
        <v>23</v>
      </c>
      <c r="K227" s="19">
        <v>4</v>
      </c>
      <c r="L227" s="19">
        <v>6</v>
      </c>
      <c r="M227" s="16" t="s">
        <v>23</v>
      </c>
      <c r="N227" s="16">
        <v>0</v>
      </c>
      <c r="O227" s="16" t="s">
        <v>24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f t="shared" si="38"/>
        <v>0</v>
      </c>
      <c r="AA227" s="11" t="str">
        <f t="shared" si="39"/>
        <v>0</v>
      </c>
      <c r="AB227">
        <f t="shared" si="40"/>
        <v>0</v>
      </c>
      <c r="AC227">
        <f t="shared" si="41"/>
        <v>10</v>
      </c>
      <c r="AD227">
        <f t="shared" si="42"/>
        <v>0</v>
      </c>
      <c r="AE227">
        <v>0</v>
      </c>
      <c r="AF227">
        <v>0</v>
      </c>
      <c r="AG227">
        <v>1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f t="shared" si="43"/>
        <v>0</v>
      </c>
      <c r="BI227">
        <v>0</v>
      </c>
      <c r="BJ227">
        <v>0</v>
      </c>
      <c r="BK227">
        <v>0</v>
      </c>
      <c r="BL227" t="str">
        <f t="shared" si="33"/>
        <v>0</v>
      </c>
      <c r="BM227" t="str">
        <f t="shared" si="34"/>
        <v>0</v>
      </c>
      <c r="BN227">
        <f t="shared" si="35"/>
        <v>0</v>
      </c>
      <c r="BO227">
        <f t="shared" si="36"/>
        <v>1</v>
      </c>
      <c r="BP227" t="str">
        <f t="shared" si="37"/>
        <v>0</v>
      </c>
    </row>
    <row r="228" spans="1:68" ht="18" x14ac:dyDescent="0.25">
      <c r="A228" s="24">
        <v>2022</v>
      </c>
      <c r="B228">
        <v>1</v>
      </c>
      <c r="C228" s="2">
        <v>44662</v>
      </c>
      <c r="D228" s="3">
        <v>0.61805555555555558</v>
      </c>
      <c r="E228">
        <v>2</v>
      </c>
      <c r="F228">
        <v>2.2000000000000002</v>
      </c>
      <c r="G228" t="s">
        <v>28</v>
      </c>
      <c r="H228" s="19">
        <v>11</v>
      </c>
      <c r="I228" s="19">
        <v>27</v>
      </c>
      <c r="J228" s="19">
        <v>23</v>
      </c>
      <c r="K228" s="19">
        <v>4</v>
      </c>
      <c r="L228" s="19">
        <v>6</v>
      </c>
      <c r="M228" s="16" t="s">
        <v>23</v>
      </c>
      <c r="N228" s="16">
        <v>0</v>
      </c>
      <c r="O228" s="16" t="s">
        <v>25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f t="shared" si="38"/>
        <v>0</v>
      </c>
      <c r="AA228" s="11" t="str">
        <f t="shared" si="39"/>
        <v>0</v>
      </c>
      <c r="AB228">
        <f t="shared" si="40"/>
        <v>0</v>
      </c>
      <c r="AC228">
        <f t="shared" si="41"/>
        <v>10</v>
      </c>
      <c r="AD228">
        <f t="shared" si="42"/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f t="shared" si="43"/>
        <v>0</v>
      </c>
      <c r="BI228">
        <v>0</v>
      </c>
      <c r="BJ228">
        <v>0</v>
      </c>
      <c r="BK228">
        <v>0</v>
      </c>
      <c r="BL228" t="str">
        <f t="shared" si="33"/>
        <v>0</v>
      </c>
      <c r="BM228" t="str">
        <f t="shared" si="34"/>
        <v>0</v>
      </c>
      <c r="BN228">
        <f t="shared" si="35"/>
        <v>0</v>
      </c>
      <c r="BO228">
        <f t="shared" si="36"/>
        <v>0</v>
      </c>
      <c r="BP228" t="str">
        <f t="shared" si="37"/>
        <v>0</v>
      </c>
    </row>
    <row r="229" spans="1:68" ht="18" x14ac:dyDescent="0.25">
      <c r="A229" s="24">
        <v>2022</v>
      </c>
      <c r="B229">
        <v>1</v>
      </c>
      <c r="C229" s="2">
        <v>44662</v>
      </c>
      <c r="D229" s="3">
        <v>0.61805555555555602</v>
      </c>
      <c r="E229">
        <v>2</v>
      </c>
      <c r="F229">
        <v>2.2000000000000002</v>
      </c>
      <c r="G229" t="s">
        <v>28</v>
      </c>
      <c r="H229" s="19">
        <v>11</v>
      </c>
      <c r="I229" s="19">
        <v>27</v>
      </c>
      <c r="J229" s="19">
        <v>23</v>
      </c>
      <c r="K229" s="19">
        <v>4</v>
      </c>
      <c r="L229" s="19">
        <v>6</v>
      </c>
      <c r="M229" s="16" t="s">
        <v>23</v>
      </c>
      <c r="N229" s="16">
        <v>0</v>
      </c>
      <c r="O229" s="16" t="s">
        <v>26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f t="shared" si="38"/>
        <v>0</v>
      </c>
      <c r="AA229" s="11" t="str">
        <f t="shared" si="39"/>
        <v>0</v>
      </c>
      <c r="AB229">
        <f t="shared" si="40"/>
        <v>0</v>
      </c>
      <c r="AC229">
        <f t="shared" si="41"/>
        <v>10</v>
      </c>
      <c r="AD229">
        <f t="shared" si="42"/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f t="shared" si="43"/>
        <v>0</v>
      </c>
      <c r="BI229">
        <v>0</v>
      </c>
      <c r="BJ229">
        <v>0</v>
      </c>
      <c r="BK229">
        <v>0</v>
      </c>
      <c r="BL229" t="str">
        <f t="shared" si="33"/>
        <v>0</v>
      </c>
      <c r="BM229" t="str">
        <f t="shared" si="34"/>
        <v>0</v>
      </c>
      <c r="BN229">
        <f t="shared" si="35"/>
        <v>0</v>
      </c>
      <c r="BO229">
        <f t="shared" si="36"/>
        <v>0</v>
      </c>
      <c r="BP229" t="str">
        <f t="shared" si="37"/>
        <v>0</v>
      </c>
    </row>
    <row r="230" spans="1:68" ht="18" x14ac:dyDescent="0.25">
      <c r="A230" s="24">
        <v>2022</v>
      </c>
      <c r="B230">
        <v>1</v>
      </c>
      <c r="C230" s="2">
        <v>44662</v>
      </c>
      <c r="D230" s="3">
        <v>0.61805555555555602</v>
      </c>
      <c r="E230">
        <v>2</v>
      </c>
      <c r="F230">
        <v>2.2000000000000002</v>
      </c>
      <c r="G230" t="s">
        <v>28</v>
      </c>
      <c r="H230" s="19">
        <v>11</v>
      </c>
      <c r="I230" s="19">
        <v>27</v>
      </c>
      <c r="J230" s="19">
        <v>23</v>
      </c>
      <c r="K230" s="19">
        <v>4</v>
      </c>
      <c r="L230" s="19">
        <v>6</v>
      </c>
      <c r="M230" s="16" t="s">
        <v>27</v>
      </c>
      <c r="N230" s="16">
        <v>0</v>
      </c>
      <c r="O230" s="16" t="s">
        <v>24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f t="shared" si="38"/>
        <v>0</v>
      </c>
      <c r="AA230" s="11" t="str">
        <f t="shared" si="39"/>
        <v>0</v>
      </c>
      <c r="AB230">
        <f t="shared" si="40"/>
        <v>0</v>
      </c>
      <c r="AC230">
        <f t="shared" si="41"/>
        <v>10</v>
      </c>
      <c r="AD230">
        <f t="shared" si="42"/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f t="shared" si="43"/>
        <v>0</v>
      </c>
      <c r="BI230">
        <v>0</v>
      </c>
      <c r="BJ230">
        <v>0</v>
      </c>
      <c r="BK230">
        <v>0</v>
      </c>
      <c r="BL230" t="str">
        <f t="shared" si="33"/>
        <v>0</v>
      </c>
      <c r="BM230" t="str">
        <f t="shared" si="34"/>
        <v>0</v>
      </c>
      <c r="BN230">
        <f t="shared" si="35"/>
        <v>0</v>
      </c>
      <c r="BO230">
        <f t="shared" si="36"/>
        <v>0</v>
      </c>
      <c r="BP230" t="str">
        <f t="shared" si="37"/>
        <v>0</v>
      </c>
    </row>
    <row r="231" spans="1:68" ht="18" x14ac:dyDescent="0.25">
      <c r="A231" s="24">
        <v>2022</v>
      </c>
      <c r="B231">
        <v>1</v>
      </c>
      <c r="C231" s="2">
        <v>44662</v>
      </c>
      <c r="D231" s="3">
        <v>0.61805555555555602</v>
      </c>
      <c r="E231">
        <v>2</v>
      </c>
      <c r="F231">
        <v>2.2000000000000002</v>
      </c>
      <c r="G231" t="s">
        <v>28</v>
      </c>
      <c r="H231" s="19">
        <v>11</v>
      </c>
      <c r="I231" s="19">
        <v>27</v>
      </c>
      <c r="J231" s="19">
        <v>23</v>
      </c>
      <c r="K231" s="19">
        <v>4</v>
      </c>
      <c r="L231" s="19">
        <v>6</v>
      </c>
      <c r="M231" s="16" t="s">
        <v>27</v>
      </c>
      <c r="N231" s="16">
        <v>0</v>
      </c>
      <c r="O231" s="16" t="s">
        <v>25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f t="shared" si="38"/>
        <v>0</v>
      </c>
      <c r="AA231" s="11" t="str">
        <f t="shared" si="39"/>
        <v>0</v>
      </c>
      <c r="AB231">
        <f t="shared" si="40"/>
        <v>0</v>
      </c>
      <c r="AC231">
        <f t="shared" si="41"/>
        <v>10</v>
      </c>
      <c r="AD231">
        <f t="shared" si="42"/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f t="shared" si="43"/>
        <v>0</v>
      </c>
      <c r="BI231">
        <v>0</v>
      </c>
      <c r="BJ231">
        <v>0</v>
      </c>
      <c r="BK231">
        <v>0</v>
      </c>
      <c r="BL231" t="str">
        <f t="shared" si="33"/>
        <v>0</v>
      </c>
      <c r="BM231" t="str">
        <f t="shared" si="34"/>
        <v>0</v>
      </c>
      <c r="BN231">
        <f t="shared" si="35"/>
        <v>0</v>
      </c>
      <c r="BO231">
        <f t="shared" si="36"/>
        <v>0</v>
      </c>
      <c r="BP231" t="str">
        <f t="shared" si="37"/>
        <v>0</v>
      </c>
    </row>
    <row r="232" spans="1:68" ht="18" x14ac:dyDescent="0.25">
      <c r="A232" s="24">
        <v>2022</v>
      </c>
      <c r="B232">
        <v>1</v>
      </c>
      <c r="C232" s="2">
        <v>44662</v>
      </c>
      <c r="D232" s="3">
        <v>0.61805555555555602</v>
      </c>
      <c r="E232">
        <v>2</v>
      </c>
      <c r="F232">
        <v>2.2000000000000002</v>
      </c>
      <c r="G232" t="s">
        <v>28</v>
      </c>
      <c r="H232" s="19">
        <v>11</v>
      </c>
      <c r="I232" s="19">
        <v>27</v>
      </c>
      <c r="J232" s="19">
        <v>23</v>
      </c>
      <c r="K232" s="19">
        <v>4</v>
      </c>
      <c r="L232" s="19">
        <v>6</v>
      </c>
      <c r="M232" s="16" t="s">
        <v>27</v>
      </c>
      <c r="N232" s="16">
        <v>0</v>
      </c>
      <c r="O232" s="16" t="s">
        <v>26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f t="shared" si="38"/>
        <v>0</v>
      </c>
      <c r="AA232" s="11" t="str">
        <f t="shared" si="39"/>
        <v>0</v>
      </c>
      <c r="AB232">
        <f t="shared" si="40"/>
        <v>0</v>
      </c>
      <c r="AC232">
        <f t="shared" si="41"/>
        <v>10</v>
      </c>
      <c r="AD232">
        <f t="shared" si="42"/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f t="shared" si="43"/>
        <v>0</v>
      </c>
      <c r="BI232">
        <v>0</v>
      </c>
      <c r="BJ232">
        <v>0</v>
      </c>
      <c r="BK232">
        <v>0</v>
      </c>
      <c r="BL232" t="str">
        <f t="shared" si="33"/>
        <v>0</v>
      </c>
      <c r="BM232" t="str">
        <f t="shared" si="34"/>
        <v>0</v>
      </c>
      <c r="BN232">
        <f t="shared" si="35"/>
        <v>0</v>
      </c>
      <c r="BO232">
        <f t="shared" si="36"/>
        <v>0</v>
      </c>
      <c r="BP232" t="str">
        <f t="shared" si="37"/>
        <v>0</v>
      </c>
    </row>
    <row r="233" spans="1:68" ht="18" x14ac:dyDescent="0.25">
      <c r="A233" s="24">
        <v>2022</v>
      </c>
      <c r="B233">
        <v>1</v>
      </c>
      <c r="C233" s="2">
        <v>44662</v>
      </c>
      <c r="D233" s="3">
        <v>0.61805555555555602</v>
      </c>
      <c r="E233">
        <v>2</v>
      </c>
      <c r="F233">
        <v>2.2000000000000002</v>
      </c>
      <c r="G233" t="s">
        <v>28</v>
      </c>
      <c r="H233" s="19">
        <v>11</v>
      </c>
      <c r="I233" s="19">
        <v>27</v>
      </c>
      <c r="J233" s="19">
        <v>23</v>
      </c>
      <c r="K233" s="19">
        <v>4</v>
      </c>
      <c r="L233" s="19">
        <v>6</v>
      </c>
      <c r="M233" s="16" t="s">
        <v>28</v>
      </c>
      <c r="N233" s="16">
        <v>0</v>
      </c>
      <c r="O233" s="16" t="s">
        <v>24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f t="shared" si="38"/>
        <v>0</v>
      </c>
      <c r="AA233" s="11" t="str">
        <f t="shared" si="39"/>
        <v>0</v>
      </c>
      <c r="AB233">
        <f t="shared" si="40"/>
        <v>0</v>
      </c>
      <c r="AC233">
        <f t="shared" si="41"/>
        <v>10</v>
      </c>
      <c r="AD233">
        <f t="shared" si="42"/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f t="shared" si="43"/>
        <v>0</v>
      </c>
      <c r="BI233">
        <v>0</v>
      </c>
      <c r="BJ233">
        <v>0</v>
      </c>
      <c r="BK233">
        <v>0</v>
      </c>
      <c r="BL233" t="str">
        <f t="shared" si="33"/>
        <v>0</v>
      </c>
      <c r="BM233" t="str">
        <f t="shared" si="34"/>
        <v>0</v>
      </c>
      <c r="BN233">
        <f t="shared" si="35"/>
        <v>0</v>
      </c>
      <c r="BO233">
        <f t="shared" si="36"/>
        <v>0</v>
      </c>
      <c r="BP233" t="str">
        <f t="shared" si="37"/>
        <v>0</v>
      </c>
    </row>
    <row r="234" spans="1:68" ht="18" x14ac:dyDescent="0.25">
      <c r="A234" s="24">
        <v>2022</v>
      </c>
      <c r="B234">
        <v>1</v>
      </c>
      <c r="C234" s="2">
        <v>44662</v>
      </c>
      <c r="D234" s="3">
        <v>0.61805555555555602</v>
      </c>
      <c r="E234">
        <v>2</v>
      </c>
      <c r="F234">
        <v>2.2000000000000002</v>
      </c>
      <c r="G234" t="s">
        <v>28</v>
      </c>
      <c r="H234" s="19">
        <v>11</v>
      </c>
      <c r="I234" s="19">
        <v>27</v>
      </c>
      <c r="J234" s="19">
        <v>23</v>
      </c>
      <c r="K234" s="19">
        <v>4</v>
      </c>
      <c r="L234" s="19">
        <v>6</v>
      </c>
      <c r="M234" s="16" t="s">
        <v>28</v>
      </c>
      <c r="N234" s="16">
        <v>0</v>
      </c>
      <c r="O234" s="16" t="s">
        <v>25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f t="shared" si="38"/>
        <v>0</v>
      </c>
      <c r="AA234" s="11" t="str">
        <f t="shared" si="39"/>
        <v>0</v>
      </c>
      <c r="AB234">
        <f t="shared" si="40"/>
        <v>0</v>
      </c>
      <c r="AC234">
        <f t="shared" si="41"/>
        <v>10</v>
      </c>
      <c r="AD234">
        <f t="shared" si="42"/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f t="shared" si="43"/>
        <v>0</v>
      </c>
      <c r="BI234">
        <v>0</v>
      </c>
      <c r="BJ234">
        <v>0</v>
      </c>
      <c r="BK234">
        <v>0</v>
      </c>
      <c r="BL234" t="str">
        <f t="shared" si="33"/>
        <v>0</v>
      </c>
      <c r="BM234" t="str">
        <f t="shared" si="34"/>
        <v>0</v>
      </c>
      <c r="BN234">
        <f t="shared" si="35"/>
        <v>0</v>
      </c>
      <c r="BO234">
        <f t="shared" si="36"/>
        <v>0</v>
      </c>
      <c r="BP234" t="str">
        <f t="shared" si="37"/>
        <v>0</v>
      </c>
    </row>
    <row r="235" spans="1:68" ht="18" x14ac:dyDescent="0.25">
      <c r="A235" s="24">
        <v>2022</v>
      </c>
      <c r="B235">
        <v>1</v>
      </c>
      <c r="C235" s="2">
        <v>44662</v>
      </c>
      <c r="D235" s="3">
        <v>0.61805555555555602</v>
      </c>
      <c r="E235">
        <v>2</v>
      </c>
      <c r="F235">
        <v>2.2000000000000002</v>
      </c>
      <c r="G235" t="s">
        <v>28</v>
      </c>
      <c r="H235" s="19">
        <v>11</v>
      </c>
      <c r="I235" s="19">
        <v>27</v>
      </c>
      <c r="J235" s="19">
        <v>23</v>
      </c>
      <c r="K235" s="19">
        <v>4</v>
      </c>
      <c r="L235" s="19">
        <v>6</v>
      </c>
      <c r="M235" s="16" t="s">
        <v>28</v>
      </c>
      <c r="N235" s="16">
        <v>0</v>
      </c>
      <c r="O235" s="16" t="s">
        <v>26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f t="shared" si="38"/>
        <v>0</v>
      </c>
      <c r="AA235" s="11" t="str">
        <f t="shared" si="39"/>
        <v>0</v>
      </c>
      <c r="AB235">
        <f t="shared" si="40"/>
        <v>0</v>
      </c>
      <c r="AC235">
        <f t="shared" si="41"/>
        <v>10</v>
      </c>
      <c r="AD235">
        <f t="shared" si="42"/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f t="shared" si="43"/>
        <v>0</v>
      </c>
      <c r="BI235">
        <v>0</v>
      </c>
      <c r="BJ235">
        <v>0</v>
      </c>
      <c r="BK235">
        <v>0</v>
      </c>
      <c r="BL235" t="str">
        <f t="shared" si="33"/>
        <v>0</v>
      </c>
      <c r="BM235" t="str">
        <f t="shared" si="34"/>
        <v>0</v>
      </c>
      <c r="BN235">
        <f t="shared" si="35"/>
        <v>0</v>
      </c>
      <c r="BO235">
        <f t="shared" si="36"/>
        <v>0</v>
      </c>
      <c r="BP235" t="str">
        <f t="shared" si="37"/>
        <v>0</v>
      </c>
    </row>
    <row r="236" spans="1:68" ht="18" x14ac:dyDescent="0.25">
      <c r="A236" s="24">
        <v>2022</v>
      </c>
      <c r="B236">
        <v>1</v>
      </c>
      <c r="C236" s="2">
        <v>44662</v>
      </c>
      <c r="D236" s="3">
        <v>0.61805555555555602</v>
      </c>
      <c r="E236">
        <v>2</v>
      </c>
      <c r="F236">
        <v>2.2000000000000002</v>
      </c>
      <c r="G236" t="s">
        <v>28</v>
      </c>
      <c r="H236" s="19">
        <v>11</v>
      </c>
      <c r="I236" s="19">
        <v>27</v>
      </c>
      <c r="J236" s="19">
        <v>23</v>
      </c>
      <c r="K236" s="19">
        <v>4</v>
      </c>
      <c r="L236" s="19">
        <v>6</v>
      </c>
      <c r="M236" s="16" t="s">
        <v>23</v>
      </c>
      <c r="N236" s="16">
        <v>5</v>
      </c>
      <c r="O236" s="16" t="s">
        <v>24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f t="shared" si="38"/>
        <v>0</v>
      </c>
      <c r="AA236" s="11" t="str">
        <f t="shared" si="39"/>
        <v>0</v>
      </c>
      <c r="AB236">
        <f t="shared" si="40"/>
        <v>0</v>
      </c>
      <c r="AC236">
        <f t="shared" si="41"/>
        <v>10</v>
      </c>
      <c r="AD236">
        <f t="shared" si="42"/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f t="shared" si="43"/>
        <v>0</v>
      </c>
      <c r="BI236">
        <v>0</v>
      </c>
      <c r="BJ236">
        <v>0</v>
      </c>
      <c r="BK236">
        <v>0</v>
      </c>
      <c r="BL236" t="str">
        <f t="shared" si="33"/>
        <v>0</v>
      </c>
      <c r="BM236" t="str">
        <f t="shared" si="34"/>
        <v>0</v>
      </c>
      <c r="BN236">
        <f t="shared" si="35"/>
        <v>0</v>
      </c>
      <c r="BO236">
        <f t="shared" si="36"/>
        <v>0</v>
      </c>
      <c r="BP236" t="str">
        <f t="shared" si="37"/>
        <v>0</v>
      </c>
    </row>
    <row r="237" spans="1:68" ht="18" x14ac:dyDescent="0.25">
      <c r="A237" s="24">
        <v>2022</v>
      </c>
      <c r="B237">
        <v>1</v>
      </c>
      <c r="C237" s="2">
        <v>44662</v>
      </c>
      <c r="D237" s="3">
        <v>0.61805555555555602</v>
      </c>
      <c r="E237">
        <v>2</v>
      </c>
      <c r="F237">
        <v>2.2000000000000002</v>
      </c>
      <c r="G237" t="s">
        <v>28</v>
      </c>
      <c r="H237" s="19">
        <v>11</v>
      </c>
      <c r="I237" s="19">
        <v>27</v>
      </c>
      <c r="J237" s="19">
        <v>23</v>
      </c>
      <c r="K237" s="19">
        <v>4</v>
      </c>
      <c r="L237" s="19">
        <v>6</v>
      </c>
      <c r="M237" s="16" t="s">
        <v>23</v>
      </c>
      <c r="N237" s="16">
        <v>5</v>
      </c>
      <c r="O237" s="16" t="s">
        <v>25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f t="shared" si="38"/>
        <v>0</v>
      </c>
      <c r="AA237" s="11" t="str">
        <f t="shared" si="39"/>
        <v>0</v>
      </c>
      <c r="AB237">
        <f t="shared" si="40"/>
        <v>0</v>
      </c>
      <c r="AC237">
        <f t="shared" si="41"/>
        <v>10</v>
      </c>
      <c r="AD237">
        <f t="shared" si="42"/>
        <v>0</v>
      </c>
      <c r="AE237">
        <v>0</v>
      </c>
      <c r="AF237">
        <v>0</v>
      </c>
      <c r="AG237">
        <v>1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f t="shared" si="43"/>
        <v>0</v>
      </c>
      <c r="BI237">
        <v>0</v>
      </c>
      <c r="BJ237">
        <v>0</v>
      </c>
      <c r="BK237">
        <v>0</v>
      </c>
      <c r="BL237" t="str">
        <f t="shared" si="33"/>
        <v>0</v>
      </c>
      <c r="BM237" t="str">
        <f t="shared" si="34"/>
        <v>0</v>
      </c>
      <c r="BN237">
        <f t="shared" si="35"/>
        <v>0</v>
      </c>
      <c r="BO237">
        <f t="shared" si="36"/>
        <v>1</v>
      </c>
      <c r="BP237" t="str">
        <f t="shared" si="37"/>
        <v>0</v>
      </c>
    </row>
    <row r="238" spans="1:68" ht="18" x14ac:dyDescent="0.25">
      <c r="A238" s="24">
        <v>2022</v>
      </c>
      <c r="B238">
        <v>1</v>
      </c>
      <c r="C238" s="2">
        <v>44662</v>
      </c>
      <c r="D238" s="3">
        <v>0.61805555555555602</v>
      </c>
      <c r="E238">
        <v>2</v>
      </c>
      <c r="F238">
        <v>2.2000000000000002</v>
      </c>
      <c r="G238" t="s">
        <v>28</v>
      </c>
      <c r="H238" s="19">
        <v>11</v>
      </c>
      <c r="I238" s="19">
        <v>27</v>
      </c>
      <c r="J238" s="19">
        <v>23</v>
      </c>
      <c r="K238" s="19">
        <v>4</v>
      </c>
      <c r="L238" s="19">
        <v>6</v>
      </c>
      <c r="M238" s="16" t="s">
        <v>23</v>
      </c>
      <c r="N238" s="16">
        <v>5</v>
      </c>
      <c r="O238" s="16" t="s">
        <v>26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f t="shared" si="38"/>
        <v>0</v>
      </c>
      <c r="AA238" s="11" t="str">
        <f t="shared" si="39"/>
        <v>0</v>
      </c>
      <c r="AB238">
        <f t="shared" si="40"/>
        <v>0</v>
      </c>
      <c r="AC238">
        <f t="shared" si="41"/>
        <v>10</v>
      </c>
      <c r="AD238">
        <f t="shared" si="42"/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f t="shared" si="43"/>
        <v>0</v>
      </c>
      <c r="BI238">
        <v>0</v>
      </c>
      <c r="BJ238">
        <v>0</v>
      </c>
      <c r="BK238">
        <v>0</v>
      </c>
      <c r="BL238" t="str">
        <f t="shared" si="33"/>
        <v>0</v>
      </c>
      <c r="BM238" t="str">
        <f t="shared" si="34"/>
        <v>0</v>
      </c>
      <c r="BN238">
        <f t="shared" si="35"/>
        <v>0</v>
      </c>
      <c r="BO238">
        <f t="shared" si="36"/>
        <v>0</v>
      </c>
      <c r="BP238" t="str">
        <f t="shared" si="37"/>
        <v>0</v>
      </c>
    </row>
    <row r="239" spans="1:68" ht="18" x14ac:dyDescent="0.25">
      <c r="A239" s="24">
        <v>2022</v>
      </c>
      <c r="B239">
        <v>1</v>
      </c>
      <c r="C239" s="2">
        <v>44662</v>
      </c>
      <c r="D239" s="3">
        <v>0.61805555555555602</v>
      </c>
      <c r="E239">
        <v>2</v>
      </c>
      <c r="F239">
        <v>2.2000000000000002</v>
      </c>
      <c r="G239" t="s">
        <v>28</v>
      </c>
      <c r="H239" s="19">
        <v>11</v>
      </c>
      <c r="I239" s="19">
        <v>27</v>
      </c>
      <c r="J239" s="19">
        <v>23</v>
      </c>
      <c r="K239" s="19">
        <v>4</v>
      </c>
      <c r="L239" s="19">
        <v>6</v>
      </c>
      <c r="M239" s="16" t="s">
        <v>27</v>
      </c>
      <c r="N239" s="16">
        <v>5</v>
      </c>
      <c r="O239" s="16" t="s">
        <v>24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f t="shared" si="38"/>
        <v>0</v>
      </c>
      <c r="AA239" s="11" t="str">
        <f t="shared" si="39"/>
        <v>0</v>
      </c>
      <c r="AB239">
        <f t="shared" si="40"/>
        <v>0</v>
      </c>
      <c r="AC239">
        <f t="shared" si="41"/>
        <v>10</v>
      </c>
      <c r="AD239">
        <f t="shared" si="42"/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f t="shared" si="43"/>
        <v>0</v>
      </c>
      <c r="BI239">
        <v>0</v>
      </c>
      <c r="BJ239">
        <v>0</v>
      </c>
      <c r="BK239">
        <v>0</v>
      </c>
      <c r="BL239" t="str">
        <f t="shared" si="33"/>
        <v>0</v>
      </c>
      <c r="BM239" t="str">
        <f t="shared" si="34"/>
        <v>0</v>
      </c>
      <c r="BN239">
        <f t="shared" si="35"/>
        <v>0</v>
      </c>
      <c r="BO239">
        <f t="shared" si="36"/>
        <v>0</v>
      </c>
      <c r="BP239" t="str">
        <f t="shared" si="37"/>
        <v>0</v>
      </c>
    </row>
    <row r="240" spans="1:68" ht="18" x14ac:dyDescent="0.25">
      <c r="A240" s="24">
        <v>2022</v>
      </c>
      <c r="B240">
        <v>1</v>
      </c>
      <c r="C240" s="2">
        <v>44662</v>
      </c>
      <c r="D240" s="3">
        <v>0.61805555555555602</v>
      </c>
      <c r="E240">
        <v>2</v>
      </c>
      <c r="F240">
        <v>2.2000000000000002</v>
      </c>
      <c r="G240" t="s">
        <v>28</v>
      </c>
      <c r="H240" s="19">
        <v>11</v>
      </c>
      <c r="I240" s="19">
        <v>27</v>
      </c>
      <c r="J240" s="19">
        <v>23</v>
      </c>
      <c r="K240" s="19">
        <v>4</v>
      </c>
      <c r="L240" s="19">
        <v>6</v>
      </c>
      <c r="M240" s="16" t="s">
        <v>27</v>
      </c>
      <c r="N240" s="16">
        <v>5</v>
      </c>
      <c r="O240" s="16" t="s">
        <v>25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f t="shared" si="38"/>
        <v>0</v>
      </c>
      <c r="AA240" s="11" t="str">
        <f t="shared" si="39"/>
        <v>0</v>
      </c>
      <c r="AB240">
        <f t="shared" si="40"/>
        <v>0</v>
      </c>
      <c r="AC240">
        <f t="shared" si="41"/>
        <v>10</v>
      </c>
      <c r="AD240">
        <f t="shared" si="42"/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f t="shared" si="43"/>
        <v>0</v>
      </c>
      <c r="BI240">
        <v>0</v>
      </c>
      <c r="BJ240">
        <v>0</v>
      </c>
      <c r="BK240">
        <v>0</v>
      </c>
      <c r="BL240" t="str">
        <f t="shared" si="33"/>
        <v>0</v>
      </c>
      <c r="BM240" t="str">
        <f t="shared" si="34"/>
        <v>0</v>
      </c>
      <c r="BN240">
        <f t="shared" si="35"/>
        <v>0</v>
      </c>
      <c r="BO240">
        <f t="shared" si="36"/>
        <v>0</v>
      </c>
      <c r="BP240" t="str">
        <f t="shared" si="37"/>
        <v>0</v>
      </c>
    </row>
    <row r="241" spans="1:68" ht="18" x14ac:dyDescent="0.25">
      <c r="A241" s="24">
        <v>2022</v>
      </c>
      <c r="B241">
        <v>1</v>
      </c>
      <c r="C241" s="2">
        <v>44662</v>
      </c>
      <c r="D241" s="3">
        <v>0.61805555555555602</v>
      </c>
      <c r="E241">
        <v>2</v>
      </c>
      <c r="F241">
        <v>2.2000000000000002</v>
      </c>
      <c r="G241" t="s">
        <v>28</v>
      </c>
      <c r="H241" s="19">
        <v>11</v>
      </c>
      <c r="I241" s="19">
        <v>27</v>
      </c>
      <c r="J241" s="19">
        <v>23</v>
      </c>
      <c r="K241" s="19">
        <v>4</v>
      </c>
      <c r="L241" s="19">
        <v>6</v>
      </c>
      <c r="M241" s="16" t="s">
        <v>27</v>
      </c>
      <c r="N241" s="16">
        <v>5</v>
      </c>
      <c r="O241" s="16" t="s">
        <v>26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f t="shared" si="38"/>
        <v>0</v>
      </c>
      <c r="AA241" s="11" t="str">
        <f t="shared" si="39"/>
        <v>0</v>
      </c>
      <c r="AB241">
        <f t="shared" si="40"/>
        <v>0</v>
      </c>
      <c r="AC241">
        <f t="shared" si="41"/>
        <v>10</v>
      </c>
      <c r="AD241">
        <f t="shared" si="42"/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f t="shared" si="43"/>
        <v>0</v>
      </c>
      <c r="BI241">
        <v>0</v>
      </c>
      <c r="BJ241">
        <v>0</v>
      </c>
      <c r="BK241">
        <v>0</v>
      </c>
      <c r="BL241" t="str">
        <f t="shared" si="33"/>
        <v>0</v>
      </c>
      <c r="BM241" t="str">
        <f t="shared" si="34"/>
        <v>0</v>
      </c>
      <c r="BN241">
        <f t="shared" si="35"/>
        <v>0</v>
      </c>
      <c r="BO241">
        <f t="shared" si="36"/>
        <v>0</v>
      </c>
      <c r="BP241" t="str">
        <f t="shared" si="37"/>
        <v>0</v>
      </c>
    </row>
    <row r="242" spans="1:68" ht="18" x14ac:dyDescent="0.25">
      <c r="A242" s="24">
        <v>2022</v>
      </c>
      <c r="B242">
        <v>1</v>
      </c>
      <c r="C242" s="2">
        <v>44662</v>
      </c>
      <c r="D242" s="3">
        <v>0.61805555555555602</v>
      </c>
      <c r="E242">
        <v>2</v>
      </c>
      <c r="F242">
        <v>2.2000000000000002</v>
      </c>
      <c r="G242" t="s">
        <v>28</v>
      </c>
      <c r="H242" s="19">
        <v>11</v>
      </c>
      <c r="I242" s="19">
        <v>27</v>
      </c>
      <c r="J242" s="19">
        <v>23</v>
      </c>
      <c r="K242" s="19">
        <v>4</v>
      </c>
      <c r="L242" s="19">
        <v>6</v>
      </c>
      <c r="M242" s="16" t="s">
        <v>28</v>
      </c>
      <c r="N242" s="16">
        <v>5</v>
      </c>
      <c r="O242" s="16" t="s">
        <v>24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f t="shared" si="38"/>
        <v>0</v>
      </c>
      <c r="AA242" s="11" t="str">
        <f t="shared" si="39"/>
        <v>0</v>
      </c>
      <c r="AB242">
        <f t="shared" si="40"/>
        <v>0</v>
      </c>
      <c r="AC242">
        <f t="shared" si="41"/>
        <v>10</v>
      </c>
      <c r="AD242">
        <f t="shared" si="42"/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f t="shared" si="43"/>
        <v>0</v>
      </c>
      <c r="BI242">
        <v>0</v>
      </c>
      <c r="BJ242">
        <v>0</v>
      </c>
      <c r="BK242">
        <v>0</v>
      </c>
      <c r="BL242" t="str">
        <f t="shared" si="33"/>
        <v>0</v>
      </c>
      <c r="BM242" t="str">
        <f t="shared" si="34"/>
        <v>0</v>
      </c>
      <c r="BN242">
        <f t="shared" si="35"/>
        <v>0</v>
      </c>
      <c r="BO242">
        <f t="shared" si="36"/>
        <v>0</v>
      </c>
      <c r="BP242" t="str">
        <f t="shared" si="37"/>
        <v>0</v>
      </c>
    </row>
    <row r="243" spans="1:68" ht="18" x14ac:dyDescent="0.25">
      <c r="A243" s="24">
        <v>2022</v>
      </c>
      <c r="B243">
        <v>1</v>
      </c>
      <c r="C243" s="2">
        <v>44662</v>
      </c>
      <c r="D243" s="3">
        <v>0.61805555555555602</v>
      </c>
      <c r="E243">
        <v>2</v>
      </c>
      <c r="F243">
        <v>2.2000000000000002</v>
      </c>
      <c r="G243" t="s">
        <v>28</v>
      </c>
      <c r="H243" s="19">
        <v>11</v>
      </c>
      <c r="I243" s="19">
        <v>27</v>
      </c>
      <c r="J243" s="19">
        <v>23</v>
      </c>
      <c r="K243" s="19">
        <v>4</v>
      </c>
      <c r="L243" s="19">
        <v>6</v>
      </c>
      <c r="M243" s="16" t="s">
        <v>28</v>
      </c>
      <c r="N243" s="16">
        <v>5</v>
      </c>
      <c r="O243" s="16" t="s">
        <v>25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f t="shared" si="38"/>
        <v>0</v>
      </c>
      <c r="AA243" s="11" t="str">
        <f t="shared" si="39"/>
        <v>0</v>
      </c>
      <c r="AB243">
        <f t="shared" si="40"/>
        <v>0</v>
      </c>
      <c r="AC243">
        <f t="shared" si="41"/>
        <v>10</v>
      </c>
      <c r="AD243">
        <f t="shared" si="42"/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f t="shared" si="43"/>
        <v>0</v>
      </c>
      <c r="BI243">
        <v>0</v>
      </c>
      <c r="BJ243">
        <v>0</v>
      </c>
      <c r="BK243">
        <v>0</v>
      </c>
      <c r="BL243" t="str">
        <f t="shared" si="33"/>
        <v>0</v>
      </c>
      <c r="BM243" t="str">
        <f t="shared" si="34"/>
        <v>0</v>
      </c>
      <c r="BN243">
        <f t="shared" si="35"/>
        <v>0</v>
      </c>
      <c r="BO243">
        <f t="shared" si="36"/>
        <v>0</v>
      </c>
      <c r="BP243" t="str">
        <f t="shared" si="37"/>
        <v>0</v>
      </c>
    </row>
    <row r="244" spans="1:68" ht="18" x14ac:dyDescent="0.25">
      <c r="A244" s="24">
        <v>2022</v>
      </c>
      <c r="B244">
        <v>1</v>
      </c>
      <c r="C244" s="2">
        <v>44662</v>
      </c>
      <c r="D244" s="3">
        <v>0.61805555555555602</v>
      </c>
      <c r="E244">
        <v>2</v>
      </c>
      <c r="F244">
        <v>2.2000000000000002</v>
      </c>
      <c r="G244" t="s">
        <v>28</v>
      </c>
      <c r="H244" s="19">
        <v>11</v>
      </c>
      <c r="I244" s="19">
        <v>27</v>
      </c>
      <c r="J244" s="19">
        <v>23</v>
      </c>
      <c r="K244" s="19">
        <v>4</v>
      </c>
      <c r="L244" s="19">
        <v>6</v>
      </c>
      <c r="M244" s="16" t="s">
        <v>28</v>
      </c>
      <c r="N244" s="16">
        <v>5</v>
      </c>
      <c r="O244" s="16" t="s">
        <v>26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f t="shared" si="38"/>
        <v>0</v>
      </c>
      <c r="AA244" s="11" t="str">
        <f t="shared" si="39"/>
        <v>0</v>
      </c>
      <c r="AB244">
        <f t="shared" si="40"/>
        <v>0</v>
      </c>
      <c r="AC244">
        <f t="shared" si="41"/>
        <v>10</v>
      </c>
      <c r="AD244">
        <f t="shared" si="42"/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f t="shared" si="43"/>
        <v>0</v>
      </c>
      <c r="BI244">
        <v>0</v>
      </c>
      <c r="BJ244">
        <v>0</v>
      </c>
      <c r="BK244">
        <v>0</v>
      </c>
      <c r="BL244" t="str">
        <f t="shared" si="33"/>
        <v>0</v>
      </c>
      <c r="BM244" t="str">
        <f t="shared" si="34"/>
        <v>0</v>
      </c>
      <c r="BN244">
        <f t="shared" si="35"/>
        <v>0</v>
      </c>
      <c r="BO244">
        <f t="shared" si="36"/>
        <v>0</v>
      </c>
      <c r="BP244" t="str">
        <f t="shared" si="37"/>
        <v>0</v>
      </c>
    </row>
    <row r="245" spans="1:68" ht="18" x14ac:dyDescent="0.25">
      <c r="A245" s="24">
        <v>2022</v>
      </c>
      <c r="B245">
        <v>1</v>
      </c>
      <c r="C245" s="2">
        <v>44662</v>
      </c>
      <c r="D245" s="3">
        <v>0.61805555555555602</v>
      </c>
      <c r="E245">
        <v>2</v>
      </c>
      <c r="F245">
        <v>2.2000000000000002</v>
      </c>
      <c r="G245" t="s">
        <v>28</v>
      </c>
      <c r="H245" s="19">
        <v>11</v>
      </c>
      <c r="I245" s="19">
        <v>27</v>
      </c>
      <c r="J245" s="19">
        <v>23</v>
      </c>
      <c r="K245" s="19">
        <v>4</v>
      </c>
      <c r="L245" s="19">
        <v>6</v>
      </c>
      <c r="M245" s="16" t="s">
        <v>23</v>
      </c>
      <c r="N245" s="16">
        <v>10</v>
      </c>
      <c r="O245" s="16" t="s">
        <v>24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f t="shared" si="38"/>
        <v>0</v>
      </c>
      <c r="AA245" s="11" t="str">
        <f t="shared" si="39"/>
        <v>0</v>
      </c>
      <c r="AB245">
        <f t="shared" si="40"/>
        <v>0</v>
      </c>
      <c r="AC245">
        <f t="shared" si="41"/>
        <v>10</v>
      </c>
      <c r="AD245">
        <f t="shared" si="42"/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f t="shared" si="43"/>
        <v>0</v>
      </c>
      <c r="BI245">
        <v>0</v>
      </c>
      <c r="BJ245">
        <v>0</v>
      </c>
      <c r="BK245">
        <v>0</v>
      </c>
      <c r="BL245" t="str">
        <f t="shared" si="33"/>
        <v>0</v>
      </c>
      <c r="BM245" t="str">
        <f t="shared" si="34"/>
        <v>0</v>
      </c>
      <c r="BN245">
        <f t="shared" si="35"/>
        <v>0</v>
      </c>
      <c r="BO245">
        <f t="shared" si="36"/>
        <v>0</v>
      </c>
      <c r="BP245" t="str">
        <f t="shared" si="37"/>
        <v>0</v>
      </c>
    </row>
    <row r="246" spans="1:68" ht="18" x14ac:dyDescent="0.25">
      <c r="A246" s="24">
        <v>2022</v>
      </c>
      <c r="B246">
        <v>1</v>
      </c>
      <c r="C246" s="2">
        <v>44662</v>
      </c>
      <c r="D246" s="3">
        <v>0.61805555555555602</v>
      </c>
      <c r="E246">
        <v>2</v>
      </c>
      <c r="F246">
        <v>2.2000000000000002</v>
      </c>
      <c r="G246" t="s">
        <v>28</v>
      </c>
      <c r="H246" s="19">
        <v>11</v>
      </c>
      <c r="I246" s="19">
        <v>27</v>
      </c>
      <c r="J246" s="19">
        <v>23</v>
      </c>
      <c r="K246" s="19">
        <v>4</v>
      </c>
      <c r="L246" s="19">
        <v>6</v>
      </c>
      <c r="M246" s="16" t="s">
        <v>23</v>
      </c>
      <c r="N246" s="16">
        <v>10</v>
      </c>
      <c r="O246" s="16" t="s">
        <v>25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f t="shared" si="38"/>
        <v>0</v>
      </c>
      <c r="AA246" s="11" t="str">
        <f t="shared" si="39"/>
        <v>0</v>
      </c>
      <c r="AB246">
        <f t="shared" si="40"/>
        <v>0</v>
      </c>
      <c r="AC246">
        <f t="shared" si="41"/>
        <v>10</v>
      </c>
      <c r="AD246">
        <f t="shared" si="42"/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f t="shared" si="43"/>
        <v>0</v>
      </c>
      <c r="BI246">
        <v>0</v>
      </c>
      <c r="BJ246">
        <v>0</v>
      </c>
      <c r="BK246">
        <v>0</v>
      </c>
      <c r="BL246" t="str">
        <f t="shared" si="33"/>
        <v>0</v>
      </c>
      <c r="BM246" t="str">
        <f t="shared" si="34"/>
        <v>0</v>
      </c>
      <c r="BN246">
        <f t="shared" si="35"/>
        <v>0</v>
      </c>
      <c r="BO246">
        <f t="shared" si="36"/>
        <v>0</v>
      </c>
      <c r="BP246" t="str">
        <f t="shared" si="37"/>
        <v>0</v>
      </c>
    </row>
    <row r="247" spans="1:68" ht="18" x14ac:dyDescent="0.25">
      <c r="A247" s="24">
        <v>2022</v>
      </c>
      <c r="B247">
        <v>1</v>
      </c>
      <c r="C247" s="2">
        <v>44662</v>
      </c>
      <c r="D247" s="3">
        <v>0.61805555555555602</v>
      </c>
      <c r="E247">
        <v>2</v>
      </c>
      <c r="F247">
        <v>2.2000000000000002</v>
      </c>
      <c r="G247" t="s">
        <v>28</v>
      </c>
      <c r="H247" s="19">
        <v>11</v>
      </c>
      <c r="I247" s="19">
        <v>27</v>
      </c>
      <c r="J247" s="19">
        <v>23</v>
      </c>
      <c r="K247" s="19">
        <v>4</v>
      </c>
      <c r="L247" s="19">
        <v>6</v>
      </c>
      <c r="M247" s="16" t="s">
        <v>23</v>
      </c>
      <c r="N247" s="16">
        <v>10</v>
      </c>
      <c r="O247" s="16" t="s">
        <v>26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f t="shared" si="38"/>
        <v>0</v>
      </c>
      <c r="AA247" s="11" t="str">
        <f t="shared" si="39"/>
        <v>0</v>
      </c>
      <c r="AB247">
        <f t="shared" si="40"/>
        <v>0</v>
      </c>
      <c r="AC247">
        <f t="shared" si="41"/>
        <v>10</v>
      </c>
      <c r="AD247">
        <f t="shared" si="42"/>
        <v>0</v>
      </c>
      <c r="AE247">
        <v>0</v>
      </c>
      <c r="AF247">
        <v>0</v>
      </c>
      <c r="AG247">
        <v>1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f t="shared" si="43"/>
        <v>0</v>
      </c>
      <c r="BI247">
        <v>0</v>
      </c>
      <c r="BJ247">
        <v>0</v>
      </c>
      <c r="BK247">
        <v>0</v>
      </c>
      <c r="BL247" t="str">
        <f t="shared" si="33"/>
        <v>0</v>
      </c>
      <c r="BM247" t="str">
        <f t="shared" si="34"/>
        <v>0</v>
      </c>
      <c r="BN247">
        <f t="shared" si="35"/>
        <v>0</v>
      </c>
      <c r="BO247">
        <f t="shared" si="36"/>
        <v>1</v>
      </c>
      <c r="BP247" t="str">
        <f t="shared" si="37"/>
        <v>0</v>
      </c>
    </row>
    <row r="248" spans="1:68" ht="18" x14ac:dyDescent="0.25">
      <c r="A248" s="24">
        <v>2022</v>
      </c>
      <c r="B248">
        <v>1</v>
      </c>
      <c r="C248" s="2">
        <v>44662</v>
      </c>
      <c r="D248" s="3">
        <v>0.61805555555555602</v>
      </c>
      <c r="E248">
        <v>2</v>
      </c>
      <c r="F248">
        <v>2.2000000000000002</v>
      </c>
      <c r="G248" t="s">
        <v>28</v>
      </c>
      <c r="H248" s="19">
        <v>11</v>
      </c>
      <c r="I248" s="19">
        <v>27</v>
      </c>
      <c r="J248" s="19">
        <v>23</v>
      </c>
      <c r="K248" s="19">
        <v>4</v>
      </c>
      <c r="L248" s="19">
        <v>6</v>
      </c>
      <c r="M248" s="16" t="s">
        <v>27</v>
      </c>
      <c r="N248" s="16">
        <v>10</v>
      </c>
      <c r="O248" s="16" t="s">
        <v>24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f t="shared" si="38"/>
        <v>0</v>
      </c>
      <c r="AA248" s="11" t="str">
        <f t="shared" si="39"/>
        <v>0</v>
      </c>
      <c r="AB248">
        <f t="shared" si="40"/>
        <v>0</v>
      </c>
      <c r="AC248">
        <f t="shared" si="41"/>
        <v>10</v>
      </c>
      <c r="AD248">
        <f t="shared" si="42"/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f t="shared" si="43"/>
        <v>0</v>
      </c>
      <c r="BI248">
        <v>0</v>
      </c>
      <c r="BJ248">
        <v>0</v>
      </c>
      <c r="BK248">
        <v>0</v>
      </c>
      <c r="BL248" t="str">
        <f t="shared" si="33"/>
        <v>0</v>
      </c>
      <c r="BM248" t="str">
        <f t="shared" si="34"/>
        <v>0</v>
      </c>
      <c r="BN248">
        <f t="shared" si="35"/>
        <v>0</v>
      </c>
      <c r="BO248">
        <f t="shared" si="36"/>
        <v>0</v>
      </c>
      <c r="BP248" t="str">
        <f t="shared" si="37"/>
        <v>0</v>
      </c>
    </row>
    <row r="249" spans="1:68" ht="18" x14ac:dyDescent="0.25">
      <c r="A249" s="24">
        <v>2022</v>
      </c>
      <c r="B249">
        <v>1</v>
      </c>
      <c r="C249" s="2">
        <v>44662</v>
      </c>
      <c r="D249" s="3">
        <v>0.61805555555555602</v>
      </c>
      <c r="E249">
        <v>2</v>
      </c>
      <c r="F249">
        <v>2.2000000000000002</v>
      </c>
      <c r="G249" t="s">
        <v>28</v>
      </c>
      <c r="H249" s="19">
        <v>11</v>
      </c>
      <c r="I249" s="19">
        <v>27</v>
      </c>
      <c r="J249" s="19">
        <v>23</v>
      </c>
      <c r="K249" s="19">
        <v>4</v>
      </c>
      <c r="L249" s="19">
        <v>6</v>
      </c>
      <c r="M249" s="16" t="s">
        <v>27</v>
      </c>
      <c r="N249" s="16">
        <v>10</v>
      </c>
      <c r="O249" s="16" t="s">
        <v>25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f t="shared" si="38"/>
        <v>0</v>
      </c>
      <c r="AA249" s="11" t="str">
        <f t="shared" si="39"/>
        <v>0</v>
      </c>
      <c r="AB249">
        <f t="shared" si="40"/>
        <v>0</v>
      </c>
      <c r="AC249">
        <f t="shared" si="41"/>
        <v>10</v>
      </c>
      <c r="AD249">
        <f t="shared" si="42"/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f t="shared" si="43"/>
        <v>0</v>
      </c>
      <c r="BI249">
        <v>0</v>
      </c>
      <c r="BJ249">
        <v>0</v>
      </c>
      <c r="BK249">
        <v>0</v>
      </c>
      <c r="BL249" t="str">
        <f t="shared" si="33"/>
        <v>0</v>
      </c>
      <c r="BM249" t="str">
        <f t="shared" si="34"/>
        <v>0</v>
      </c>
      <c r="BN249">
        <f t="shared" si="35"/>
        <v>0</v>
      </c>
      <c r="BO249">
        <f t="shared" si="36"/>
        <v>0</v>
      </c>
      <c r="BP249" t="str">
        <f t="shared" si="37"/>
        <v>0</v>
      </c>
    </row>
    <row r="250" spans="1:68" ht="18" x14ac:dyDescent="0.25">
      <c r="A250" s="24">
        <v>2022</v>
      </c>
      <c r="B250">
        <v>1</v>
      </c>
      <c r="C250" s="2">
        <v>44662</v>
      </c>
      <c r="D250" s="3">
        <v>0.61805555555555602</v>
      </c>
      <c r="E250">
        <v>2</v>
      </c>
      <c r="F250">
        <v>2.2000000000000002</v>
      </c>
      <c r="G250" t="s">
        <v>28</v>
      </c>
      <c r="H250" s="19">
        <v>11</v>
      </c>
      <c r="I250" s="19">
        <v>27</v>
      </c>
      <c r="J250" s="19">
        <v>23</v>
      </c>
      <c r="K250" s="19">
        <v>4</v>
      </c>
      <c r="L250" s="19">
        <v>6</v>
      </c>
      <c r="M250" s="16" t="s">
        <v>27</v>
      </c>
      <c r="N250" s="16">
        <v>10</v>
      </c>
      <c r="O250" s="16" t="s">
        <v>26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f t="shared" si="38"/>
        <v>0</v>
      </c>
      <c r="AA250" s="11" t="str">
        <f t="shared" si="39"/>
        <v>0</v>
      </c>
      <c r="AB250">
        <f t="shared" si="40"/>
        <v>0</v>
      </c>
      <c r="AC250">
        <f t="shared" si="41"/>
        <v>10</v>
      </c>
      <c r="AD250">
        <f t="shared" si="42"/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f t="shared" si="43"/>
        <v>0</v>
      </c>
      <c r="BI250">
        <v>0</v>
      </c>
      <c r="BJ250">
        <v>0</v>
      </c>
      <c r="BK250">
        <v>0</v>
      </c>
      <c r="BL250" t="str">
        <f t="shared" si="33"/>
        <v>0</v>
      </c>
      <c r="BM250" t="str">
        <f t="shared" si="34"/>
        <v>0</v>
      </c>
      <c r="BN250">
        <f t="shared" si="35"/>
        <v>0</v>
      </c>
      <c r="BO250">
        <f t="shared" si="36"/>
        <v>0</v>
      </c>
      <c r="BP250" t="str">
        <f t="shared" si="37"/>
        <v>0</v>
      </c>
    </row>
    <row r="251" spans="1:68" ht="18" x14ac:dyDescent="0.25">
      <c r="A251" s="24">
        <v>2022</v>
      </c>
      <c r="B251">
        <v>1</v>
      </c>
      <c r="C251" s="2">
        <v>44662</v>
      </c>
      <c r="D251" s="3">
        <v>0.61805555555555602</v>
      </c>
      <c r="E251">
        <v>2</v>
      </c>
      <c r="F251">
        <v>2.2000000000000002</v>
      </c>
      <c r="G251" t="s">
        <v>28</v>
      </c>
      <c r="H251" s="19">
        <v>11</v>
      </c>
      <c r="I251" s="19">
        <v>27</v>
      </c>
      <c r="J251" s="19">
        <v>23</v>
      </c>
      <c r="K251" s="19">
        <v>4</v>
      </c>
      <c r="L251" s="19">
        <v>6</v>
      </c>
      <c r="M251" s="16" t="s">
        <v>28</v>
      </c>
      <c r="N251" s="16">
        <v>10</v>
      </c>
      <c r="O251" s="16" t="s">
        <v>24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f t="shared" si="38"/>
        <v>0</v>
      </c>
      <c r="AA251" s="11" t="str">
        <f t="shared" si="39"/>
        <v>0</v>
      </c>
      <c r="AB251">
        <f t="shared" si="40"/>
        <v>0</v>
      </c>
      <c r="AC251">
        <f t="shared" si="41"/>
        <v>10</v>
      </c>
      <c r="AD251">
        <f t="shared" si="42"/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f t="shared" si="43"/>
        <v>0</v>
      </c>
      <c r="BI251">
        <v>0</v>
      </c>
      <c r="BJ251">
        <v>0</v>
      </c>
      <c r="BK251">
        <v>0</v>
      </c>
      <c r="BL251" t="str">
        <f t="shared" si="33"/>
        <v>0</v>
      </c>
      <c r="BM251" t="str">
        <f t="shared" si="34"/>
        <v>0</v>
      </c>
      <c r="BN251">
        <f t="shared" si="35"/>
        <v>0</v>
      </c>
      <c r="BO251">
        <f t="shared" si="36"/>
        <v>0</v>
      </c>
      <c r="BP251" t="str">
        <f t="shared" si="37"/>
        <v>0</v>
      </c>
    </row>
    <row r="252" spans="1:68" ht="18" x14ac:dyDescent="0.25">
      <c r="A252" s="24">
        <v>2022</v>
      </c>
      <c r="B252">
        <v>1</v>
      </c>
      <c r="C252" s="2">
        <v>44662</v>
      </c>
      <c r="D252" s="3">
        <v>0.61805555555555602</v>
      </c>
      <c r="E252">
        <v>2</v>
      </c>
      <c r="F252">
        <v>2.2000000000000002</v>
      </c>
      <c r="G252" t="s">
        <v>28</v>
      </c>
      <c r="H252" s="19">
        <v>11</v>
      </c>
      <c r="I252" s="19">
        <v>27</v>
      </c>
      <c r="J252" s="19">
        <v>23</v>
      </c>
      <c r="K252" s="19">
        <v>4</v>
      </c>
      <c r="L252" s="19">
        <v>6</v>
      </c>
      <c r="M252" s="16" t="s">
        <v>28</v>
      </c>
      <c r="N252" s="16">
        <v>10</v>
      </c>
      <c r="O252" s="16" t="s">
        <v>25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f t="shared" si="38"/>
        <v>0</v>
      </c>
      <c r="AA252" s="11" t="str">
        <f t="shared" si="39"/>
        <v>0</v>
      </c>
      <c r="AB252">
        <f t="shared" si="40"/>
        <v>0</v>
      </c>
      <c r="AC252">
        <f t="shared" si="41"/>
        <v>10</v>
      </c>
      <c r="AD252">
        <f t="shared" si="42"/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f t="shared" si="43"/>
        <v>0</v>
      </c>
      <c r="BI252">
        <v>0</v>
      </c>
      <c r="BJ252">
        <v>0</v>
      </c>
      <c r="BK252">
        <v>0</v>
      </c>
      <c r="BL252" t="str">
        <f t="shared" si="33"/>
        <v>0</v>
      </c>
      <c r="BM252" t="str">
        <f t="shared" si="34"/>
        <v>0</v>
      </c>
      <c r="BN252">
        <f t="shared" si="35"/>
        <v>0</v>
      </c>
      <c r="BO252">
        <f t="shared" si="36"/>
        <v>0</v>
      </c>
      <c r="BP252" t="str">
        <f t="shared" si="37"/>
        <v>0</v>
      </c>
    </row>
    <row r="253" spans="1:68" ht="18" x14ac:dyDescent="0.25">
      <c r="A253" s="24">
        <v>2022</v>
      </c>
      <c r="B253">
        <v>1</v>
      </c>
      <c r="C253" s="2">
        <v>44662</v>
      </c>
      <c r="D253" s="3">
        <v>0.61805555555555602</v>
      </c>
      <c r="E253">
        <v>2</v>
      </c>
      <c r="F253">
        <v>2.2000000000000002</v>
      </c>
      <c r="G253" t="s">
        <v>28</v>
      </c>
      <c r="H253" s="19">
        <v>11</v>
      </c>
      <c r="I253" s="19">
        <v>27</v>
      </c>
      <c r="J253" s="19">
        <v>23</v>
      </c>
      <c r="K253" s="19">
        <v>4</v>
      </c>
      <c r="L253" s="19">
        <v>6</v>
      </c>
      <c r="M253" s="16" t="s">
        <v>28</v>
      </c>
      <c r="N253" s="16">
        <v>10</v>
      </c>
      <c r="O253" s="16" t="s">
        <v>26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f t="shared" si="38"/>
        <v>0</v>
      </c>
      <c r="AA253" s="11" t="str">
        <f t="shared" si="39"/>
        <v>0</v>
      </c>
      <c r="AB253">
        <f t="shared" si="40"/>
        <v>0</v>
      </c>
      <c r="AC253">
        <f t="shared" si="41"/>
        <v>10</v>
      </c>
      <c r="AD253">
        <f t="shared" si="42"/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f t="shared" si="43"/>
        <v>0</v>
      </c>
      <c r="BI253">
        <v>0</v>
      </c>
      <c r="BJ253">
        <v>0</v>
      </c>
      <c r="BK253">
        <v>0</v>
      </c>
      <c r="BL253" t="str">
        <f t="shared" si="33"/>
        <v>0</v>
      </c>
      <c r="BM253" t="str">
        <f t="shared" si="34"/>
        <v>0</v>
      </c>
      <c r="BN253">
        <f t="shared" si="35"/>
        <v>0</v>
      </c>
      <c r="BO253">
        <f t="shared" si="36"/>
        <v>0</v>
      </c>
      <c r="BP253" t="str">
        <f t="shared" si="37"/>
        <v>0</v>
      </c>
    </row>
    <row r="254" spans="1:68" ht="18" x14ac:dyDescent="0.25">
      <c r="A254" s="24">
        <v>2022</v>
      </c>
      <c r="B254">
        <v>1</v>
      </c>
      <c r="C254" s="2">
        <v>44662</v>
      </c>
      <c r="D254" s="3">
        <v>0.61805555555555602</v>
      </c>
      <c r="E254">
        <v>2</v>
      </c>
      <c r="F254">
        <v>2.2000000000000002</v>
      </c>
      <c r="G254" t="s">
        <v>28</v>
      </c>
      <c r="H254" s="19">
        <v>11</v>
      </c>
      <c r="I254" s="19">
        <v>27</v>
      </c>
      <c r="J254" s="19">
        <v>23</v>
      </c>
      <c r="K254" s="19">
        <v>4</v>
      </c>
      <c r="L254" s="19">
        <v>6</v>
      </c>
      <c r="M254" s="16" t="s">
        <v>23</v>
      </c>
      <c r="N254" s="16">
        <v>20</v>
      </c>
      <c r="O254" s="16" t="s">
        <v>24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f t="shared" si="38"/>
        <v>0</v>
      </c>
      <c r="AA254" s="11" t="str">
        <f t="shared" si="39"/>
        <v>0</v>
      </c>
      <c r="AB254">
        <f t="shared" si="40"/>
        <v>0</v>
      </c>
      <c r="AC254">
        <f t="shared" si="41"/>
        <v>10</v>
      </c>
      <c r="AD254">
        <f t="shared" si="42"/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f t="shared" si="43"/>
        <v>0</v>
      </c>
      <c r="BI254">
        <v>0</v>
      </c>
      <c r="BJ254">
        <v>0</v>
      </c>
      <c r="BK254">
        <v>0</v>
      </c>
      <c r="BL254" t="str">
        <f t="shared" si="33"/>
        <v>0</v>
      </c>
      <c r="BM254" t="str">
        <f t="shared" si="34"/>
        <v>0</v>
      </c>
      <c r="BN254">
        <f t="shared" si="35"/>
        <v>0</v>
      </c>
      <c r="BO254">
        <f t="shared" si="36"/>
        <v>0</v>
      </c>
      <c r="BP254" t="str">
        <f t="shared" si="37"/>
        <v>0</v>
      </c>
    </row>
    <row r="255" spans="1:68" ht="18" x14ac:dyDescent="0.25">
      <c r="A255" s="24">
        <v>2022</v>
      </c>
      <c r="B255">
        <v>1</v>
      </c>
      <c r="C255" s="2">
        <v>44662</v>
      </c>
      <c r="D255" s="3">
        <v>0.61805555555555602</v>
      </c>
      <c r="E255">
        <v>2</v>
      </c>
      <c r="F255">
        <v>2.2000000000000002</v>
      </c>
      <c r="G255" t="s">
        <v>28</v>
      </c>
      <c r="H255" s="19">
        <v>11</v>
      </c>
      <c r="I255" s="19">
        <v>27</v>
      </c>
      <c r="J255" s="19">
        <v>23</v>
      </c>
      <c r="K255" s="19">
        <v>4</v>
      </c>
      <c r="L255" s="19">
        <v>6</v>
      </c>
      <c r="M255" s="16" t="s">
        <v>23</v>
      </c>
      <c r="N255" s="16">
        <v>20</v>
      </c>
      <c r="O255" s="16" t="s">
        <v>25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f t="shared" si="38"/>
        <v>0</v>
      </c>
      <c r="AA255" s="11" t="str">
        <f t="shared" si="39"/>
        <v>0</v>
      </c>
      <c r="AB255">
        <f t="shared" si="40"/>
        <v>0</v>
      </c>
      <c r="AC255">
        <f t="shared" si="41"/>
        <v>10</v>
      </c>
      <c r="AD255">
        <f t="shared" si="42"/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f t="shared" si="43"/>
        <v>0</v>
      </c>
      <c r="BI255">
        <v>0</v>
      </c>
      <c r="BJ255">
        <v>0</v>
      </c>
      <c r="BK255">
        <v>0</v>
      </c>
      <c r="BL255" t="str">
        <f t="shared" si="33"/>
        <v>0</v>
      </c>
      <c r="BM255" t="str">
        <f t="shared" si="34"/>
        <v>0</v>
      </c>
      <c r="BN255">
        <f t="shared" si="35"/>
        <v>0</v>
      </c>
      <c r="BO255">
        <f t="shared" si="36"/>
        <v>0</v>
      </c>
      <c r="BP255" t="str">
        <f t="shared" si="37"/>
        <v>0</v>
      </c>
    </row>
    <row r="256" spans="1:68" ht="18" x14ac:dyDescent="0.25">
      <c r="A256" s="24">
        <v>2022</v>
      </c>
      <c r="B256">
        <v>1</v>
      </c>
      <c r="C256" s="2">
        <v>44662</v>
      </c>
      <c r="D256" s="3">
        <v>0.61805555555555602</v>
      </c>
      <c r="E256">
        <v>2</v>
      </c>
      <c r="F256">
        <v>2.2000000000000002</v>
      </c>
      <c r="G256" t="s">
        <v>28</v>
      </c>
      <c r="H256" s="19">
        <v>11</v>
      </c>
      <c r="I256" s="19">
        <v>27</v>
      </c>
      <c r="J256" s="19">
        <v>23</v>
      </c>
      <c r="K256" s="19">
        <v>4</v>
      </c>
      <c r="L256" s="19">
        <v>6</v>
      </c>
      <c r="M256" s="16" t="s">
        <v>23</v>
      </c>
      <c r="N256" s="16">
        <v>20</v>
      </c>
      <c r="O256" s="16" t="s">
        <v>26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f t="shared" si="38"/>
        <v>0</v>
      </c>
      <c r="AA256" s="11" t="str">
        <f t="shared" si="39"/>
        <v>0</v>
      </c>
      <c r="AB256">
        <f t="shared" si="40"/>
        <v>0</v>
      </c>
      <c r="AC256">
        <f t="shared" si="41"/>
        <v>10</v>
      </c>
      <c r="AD256">
        <f t="shared" si="42"/>
        <v>0</v>
      </c>
      <c r="AE256">
        <v>0</v>
      </c>
      <c r="AF256">
        <v>0</v>
      </c>
      <c r="AG256">
        <v>1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f t="shared" si="43"/>
        <v>0</v>
      </c>
      <c r="BI256">
        <v>0</v>
      </c>
      <c r="BJ256">
        <v>0</v>
      </c>
      <c r="BK256">
        <v>0</v>
      </c>
      <c r="BL256" t="str">
        <f t="shared" si="33"/>
        <v>0</v>
      </c>
      <c r="BM256" t="str">
        <f t="shared" si="34"/>
        <v>0</v>
      </c>
      <c r="BN256">
        <f t="shared" si="35"/>
        <v>0</v>
      </c>
      <c r="BO256">
        <f t="shared" si="36"/>
        <v>1</v>
      </c>
      <c r="BP256" t="str">
        <f t="shared" si="37"/>
        <v>0</v>
      </c>
    </row>
    <row r="257" spans="1:68" ht="18" x14ac:dyDescent="0.25">
      <c r="A257" s="24">
        <v>2022</v>
      </c>
      <c r="B257">
        <v>1</v>
      </c>
      <c r="C257" s="2">
        <v>44662</v>
      </c>
      <c r="D257" s="3">
        <v>0.61805555555555602</v>
      </c>
      <c r="E257">
        <v>2</v>
      </c>
      <c r="F257">
        <v>2.2000000000000002</v>
      </c>
      <c r="G257" t="s">
        <v>28</v>
      </c>
      <c r="H257" s="19">
        <v>11</v>
      </c>
      <c r="I257" s="19">
        <v>27</v>
      </c>
      <c r="J257" s="19">
        <v>23</v>
      </c>
      <c r="K257" s="19">
        <v>4</v>
      </c>
      <c r="L257" s="19">
        <v>6</v>
      </c>
      <c r="M257" s="16" t="s">
        <v>27</v>
      </c>
      <c r="N257" s="16">
        <v>20</v>
      </c>
      <c r="O257" s="16" t="s">
        <v>24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f t="shared" si="38"/>
        <v>0</v>
      </c>
      <c r="AA257" s="11" t="str">
        <f t="shared" si="39"/>
        <v>0</v>
      </c>
      <c r="AB257">
        <f t="shared" si="40"/>
        <v>0</v>
      </c>
      <c r="AC257">
        <f t="shared" si="41"/>
        <v>10</v>
      </c>
      <c r="AD257">
        <f t="shared" si="42"/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f t="shared" si="43"/>
        <v>0</v>
      </c>
      <c r="BI257">
        <v>0</v>
      </c>
      <c r="BJ257">
        <v>0</v>
      </c>
      <c r="BK257">
        <v>0</v>
      </c>
      <c r="BL257" t="str">
        <f t="shared" si="33"/>
        <v>0</v>
      </c>
      <c r="BM257" t="str">
        <f t="shared" si="34"/>
        <v>0</v>
      </c>
      <c r="BN257">
        <f t="shared" si="35"/>
        <v>0</v>
      </c>
      <c r="BO257">
        <f t="shared" si="36"/>
        <v>0</v>
      </c>
      <c r="BP257" t="str">
        <f t="shared" si="37"/>
        <v>0</v>
      </c>
    </row>
    <row r="258" spans="1:68" ht="18" x14ac:dyDescent="0.25">
      <c r="A258" s="24">
        <v>2022</v>
      </c>
      <c r="B258">
        <v>1</v>
      </c>
      <c r="C258" s="2">
        <v>44662</v>
      </c>
      <c r="D258" s="3">
        <v>0.61805555555555602</v>
      </c>
      <c r="E258">
        <v>2</v>
      </c>
      <c r="F258">
        <v>2.2000000000000002</v>
      </c>
      <c r="G258" t="s">
        <v>28</v>
      </c>
      <c r="H258" s="19">
        <v>11</v>
      </c>
      <c r="I258" s="19">
        <v>27</v>
      </c>
      <c r="J258" s="19">
        <v>23</v>
      </c>
      <c r="K258" s="19">
        <v>4</v>
      </c>
      <c r="L258" s="19">
        <v>6</v>
      </c>
      <c r="M258" s="16" t="s">
        <v>27</v>
      </c>
      <c r="N258" s="16">
        <v>20</v>
      </c>
      <c r="O258" s="16" t="s">
        <v>25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f t="shared" si="38"/>
        <v>0</v>
      </c>
      <c r="AA258" s="11" t="str">
        <f t="shared" si="39"/>
        <v>0</v>
      </c>
      <c r="AB258">
        <f t="shared" si="40"/>
        <v>0</v>
      </c>
      <c r="AC258">
        <f t="shared" si="41"/>
        <v>10</v>
      </c>
      <c r="AD258">
        <f t="shared" si="42"/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f t="shared" si="43"/>
        <v>0</v>
      </c>
      <c r="BI258">
        <v>0</v>
      </c>
      <c r="BJ258">
        <v>0</v>
      </c>
      <c r="BK258">
        <v>0</v>
      </c>
      <c r="BL258" t="str">
        <f t="shared" ref="BL258:BL321" si="44">IF(AL258&gt;0, "1","0")</f>
        <v>0</v>
      </c>
      <c r="BM258" t="str">
        <f t="shared" ref="BM258:BM321" si="45">IF(AL258&gt;0, "1", IF(AO258&gt;0, "1", "0"))</f>
        <v>0</v>
      </c>
      <c r="BN258">
        <f t="shared" ref="BN258:BN321" si="46">SUM(AL258+AO258+BB258)</f>
        <v>0</v>
      </c>
      <c r="BO258">
        <f t="shared" ref="BO258:BO321" si="47">SUM(BN258+BH258+BJ258+BC258+BA258+AX258+AG258)</f>
        <v>0</v>
      </c>
      <c r="BP258" t="str">
        <f t="shared" ref="BP258:BP321" si="48">IF(BH258&gt;0, "1",  "0")</f>
        <v>0</v>
      </c>
    </row>
    <row r="259" spans="1:68" ht="18" x14ac:dyDescent="0.25">
      <c r="A259" s="24">
        <v>2022</v>
      </c>
      <c r="B259">
        <v>1</v>
      </c>
      <c r="C259" s="2">
        <v>44662</v>
      </c>
      <c r="D259" s="3">
        <v>0.61805555555555602</v>
      </c>
      <c r="E259">
        <v>2</v>
      </c>
      <c r="F259">
        <v>2.2000000000000002</v>
      </c>
      <c r="G259" t="s">
        <v>28</v>
      </c>
      <c r="H259" s="19">
        <v>11</v>
      </c>
      <c r="I259" s="19">
        <v>27</v>
      </c>
      <c r="J259" s="19">
        <v>23</v>
      </c>
      <c r="K259" s="19">
        <v>4</v>
      </c>
      <c r="L259" s="19">
        <v>6</v>
      </c>
      <c r="M259" s="16" t="s">
        <v>27</v>
      </c>
      <c r="N259" s="16">
        <v>20</v>
      </c>
      <c r="O259" s="16" t="s">
        <v>26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f t="shared" ref="Z259:Z322" si="49">SUM(P259:Y259)</f>
        <v>0</v>
      </c>
      <c r="AA259" s="11" t="str">
        <f t="shared" ref="AA259:AA322" si="50">IF(Z259&gt;0, "1","0")</f>
        <v>0</v>
      </c>
      <c r="AB259">
        <f t="shared" ref="AB259:AB322" si="51">COUNTIF(P259:Y259,"&gt;0")</f>
        <v>0</v>
      </c>
      <c r="AC259">
        <f t="shared" ref="AC259:AC322" si="52">10-AB259</f>
        <v>10</v>
      </c>
      <c r="AD259">
        <f t="shared" ref="AD259:AD322" si="53">AB259*10</f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f t="shared" si="43"/>
        <v>0</v>
      </c>
      <c r="BI259">
        <v>0</v>
      </c>
      <c r="BJ259">
        <v>0</v>
      </c>
      <c r="BK259">
        <v>0</v>
      </c>
      <c r="BL259" t="str">
        <f t="shared" si="44"/>
        <v>0</v>
      </c>
      <c r="BM259" t="str">
        <f t="shared" si="45"/>
        <v>0</v>
      </c>
      <c r="BN259">
        <f t="shared" si="46"/>
        <v>0</v>
      </c>
      <c r="BO259">
        <f t="shared" si="47"/>
        <v>0</v>
      </c>
      <c r="BP259" t="str">
        <f t="shared" si="48"/>
        <v>0</v>
      </c>
    </row>
    <row r="260" spans="1:68" ht="18" x14ac:dyDescent="0.25">
      <c r="A260" s="24">
        <v>2022</v>
      </c>
      <c r="B260">
        <v>1</v>
      </c>
      <c r="C260" s="2">
        <v>44662</v>
      </c>
      <c r="D260" s="3">
        <v>0.61805555555555602</v>
      </c>
      <c r="E260">
        <v>2</v>
      </c>
      <c r="F260">
        <v>2.2000000000000002</v>
      </c>
      <c r="G260" t="s">
        <v>28</v>
      </c>
      <c r="H260" s="19">
        <v>11</v>
      </c>
      <c r="I260" s="19">
        <v>27</v>
      </c>
      <c r="J260" s="19">
        <v>23</v>
      </c>
      <c r="K260" s="19">
        <v>4</v>
      </c>
      <c r="L260" s="19">
        <v>6</v>
      </c>
      <c r="M260" s="16" t="s">
        <v>28</v>
      </c>
      <c r="N260" s="16">
        <v>20</v>
      </c>
      <c r="O260" s="16" t="s">
        <v>24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f t="shared" si="49"/>
        <v>0</v>
      </c>
      <c r="AA260" s="11" t="str">
        <f t="shared" si="50"/>
        <v>0</v>
      </c>
      <c r="AB260">
        <f t="shared" si="51"/>
        <v>0</v>
      </c>
      <c r="AC260">
        <f t="shared" si="52"/>
        <v>10</v>
      </c>
      <c r="AD260">
        <f t="shared" si="53"/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f t="shared" si="43"/>
        <v>0</v>
      </c>
      <c r="BI260">
        <v>0</v>
      </c>
      <c r="BJ260">
        <v>0</v>
      </c>
      <c r="BK260">
        <v>0</v>
      </c>
      <c r="BL260" t="str">
        <f t="shared" si="44"/>
        <v>0</v>
      </c>
      <c r="BM260" t="str">
        <f t="shared" si="45"/>
        <v>0</v>
      </c>
      <c r="BN260">
        <f t="shared" si="46"/>
        <v>0</v>
      </c>
      <c r="BO260">
        <f t="shared" si="47"/>
        <v>0</v>
      </c>
      <c r="BP260" t="str">
        <f t="shared" si="48"/>
        <v>0</v>
      </c>
    </row>
    <row r="261" spans="1:68" ht="18" x14ac:dyDescent="0.25">
      <c r="A261" s="24">
        <v>2022</v>
      </c>
      <c r="B261">
        <v>1</v>
      </c>
      <c r="C261" s="2">
        <v>44662</v>
      </c>
      <c r="D261" s="3">
        <v>0.61805555555555602</v>
      </c>
      <c r="E261">
        <v>2</v>
      </c>
      <c r="F261">
        <v>2.2000000000000002</v>
      </c>
      <c r="G261" t="s">
        <v>28</v>
      </c>
      <c r="H261" s="19">
        <v>11</v>
      </c>
      <c r="I261" s="19">
        <v>27</v>
      </c>
      <c r="J261" s="19">
        <v>23</v>
      </c>
      <c r="K261" s="19">
        <v>4</v>
      </c>
      <c r="L261" s="19">
        <v>6</v>
      </c>
      <c r="M261" s="16" t="s">
        <v>28</v>
      </c>
      <c r="N261" s="16">
        <v>20</v>
      </c>
      <c r="O261" s="16" t="s">
        <v>25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f t="shared" si="49"/>
        <v>0</v>
      </c>
      <c r="AA261" s="11" t="str">
        <f t="shared" si="50"/>
        <v>0</v>
      </c>
      <c r="AB261">
        <f t="shared" si="51"/>
        <v>0</v>
      </c>
      <c r="AC261">
        <f t="shared" si="52"/>
        <v>10</v>
      </c>
      <c r="AD261">
        <f t="shared" si="53"/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f t="shared" si="43"/>
        <v>0</v>
      </c>
      <c r="BI261">
        <v>0</v>
      </c>
      <c r="BJ261">
        <v>0</v>
      </c>
      <c r="BK261">
        <v>0</v>
      </c>
      <c r="BL261" t="str">
        <f t="shared" si="44"/>
        <v>0</v>
      </c>
      <c r="BM261" t="str">
        <f t="shared" si="45"/>
        <v>0</v>
      </c>
      <c r="BN261">
        <f t="shared" si="46"/>
        <v>0</v>
      </c>
      <c r="BO261">
        <f t="shared" si="47"/>
        <v>0</v>
      </c>
      <c r="BP261" t="str">
        <f t="shared" si="48"/>
        <v>0</v>
      </c>
    </row>
    <row r="262" spans="1:68" ht="18" x14ac:dyDescent="0.25">
      <c r="A262" s="24">
        <v>2022</v>
      </c>
      <c r="B262">
        <v>1</v>
      </c>
      <c r="C262" s="2">
        <v>44662</v>
      </c>
      <c r="D262" s="3">
        <v>0.61805555555555602</v>
      </c>
      <c r="E262">
        <v>2</v>
      </c>
      <c r="F262">
        <v>2.2000000000000002</v>
      </c>
      <c r="G262" t="s">
        <v>28</v>
      </c>
      <c r="H262" s="19">
        <v>11</v>
      </c>
      <c r="I262" s="19">
        <v>27</v>
      </c>
      <c r="J262" s="19">
        <v>23</v>
      </c>
      <c r="K262" s="19">
        <v>4</v>
      </c>
      <c r="L262" s="19">
        <v>6</v>
      </c>
      <c r="M262" s="16" t="s">
        <v>28</v>
      </c>
      <c r="N262" s="16">
        <v>20</v>
      </c>
      <c r="O262" s="16" t="s">
        <v>26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f t="shared" si="49"/>
        <v>0</v>
      </c>
      <c r="AA262" s="11" t="str">
        <f t="shared" si="50"/>
        <v>0</v>
      </c>
      <c r="AB262">
        <f t="shared" si="51"/>
        <v>0</v>
      </c>
      <c r="AC262">
        <f t="shared" si="52"/>
        <v>10</v>
      </c>
      <c r="AD262">
        <f t="shared" si="53"/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f t="shared" si="43"/>
        <v>0</v>
      </c>
      <c r="BI262">
        <v>0</v>
      </c>
      <c r="BJ262">
        <v>0</v>
      </c>
      <c r="BK262">
        <v>0</v>
      </c>
      <c r="BL262" t="str">
        <f t="shared" si="44"/>
        <v>0</v>
      </c>
      <c r="BM262" t="str">
        <f t="shared" si="45"/>
        <v>0</v>
      </c>
      <c r="BN262">
        <f t="shared" si="46"/>
        <v>0</v>
      </c>
      <c r="BO262">
        <f t="shared" si="47"/>
        <v>0</v>
      </c>
      <c r="BP262" t="str">
        <f t="shared" si="48"/>
        <v>0</v>
      </c>
    </row>
    <row r="263" spans="1:68" ht="18" x14ac:dyDescent="0.25">
      <c r="A263" s="24">
        <v>2022</v>
      </c>
      <c r="B263">
        <v>1</v>
      </c>
      <c r="C263" s="2">
        <v>44662</v>
      </c>
      <c r="D263" s="3">
        <v>0.61805555555555602</v>
      </c>
      <c r="E263">
        <v>2</v>
      </c>
      <c r="F263">
        <v>2.2000000000000002</v>
      </c>
      <c r="G263" t="s">
        <v>28</v>
      </c>
      <c r="H263" s="19">
        <v>11</v>
      </c>
      <c r="I263" s="19">
        <v>27</v>
      </c>
      <c r="J263" s="19">
        <v>23</v>
      </c>
      <c r="K263" s="19">
        <v>4</v>
      </c>
      <c r="L263" s="19">
        <v>6</v>
      </c>
      <c r="M263" s="16" t="s">
        <v>23</v>
      </c>
      <c r="N263" s="16">
        <v>50</v>
      </c>
      <c r="O263" s="16" t="s">
        <v>24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f t="shared" si="49"/>
        <v>0</v>
      </c>
      <c r="AA263" s="11" t="str">
        <f t="shared" si="50"/>
        <v>0</v>
      </c>
      <c r="AB263">
        <f t="shared" si="51"/>
        <v>0</v>
      </c>
      <c r="AC263">
        <f t="shared" si="52"/>
        <v>10</v>
      </c>
      <c r="AD263">
        <f t="shared" si="53"/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f t="shared" si="43"/>
        <v>0</v>
      </c>
      <c r="BI263">
        <v>0</v>
      </c>
      <c r="BJ263">
        <v>0</v>
      </c>
      <c r="BK263">
        <v>0</v>
      </c>
      <c r="BL263" t="str">
        <f t="shared" si="44"/>
        <v>0</v>
      </c>
      <c r="BM263" t="str">
        <f t="shared" si="45"/>
        <v>0</v>
      </c>
      <c r="BN263">
        <f t="shared" si="46"/>
        <v>0</v>
      </c>
      <c r="BO263">
        <f t="shared" si="47"/>
        <v>0</v>
      </c>
      <c r="BP263" t="str">
        <f t="shared" si="48"/>
        <v>0</v>
      </c>
    </row>
    <row r="264" spans="1:68" ht="18" x14ac:dyDescent="0.25">
      <c r="A264" s="24">
        <v>2022</v>
      </c>
      <c r="B264">
        <v>1</v>
      </c>
      <c r="C264" s="2">
        <v>44662</v>
      </c>
      <c r="D264" s="3">
        <v>0.61805555555555602</v>
      </c>
      <c r="E264">
        <v>2</v>
      </c>
      <c r="F264">
        <v>2.2000000000000002</v>
      </c>
      <c r="G264" t="s">
        <v>28</v>
      </c>
      <c r="H264" s="19">
        <v>11</v>
      </c>
      <c r="I264" s="19">
        <v>27</v>
      </c>
      <c r="J264" s="19">
        <v>23</v>
      </c>
      <c r="K264" s="19">
        <v>4</v>
      </c>
      <c r="L264" s="19">
        <v>6</v>
      </c>
      <c r="M264" s="16" t="s">
        <v>23</v>
      </c>
      <c r="N264" s="16">
        <v>50</v>
      </c>
      <c r="O264" s="16" t="s">
        <v>25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f t="shared" si="49"/>
        <v>0</v>
      </c>
      <c r="AA264" s="11" t="str">
        <f t="shared" si="50"/>
        <v>0</v>
      </c>
      <c r="AB264">
        <f t="shared" si="51"/>
        <v>0</v>
      </c>
      <c r="AC264">
        <f t="shared" si="52"/>
        <v>10</v>
      </c>
      <c r="AD264">
        <f t="shared" si="53"/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f t="shared" si="43"/>
        <v>0</v>
      </c>
      <c r="BI264">
        <v>0</v>
      </c>
      <c r="BJ264">
        <v>0</v>
      </c>
      <c r="BK264">
        <v>0</v>
      </c>
      <c r="BL264" t="str">
        <f t="shared" si="44"/>
        <v>0</v>
      </c>
      <c r="BM264" t="str">
        <f t="shared" si="45"/>
        <v>0</v>
      </c>
      <c r="BN264">
        <f t="shared" si="46"/>
        <v>0</v>
      </c>
      <c r="BO264">
        <f t="shared" si="47"/>
        <v>0</v>
      </c>
      <c r="BP264" t="str">
        <f t="shared" si="48"/>
        <v>0</v>
      </c>
    </row>
    <row r="265" spans="1:68" ht="18" x14ac:dyDescent="0.25">
      <c r="A265" s="24">
        <v>2022</v>
      </c>
      <c r="B265">
        <v>1</v>
      </c>
      <c r="C265" s="2">
        <v>44662</v>
      </c>
      <c r="D265" s="3">
        <v>0.61805555555555602</v>
      </c>
      <c r="E265">
        <v>2</v>
      </c>
      <c r="F265">
        <v>2.2000000000000002</v>
      </c>
      <c r="G265" t="s">
        <v>28</v>
      </c>
      <c r="H265" s="19">
        <v>11</v>
      </c>
      <c r="I265" s="19">
        <v>27</v>
      </c>
      <c r="J265" s="19">
        <v>23</v>
      </c>
      <c r="K265" s="19">
        <v>4</v>
      </c>
      <c r="L265" s="19">
        <v>6</v>
      </c>
      <c r="M265" s="16" t="s">
        <v>23</v>
      </c>
      <c r="N265" s="16">
        <v>50</v>
      </c>
      <c r="O265" s="16" t="s">
        <v>26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f t="shared" si="49"/>
        <v>0</v>
      </c>
      <c r="AA265" s="11" t="str">
        <f t="shared" si="50"/>
        <v>0</v>
      </c>
      <c r="AB265">
        <f t="shared" si="51"/>
        <v>0</v>
      </c>
      <c r="AC265">
        <f t="shared" si="52"/>
        <v>10</v>
      </c>
      <c r="AD265">
        <f t="shared" si="53"/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f t="shared" si="43"/>
        <v>0</v>
      </c>
      <c r="BI265">
        <v>0</v>
      </c>
      <c r="BJ265">
        <v>0</v>
      </c>
      <c r="BK265">
        <v>0</v>
      </c>
      <c r="BL265" t="str">
        <f t="shared" si="44"/>
        <v>0</v>
      </c>
      <c r="BM265" t="str">
        <f t="shared" si="45"/>
        <v>0</v>
      </c>
      <c r="BN265">
        <f t="shared" si="46"/>
        <v>0</v>
      </c>
      <c r="BO265">
        <f t="shared" si="47"/>
        <v>0</v>
      </c>
      <c r="BP265" t="str">
        <f t="shared" si="48"/>
        <v>0</v>
      </c>
    </row>
    <row r="266" spans="1:68" ht="18" x14ac:dyDescent="0.25">
      <c r="A266" s="24">
        <v>2022</v>
      </c>
      <c r="B266">
        <v>1</v>
      </c>
      <c r="C266" s="2">
        <v>44662</v>
      </c>
      <c r="D266" s="3">
        <v>0.61805555555555602</v>
      </c>
      <c r="E266">
        <v>2</v>
      </c>
      <c r="F266">
        <v>2.2000000000000002</v>
      </c>
      <c r="G266" t="s">
        <v>28</v>
      </c>
      <c r="H266" s="19">
        <v>11</v>
      </c>
      <c r="I266" s="19">
        <v>27</v>
      </c>
      <c r="J266" s="19">
        <v>23</v>
      </c>
      <c r="K266" s="19">
        <v>4</v>
      </c>
      <c r="L266" s="19">
        <v>6</v>
      </c>
      <c r="M266" s="16" t="s">
        <v>27</v>
      </c>
      <c r="N266" s="16">
        <v>50</v>
      </c>
      <c r="O266" s="16" t="s">
        <v>24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f t="shared" si="49"/>
        <v>0</v>
      </c>
      <c r="AA266" s="11" t="str">
        <f t="shared" si="50"/>
        <v>0</v>
      </c>
      <c r="AB266">
        <f t="shared" si="51"/>
        <v>0</v>
      </c>
      <c r="AC266">
        <f t="shared" si="52"/>
        <v>10</v>
      </c>
      <c r="AD266">
        <f t="shared" si="53"/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f t="shared" si="43"/>
        <v>0</v>
      </c>
      <c r="BI266">
        <v>0</v>
      </c>
      <c r="BJ266">
        <v>0</v>
      </c>
      <c r="BK266">
        <v>0</v>
      </c>
      <c r="BL266" t="str">
        <f t="shared" si="44"/>
        <v>0</v>
      </c>
      <c r="BM266" t="str">
        <f t="shared" si="45"/>
        <v>0</v>
      </c>
      <c r="BN266">
        <f t="shared" si="46"/>
        <v>0</v>
      </c>
      <c r="BO266">
        <f t="shared" si="47"/>
        <v>0</v>
      </c>
      <c r="BP266" t="str">
        <f t="shared" si="48"/>
        <v>0</v>
      </c>
    </row>
    <row r="267" spans="1:68" ht="18" x14ac:dyDescent="0.25">
      <c r="A267" s="24">
        <v>2022</v>
      </c>
      <c r="B267">
        <v>1</v>
      </c>
      <c r="C267" s="2">
        <v>44662</v>
      </c>
      <c r="D267" s="3">
        <v>0.61805555555555602</v>
      </c>
      <c r="E267">
        <v>2</v>
      </c>
      <c r="F267">
        <v>2.2000000000000002</v>
      </c>
      <c r="G267" t="s">
        <v>28</v>
      </c>
      <c r="H267" s="19">
        <v>11</v>
      </c>
      <c r="I267" s="19">
        <v>27</v>
      </c>
      <c r="J267" s="19">
        <v>23</v>
      </c>
      <c r="K267" s="19">
        <v>4</v>
      </c>
      <c r="L267" s="19">
        <v>6</v>
      </c>
      <c r="M267" s="16" t="s">
        <v>27</v>
      </c>
      <c r="N267" s="16">
        <v>50</v>
      </c>
      <c r="O267" s="16" t="s">
        <v>25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f t="shared" si="49"/>
        <v>0</v>
      </c>
      <c r="AA267" s="11" t="str">
        <f t="shared" si="50"/>
        <v>0</v>
      </c>
      <c r="AB267">
        <f t="shared" si="51"/>
        <v>0</v>
      </c>
      <c r="AC267">
        <f t="shared" si="52"/>
        <v>10</v>
      </c>
      <c r="AD267">
        <f t="shared" si="53"/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f t="shared" si="43"/>
        <v>0</v>
      </c>
      <c r="BI267">
        <v>0</v>
      </c>
      <c r="BJ267">
        <v>0</v>
      </c>
      <c r="BK267">
        <v>0</v>
      </c>
      <c r="BL267" t="str">
        <f t="shared" si="44"/>
        <v>0</v>
      </c>
      <c r="BM267" t="str">
        <f t="shared" si="45"/>
        <v>0</v>
      </c>
      <c r="BN267">
        <f t="shared" si="46"/>
        <v>0</v>
      </c>
      <c r="BO267">
        <f t="shared" si="47"/>
        <v>0</v>
      </c>
      <c r="BP267" t="str">
        <f t="shared" si="48"/>
        <v>0</v>
      </c>
    </row>
    <row r="268" spans="1:68" ht="18" x14ac:dyDescent="0.25">
      <c r="A268" s="24">
        <v>2022</v>
      </c>
      <c r="B268">
        <v>1</v>
      </c>
      <c r="C268" s="2">
        <v>44662</v>
      </c>
      <c r="D268" s="3">
        <v>0.61805555555555602</v>
      </c>
      <c r="E268">
        <v>2</v>
      </c>
      <c r="F268">
        <v>2.2000000000000002</v>
      </c>
      <c r="G268" t="s">
        <v>28</v>
      </c>
      <c r="H268" s="19">
        <v>11</v>
      </c>
      <c r="I268" s="19">
        <v>27</v>
      </c>
      <c r="J268" s="19">
        <v>23</v>
      </c>
      <c r="K268" s="19">
        <v>4</v>
      </c>
      <c r="L268" s="19">
        <v>6</v>
      </c>
      <c r="M268" s="16" t="s">
        <v>27</v>
      </c>
      <c r="N268" s="16">
        <v>50</v>
      </c>
      <c r="O268" s="16" t="s">
        <v>26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f t="shared" si="49"/>
        <v>0</v>
      </c>
      <c r="AA268" s="11" t="str">
        <f t="shared" si="50"/>
        <v>0</v>
      </c>
      <c r="AB268">
        <f t="shared" si="51"/>
        <v>0</v>
      </c>
      <c r="AC268">
        <f t="shared" si="52"/>
        <v>10</v>
      </c>
      <c r="AD268">
        <f t="shared" si="53"/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f t="shared" si="43"/>
        <v>0</v>
      </c>
      <c r="BI268">
        <v>0</v>
      </c>
      <c r="BJ268">
        <v>0</v>
      </c>
      <c r="BK268">
        <v>0</v>
      </c>
      <c r="BL268" t="str">
        <f t="shared" si="44"/>
        <v>0</v>
      </c>
      <c r="BM268" t="str">
        <f t="shared" si="45"/>
        <v>0</v>
      </c>
      <c r="BN268">
        <f t="shared" si="46"/>
        <v>0</v>
      </c>
      <c r="BO268">
        <f t="shared" si="47"/>
        <v>0</v>
      </c>
      <c r="BP268" t="str">
        <f t="shared" si="48"/>
        <v>0</v>
      </c>
    </row>
    <row r="269" spans="1:68" ht="18" x14ac:dyDescent="0.25">
      <c r="A269" s="24">
        <v>2022</v>
      </c>
      <c r="B269">
        <v>1</v>
      </c>
      <c r="C269" s="2">
        <v>44662</v>
      </c>
      <c r="D269" s="3">
        <v>0.61805555555555602</v>
      </c>
      <c r="E269">
        <v>2</v>
      </c>
      <c r="F269">
        <v>2.2000000000000002</v>
      </c>
      <c r="G269" t="s">
        <v>28</v>
      </c>
      <c r="H269" s="19">
        <v>11</v>
      </c>
      <c r="I269" s="19">
        <v>27</v>
      </c>
      <c r="J269" s="19">
        <v>23</v>
      </c>
      <c r="K269" s="19">
        <v>4</v>
      </c>
      <c r="L269" s="19">
        <v>6</v>
      </c>
      <c r="M269" s="16" t="s">
        <v>28</v>
      </c>
      <c r="N269" s="16">
        <v>50</v>
      </c>
      <c r="O269" s="16" t="s">
        <v>24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f t="shared" si="49"/>
        <v>0</v>
      </c>
      <c r="AA269" s="11" t="str">
        <f t="shared" si="50"/>
        <v>0</v>
      </c>
      <c r="AB269">
        <f t="shared" si="51"/>
        <v>0</v>
      </c>
      <c r="AC269">
        <f t="shared" si="52"/>
        <v>10</v>
      </c>
      <c r="AD269">
        <f t="shared" si="53"/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f t="shared" si="43"/>
        <v>0</v>
      </c>
      <c r="BI269">
        <v>0</v>
      </c>
      <c r="BJ269">
        <v>0</v>
      </c>
      <c r="BK269">
        <v>0</v>
      </c>
      <c r="BL269" t="str">
        <f t="shared" si="44"/>
        <v>0</v>
      </c>
      <c r="BM269" t="str">
        <f t="shared" si="45"/>
        <v>0</v>
      </c>
      <c r="BN269">
        <f t="shared" si="46"/>
        <v>0</v>
      </c>
      <c r="BO269">
        <f t="shared" si="47"/>
        <v>0</v>
      </c>
      <c r="BP269" t="str">
        <f t="shared" si="48"/>
        <v>0</v>
      </c>
    </row>
    <row r="270" spans="1:68" ht="18" x14ac:dyDescent="0.25">
      <c r="A270" s="24">
        <v>2022</v>
      </c>
      <c r="B270">
        <v>1</v>
      </c>
      <c r="C270" s="2">
        <v>44662</v>
      </c>
      <c r="D270" s="3">
        <v>0.61805555555555602</v>
      </c>
      <c r="E270">
        <v>2</v>
      </c>
      <c r="F270">
        <v>2.2000000000000002</v>
      </c>
      <c r="G270" t="s">
        <v>28</v>
      </c>
      <c r="H270" s="19">
        <v>11</v>
      </c>
      <c r="I270" s="19">
        <v>27</v>
      </c>
      <c r="J270" s="19">
        <v>23</v>
      </c>
      <c r="K270" s="19">
        <v>4</v>
      </c>
      <c r="L270" s="19">
        <v>6</v>
      </c>
      <c r="M270" s="16" t="s">
        <v>28</v>
      </c>
      <c r="N270" s="16">
        <v>50</v>
      </c>
      <c r="O270" s="16" t="s">
        <v>25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f t="shared" si="49"/>
        <v>0</v>
      </c>
      <c r="AA270" s="11" t="str">
        <f t="shared" si="50"/>
        <v>0</v>
      </c>
      <c r="AB270">
        <f t="shared" si="51"/>
        <v>0</v>
      </c>
      <c r="AC270">
        <f t="shared" si="52"/>
        <v>10</v>
      </c>
      <c r="AD270">
        <f t="shared" si="53"/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f t="shared" ref="BH270:BH333" si="54">SUM(AW270+AV270+AU270+AQ270+AS270+AM270+AJ270+BF270+BI270)</f>
        <v>0</v>
      </c>
      <c r="BI270">
        <v>0</v>
      </c>
      <c r="BJ270">
        <v>0</v>
      </c>
      <c r="BK270">
        <v>0</v>
      </c>
      <c r="BL270" t="str">
        <f t="shared" si="44"/>
        <v>0</v>
      </c>
      <c r="BM270" t="str">
        <f t="shared" si="45"/>
        <v>0</v>
      </c>
      <c r="BN270">
        <f t="shared" si="46"/>
        <v>0</v>
      </c>
      <c r="BO270">
        <f t="shared" si="47"/>
        <v>0</v>
      </c>
      <c r="BP270" t="str">
        <f t="shared" si="48"/>
        <v>0</v>
      </c>
    </row>
    <row r="271" spans="1:68" s="4" customFormat="1" ht="18" x14ac:dyDescent="0.25">
      <c r="A271" s="24">
        <v>2022</v>
      </c>
      <c r="B271" s="4">
        <v>1</v>
      </c>
      <c r="C271" s="5">
        <v>44662</v>
      </c>
      <c r="D271" s="6">
        <v>0.61805555555555602</v>
      </c>
      <c r="E271">
        <v>2</v>
      </c>
      <c r="F271">
        <v>2.2000000000000002</v>
      </c>
      <c r="G271" s="4" t="s">
        <v>28</v>
      </c>
      <c r="H271" s="20">
        <v>11</v>
      </c>
      <c r="I271" s="20">
        <v>27</v>
      </c>
      <c r="J271" s="20">
        <v>23</v>
      </c>
      <c r="K271" s="20">
        <v>4</v>
      </c>
      <c r="L271" s="20">
        <v>6</v>
      </c>
      <c r="M271" s="16" t="s">
        <v>28</v>
      </c>
      <c r="N271" s="16">
        <v>50</v>
      </c>
      <c r="O271" s="16" t="s">
        <v>26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f t="shared" si="49"/>
        <v>0</v>
      </c>
      <c r="AA271" s="11" t="str">
        <f t="shared" si="50"/>
        <v>0</v>
      </c>
      <c r="AB271">
        <f t="shared" si="51"/>
        <v>0</v>
      </c>
      <c r="AC271">
        <f t="shared" si="52"/>
        <v>10</v>
      </c>
      <c r="AD271">
        <f t="shared" si="53"/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0</v>
      </c>
      <c r="AR271" s="4">
        <v>0</v>
      </c>
      <c r="AS271" s="4">
        <v>0</v>
      </c>
      <c r="AT271" s="4">
        <v>0</v>
      </c>
      <c r="AU271" s="4">
        <v>0</v>
      </c>
      <c r="AV271" s="4">
        <v>0</v>
      </c>
      <c r="AW271" s="4">
        <v>0</v>
      </c>
      <c r="AX271" s="4">
        <v>0</v>
      </c>
      <c r="AY271" s="4">
        <v>0</v>
      </c>
      <c r="AZ271" s="4">
        <v>0</v>
      </c>
      <c r="BA271" s="4">
        <v>0</v>
      </c>
      <c r="BB271" s="4">
        <v>0</v>
      </c>
      <c r="BC271" s="4">
        <v>0</v>
      </c>
      <c r="BD271" s="4">
        <v>0</v>
      </c>
      <c r="BE271" s="4">
        <v>0</v>
      </c>
      <c r="BF271" s="4">
        <v>0</v>
      </c>
      <c r="BG271" s="4">
        <v>0</v>
      </c>
      <c r="BH271">
        <f t="shared" si="54"/>
        <v>0</v>
      </c>
      <c r="BI271">
        <v>0</v>
      </c>
      <c r="BJ271">
        <v>0</v>
      </c>
      <c r="BK271">
        <v>0</v>
      </c>
      <c r="BL271" t="str">
        <f t="shared" si="44"/>
        <v>0</v>
      </c>
      <c r="BM271" t="str">
        <f t="shared" si="45"/>
        <v>0</v>
      </c>
      <c r="BN271">
        <f t="shared" si="46"/>
        <v>0</v>
      </c>
      <c r="BO271">
        <f t="shared" si="47"/>
        <v>0</v>
      </c>
      <c r="BP271" t="str">
        <f t="shared" si="48"/>
        <v>0</v>
      </c>
    </row>
    <row r="272" spans="1:68" ht="18" x14ac:dyDescent="0.25">
      <c r="A272" s="24">
        <v>2022</v>
      </c>
      <c r="B272">
        <v>1</v>
      </c>
      <c r="C272" s="2">
        <v>44662</v>
      </c>
      <c r="D272" s="3">
        <v>0.4513888888888889</v>
      </c>
      <c r="E272">
        <v>5</v>
      </c>
      <c r="F272">
        <v>5.2</v>
      </c>
      <c r="G272" t="s">
        <v>28</v>
      </c>
      <c r="H272" s="19">
        <v>11</v>
      </c>
      <c r="I272" s="19">
        <v>43</v>
      </c>
      <c r="J272" s="19">
        <v>16</v>
      </c>
      <c r="K272" s="19">
        <v>4</v>
      </c>
      <c r="L272" s="19">
        <v>4</v>
      </c>
      <c r="M272" s="16" t="s">
        <v>23</v>
      </c>
      <c r="N272" s="16">
        <v>0</v>
      </c>
      <c r="O272" s="16" t="s">
        <v>24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4</v>
      </c>
      <c r="V272">
        <v>0</v>
      </c>
      <c r="W272">
        <v>0</v>
      </c>
      <c r="X272">
        <v>1</v>
      </c>
      <c r="Y272">
        <v>0</v>
      </c>
      <c r="Z272">
        <f t="shared" si="49"/>
        <v>5</v>
      </c>
      <c r="AA272" s="11" t="str">
        <f t="shared" si="50"/>
        <v>1</v>
      </c>
      <c r="AB272">
        <f t="shared" si="51"/>
        <v>2</v>
      </c>
      <c r="AC272">
        <f t="shared" si="52"/>
        <v>8</v>
      </c>
      <c r="AD272">
        <f t="shared" si="53"/>
        <v>20</v>
      </c>
      <c r="AE272">
        <v>0</v>
      </c>
      <c r="AF272">
        <v>0</v>
      </c>
      <c r="AG272">
        <v>0</v>
      </c>
      <c r="AH272">
        <v>0</v>
      </c>
      <c r="AI272">
        <f>4+4+1</f>
        <v>9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f t="shared" si="54"/>
        <v>0</v>
      </c>
      <c r="BI272">
        <v>0</v>
      </c>
      <c r="BJ272">
        <v>0</v>
      </c>
      <c r="BK272">
        <v>0</v>
      </c>
      <c r="BL272" t="str">
        <f t="shared" si="44"/>
        <v>0</v>
      </c>
      <c r="BM272" t="str">
        <f t="shared" si="45"/>
        <v>0</v>
      </c>
      <c r="BN272">
        <f t="shared" si="46"/>
        <v>0</v>
      </c>
      <c r="BO272">
        <f t="shared" si="47"/>
        <v>0</v>
      </c>
      <c r="BP272" t="str">
        <f t="shared" si="48"/>
        <v>0</v>
      </c>
    </row>
    <row r="273" spans="1:68" ht="18" x14ac:dyDescent="0.25">
      <c r="A273" s="24">
        <v>2022</v>
      </c>
      <c r="B273">
        <v>1</v>
      </c>
      <c r="C273" s="12">
        <v>44662</v>
      </c>
      <c r="D273" s="13">
        <v>0.4513888888888889</v>
      </c>
      <c r="E273">
        <v>5</v>
      </c>
      <c r="F273" s="9">
        <v>5.2</v>
      </c>
      <c r="G273" s="9" t="s">
        <v>28</v>
      </c>
      <c r="H273" s="21">
        <v>11</v>
      </c>
      <c r="I273" s="21">
        <v>43</v>
      </c>
      <c r="J273" s="21">
        <v>16</v>
      </c>
      <c r="K273" s="21">
        <v>4</v>
      </c>
      <c r="L273" s="21">
        <v>4</v>
      </c>
      <c r="M273" s="16" t="s">
        <v>23</v>
      </c>
      <c r="N273" s="16">
        <v>0</v>
      </c>
      <c r="O273" s="16" t="s">
        <v>25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1</v>
      </c>
      <c r="Y273">
        <v>0</v>
      </c>
      <c r="Z273">
        <f t="shared" si="49"/>
        <v>1</v>
      </c>
      <c r="AA273" s="11" t="str">
        <f t="shared" si="50"/>
        <v>1</v>
      </c>
      <c r="AB273">
        <f t="shared" si="51"/>
        <v>1</v>
      </c>
      <c r="AC273">
        <f t="shared" si="52"/>
        <v>9</v>
      </c>
      <c r="AD273">
        <f t="shared" si="53"/>
        <v>10</v>
      </c>
      <c r="AE273">
        <v>0</v>
      </c>
      <c r="AF273">
        <v>0</v>
      </c>
      <c r="AG273">
        <v>0</v>
      </c>
      <c r="AH273">
        <v>0</v>
      </c>
      <c r="AI273">
        <f>1+2</f>
        <v>3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f t="shared" si="54"/>
        <v>0</v>
      </c>
      <c r="BI273">
        <v>0</v>
      </c>
      <c r="BJ273">
        <v>0</v>
      </c>
      <c r="BK273">
        <v>0</v>
      </c>
      <c r="BL273" t="str">
        <f t="shared" si="44"/>
        <v>0</v>
      </c>
      <c r="BM273" t="str">
        <f t="shared" si="45"/>
        <v>0</v>
      </c>
      <c r="BN273">
        <f t="shared" si="46"/>
        <v>0</v>
      </c>
      <c r="BO273">
        <f t="shared" si="47"/>
        <v>0</v>
      </c>
      <c r="BP273" t="str">
        <f t="shared" si="48"/>
        <v>0</v>
      </c>
    </row>
    <row r="274" spans="1:68" ht="18" x14ac:dyDescent="0.25">
      <c r="A274" s="24">
        <v>2022</v>
      </c>
      <c r="B274">
        <v>1</v>
      </c>
      <c r="C274" s="2">
        <v>44662</v>
      </c>
      <c r="D274" s="3">
        <v>0.45138888888888901</v>
      </c>
      <c r="E274">
        <v>5</v>
      </c>
      <c r="F274">
        <v>5.2</v>
      </c>
      <c r="G274" t="s">
        <v>28</v>
      </c>
      <c r="H274" s="19">
        <v>11</v>
      </c>
      <c r="I274" s="19">
        <v>43</v>
      </c>
      <c r="J274" s="19">
        <v>16</v>
      </c>
      <c r="K274" s="19">
        <v>4</v>
      </c>
      <c r="L274" s="19">
        <v>4</v>
      </c>
      <c r="M274" s="16" t="s">
        <v>23</v>
      </c>
      <c r="N274" s="16">
        <v>0</v>
      </c>
      <c r="O274" s="16" t="s">
        <v>26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f t="shared" si="49"/>
        <v>0</v>
      </c>
      <c r="AA274" s="11" t="str">
        <f t="shared" si="50"/>
        <v>0</v>
      </c>
      <c r="AB274">
        <f t="shared" si="51"/>
        <v>0</v>
      </c>
      <c r="AC274">
        <f t="shared" si="52"/>
        <v>10</v>
      </c>
      <c r="AD274">
        <f t="shared" si="53"/>
        <v>0</v>
      </c>
      <c r="AE274">
        <v>0</v>
      </c>
      <c r="AF274">
        <v>0</v>
      </c>
      <c r="AG274">
        <v>0</v>
      </c>
      <c r="AH274">
        <v>0</v>
      </c>
      <c r="AI274">
        <v>1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f t="shared" si="54"/>
        <v>0</v>
      </c>
      <c r="BI274">
        <v>0</v>
      </c>
      <c r="BJ274">
        <v>0</v>
      </c>
      <c r="BK274">
        <v>0</v>
      </c>
      <c r="BL274" t="str">
        <f t="shared" si="44"/>
        <v>0</v>
      </c>
      <c r="BM274" t="str">
        <f t="shared" si="45"/>
        <v>0</v>
      </c>
      <c r="BN274">
        <f t="shared" si="46"/>
        <v>0</v>
      </c>
      <c r="BO274">
        <f t="shared" si="47"/>
        <v>0</v>
      </c>
      <c r="BP274" t="str">
        <f t="shared" si="48"/>
        <v>0</v>
      </c>
    </row>
    <row r="275" spans="1:68" ht="18" x14ac:dyDescent="0.25">
      <c r="A275" s="24">
        <v>2022</v>
      </c>
      <c r="B275">
        <v>1</v>
      </c>
      <c r="C275" s="12">
        <v>44662</v>
      </c>
      <c r="D275" s="13">
        <v>0.45138888888888901</v>
      </c>
      <c r="E275">
        <v>5</v>
      </c>
      <c r="F275">
        <v>5.2</v>
      </c>
      <c r="G275" s="9" t="s">
        <v>28</v>
      </c>
      <c r="H275" s="21">
        <v>11</v>
      </c>
      <c r="I275" s="21">
        <v>43</v>
      </c>
      <c r="J275" s="21">
        <v>16</v>
      </c>
      <c r="K275" s="21">
        <v>4</v>
      </c>
      <c r="L275" s="21">
        <v>4</v>
      </c>
      <c r="M275" s="16" t="s">
        <v>23</v>
      </c>
      <c r="N275" s="16">
        <v>5</v>
      </c>
      <c r="O275" s="16" t="s">
        <v>24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f t="shared" si="49"/>
        <v>0</v>
      </c>
      <c r="AA275" s="11" t="str">
        <f t="shared" si="50"/>
        <v>0</v>
      </c>
      <c r="AB275">
        <f t="shared" si="51"/>
        <v>0</v>
      </c>
      <c r="AC275">
        <f t="shared" si="52"/>
        <v>10</v>
      </c>
      <c r="AD275">
        <f t="shared" si="53"/>
        <v>0</v>
      </c>
      <c r="AE275">
        <v>0</v>
      </c>
      <c r="AF275">
        <v>0</v>
      </c>
      <c r="AG275">
        <v>0</v>
      </c>
      <c r="AH275">
        <v>0</v>
      </c>
      <c r="AI275">
        <v>2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f t="shared" si="54"/>
        <v>0</v>
      </c>
      <c r="BI275">
        <v>0</v>
      </c>
      <c r="BJ275">
        <v>0</v>
      </c>
      <c r="BK275">
        <v>0</v>
      </c>
      <c r="BL275" t="str">
        <f t="shared" si="44"/>
        <v>0</v>
      </c>
      <c r="BM275" t="str">
        <f t="shared" si="45"/>
        <v>0</v>
      </c>
      <c r="BN275">
        <f t="shared" si="46"/>
        <v>0</v>
      </c>
      <c r="BO275">
        <f t="shared" si="47"/>
        <v>0</v>
      </c>
      <c r="BP275" t="str">
        <f t="shared" si="48"/>
        <v>0</v>
      </c>
    </row>
    <row r="276" spans="1:68" ht="18" x14ac:dyDescent="0.25">
      <c r="A276" s="24">
        <v>2022</v>
      </c>
      <c r="B276">
        <v>1</v>
      </c>
      <c r="C276" s="2">
        <v>44662</v>
      </c>
      <c r="D276" s="3">
        <v>0.45138888888888901</v>
      </c>
      <c r="E276">
        <v>5</v>
      </c>
      <c r="F276">
        <v>5.2</v>
      </c>
      <c r="G276" t="s">
        <v>28</v>
      </c>
      <c r="H276" s="19">
        <v>11</v>
      </c>
      <c r="I276" s="19">
        <v>43</v>
      </c>
      <c r="J276" s="19">
        <v>16</v>
      </c>
      <c r="K276" s="19">
        <v>4</v>
      </c>
      <c r="L276" s="19">
        <v>4</v>
      </c>
      <c r="M276" s="16" t="s">
        <v>23</v>
      </c>
      <c r="N276" s="16">
        <v>10</v>
      </c>
      <c r="O276" s="16" t="s">
        <v>25</v>
      </c>
      <c r="P276">
        <v>1</v>
      </c>
      <c r="Q276">
        <v>0</v>
      </c>
      <c r="R276">
        <v>1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5</v>
      </c>
      <c r="Z276">
        <f t="shared" si="49"/>
        <v>7</v>
      </c>
      <c r="AA276" s="11" t="str">
        <f t="shared" si="50"/>
        <v>1</v>
      </c>
      <c r="AB276">
        <f t="shared" si="51"/>
        <v>3</v>
      </c>
      <c r="AC276">
        <f t="shared" si="52"/>
        <v>7</v>
      </c>
      <c r="AD276">
        <f t="shared" si="53"/>
        <v>30</v>
      </c>
      <c r="AE276">
        <v>0</v>
      </c>
      <c r="AF276">
        <v>1</v>
      </c>
      <c r="AG276">
        <v>1</v>
      </c>
      <c r="AH276">
        <v>0</v>
      </c>
      <c r="AI276">
        <f>10+4+8+10+8</f>
        <v>40</v>
      </c>
      <c r="AJ276">
        <v>0</v>
      </c>
      <c r="AK276">
        <v>0</v>
      </c>
      <c r="AL276">
        <v>2</v>
      </c>
      <c r="AM276">
        <v>0</v>
      </c>
      <c r="AN276">
        <v>0</v>
      </c>
      <c r="AO276">
        <v>2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f t="shared" si="54"/>
        <v>0</v>
      </c>
      <c r="BI276">
        <v>0</v>
      </c>
      <c r="BJ276">
        <v>0</v>
      </c>
      <c r="BK276">
        <v>0</v>
      </c>
      <c r="BL276" t="str">
        <f t="shared" si="44"/>
        <v>1</v>
      </c>
      <c r="BM276" t="str">
        <f t="shared" si="45"/>
        <v>1</v>
      </c>
      <c r="BN276">
        <f t="shared" si="46"/>
        <v>4</v>
      </c>
      <c r="BO276">
        <f t="shared" si="47"/>
        <v>5</v>
      </c>
      <c r="BP276" t="str">
        <f t="shared" si="48"/>
        <v>0</v>
      </c>
    </row>
    <row r="277" spans="1:68" ht="18" x14ac:dyDescent="0.25">
      <c r="A277" s="24">
        <v>2022</v>
      </c>
      <c r="B277">
        <v>1</v>
      </c>
      <c r="C277" s="12">
        <v>44662</v>
      </c>
      <c r="D277" s="13">
        <v>0.45138888888888901</v>
      </c>
      <c r="E277">
        <v>5</v>
      </c>
      <c r="F277">
        <v>5.2</v>
      </c>
      <c r="G277" s="9" t="s">
        <v>28</v>
      </c>
      <c r="H277" s="21">
        <v>11</v>
      </c>
      <c r="I277" s="21">
        <v>43</v>
      </c>
      <c r="J277" s="21">
        <v>16</v>
      </c>
      <c r="K277" s="21">
        <v>4</v>
      </c>
      <c r="L277" s="21">
        <v>4</v>
      </c>
      <c r="M277" s="16" t="s">
        <v>23</v>
      </c>
      <c r="N277" s="16">
        <v>5</v>
      </c>
      <c r="O277" s="16" t="s">
        <v>26</v>
      </c>
      <c r="P277">
        <v>0</v>
      </c>
      <c r="Q277">
        <v>0</v>
      </c>
      <c r="R277">
        <v>0</v>
      </c>
      <c r="S277">
        <v>2</v>
      </c>
      <c r="T277">
        <v>0</v>
      </c>
      <c r="U277">
        <v>0</v>
      </c>
      <c r="V277">
        <v>1</v>
      </c>
      <c r="W277">
        <v>2</v>
      </c>
      <c r="X277">
        <v>0</v>
      </c>
      <c r="Y277">
        <v>0</v>
      </c>
      <c r="Z277">
        <f t="shared" si="49"/>
        <v>5</v>
      </c>
      <c r="AA277" s="11" t="str">
        <f t="shared" si="50"/>
        <v>1</v>
      </c>
      <c r="AB277">
        <f t="shared" si="51"/>
        <v>3</v>
      </c>
      <c r="AC277">
        <f t="shared" si="52"/>
        <v>7</v>
      </c>
      <c r="AD277">
        <f t="shared" si="53"/>
        <v>30</v>
      </c>
      <c r="AE277">
        <v>0</v>
      </c>
      <c r="AF277">
        <v>1</v>
      </c>
      <c r="AG277">
        <v>0</v>
      </c>
      <c r="AH277">
        <v>0</v>
      </c>
      <c r="AI277">
        <f>4+6+8+6</f>
        <v>24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f t="shared" si="54"/>
        <v>0</v>
      </c>
      <c r="BI277">
        <v>0</v>
      </c>
      <c r="BJ277">
        <v>0</v>
      </c>
      <c r="BK277">
        <v>0</v>
      </c>
      <c r="BL277" t="str">
        <f t="shared" si="44"/>
        <v>0</v>
      </c>
      <c r="BM277" t="str">
        <f t="shared" si="45"/>
        <v>0</v>
      </c>
      <c r="BN277">
        <f t="shared" si="46"/>
        <v>0</v>
      </c>
      <c r="BO277">
        <f t="shared" si="47"/>
        <v>0</v>
      </c>
      <c r="BP277" t="str">
        <f t="shared" si="48"/>
        <v>0</v>
      </c>
    </row>
    <row r="278" spans="1:68" ht="18" x14ac:dyDescent="0.25">
      <c r="A278" s="24">
        <v>2022</v>
      </c>
      <c r="B278">
        <v>1</v>
      </c>
      <c r="C278" s="2">
        <v>44662</v>
      </c>
      <c r="D278" s="3">
        <v>0.45138888888888901</v>
      </c>
      <c r="E278">
        <v>5</v>
      </c>
      <c r="F278">
        <v>5.2</v>
      </c>
      <c r="G278" t="s">
        <v>28</v>
      </c>
      <c r="H278" s="19">
        <v>11</v>
      </c>
      <c r="I278" s="19">
        <v>43</v>
      </c>
      <c r="J278" s="19">
        <v>16</v>
      </c>
      <c r="K278" s="19">
        <v>4</v>
      </c>
      <c r="L278" s="19">
        <v>4</v>
      </c>
      <c r="M278" s="16" t="s">
        <v>23</v>
      </c>
      <c r="N278" s="16">
        <v>10</v>
      </c>
      <c r="O278" s="16" t="s">
        <v>24</v>
      </c>
      <c r="P278">
        <v>0</v>
      </c>
      <c r="Q278">
        <v>0</v>
      </c>
      <c r="R278">
        <v>0</v>
      </c>
      <c r="S278">
        <v>1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f t="shared" si="49"/>
        <v>1</v>
      </c>
      <c r="AA278" s="11" t="str">
        <f t="shared" si="50"/>
        <v>1</v>
      </c>
      <c r="AB278">
        <f t="shared" si="51"/>
        <v>1</v>
      </c>
      <c r="AC278">
        <f t="shared" si="52"/>
        <v>9</v>
      </c>
      <c r="AD278">
        <f t="shared" si="53"/>
        <v>10</v>
      </c>
      <c r="AE278">
        <v>0</v>
      </c>
      <c r="AF278">
        <v>1</v>
      </c>
      <c r="AG278">
        <v>0</v>
      </c>
      <c r="AH278">
        <v>0</v>
      </c>
      <c r="AI278">
        <f>1+25+1+3+5+8+3</f>
        <v>46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1</v>
      </c>
      <c r="BD278">
        <v>0</v>
      </c>
      <c r="BE278">
        <v>0</v>
      </c>
      <c r="BF278">
        <v>0</v>
      </c>
      <c r="BG278">
        <v>0</v>
      </c>
      <c r="BH278">
        <f t="shared" si="54"/>
        <v>0</v>
      </c>
      <c r="BI278">
        <v>0</v>
      </c>
      <c r="BJ278">
        <v>0</v>
      </c>
      <c r="BK278">
        <v>0</v>
      </c>
      <c r="BL278" t="str">
        <f t="shared" si="44"/>
        <v>0</v>
      </c>
      <c r="BM278" t="str">
        <f t="shared" si="45"/>
        <v>0</v>
      </c>
      <c r="BN278">
        <f t="shared" si="46"/>
        <v>0</v>
      </c>
      <c r="BO278">
        <f t="shared" si="47"/>
        <v>1</v>
      </c>
      <c r="BP278" t="str">
        <f t="shared" si="48"/>
        <v>0</v>
      </c>
    </row>
    <row r="279" spans="1:68" ht="18" x14ac:dyDescent="0.25">
      <c r="A279" s="24">
        <v>2022</v>
      </c>
      <c r="B279">
        <v>1</v>
      </c>
      <c r="C279" s="12">
        <v>44662</v>
      </c>
      <c r="D279" s="13">
        <v>0.45138888888888901</v>
      </c>
      <c r="E279">
        <v>5</v>
      </c>
      <c r="F279">
        <v>5.2</v>
      </c>
      <c r="G279" s="9" t="s">
        <v>28</v>
      </c>
      <c r="H279" s="21">
        <v>11</v>
      </c>
      <c r="I279" s="21">
        <v>43</v>
      </c>
      <c r="J279" s="21">
        <v>16</v>
      </c>
      <c r="K279" s="21">
        <v>4</v>
      </c>
      <c r="L279" s="21">
        <v>4</v>
      </c>
      <c r="M279" s="16" t="s">
        <v>23</v>
      </c>
      <c r="N279" s="16">
        <v>5</v>
      </c>
      <c r="O279" s="16" t="s">
        <v>25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1</v>
      </c>
      <c r="Z279">
        <f t="shared" si="49"/>
        <v>1</v>
      </c>
      <c r="AA279" s="11" t="str">
        <f t="shared" si="50"/>
        <v>1</v>
      </c>
      <c r="AB279">
        <f t="shared" si="51"/>
        <v>1</v>
      </c>
      <c r="AC279">
        <f t="shared" si="52"/>
        <v>9</v>
      </c>
      <c r="AD279">
        <f t="shared" si="53"/>
        <v>10</v>
      </c>
      <c r="AE279">
        <v>0</v>
      </c>
      <c r="AF279">
        <v>0</v>
      </c>
      <c r="AG279">
        <v>0</v>
      </c>
      <c r="AH279">
        <v>0</v>
      </c>
      <c r="AI279">
        <f>3+1+2+1+1+15</f>
        <v>23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f t="shared" si="54"/>
        <v>0</v>
      </c>
      <c r="BI279">
        <v>0</v>
      </c>
      <c r="BJ279">
        <v>0</v>
      </c>
      <c r="BK279">
        <v>0</v>
      </c>
      <c r="BL279" t="str">
        <f t="shared" si="44"/>
        <v>0</v>
      </c>
      <c r="BM279" t="str">
        <f t="shared" si="45"/>
        <v>0</v>
      </c>
      <c r="BN279">
        <f t="shared" si="46"/>
        <v>0</v>
      </c>
      <c r="BO279">
        <f t="shared" si="47"/>
        <v>0</v>
      </c>
      <c r="BP279" t="str">
        <f t="shared" si="48"/>
        <v>0</v>
      </c>
    </row>
    <row r="280" spans="1:68" ht="18" x14ac:dyDescent="0.25">
      <c r="A280" s="24">
        <v>2022</v>
      </c>
      <c r="B280">
        <v>1</v>
      </c>
      <c r="C280" s="2">
        <v>44662</v>
      </c>
      <c r="D280" s="3">
        <v>0.45138888888888901</v>
      </c>
      <c r="E280">
        <v>5</v>
      </c>
      <c r="F280">
        <v>5.2</v>
      </c>
      <c r="G280" t="s">
        <v>28</v>
      </c>
      <c r="H280" s="19">
        <v>11</v>
      </c>
      <c r="I280" s="19">
        <v>43</v>
      </c>
      <c r="J280" s="19">
        <v>16</v>
      </c>
      <c r="K280" s="19">
        <v>4</v>
      </c>
      <c r="L280" s="19">
        <v>4</v>
      </c>
      <c r="M280" s="16" t="s">
        <v>23</v>
      </c>
      <c r="N280" s="16">
        <v>10</v>
      </c>
      <c r="O280" s="16" t="s">
        <v>26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1</v>
      </c>
      <c r="X280">
        <v>0</v>
      </c>
      <c r="Y280">
        <v>0</v>
      </c>
      <c r="Z280">
        <f t="shared" si="49"/>
        <v>1</v>
      </c>
      <c r="AA280" s="11" t="str">
        <f t="shared" si="50"/>
        <v>1</v>
      </c>
      <c r="AB280">
        <f t="shared" si="51"/>
        <v>1</v>
      </c>
      <c r="AC280">
        <f t="shared" si="52"/>
        <v>9</v>
      </c>
      <c r="AD280">
        <f t="shared" si="53"/>
        <v>10</v>
      </c>
      <c r="AE280">
        <v>0</v>
      </c>
      <c r="AF280">
        <v>1</v>
      </c>
      <c r="AG280">
        <v>0</v>
      </c>
      <c r="AH280">
        <v>0</v>
      </c>
      <c r="AI280">
        <f>2+5+4+25+4+3</f>
        <v>43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f t="shared" si="54"/>
        <v>0</v>
      </c>
      <c r="BI280">
        <v>0</v>
      </c>
      <c r="BJ280">
        <v>0</v>
      </c>
      <c r="BK280">
        <v>0</v>
      </c>
      <c r="BL280" t="str">
        <f t="shared" si="44"/>
        <v>0</v>
      </c>
      <c r="BM280" t="str">
        <f t="shared" si="45"/>
        <v>0</v>
      </c>
      <c r="BN280">
        <f t="shared" si="46"/>
        <v>0</v>
      </c>
      <c r="BO280">
        <f t="shared" si="47"/>
        <v>0</v>
      </c>
      <c r="BP280" t="str">
        <f t="shared" si="48"/>
        <v>0</v>
      </c>
    </row>
    <row r="281" spans="1:68" ht="18" x14ac:dyDescent="0.25">
      <c r="A281" s="24">
        <v>2022</v>
      </c>
      <c r="B281">
        <v>1</v>
      </c>
      <c r="C281" s="12">
        <v>44662</v>
      </c>
      <c r="D281" s="13">
        <v>0.45138888888888901</v>
      </c>
      <c r="E281">
        <v>5</v>
      </c>
      <c r="F281">
        <v>5.2</v>
      </c>
      <c r="G281" s="9" t="s">
        <v>28</v>
      </c>
      <c r="H281" s="21">
        <v>11</v>
      </c>
      <c r="I281" s="21">
        <v>43</v>
      </c>
      <c r="J281" s="21">
        <v>16</v>
      </c>
      <c r="K281" s="21">
        <v>4</v>
      </c>
      <c r="L281" s="21">
        <v>4</v>
      </c>
      <c r="M281" s="16" t="s">
        <v>23</v>
      </c>
      <c r="N281" s="16">
        <v>20</v>
      </c>
      <c r="O281" s="16" t="s">
        <v>24</v>
      </c>
      <c r="P281">
        <v>0</v>
      </c>
      <c r="Q281">
        <v>0</v>
      </c>
      <c r="R281">
        <v>0</v>
      </c>
      <c r="S281">
        <v>0</v>
      </c>
      <c r="T281">
        <v>1</v>
      </c>
      <c r="U281">
        <v>2</v>
      </c>
      <c r="V281">
        <v>0</v>
      </c>
      <c r="W281">
        <v>0</v>
      </c>
      <c r="X281">
        <v>0</v>
      </c>
      <c r="Y281">
        <v>0</v>
      </c>
      <c r="Z281">
        <f t="shared" si="49"/>
        <v>3</v>
      </c>
      <c r="AA281" s="11" t="str">
        <f t="shared" si="50"/>
        <v>1</v>
      </c>
      <c r="AB281">
        <f t="shared" si="51"/>
        <v>2</v>
      </c>
      <c r="AC281">
        <f t="shared" si="52"/>
        <v>8</v>
      </c>
      <c r="AD281">
        <f t="shared" si="53"/>
        <v>20</v>
      </c>
      <c r="AE281">
        <v>0</v>
      </c>
      <c r="AF281">
        <v>1</v>
      </c>
      <c r="AG281">
        <v>0</v>
      </c>
      <c r="AH281">
        <v>0</v>
      </c>
      <c r="AI281">
        <f>3+5+3+5</f>
        <v>16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f t="shared" si="54"/>
        <v>0</v>
      </c>
      <c r="BI281">
        <v>0</v>
      </c>
      <c r="BJ281">
        <v>0</v>
      </c>
      <c r="BK281">
        <v>0</v>
      </c>
      <c r="BL281" t="str">
        <f t="shared" si="44"/>
        <v>0</v>
      </c>
      <c r="BM281" t="str">
        <f t="shared" si="45"/>
        <v>0</v>
      </c>
      <c r="BN281">
        <f t="shared" si="46"/>
        <v>0</v>
      </c>
      <c r="BO281">
        <f t="shared" si="47"/>
        <v>0</v>
      </c>
      <c r="BP281" t="str">
        <f t="shared" si="48"/>
        <v>0</v>
      </c>
    </row>
    <row r="282" spans="1:68" ht="18" x14ac:dyDescent="0.25">
      <c r="A282" s="24">
        <v>2022</v>
      </c>
      <c r="B282">
        <v>1</v>
      </c>
      <c r="C282" s="2">
        <v>44662</v>
      </c>
      <c r="D282" s="3">
        <v>0.45138888888888901</v>
      </c>
      <c r="E282">
        <v>5</v>
      </c>
      <c r="F282">
        <v>5.2</v>
      </c>
      <c r="G282" t="s">
        <v>28</v>
      </c>
      <c r="H282" s="19">
        <v>11</v>
      </c>
      <c r="I282" s="19">
        <v>43</v>
      </c>
      <c r="J282" s="19">
        <v>16</v>
      </c>
      <c r="K282" s="19">
        <v>4</v>
      </c>
      <c r="L282" s="19">
        <v>4</v>
      </c>
      <c r="M282" s="16" t="s">
        <v>23</v>
      </c>
      <c r="N282" s="16">
        <v>20</v>
      </c>
      <c r="O282" s="16" t="s">
        <v>25</v>
      </c>
      <c r="P282">
        <v>0</v>
      </c>
      <c r="Q282">
        <v>0</v>
      </c>
      <c r="R282">
        <v>0</v>
      </c>
      <c r="S282">
        <v>0</v>
      </c>
      <c r="T282">
        <v>3</v>
      </c>
      <c r="U282">
        <v>1</v>
      </c>
      <c r="V282">
        <v>0</v>
      </c>
      <c r="W282">
        <v>0</v>
      </c>
      <c r="X282">
        <v>0</v>
      </c>
      <c r="Y282">
        <v>0</v>
      </c>
      <c r="Z282">
        <f t="shared" si="49"/>
        <v>4</v>
      </c>
      <c r="AA282" s="11" t="str">
        <f t="shared" si="50"/>
        <v>1</v>
      </c>
      <c r="AB282">
        <f t="shared" si="51"/>
        <v>2</v>
      </c>
      <c r="AC282">
        <f t="shared" si="52"/>
        <v>8</v>
      </c>
      <c r="AD282">
        <f t="shared" si="53"/>
        <v>20</v>
      </c>
      <c r="AE282">
        <v>6</v>
      </c>
      <c r="AF282">
        <v>0</v>
      </c>
      <c r="AG282">
        <v>0</v>
      </c>
      <c r="AH282">
        <v>0</v>
      </c>
      <c r="AI282">
        <f>4+25+1+10+3+5+7</f>
        <v>55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f t="shared" si="54"/>
        <v>0</v>
      </c>
      <c r="BI282">
        <v>0</v>
      </c>
      <c r="BJ282">
        <v>0</v>
      </c>
      <c r="BK282">
        <v>0</v>
      </c>
      <c r="BL282" t="str">
        <f t="shared" si="44"/>
        <v>0</v>
      </c>
      <c r="BM282" t="str">
        <f t="shared" si="45"/>
        <v>0</v>
      </c>
      <c r="BN282">
        <f t="shared" si="46"/>
        <v>0</v>
      </c>
      <c r="BO282">
        <f t="shared" si="47"/>
        <v>0</v>
      </c>
      <c r="BP282" t="str">
        <f t="shared" si="48"/>
        <v>0</v>
      </c>
    </row>
    <row r="283" spans="1:68" ht="18" x14ac:dyDescent="0.25">
      <c r="A283" s="24">
        <v>2022</v>
      </c>
      <c r="B283">
        <v>1</v>
      </c>
      <c r="C283" s="12">
        <v>44662</v>
      </c>
      <c r="D283" s="13">
        <v>0.45138888888888901</v>
      </c>
      <c r="E283">
        <v>5</v>
      </c>
      <c r="F283">
        <v>5.2</v>
      </c>
      <c r="G283" s="9" t="s">
        <v>28</v>
      </c>
      <c r="H283" s="21">
        <v>11</v>
      </c>
      <c r="I283" s="21">
        <v>43</v>
      </c>
      <c r="J283" s="21">
        <v>16</v>
      </c>
      <c r="K283" s="21">
        <v>4</v>
      </c>
      <c r="L283" s="21">
        <v>4</v>
      </c>
      <c r="M283" s="16" t="s">
        <v>23</v>
      </c>
      <c r="N283" s="16">
        <v>20</v>
      </c>
      <c r="O283" s="16" t="s">
        <v>26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3</v>
      </c>
      <c r="Y283">
        <v>0</v>
      </c>
      <c r="Z283">
        <f t="shared" si="49"/>
        <v>3</v>
      </c>
      <c r="AA283" s="11" t="str">
        <f t="shared" si="50"/>
        <v>1</v>
      </c>
      <c r="AB283">
        <f t="shared" si="51"/>
        <v>1</v>
      </c>
      <c r="AC283">
        <f t="shared" si="52"/>
        <v>9</v>
      </c>
      <c r="AD283">
        <f t="shared" si="53"/>
        <v>10</v>
      </c>
      <c r="AE283">
        <v>0</v>
      </c>
      <c r="AF283">
        <v>2</v>
      </c>
      <c r="AG283">
        <v>1</v>
      </c>
      <c r="AH283">
        <v>0</v>
      </c>
      <c r="AI283">
        <f>1+10+5+2+12+3+1</f>
        <v>34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f t="shared" si="54"/>
        <v>0</v>
      </c>
      <c r="BI283">
        <v>0</v>
      </c>
      <c r="BJ283">
        <v>0</v>
      </c>
      <c r="BK283">
        <v>0</v>
      </c>
      <c r="BL283" t="str">
        <f t="shared" si="44"/>
        <v>0</v>
      </c>
      <c r="BM283" t="str">
        <f t="shared" si="45"/>
        <v>0</v>
      </c>
      <c r="BN283">
        <f t="shared" si="46"/>
        <v>0</v>
      </c>
      <c r="BO283">
        <f t="shared" si="47"/>
        <v>1</v>
      </c>
      <c r="BP283" t="str">
        <f t="shared" si="48"/>
        <v>0</v>
      </c>
    </row>
    <row r="284" spans="1:68" ht="18" x14ac:dyDescent="0.25">
      <c r="A284" s="24">
        <v>2022</v>
      </c>
      <c r="B284">
        <v>1</v>
      </c>
      <c r="C284" s="2">
        <v>44662</v>
      </c>
      <c r="D284" s="3">
        <v>0.45138888888888901</v>
      </c>
      <c r="E284">
        <v>5</v>
      </c>
      <c r="F284">
        <v>5.2</v>
      </c>
      <c r="G284" t="s">
        <v>28</v>
      </c>
      <c r="H284" s="19">
        <v>11</v>
      </c>
      <c r="I284" s="19">
        <v>43</v>
      </c>
      <c r="J284" s="19">
        <v>16</v>
      </c>
      <c r="K284" s="19">
        <v>4</v>
      </c>
      <c r="L284" s="19">
        <v>4</v>
      </c>
      <c r="M284" s="16" t="s">
        <v>23</v>
      </c>
      <c r="N284" s="16">
        <v>50</v>
      </c>
      <c r="O284" s="16" t="s">
        <v>24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f t="shared" si="49"/>
        <v>0</v>
      </c>
      <c r="AA284" s="11" t="str">
        <f t="shared" si="50"/>
        <v>0</v>
      </c>
      <c r="AB284">
        <f t="shared" si="51"/>
        <v>0</v>
      </c>
      <c r="AC284">
        <f t="shared" si="52"/>
        <v>10</v>
      </c>
      <c r="AD284">
        <f t="shared" si="53"/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f t="shared" si="54"/>
        <v>0</v>
      </c>
      <c r="BI284">
        <v>0</v>
      </c>
      <c r="BJ284">
        <v>0</v>
      </c>
      <c r="BK284">
        <v>0</v>
      </c>
      <c r="BL284" t="str">
        <f t="shared" si="44"/>
        <v>0</v>
      </c>
      <c r="BM284" t="str">
        <f t="shared" si="45"/>
        <v>0</v>
      </c>
      <c r="BN284">
        <f t="shared" si="46"/>
        <v>0</v>
      </c>
      <c r="BO284">
        <f t="shared" si="47"/>
        <v>0</v>
      </c>
      <c r="BP284" t="str">
        <f t="shared" si="48"/>
        <v>0</v>
      </c>
    </row>
    <row r="285" spans="1:68" ht="18" x14ac:dyDescent="0.25">
      <c r="A285" s="24">
        <v>2022</v>
      </c>
      <c r="B285">
        <v>1</v>
      </c>
      <c r="C285" s="12">
        <v>44662</v>
      </c>
      <c r="D285" s="13">
        <v>0.45138888888888901</v>
      </c>
      <c r="E285">
        <v>5</v>
      </c>
      <c r="F285">
        <v>5.2</v>
      </c>
      <c r="G285" s="9" t="s">
        <v>28</v>
      </c>
      <c r="H285" s="21">
        <v>11</v>
      </c>
      <c r="I285" s="21">
        <v>43</v>
      </c>
      <c r="J285" s="21">
        <v>16</v>
      </c>
      <c r="K285" s="21">
        <v>4</v>
      </c>
      <c r="L285" s="21">
        <v>4</v>
      </c>
      <c r="M285" s="16" t="s">
        <v>23</v>
      </c>
      <c r="N285" s="16">
        <v>50</v>
      </c>
      <c r="O285" s="16" t="s">
        <v>25</v>
      </c>
      <c r="P285">
        <v>1</v>
      </c>
      <c r="Q285">
        <v>1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f t="shared" si="49"/>
        <v>2</v>
      </c>
      <c r="AA285" s="11" t="str">
        <f t="shared" si="50"/>
        <v>1</v>
      </c>
      <c r="AB285">
        <f t="shared" si="51"/>
        <v>2</v>
      </c>
      <c r="AC285">
        <f t="shared" si="52"/>
        <v>8</v>
      </c>
      <c r="AD285">
        <f t="shared" si="53"/>
        <v>20</v>
      </c>
      <c r="AE285">
        <v>0</v>
      </c>
      <c r="AF285">
        <v>0</v>
      </c>
      <c r="AG285">
        <v>0</v>
      </c>
      <c r="AH285">
        <v>0</v>
      </c>
      <c r="AI285">
        <f>1+3</f>
        <v>4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f t="shared" si="54"/>
        <v>0</v>
      </c>
      <c r="BI285">
        <v>0</v>
      </c>
      <c r="BJ285">
        <v>0</v>
      </c>
      <c r="BK285">
        <v>0</v>
      </c>
      <c r="BL285" t="str">
        <f t="shared" si="44"/>
        <v>0</v>
      </c>
      <c r="BM285" t="str">
        <f t="shared" si="45"/>
        <v>0</v>
      </c>
      <c r="BN285">
        <f t="shared" si="46"/>
        <v>0</v>
      </c>
      <c r="BO285">
        <f t="shared" si="47"/>
        <v>0</v>
      </c>
      <c r="BP285" t="str">
        <f t="shared" si="48"/>
        <v>0</v>
      </c>
    </row>
    <row r="286" spans="1:68" ht="18" x14ac:dyDescent="0.25">
      <c r="A286" s="24">
        <v>2022</v>
      </c>
      <c r="B286">
        <v>1</v>
      </c>
      <c r="C286" s="2">
        <v>44662</v>
      </c>
      <c r="D286" s="3">
        <v>0.45138888888888901</v>
      </c>
      <c r="E286">
        <v>5</v>
      </c>
      <c r="F286">
        <v>5.2</v>
      </c>
      <c r="G286" t="s">
        <v>28</v>
      </c>
      <c r="H286" s="19">
        <v>11</v>
      </c>
      <c r="I286" s="19">
        <v>43</v>
      </c>
      <c r="J286" s="19">
        <v>16</v>
      </c>
      <c r="K286" s="19">
        <v>4</v>
      </c>
      <c r="L286" s="19">
        <v>4</v>
      </c>
      <c r="M286" s="16" t="s">
        <v>23</v>
      </c>
      <c r="N286" s="16">
        <v>50</v>
      </c>
      <c r="O286" s="16" t="s">
        <v>26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f t="shared" si="49"/>
        <v>0</v>
      </c>
      <c r="AA286" s="11" t="str">
        <f t="shared" si="50"/>
        <v>0</v>
      </c>
      <c r="AB286">
        <f t="shared" si="51"/>
        <v>0</v>
      </c>
      <c r="AC286">
        <f t="shared" si="52"/>
        <v>10</v>
      </c>
      <c r="AD286">
        <f t="shared" si="53"/>
        <v>0</v>
      </c>
      <c r="AE286">
        <v>0</v>
      </c>
      <c r="AF286">
        <v>0</v>
      </c>
      <c r="AG286">
        <v>2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f t="shared" si="54"/>
        <v>0</v>
      </c>
      <c r="BI286">
        <v>0</v>
      </c>
      <c r="BJ286">
        <v>0</v>
      </c>
      <c r="BK286">
        <v>0</v>
      </c>
      <c r="BL286" t="str">
        <f t="shared" si="44"/>
        <v>0</v>
      </c>
      <c r="BM286" t="str">
        <f t="shared" si="45"/>
        <v>0</v>
      </c>
      <c r="BN286">
        <f t="shared" si="46"/>
        <v>0</v>
      </c>
      <c r="BO286">
        <f t="shared" si="47"/>
        <v>2</v>
      </c>
      <c r="BP286" t="str">
        <f t="shared" si="48"/>
        <v>0</v>
      </c>
    </row>
    <row r="287" spans="1:68" ht="18" x14ac:dyDescent="0.25">
      <c r="A287" s="24">
        <v>2022</v>
      </c>
      <c r="B287">
        <v>1</v>
      </c>
      <c r="C287" s="12">
        <v>44662</v>
      </c>
      <c r="D287" s="13">
        <v>0.45138888888888901</v>
      </c>
      <c r="E287">
        <v>5</v>
      </c>
      <c r="F287">
        <v>5.2</v>
      </c>
      <c r="G287" s="9" t="s">
        <v>28</v>
      </c>
      <c r="H287" s="21">
        <v>11</v>
      </c>
      <c r="I287" s="21">
        <v>43</v>
      </c>
      <c r="J287" s="21">
        <v>16</v>
      </c>
      <c r="K287" s="21">
        <v>4</v>
      </c>
      <c r="L287" s="21">
        <v>4</v>
      </c>
      <c r="M287" s="16" t="s">
        <v>27</v>
      </c>
      <c r="N287" s="16">
        <v>0</v>
      </c>
      <c r="O287" s="16" t="s">
        <v>24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0</v>
      </c>
      <c r="Y287">
        <v>2</v>
      </c>
      <c r="Z287">
        <f t="shared" si="49"/>
        <v>3</v>
      </c>
      <c r="AA287" s="11" t="str">
        <f t="shared" si="50"/>
        <v>1</v>
      </c>
      <c r="AB287">
        <f t="shared" si="51"/>
        <v>2</v>
      </c>
      <c r="AC287">
        <f t="shared" si="52"/>
        <v>8</v>
      </c>
      <c r="AD287">
        <f t="shared" si="53"/>
        <v>20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f t="shared" si="54"/>
        <v>1</v>
      </c>
      <c r="BI287">
        <v>1</v>
      </c>
      <c r="BJ287">
        <v>0</v>
      </c>
      <c r="BK287">
        <v>0</v>
      </c>
      <c r="BL287" t="str">
        <f t="shared" si="44"/>
        <v>0</v>
      </c>
      <c r="BM287" t="str">
        <f t="shared" si="45"/>
        <v>0</v>
      </c>
      <c r="BN287">
        <f t="shared" si="46"/>
        <v>0</v>
      </c>
      <c r="BO287">
        <f t="shared" si="47"/>
        <v>1</v>
      </c>
      <c r="BP287" t="str">
        <f t="shared" si="48"/>
        <v>1</v>
      </c>
    </row>
    <row r="288" spans="1:68" ht="18" x14ac:dyDescent="0.25">
      <c r="A288" s="24">
        <v>2022</v>
      </c>
      <c r="B288">
        <v>1</v>
      </c>
      <c r="C288" s="2">
        <v>44662</v>
      </c>
      <c r="D288" s="3">
        <v>0.45138888888888901</v>
      </c>
      <c r="E288">
        <v>5</v>
      </c>
      <c r="F288">
        <v>5.2</v>
      </c>
      <c r="G288" t="s">
        <v>28</v>
      </c>
      <c r="H288" s="19">
        <v>11</v>
      </c>
      <c r="I288" s="19">
        <v>43</v>
      </c>
      <c r="J288" s="19">
        <v>16</v>
      </c>
      <c r="K288" s="19">
        <v>4</v>
      </c>
      <c r="L288" s="19">
        <v>4</v>
      </c>
      <c r="M288" s="16" t="s">
        <v>27</v>
      </c>
      <c r="N288" s="16">
        <v>0</v>
      </c>
      <c r="O288" s="16" t="s">
        <v>25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f t="shared" si="49"/>
        <v>0</v>
      </c>
      <c r="AA288" s="11" t="str">
        <f t="shared" si="50"/>
        <v>0</v>
      </c>
      <c r="AB288">
        <f t="shared" si="51"/>
        <v>0</v>
      </c>
      <c r="AC288">
        <f t="shared" si="52"/>
        <v>10</v>
      </c>
      <c r="AD288">
        <f t="shared" si="53"/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f t="shared" si="54"/>
        <v>0</v>
      </c>
      <c r="BI288">
        <v>0</v>
      </c>
      <c r="BJ288">
        <v>0</v>
      </c>
      <c r="BK288">
        <v>0</v>
      </c>
      <c r="BL288" t="str">
        <f t="shared" si="44"/>
        <v>0</v>
      </c>
      <c r="BM288" t="str">
        <f t="shared" si="45"/>
        <v>0</v>
      </c>
      <c r="BN288">
        <f t="shared" si="46"/>
        <v>0</v>
      </c>
      <c r="BO288">
        <f t="shared" si="47"/>
        <v>0</v>
      </c>
      <c r="BP288" t="str">
        <f t="shared" si="48"/>
        <v>0</v>
      </c>
    </row>
    <row r="289" spans="1:68" ht="18" x14ac:dyDescent="0.25">
      <c r="A289" s="24">
        <v>2022</v>
      </c>
      <c r="B289">
        <v>1</v>
      </c>
      <c r="C289" s="12">
        <v>44662</v>
      </c>
      <c r="D289" s="13">
        <v>0.45138888888888901</v>
      </c>
      <c r="E289">
        <v>5</v>
      </c>
      <c r="F289">
        <v>5.2</v>
      </c>
      <c r="G289" s="9" t="s">
        <v>28</v>
      </c>
      <c r="H289" s="21">
        <v>11</v>
      </c>
      <c r="I289" s="21">
        <v>43</v>
      </c>
      <c r="J289" s="21">
        <v>16</v>
      </c>
      <c r="K289" s="21">
        <v>4</v>
      </c>
      <c r="L289" s="21">
        <v>4</v>
      </c>
      <c r="M289" s="16" t="s">
        <v>27</v>
      </c>
      <c r="N289" s="16">
        <v>0</v>
      </c>
      <c r="O289" s="16" t="s">
        <v>26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f t="shared" si="49"/>
        <v>0</v>
      </c>
      <c r="AA289" s="11" t="str">
        <f t="shared" si="50"/>
        <v>0</v>
      </c>
      <c r="AB289">
        <f t="shared" si="51"/>
        <v>0</v>
      </c>
      <c r="AC289">
        <f t="shared" si="52"/>
        <v>10</v>
      </c>
      <c r="AD289">
        <f t="shared" si="53"/>
        <v>0</v>
      </c>
      <c r="AE289">
        <v>0</v>
      </c>
      <c r="AF289">
        <f>1+1</f>
        <v>2</v>
      </c>
      <c r="AG289">
        <v>0</v>
      </c>
      <c r="AH289">
        <v>0</v>
      </c>
      <c r="AI289">
        <v>1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f t="shared" si="54"/>
        <v>0</v>
      </c>
      <c r="BI289">
        <v>0</v>
      </c>
      <c r="BJ289">
        <v>0</v>
      </c>
      <c r="BK289">
        <v>0</v>
      </c>
      <c r="BL289" t="str">
        <f t="shared" si="44"/>
        <v>0</v>
      </c>
      <c r="BM289" t="str">
        <f t="shared" si="45"/>
        <v>0</v>
      </c>
      <c r="BN289">
        <f t="shared" si="46"/>
        <v>0</v>
      </c>
      <c r="BO289">
        <f t="shared" si="47"/>
        <v>0</v>
      </c>
      <c r="BP289" t="str">
        <f t="shared" si="48"/>
        <v>0</v>
      </c>
    </row>
    <row r="290" spans="1:68" ht="18" x14ac:dyDescent="0.25">
      <c r="A290" s="24">
        <v>2022</v>
      </c>
      <c r="B290">
        <v>1</v>
      </c>
      <c r="C290" s="2">
        <v>44662</v>
      </c>
      <c r="D290" s="3">
        <v>0.45138888888888901</v>
      </c>
      <c r="E290">
        <v>5</v>
      </c>
      <c r="F290">
        <v>5.2</v>
      </c>
      <c r="G290" t="s">
        <v>28</v>
      </c>
      <c r="H290" s="19">
        <v>11</v>
      </c>
      <c r="I290" s="19">
        <v>43</v>
      </c>
      <c r="J290" s="19">
        <v>16</v>
      </c>
      <c r="K290" s="19">
        <v>4</v>
      </c>
      <c r="L290" s="19">
        <v>4</v>
      </c>
      <c r="M290" s="16" t="s">
        <v>27</v>
      </c>
      <c r="N290" s="16">
        <v>5</v>
      </c>
      <c r="O290" s="16" t="s">
        <v>24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f t="shared" si="49"/>
        <v>0</v>
      </c>
      <c r="AA290" s="11" t="str">
        <f t="shared" si="50"/>
        <v>0</v>
      </c>
      <c r="AB290">
        <f t="shared" si="51"/>
        <v>0</v>
      </c>
      <c r="AC290">
        <f t="shared" si="52"/>
        <v>10</v>
      </c>
      <c r="AD290">
        <f t="shared" si="53"/>
        <v>0</v>
      </c>
      <c r="AE290">
        <v>0</v>
      </c>
      <c r="AF290">
        <v>0</v>
      </c>
      <c r="AG290">
        <v>0</v>
      </c>
      <c r="AH290">
        <v>0</v>
      </c>
      <c r="AI290">
        <v>2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f t="shared" si="54"/>
        <v>0</v>
      </c>
      <c r="BI290">
        <v>0</v>
      </c>
      <c r="BJ290">
        <v>0</v>
      </c>
      <c r="BK290">
        <v>0</v>
      </c>
      <c r="BL290" t="str">
        <f t="shared" si="44"/>
        <v>0</v>
      </c>
      <c r="BM290" t="str">
        <f t="shared" si="45"/>
        <v>0</v>
      </c>
      <c r="BN290">
        <f t="shared" si="46"/>
        <v>0</v>
      </c>
      <c r="BO290">
        <f t="shared" si="47"/>
        <v>0</v>
      </c>
      <c r="BP290" t="str">
        <f t="shared" si="48"/>
        <v>0</v>
      </c>
    </row>
    <row r="291" spans="1:68" ht="18" x14ac:dyDescent="0.25">
      <c r="A291" s="24">
        <v>2022</v>
      </c>
      <c r="B291">
        <v>1</v>
      </c>
      <c r="C291" s="12">
        <v>44662</v>
      </c>
      <c r="D291" s="13">
        <v>0.45138888888888901</v>
      </c>
      <c r="E291">
        <v>5</v>
      </c>
      <c r="F291">
        <v>5.2</v>
      </c>
      <c r="G291" s="9" t="s">
        <v>28</v>
      </c>
      <c r="H291" s="21">
        <v>11</v>
      </c>
      <c r="I291" s="21">
        <v>43</v>
      </c>
      <c r="J291" s="21">
        <v>16</v>
      </c>
      <c r="K291" s="21">
        <v>4</v>
      </c>
      <c r="L291" s="21">
        <v>4</v>
      </c>
      <c r="M291" s="16" t="s">
        <v>27</v>
      </c>
      <c r="N291" s="16">
        <v>5</v>
      </c>
      <c r="O291" s="16" t="s">
        <v>25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f t="shared" si="49"/>
        <v>0</v>
      </c>
      <c r="AA291" s="11" t="str">
        <f t="shared" si="50"/>
        <v>0</v>
      </c>
      <c r="AB291">
        <f t="shared" si="51"/>
        <v>0</v>
      </c>
      <c r="AC291">
        <f t="shared" si="52"/>
        <v>10</v>
      </c>
      <c r="AD291">
        <f t="shared" si="53"/>
        <v>0</v>
      </c>
      <c r="AE291">
        <v>0</v>
      </c>
      <c r="AF291">
        <v>0</v>
      </c>
      <c r="AG291">
        <v>0</v>
      </c>
      <c r="AH291">
        <v>0</v>
      </c>
      <c r="AI291">
        <v>5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1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f t="shared" si="54"/>
        <v>0</v>
      </c>
      <c r="BI291">
        <v>0</v>
      </c>
      <c r="BJ291">
        <v>0</v>
      </c>
      <c r="BK291">
        <v>0</v>
      </c>
      <c r="BL291" t="str">
        <f t="shared" si="44"/>
        <v>0</v>
      </c>
      <c r="BM291" t="str">
        <f t="shared" si="45"/>
        <v>1</v>
      </c>
      <c r="BN291">
        <f t="shared" si="46"/>
        <v>1</v>
      </c>
      <c r="BO291">
        <f t="shared" si="47"/>
        <v>1</v>
      </c>
      <c r="BP291" t="str">
        <f t="shared" si="48"/>
        <v>0</v>
      </c>
    </row>
    <row r="292" spans="1:68" ht="18" x14ac:dyDescent="0.25">
      <c r="A292" s="24">
        <v>2022</v>
      </c>
      <c r="B292">
        <v>1</v>
      </c>
      <c r="C292" s="2">
        <v>44662</v>
      </c>
      <c r="D292" s="3">
        <v>0.45138888888888901</v>
      </c>
      <c r="E292">
        <v>5</v>
      </c>
      <c r="F292">
        <v>5.2</v>
      </c>
      <c r="G292" t="s">
        <v>28</v>
      </c>
      <c r="H292" s="19">
        <v>11</v>
      </c>
      <c r="I292" s="19">
        <v>43</v>
      </c>
      <c r="J292" s="19">
        <v>16</v>
      </c>
      <c r="K292" s="19">
        <v>4</v>
      </c>
      <c r="L292" s="19">
        <v>4</v>
      </c>
      <c r="M292" s="16" t="s">
        <v>27</v>
      </c>
      <c r="N292" s="16">
        <v>5</v>
      </c>
      <c r="O292" s="16" t="s">
        <v>26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f t="shared" si="49"/>
        <v>0</v>
      </c>
      <c r="AA292" s="11" t="str">
        <f t="shared" si="50"/>
        <v>0</v>
      </c>
      <c r="AB292">
        <f t="shared" si="51"/>
        <v>0</v>
      </c>
      <c r="AC292">
        <f t="shared" si="52"/>
        <v>10</v>
      </c>
      <c r="AD292">
        <f t="shared" si="53"/>
        <v>0</v>
      </c>
      <c r="AE292">
        <v>0</v>
      </c>
      <c r="AF292">
        <v>0</v>
      </c>
      <c r="AG292">
        <v>1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f t="shared" si="54"/>
        <v>0</v>
      </c>
      <c r="BI292">
        <v>0</v>
      </c>
      <c r="BJ292">
        <v>0</v>
      </c>
      <c r="BK292">
        <v>0</v>
      </c>
      <c r="BL292" t="str">
        <f t="shared" si="44"/>
        <v>0</v>
      </c>
      <c r="BM292" t="str">
        <f t="shared" si="45"/>
        <v>0</v>
      </c>
      <c r="BN292">
        <f t="shared" si="46"/>
        <v>0</v>
      </c>
      <c r="BO292">
        <f t="shared" si="47"/>
        <v>1</v>
      </c>
      <c r="BP292" t="str">
        <f t="shared" si="48"/>
        <v>0</v>
      </c>
    </row>
    <row r="293" spans="1:68" ht="18" x14ac:dyDescent="0.25">
      <c r="A293" s="24">
        <v>2022</v>
      </c>
      <c r="B293">
        <v>1</v>
      </c>
      <c r="C293" s="12">
        <v>44662</v>
      </c>
      <c r="D293" s="13">
        <v>0.45138888888888901</v>
      </c>
      <c r="E293">
        <v>5</v>
      </c>
      <c r="F293">
        <v>5.2</v>
      </c>
      <c r="G293" s="9" t="s">
        <v>28</v>
      </c>
      <c r="H293" s="21">
        <v>11</v>
      </c>
      <c r="I293" s="21">
        <v>43</v>
      </c>
      <c r="J293" s="21">
        <v>16</v>
      </c>
      <c r="K293" s="21">
        <v>4</v>
      </c>
      <c r="L293" s="21">
        <v>4</v>
      </c>
      <c r="M293" s="16" t="s">
        <v>27</v>
      </c>
      <c r="N293" s="16">
        <v>10</v>
      </c>
      <c r="O293" s="16" t="s">
        <v>24</v>
      </c>
      <c r="P293">
        <v>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f t="shared" si="49"/>
        <v>2</v>
      </c>
      <c r="AA293" s="11" t="str">
        <f t="shared" si="50"/>
        <v>1</v>
      </c>
      <c r="AB293">
        <f t="shared" si="51"/>
        <v>1</v>
      </c>
      <c r="AC293">
        <f t="shared" si="52"/>
        <v>9</v>
      </c>
      <c r="AD293">
        <f t="shared" si="53"/>
        <v>10</v>
      </c>
      <c r="AE293">
        <v>0</v>
      </c>
      <c r="AF293">
        <v>1</v>
      </c>
      <c r="AG293">
        <v>0</v>
      </c>
      <c r="AH293">
        <v>0</v>
      </c>
      <c r="AI293">
        <v>2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f t="shared" si="54"/>
        <v>0</v>
      </c>
      <c r="BI293">
        <v>0</v>
      </c>
      <c r="BJ293">
        <v>0</v>
      </c>
      <c r="BK293">
        <v>0</v>
      </c>
      <c r="BL293" t="str">
        <f t="shared" si="44"/>
        <v>0</v>
      </c>
      <c r="BM293" t="str">
        <f t="shared" si="45"/>
        <v>0</v>
      </c>
      <c r="BN293">
        <f t="shared" si="46"/>
        <v>0</v>
      </c>
      <c r="BO293">
        <f t="shared" si="47"/>
        <v>0</v>
      </c>
      <c r="BP293" t="str">
        <f t="shared" si="48"/>
        <v>0</v>
      </c>
    </row>
    <row r="294" spans="1:68" ht="18" x14ac:dyDescent="0.25">
      <c r="A294" s="24">
        <v>2022</v>
      </c>
      <c r="B294">
        <v>1</v>
      </c>
      <c r="C294" s="2">
        <v>44662</v>
      </c>
      <c r="D294" s="3">
        <v>0.45138888888888901</v>
      </c>
      <c r="E294">
        <v>5</v>
      </c>
      <c r="F294">
        <v>5.2</v>
      </c>
      <c r="G294" t="s">
        <v>28</v>
      </c>
      <c r="H294" s="19">
        <v>11</v>
      </c>
      <c r="I294" s="19">
        <v>43</v>
      </c>
      <c r="J294" s="19">
        <v>16</v>
      </c>
      <c r="K294" s="19">
        <v>4</v>
      </c>
      <c r="L294" s="19">
        <v>4</v>
      </c>
      <c r="M294" s="16" t="s">
        <v>27</v>
      </c>
      <c r="N294" s="16">
        <v>10</v>
      </c>
      <c r="O294" s="16" t="s">
        <v>25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3</v>
      </c>
      <c r="X294">
        <v>0</v>
      </c>
      <c r="Y294">
        <v>0</v>
      </c>
      <c r="Z294">
        <f t="shared" si="49"/>
        <v>3</v>
      </c>
      <c r="AA294" s="11" t="str">
        <f t="shared" si="50"/>
        <v>1</v>
      </c>
      <c r="AB294">
        <f t="shared" si="51"/>
        <v>1</v>
      </c>
      <c r="AC294">
        <f t="shared" si="52"/>
        <v>9</v>
      </c>
      <c r="AD294">
        <f t="shared" si="53"/>
        <v>10</v>
      </c>
      <c r="AE294">
        <v>0</v>
      </c>
      <c r="AF294">
        <v>0</v>
      </c>
      <c r="AG294">
        <v>0</v>
      </c>
      <c r="AH294">
        <v>0</v>
      </c>
      <c r="AI294">
        <v>4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f t="shared" si="54"/>
        <v>0</v>
      </c>
      <c r="BI294">
        <v>0</v>
      </c>
      <c r="BJ294">
        <v>0</v>
      </c>
      <c r="BK294">
        <v>0</v>
      </c>
      <c r="BL294" t="str">
        <f t="shared" si="44"/>
        <v>0</v>
      </c>
      <c r="BM294" t="str">
        <f t="shared" si="45"/>
        <v>0</v>
      </c>
      <c r="BN294">
        <f t="shared" si="46"/>
        <v>0</v>
      </c>
      <c r="BO294">
        <f t="shared" si="47"/>
        <v>0</v>
      </c>
      <c r="BP294" t="str">
        <f t="shared" si="48"/>
        <v>0</v>
      </c>
    </row>
    <row r="295" spans="1:68" ht="18" x14ac:dyDescent="0.25">
      <c r="A295" s="24">
        <v>2022</v>
      </c>
      <c r="B295">
        <v>1</v>
      </c>
      <c r="C295" s="12">
        <v>44662</v>
      </c>
      <c r="D295" s="13">
        <v>0.45138888888888901</v>
      </c>
      <c r="E295">
        <v>5</v>
      </c>
      <c r="F295">
        <v>5.2</v>
      </c>
      <c r="G295" s="9" t="s">
        <v>28</v>
      </c>
      <c r="H295" s="21">
        <v>11</v>
      </c>
      <c r="I295" s="21">
        <v>43</v>
      </c>
      <c r="J295" s="21">
        <v>16</v>
      </c>
      <c r="K295" s="21">
        <v>4</v>
      </c>
      <c r="L295" s="21">
        <v>4</v>
      </c>
      <c r="M295" s="16" t="s">
        <v>27</v>
      </c>
      <c r="N295" s="16">
        <v>10</v>
      </c>
      <c r="O295" s="16" t="s">
        <v>26</v>
      </c>
      <c r="P295">
        <v>0</v>
      </c>
      <c r="Q295">
        <v>0</v>
      </c>
      <c r="R295">
        <v>3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f t="shared" si="49"/>
        <v>3</v>
      </c>
      <c r="AA295" s="11" t="str">
        <f t="shared" si="50"/>
        <v>1</v>
      </c>
      <c r="AB295">
        <f t="shared" si="51"/>
        <v>1</v>
      </c>
      <c r="AC295">
        <f t="shared" si="52"/>
        <v>9</v>
      </c>
      <c r="AD295">
        <f t="shared" si="53"/>
        <v>10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f t="shared" si="54"/>
        <v>0</v>
      </c>
      <c r="BI295">
        <v>0</v>
      </c>
      <c r="BJ295">
        <v>0</v>
      </c>
      <c r="BK295">
        <v>0</v>
      </c>
      <c r="BL295" t="str">
        <f t="shared" si="44"/>
        <v>0</v>
      </c>
      <c r="BM295" t="str">
        <f t="shared" si="45"/>
        <v>0</v>
      </c>
      <c r="BN295">
        <f t="shared" si="46"/>
        <v>0</v>
      </c>
      <c r="BO295">
        <f t="shared" si="47"/>
        <v>0</v>
      </c>
      <c r="BP295" t="str">
        <f t="shared" si="48"/>
        <v>0</v>
      </c>
    </row>
    <row r="296" spans="1:68" ht="18" x14ac:dyDescent="0.25">
      <c r="A296" s="24">
        <v>2022</v>
      </c>
      <c r="B296">
        <v>1</v>
      </c>
      <c r="C296" s="2">
        <v>44662</v>
      </c>
      <c r="D296" s="3">
        <v>0.45138888888888901</v>
      </c>
      <c r="E296">
        <v>5</v>
      </c>
      <c r="F296">
        <v>5.2</v>
      </c>
      <c r="G296" t="s">
        <v>28</v>
      </c>
      <c r="H296" s="19">
        <v>11</v>
      </c>
      <c r="I296" s="19">
        <v>43</v>
      </c>
      <c r="J296" s="19">
        <v>16</v>
      </c>
      <c r="K296" s="19">
        <v>4</v>
      </c>
      <c r="L296" s="19">
        <v>4</v>
      </c>
      <c r="M296" s="16" t="s">
        <v>27</v>
      </c>
      <c r="N296" s="16">
        <v>20</v>
      </c>
      <c r="O296" s="16" t="s">
        <v>24</v>
      </c>
      <c r="P296">
        <v>0</v>
      </c>
      <c r="Q296">
        <v>0</v>
      </c>
      <c r="R296">
        <v>0</v>
      </c>
      <c r="S296">
        <v>0</v>
      </c>
      <c r="T296">
        <v>1</v>
      </c>
      <c r="U296">
        <v>0</v>
      </c>
      <c r="V296">
        <v>2</v>
      </c>
      <c r="W296">
        <v>0</v>
      </c>
      <c r="X296">
        <v>0</v>
      </c>
      <c r="Y296">
        <v>0</v>
      </c>
      <c r="Z296">
        <f t="shared" si="49"/>
        <v>3</v>
      </c>
      <c r="AA296" s="11" t="str">
        <f t="shared" si="50"/>
        <v>1</v>
      </c>
      <c r="AB296">
        <f t="shared" si="51"/>
        <v>2</v>
      </c>
      <c r="AC296">
        <f t="shared" si="52"/>
        <v>8</v>
      </c>
      <c r="AD296">
        <f t="shared" si="53"/>
        <v>20</v>
      </c>
      <c r="AE296">
        <v>0</v>
      </c>
      <c r="AF296">
        <f>1+1</f>
        <v>2</v>
      </c>
      <c r="AG296">
        <v>1</v>
      </c>
      <c r="AH296">
        <v>0</v>
      </c>
      <c r="AI296">
        <f>1+3+5+1+5</f>
        <v>15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f t="shared" si="54"/>
        <v>0</v>
      </c>
      <c r="BI296">
        <v>0</v>
      </c>
      <c r="BJ296">
        <v>0</v>
      </c>
      <c r="BK296">
        <v>0</v>
      </c>
      <c r="BL296" t="str">
        <f t="shared" si="44"/>
        <v>0</v>
      </c>
      <c r="BM296" t="str">
        <f t="shared" si="45"/>
        <v>0</v>
      </c>
      <c r="BN296">
        <f t="shared" si="46"/>
        <v>0</v>
      </c>
      <c r="BO296">
        <f t="shared" si="47"/>
        <v>1</v>
      </c>
      <c r="BP296" t="str">
        <f t="shared" si="48"/>
        <v>0</v>
      </c>
    </row>
    <row r="297" spans="1:68" ht="18" x14ac:dyDescent="0.25">
      <c r="A297" s="24">
        <v>2022</v>
      </c>
      <c r="B297">
        <v>1</v>
      </c>
      <c r="C297" s="12">
        <v>44662</v>
      </c>
      <c r="D297" s="13">
        <v>0.45138888888888901</v>
      </c>
      <c r="E297">
        <v>5</v>
      </c>
      <c r="F297">
        <v>5.2</v>
      </c>
      <c r="G297" s="9" t="s">
        <v>28</v>
      </c>
      <c r="H297" s="21">
        <v>11</v>
      </c>
      <c r="I297" s="21">
        <v>43</v>
      </c>
      <c r="J297" s="21">
        <v>16</v>
      </c>
      <c r="K297" s="21">
        <v>4</v>
      </c>
      <c r="L297" s="21">
        <v>4</v>
      </c>
      <c r="M297" s="16" t="s">
        <v>27</v>
      </c>
      <c r="N297" s="16">
        <v>20</v>
      </c>
      <c r="O297" s="16" t="s">
        <v>25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f t="shared" si="49"/>
        <v>0</v>
      </c>
      <c r="AA297" s="11" t="str">
        <f t="shared" si="50"/>
        <v>0</v>
      </c>
      <c r="AB297">
        <f t="shared" si="51"/>
        <v>0</v>
      </c>
      <c r="AC297">
        <f t="shared" si="52"/>
        <v>10</v>
      </c>
      <c r="AD297">
        <f t="shared" si="53"/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f t="shared" si="54"/>
        <v>0</v>
      </c>
      <c r="BI297">
        <v>0</v>
      </c>
      <c r="BJ297">
        <v>0</v>
      </c>
      <c r="BK297">
        <v>0</v>
      </c>
      <c r="BL297" t="str">
        <f t="shared" si="44"/>
        <v>0</v>
      </c>
      <c r="BM297" t="str">
        <f t="shared" si="45"/>
        <v>0</v>
      </c>
      <c r="BN297">
        <f t="shared" si="46"/>
        <v>0</v>
      </c>
      <c r="BO297">
        <f t="shared" si="47"/>
        <v>0</v>
      </c>
      <c r="BP297" t="str">
        <f t="shared" si="48"/>
        <v>0</v>
      </c>
    </row>
    <row r="298" spans="1:68" ht="18" x14ac:dyDescent="0.25">
      <c r="A298" s="24">
        <v>2022</v>
      </c>
      <c r="B298">
        <v>1</v>
      </c>
      <c r="C298" s="2">
        <v>44662</v>
      </c>
      <c r="D298" s="3">
        <v>0.45138888888888901</v>
      </c>
      <c r="E298">
        <v>5</v>
      </c>
      <c r="F298">
        <v>5.2</v>
      </c>
      <c r="G298" t="s">
        <v>28</v>
      </c>
      <c r="H298" s="19">
        <v>11</v>
      </c>
      <c r="I298" s="19">
        <v>43</v>
      </c>
      <c r="J298" s="19">
        <v>16</v>
      </c>
      <c r="K298" s="19">
        <v>4</v>
      </c>
      <c r="L298" s="19">
        <v>4</v>
      </c>
      <c r="M298" s="16" t="s">
        <v>27</v>
      </c>
      <c r="N298" s="16">
        <v>20</v>
      </c>
      <c r="O298" s="16" t="s">
        <v>26</v>
      </c>
      <c r="P298">
        <v>2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f t="shared" si="49"/>
        <v>2</v>
      </c>
      <c r="AA298" s="11" t="str">
        <f t="shared" si="50"/>
        <v>1</v>
      </c>
      <c r="AB298">
        <f t="shared" si="51"/>
        <v>1</v>
      </c>
      <c r="AC298">
        <f t="shared" si="52"/>
        <v>9</v>
      </c>
      <c r="AD298">
        <f t="shared" si="53"/>
        <v>10</v>
      </c>
      <c r="AE298">
        <v>0</v>
      </c>
      <c r="AF298">
        <f>3+1+1</f>
        <v>5</v>
      </c>
      <c r="AG298">
        <v>0</v>
      </c>
      <c r="AH298">
        <v>0</v>
      </c>
      <c r="AI298">
        <v>12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f t="shared" si="54"/>
        <v>0</v>
      </c>
      <c r="BI298">
        <v>0</v>
      </c>
      <c r="BJ298">
        <v>0</v>
      </c>
      <c r="BK298">
        <v>0</v>
      </c>
      <c r="BL298" t="str">
        <f t="shared" si="44"/>
        <v>0</v>
      </c>
      <c r="BM298" t="str">
        <f t="shared" si="45"/>
        <v>0</v>
      </c>
      <c r="BN298">
        <f t="shared" si="46"/>
        <v>0</v>
      </c>
      <c r="BO298">
        <f t="shared" si="47"/>
        <v>0</v>
      </c>
      <c r="BP298" t="str">
        <f t="shared" si="48"/>
        <v>0</v>
      </c>
    </row>
    <row r="299" spans="1:68" ht="18" x14ac:dyDescent="0.25">
      <c r="A299" s="24">
        <v>2022</v>
      </c>
      <c r="B299">
        <v>1</v>
      </c>
      <c r="C299" s="12">
        <v>44662</v>
      </c>
      <c r="D299" s="13">
        <v>0.45138888888888901</v>
      </c>
      <c r="E299">
        <v>5</v>
      </c>
      <c r="F299">
        <v>5.2</v>
      </c>
      <c r="G299" s="9" t="s">
        <v>28</v>
      </c>
      <c r="H299" s="21">
        <v>11</v>
      </c>
      <c r="I299" s="21">
        <v>43</v>
      </c>
      <c r="J299" s="21">
        <v>16</v>
      </c>
      <c r="K299" s="21">
        <v>4</v>
      </c>
      <c r="L299" s="21">
        <v>4</v>
      </c>
      <c r="M299" s="16" t="s">
        <v>27</v>
      </c>
      <c r="N299" s="16">
        <v>50</v>
      </c>
      <c r="O299" s="16" t="s">
        <v>24</v>
      </c>
      <c r="P299">
        <v>0</v>
      </c>
      <c r="Q299">
        <v>0</v>
      </c>
      <c r="R299">
        <v>1</v>
      </c>
      <c r="S299">
        <v>0</v>
      </c>
      <c r="T299">
        <v>1</v>
      </c>
      <c r="U299">
        <v>0</v>
      </c>
      <c r="V299">
        <v>0</v>
      </c>
      <c r="W299">
        <v>0</v>
      </c>
      <c r="X299">
        <v>0</v>
      </c>
      <c r="Y299">
        <v>0</v>
      </c>
      <c r="Z299">
        <f t="shared" si="49"/>
        <v>2</v>
      </c>
      <c r="AA299" s="11" t="str">
        <f t="shared" si="50"/>
        <v>1</v>
      </c>
      <c r="AB299">
        <f t="shared" si="51"/>
        <v>2</v>
      </c>
      <c r="AC299">
        <f t="shared" si="52"/>
        <v>8</v>
      </c>
      <c r="AD299">
        <f t="shared" si="53"/>
        <v>20</v>
      </c>
      <c r="AE299">
        <v>0</v>
      </c>
      <c r="AF299">
        <v>0</v>
      </c>
      <c r="AG299">
        <v>1</v>
      </c>
      <c r="AH299">
        <v>0</v>
      </c>
      <c r="AI299">
        <f>2+4</f>
        <v>6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f t="shared" si="54"/>
        <v>0</v>
      </c>
      <c r="BI299">
        <v>0</v>
      </c>
      <c r="BJ299">
        <v>0</v>
      </c>
      <c r="BK299">
        <v>0</v>
      </c>
      <c r="BL299" t="str">
        <f t="shared" si="44"/>
        <v>0</v>
      </c>
      <c r="BM299" t="str">
        <f t="shared" si="45"/>
        <v>0</v>
      </c>
      <c r="BN299">
        <f t="shared" si="46"/>
        <v>0</v>
      </c>
      <c r="BO299">
        <f t="shared" si="47"/>
        <v>1</v>
      </c>
      <c r="BP299" t="str">
        <f t="shared" si="48"/>
        <v>0</v>
      </c>
    </row>
    <row r="300" spans="1:68" ht="18" x14ac:dyDescent="0.25">
      <c r="A300" s="24">
        <v>2022</v>
      </c>
      <c r="B300">
        <v>1</v>
      </c>
      <c r="C300" s="2">
        <v>44662</v>
      </c>
      <c r="D300" s="3">
        <v>0.45138888888888901</v>
      </c>
      <c r="E300">
        <v>5</v>
      </c>
      <c r="F300">
        <v>5.2</v>
      </c>
      <c r="G300" t="s">
        <v>28</v>
      </c>
      <c r="H300" s="19">
        <v>11</v>
      </c>
      <c r="I300" s="19">
        <v>43</v>
      </c>
      <c r="J300" s="19">
        <v>16</v>
      </c>
      <c r="K300" s="19">
        <v>4</v>
      </c>
      <c r="L300" s="19">
        <v>4</v>
      </c>
      <c r="M300" s="16" t="s">
        <v>27</v>
      </c>
      <c r="N300" s="16">
        <v>50</v>
      </c>
      <c r="O300" s="16" t="s">
        <v>25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f t="shared" si="49"/>
        <v>0</v>
      </c>
      <c r="AA300" s="11" t="str">
        <f t="shared" si="50"/>
        <v>0</v>
      </c>
      <c r="AB300">
        <f t="shared" si="51"/>
        <v>0</v>
      </c>
      <c r="AC300">
        <f t="shared" si="52"/>
        <v>10</v>
      </c>
      <c r="AD300">
        <f t="shared" si="53"/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f t="shared" si="54"/>
        <v>0</v>
      </c>
      <c r="BI300">
        <v>0</v>
      </c>
      <c r="BJ300">
        <v>0</v>
      </c>
      <c r="BK300">
        <v>0</v>
      </c>
      <c r="BL300" t="str">
        <f t="shared" si="44"/>
        <v>0</v>
      </c>
      <c r="BM300" t="str">
        <f t="shared" si="45"/>
        <v>0</v>
      </c>
      <c r="BN300">
        <f t="shared" si="46"/>
        <v>0</v>
      </c>
      <c r="BO300">
        <f t="shared" si="47"/>
        <v>0</v>
      </c>
      <c r="BP300" t="str">
        <f t="shared" si="48"/>
        <v>0</v>
      </c>
    </row>
    <row r="301" spans="1:68" ht="18" x14ac:dyDescent="0.25">
      <c r="A301" s="24">
        <v>2022</v>
      </c>
      <c r="B301">
        <v>1</v>
      </c>
      <c r="C301" s="12">
        <v>44662</v>
      </c>
      <c r="D301" s="13">
        <v>0.45138888888888901</v>
      </c>
      <c r="E301">
        <v>5</v>
      </c>
      <c r="F301">
        <v>5.2</v>
      </c>
      <c r="G301" s="9" t="s">
        <v>28</v>
      </c>
      <c r="H301" s="21">
        <v>11</v>
      </c>
      <c r="I301" s="21">
        <v>43</v>
      </c>
      <c r="J301" s="21">
        <v>16</v>
      </c>
      <c r="K301" s="21">
        <v>4</v>
      </c>
      <c r="L301" s="21">
        <v>4</v>
      </c>
      <c r="M301" s="16" t="s">
        <v>27</v>
      </c>
      <c r="N301" s="16">
        <v>50</v>
      </c>
      <c r="O301" s="16" t="s">
        <v>26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f t="shared" si="49"/>
        <v>0</v>
      </c>
      <c r="AA301" s="11" t="str">
        <f t="shared" si="50"/>
        <v>0</v>
      </c>
      <c r="AB301">
        <f t="shared" si="51"/>
        <v>0</v>
      </c>
      <c r="AC301">
        <f t="shared" si="52"/>
        <v>10</v>
      </c>
      <c r="AD301">
        <f t="shared" si="53"/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f t="shared" si="54"/>
        <v>0</v>
      </c>
      <c r="BI301">
        <v>0</v>
      </c>
      <c r="BJ301">
        <v>0</v>
      </c>
      <c r="BK301">
        <v>0</v>
      </c>
      <c r="BL301" t="str">
        <f t="shared" si="44"/>
        <v>0</v>
      </c>
      <c r="BM301" t="str">
        <f t="shared" si="45"/>
        <v>0</v>
      </c>
      <c r="BN301">
        <f t="shared" si="46"/>
        <v>0</v>
      </c>
      <c r="BO301">
        <f t="shared" si="47"/>
        <v>0</v>
      </c>
      <c r="BP301" t="str">
        <f t="shared" si="48"/>
        <v>0</v>
      </c>
    </row>
    <row r="302" spans="1:68" ht="18" x14ac:dyDescent="0.25">
      <c r="A302" s="24">
        <v>2022</v>
      </c>
      <c r="B302">
        <v>1</v>
      </c>
      <c r="C302" s="2">
        <v>44662</v>
      </c>
      <c r="D302" s="3">
        <v>0.45138888888888901</v>
      </c>
      <c r="E302">
        <v>5</v>
      </c>
      <c r="F302">
        <v>5.2</v>
      </c>
      <c r="G302" t="s">
        <v>28</v>
      </c>
      <c r="H302" s="19">
        <v>11</v>
      </c>
      <c r="I302" s="19">
        <v>43</v>
      </c>
      <c r="J302" s="19">
        <v>16</v>
      </c>
      <c r="K302" s="19">
        <v>4</v>
      </c>
      <c r="L302" s="19">
        <v>4</v>
      </c>
      <c r="M302" s="16" t="s">
        <v>28</v>
      </c>
      <c r="N302" s="16">
        <v>0</v>
      </c>
      <c r="O302" s="16" t="s">
        <v>24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f t="shared" si="49"/>
        <v>0</v>
      </c>
      <c r="AA302" s="11" t="str">
        <f t="shared" si="50"/>
        <v>0</v>
      </c>
      <c r="AB302">
        <f t="shared" si="51"/>
        <v>0</v>
      </c>
      <c r="AC302">
        <f t="shared" si="52"/>
        <v>10</v>
      </c>
      <c r="AD302">
        <f t="shared" si="53"/>
        <v>0</v>
      </c>
      <c r="AE302">
        <v>0</v>
      </c>
      <c r="AF302">
        <v>0</v>
      </c>
      <c r="AG302">
        <v>0</v>
      </c>
      <c r="AH302">
        <v>0</v>
      </c>
      <c r="AI302">
        <v>2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f t="shared" si="54"/>
        <v>0</v>
      </c>
      <c r="BI302">
        <v>0</v>
      </c>
      <c r="BJ302">
        <v>0</v>
      </c>
      <c r="BK302">
        <v>0</v>
      </c>
      <c r="BL302" t="str">
        <f t="shared" si="44"/>
        <v>0</v>
      </c>
      <c r="BM302" t="str">
        <f t="shared" si="45"/>
        <v>0</v>
      </c>
      <c r="BN302">
        <f t="shared" si="46"/>
        <v>0</v>
      </c>
      <c r="BO302">
        <f t="shared" si="47"/>
        <v>0</v>
      </c>
      <c r="BP302" t="str">
        <f t="shared" si="48"/>
        <v>0</v>
      </c>
    </row>
    <row r="303" spans="1:68" ht="18" x14ac:dyDescent="0.25">
      <c r="A303" s="24">
        <v>2022</v>
      </c>
      <c r="B303">
        <v>1</v>
      </c>
      <c r="C303" s="12">
        <v>44662</v>
      </c>
      <c r="D303" s="13">
        <v>0.45138888888888901</v>
      </c>
      <c r="E303">
        <v>5</v>
      </c>
      <c r="F303">
        <v>5.2</v>
      </c>
      <c r="G303" s="9" t="s">
        <v>28</v>
      </c>
      <c r="H303" s="21">
        <v>11</v>
      </c>
      <c r="I303" s="21">
        <v>43</v>
      </c>
      <c r="J303" s="21">
        <v>16</v>
      </c>
      <c r="K303" s="21">
        <v>4</v>
      </c>
      <c r="L303" s="21">
        <v>4</v>
      </c>
      <c r="M303" s="16" t="s">
        <v>28</v>
      </c>
      <c r="N303" s="16">
        <v>0</v>
      </c>
      <c r="O303" s="16" t="s">
        <v>25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f t="shared" si="49"/>
        <v>0</v>
      </c>
      <c r="AA303" s="11" t="str">
        <f t="shared" si="50"/>
        <v>0</v>
      </c>
      <c r="AB303">
        <f t="shared" si="51"/>
        <v>0</v>
      </c>
      <c r="AC303">
        <f t="shared" si="52"/>
        <v>10</v>
      </c>
      <c r="AD303">
        <f t="shared" si="53"/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f t="shared" si="54"/>
        <v>0</v>
      </c>
      <c r="BI303">
        <v>0</v>
      </c>
      <c r="BJ303">
        <v>0</v>
      </c>
      <c r="BK303">
        <v>0</v>
      </c>
      <c r="BL303" t="str">
        <f t="shared" si="44"/>
        <v>0</v>
      </c>
      <c r="BM303" t="str">
        <f t="shared" si="45"/>
        <v>0</v>
      </c>
      <c r="BN303">
        <f t="shared" si="46"/>
        <v>0</v>
      </c>
      <c r="BO303">
        <f t="shared" si="47"/>
        <v>0</v>
      </c>
      <c r="BP303" t="str">
        <f t="shared" si="48"/>
        <v>0</v>
      </c>
    </row>
    <row r="304" spans="1:68" ht="18" x14ac:dyDescent="0.25">
      <c r="A304" s="24">
        <v>2022</v>
      </c>
      <c r="B304">
        <v>1</v>
      </c>
      <c r="C304" s="2">
        <v>44662</v>
      </c>
      <c r="D304" s="3">
        <v>0.45138888888888901</v>
      </c>
      <c r="E304">
        <v>5</v>
      </c>
      <c r="F304">
        <v>5.2</v>
      </c>
      <c r="G304" t="s">
        <v>28</v>
      </c>
      <c r="H304" s="19">
        <v>11</v>
      </c>
      <c r="I304" s="19">
        <v>43</v>
      </c>
      <c r="J304" s="19">
        <v>16</v>
      </c>
      <c r="K304" s="19">
        <v>4</v>
      </c>
      <c r="L304" s="19">
        <v>4</v>
      </c>
      <c r="M304" s="16" t="s">
        <v>28</v>
      </c>
      <c r="N304" s="16">
        <v>0</v>
      </c>
      <c r="O304" s="16" t="s">
        <v>26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1</v>
      </c>
      <c r="X304">
        <v>0</v>
      </c>
      <c r="Y304">
        <v>0</v>
      </c>
      <c r="Z304">
        <f t="shared" si="49"/>
        <v>1</v>
      </c>
      <c r="AA304" s="11" t="str">
        <f t="shared" si="50"/>
        <v>1</v>
      </c>
      <c r="AB304">
        <f t="shared" si="51"/>
        <v>1</v>
      </c>
      <c r="AC304">
        <f t="shared" si="52"/>
        <v>9</v>
      </c>
      <c r="AD304">
        <f t="shared" si="53"/>
        <v>10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f t="shared" si="54"/>
        <v>0</v>
      </c>
      <c r="BI304">
        <v>0</v>
      </c>
      <c r="BJ304">
        <v>0</v>
      </c>
      <c r="BK304">
        <v>0</v>
      </c>
      <c r="BL304" t="str">
        <f t="shared" si="44"/>
        <v>0</v>
      </c>
      <c r="BM304" t="str">
        <f t="shared" si="45"/>
        <v>0</v>
      </c>
      <c r="BN304">
        <f t="shared" si="46"/>
        <v>0</v>
      </c>
      <c r="BO304">
        <f t="shared" si="47"/>
        <v>0</v>
      </c>
      <c r="BP304" t="str">
        <f t="shared" si="48"/>
        <v>0</v>
      </c>
    </row>
    <row r="305" spans="1:68" ht="18" x14ac:dyDescent="0.25">
      <c r="A305" s="24">
        <v>2022</v>
      </c>
      <c r="B305">
        <v>1</v>
      </c>
      <c r="C305" s="12">
        <v>44662</v>
      </c>
      <c r="D305" s="13">
        <v>0.45138888888888901</v>
      </c>
      <c r="E305">
        <v>5</v>
      </c>
      <c r="F305">
        <v>5.2</v>
      </c>
      <c r="G305" s="9" t="s">
        <v>28</v>
      </c>
      <c r="H305" s="21">
        <v>11</v>
      </c>
      <c r="I305" s="21">
        <v>43</v>
      </c>
      <c r="J305" s="21">
        <v>16</v>
      </c>
      <c r="K305" s="21">
        <v>4</v>
      </c>
      <c r="L305" s="21">
        <v>4</v>
      </c>
      <c r="M305" s="16" t="s">
        <v>28</v>
      </c>
      <c r="N305" s="16">
        <v>5</v>
      </c>
      <c r="O305" s="16" t="s">
        <v>24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f t="shared" si="49"/>
        <v>0</v>
      </c>
      <c r="AA305" s="11" t="str">
        <f t="shared" si="50"/>
        <v>0</v>
      </c>
      <c r="AB305">
        <f t="shared" si="51"/>
        <v>0</v>
      </c>
      <c r="AC305">
        <f t="shared" si="52"/>
        <v>10</v>
      </c>
      <c r="AD305">
        <f t="shared" si="53"/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f t="shared" si="54"/>
        <v>0</v>
      </c>
      <c r="BI305">
        <v>0</v>
      </c>
      <c r="BJ305">
        <v>0</v>
      </c>
      <c r="BK305">
        <v>0</v>
      </c>
      <c r="BL305" t="str">
        <f t="shared" si="44"/>
        <v>0</v>
      </c>
      <c r="BM305" t="str">
        <f t="shared" si="45"/>
        <v>0</v>
      </c>
      <c r="BN305">
        <f t="shared" si="46"/>
        <v>0</v>
      </c>
      <c r="BO305">
        <f t="shared" si="47"/>
        <v>0</v>
      </c>
      <c r="BP305" t="str">
        <f t="shared" si="48"/>
        <v>0</v>
      </c>
    </row>
    <row r="306" spans="1:68" ht="18" x14ac:dyDescent="0.25">
      <c r="A306" s="24">
        <v>2022</v>
      </c>
      <c r="B306">
        <v>1</v>
      </c>
      <c r="C306" s="2">
        <v>44662</v>
      </c>
      <c r="D306" s="3">
        <v>0.45138888888888901</v>
      </c>
      <c r="E306">
        <v>5</v>
      </c>
      <c r="F306">
        <v>5.2</v>
      </c>
      <c r="G306" t="s">
        <v>28</v>
      </c>
      <c r="H306" s="19">
        <v>11</v>
      </c>
      <c r="I306" s="19">
        <v>43</v>
      </c>
      <c r="J306" s="19">
        <v>16</v>
      </c>
      <c r="K306" s="19">
        <v>4</v>
      </c>
      <c r="L306" s="19">
        <v>4</v>
      </c>
      <c r="M306" s="16" t="s">
        <v>28</v>
      </c>
      <c r="N306" s="16">
        <v>5</v>
      </c>
      <c r="O306" s="16" t="s">
        <v>25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f t="shared" si="49"/>
        <v>0</v>
      </c>
      <c r="AA306" s="11" t="str">
        <f t="shared" si="50"/>
        <v>0</v>
      </c>
      <c r="AB306">
        <f t="shared" si="51"/>
        <v>0</v>
      </c>
      <c r="AC306">
        <f t="shared" si="52"/>
        <v>10</v>
      </c>
      <c r="AD306">
        <f t="shared" si="53"/>
        <v>0</v>
      </c>
      <c r="AE306">
        <v>0</v>
      </c>
      <c r="AF306">
        <v>1</v>
      </c>
      <c r="AG306">
        <v>0</v>
      </c>
      <c r="AH306">
        <v>0</v>
      </c>
      <c r="AI306">
        <v>5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f t="shared" si="54"/>
        <v>0</v>
      </c>
      <c r="BI306">
        <v>0</v>
      </c>
      <c r="BJ306">
        <v>0</v>
      </c>
      <c r="BK306">
        <v>0</v>
      </c>
      <c r="BL306" t="str">
        <f t="shared" si="44"/>
        <v>0</v>
      </c>
      <c r="BM306" t="str">
        <f t="shared" si="45"/>
        <v>0</v>
      </c>
      <c r="BN306">
        <f t="shared" si="46"/>
        <v>0</v>
      </c>
      <c r="BO306">
        <f t="shared" si="47"/>
        <v>0</v>
      </c>
      <c r="BP306" t="str">
        <f t="shared" si="48"/>
        <v>0</v>
      </c>
    </row>
    <row r="307" spans="1:68" ht="18" x14ac:dyDescent="0.25">
      <c r="A307" s="24">
        <v>2022</v>
      </c>
      <c r="B307">
        <v>1</v>
      </c>
      <c r="C307" s="12">
        <v>44662</v>
      </c>
      <c r="D307" s="13">
        <v>0.45138888888888901</v>
      </c>
      <c r="E307">
        <v>5</v>
      </c>
      <c r="F307">
        <v>5.2</v>
      </c>
      <c r="G307" s="9" t="s">
        <v>28</v>
      </c>
      <c r="H307" s="21">
        <v>11</v>
      </c>
      <c r="I307" s="21">
        <v>43</v>
      </c>
      <c r="J307" s="21">
        <v>16</v>
      </c>
      <c r="K307" s="21">
        <v>4</v>
      </c>
      <c r="L307" s="21">
        <v>4</v>
      </c>
      <c r="M307" s="16" t="s">
        <v>28</v>
      </c>
      <c r="N307" s="16">
        <v>5</v>
      </c>
      <c r="O307" s="16" t="s">
        <v>26</v>
      </c>
      <c r="P307">
        <v>0</v>
      </c>
      <c r="Q307">
        <v>1</v>
      </c>
      <c r="R307">
        <v>0</v>
      </c>
      <c r="S307">
        <v>1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f t="shared" si="49"/>
        <v>2</v>
      </c>
      <c r="AA307" s="11" t="str">
        <f t="shared" si="50"/>
        <v>1</v>
      </c>
      <c r="AB307">
        <f t="shared" si="51"/>
        <v>2</v>
      </c>
      <c r="AC307">
        <f t="shared" si="52"/>
        <v>8</v>
      </c>
      <c r="AD307">
        <f t="shared" si="53"/>
        <v>20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f t="shared" si="54"/>
        <v>0</v>
      </c>
      <c r="BI307">
        <v>0</v>
      </c>
      <c r="BJ307">
        <v>0</v>
      </c>
      <c r="BK307">
        <v>0</v>
      </c>
      <c r="BL307" t="str">
        <f t="shared" si="44"/>
        <v>0</v>
      </c>
      <c r="BM307" t="str">
        <f t="shared" si="45"/>
        <v>0</v>
      </c>
      <c r="BN307">
        <f t="shared" si="46"/>
        <v>0</v>
      </c>
      <c r="BO307">
        <f t="shared" si="47"/>
        <v>0</v>
      </c>
      <c r="BP307" t="str">
        <f t="shared" si="48"/>
        <v>0</v>
      </c>
    </row>
    <row r="308" spans="1:68" ht="18" x14ac:dyDescent="0.25">
      <c r="A308" s="24">
        <v>2022</v>
      </c>
      <c r="B308">
        <v>1</v>
      </c>
      <c r="C308" s="2">
        <v>44662</v>
      </c>
      <c r="D308" s="3">
        <v>0.45138888888888901</v>
      </c>
      <c r="E308">
        <v>5</v>
      </c>
      <c r="F308">
        <v>5.2</v>
      </c>
      <c r="G308" t="s">
        <v>28</v>
      </c>
      <c r="H308" s="19">
        <v>11</v>
      </c>
      <c r="I308" s="19">
        <v>43</v>
      </c>
      <c r="J308" s="19">
        <v>16</v>
      </c>
      <c r="K308" s="19">
        <v>4</v>
      </c>
      <c r="L308" s="19">
        <v>4</v>
      </c>
      <c r="M308" s="16" t="s">
        <v>28</v>
      </c>
      <c r="N308" s="16">
        <v>10</v>
      </c>
      <c r="O308" s="16" t="s">
        <v>24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f t="shared" si="49"/>
        <v>0</v>
      </c>
      <c r="AA308" s="11" t="str">
        <f t="shared" si="50"/>
        <v>0</v>
      </c>
      <c r="AB308">
        <f t="shared" si="51"/>
        <v>0</v>
      </c>
      <c r="AC308">
        <f t="shared" si="52"/>
        <v>10</v>
      </c>
      <c r="AD308">
        <f t="shared" si="53"/>
        <v>0</v>
      </c>
      <c r="AE308">
        <v>0</v>
      </c>
      <c r="AF308">
        <v>0</v>
      </c>
      <c r="AG308">
        <v>0</v>
      </c>
      <c r="AH308">
        <v>0</v>
      </c>
      <c r="AI308">
        <v>1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f t="shared" si="54"/>
        <v>0</v>
      </c>
      <c r="BI308">
        <v>0</v>
      </c>
      <c r="BJ308">
        <v>0</v>
      </c>
      <c r="BK308">
        <v>0</v>
      </c>
      <c r="BL308" t="str">
        <f t="shared" si="44"/>
        <v>0</v>
      </c>
      <c r="BM308" t="str">
        <f t="shared" si="45"/>
        <v>0</v>
      </c>
      <c r="BN308">
        <f t="shared" si="46"/>
        <v>0</v>
      </c>
      <c r="BO308">
        <f t="shared" si="47"/>
        <v>0</v>
      </c>
      <c r="BP308" t="str">
        <f t="shared" si="48"/>
        <v>0</v>
      </c>
    </row>
    <row r="309" spans="1:68" ht="18" x14ac:dyDescent="0.25">
      <c r="A309" s="24">
        <v>2022</v>
      </c>
      <c r="B309">
        <v>1</v>
      </c>
      <c r="C309" s="12">
        <v>44662</v>
      </c>
      <c r="D309" s="13">
        <v>0.45138888888888901</v>
      </c>
      <c r="E309">
        <v>5</v>
      </c>
      <c r="F309">
        <v>5.2</v>
      </c>
      <c r="G309" s="9" t="s">
        <v>28</v>
      </c>
      <c r="H309" s="21">
        <v>11</v>
      </c>
      <c r="I309" s="21">
        <v>43</v>
      </c>
      <c r="J309" s="21">
        <v>16</v>
      </c>
      <c r="K309" s="21">
        <v>4</v>
      </c>
      <c r="L309" s="21">
        <v>4</v>
      </c>
      <c r="M309" s="16" t="s">
        <v>28</v>
      </c>
      <c r="N309" s="16">
        <v>10</v>
      </c>
      <c r="O309" s="16" t="s">
        <v>25</v>
      </c>
      <c r="P309">
        <v>0</v>
      </c>
      <c r="Q309">
        <v>0</v>
      </c>
      <c r="R309">
        <v>0</v>
      </c>
      <c r="S309">
        <v>0</v>
      </c>
      <c r="T309">
        <v>1</v>
      </c>
      <c r="U309">
        <v>0</v>
      </c>
      <c r="V309">
        <v>0</v>
      </c>
      <c r="W309">
        <v>0</v>
      </c>
      <c r="X309">
        <v>1</v>
      </c>
      <c r="Y309">
        <v>0</v>
      </c>
      <c r="Z309">
        <f t="shared" si="49"/>
        <v>2</v>
      </c>
      <c r="AA309" s="11" t="str">
        <f t="shared" si="50"/>
        <v>1</v>
      </c>
      <c r="AB309">
        <f t="shared" si="51"/>
        <v>2</v>
      </c>
      <c r="AC309">
        <f t="shared" si="52"/>
        <v>8</v>
      </c>
      <c r="AD309">
        <f t="shared" si="53"/>
        <v>20</v>
      </c>
      <c r="AE309">
        <v>0</v>
      </c>
      <c r="AF309">
        <v>0</v>
      </c>
      <c r="AG309">
        <v>0</v>
      </c>
      <c r="AH309">
        <v>0</v>
      </c>
      <c r="AI309">
        <v>5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1</v>
      </c>
      <c r="BD309">
        <v>0</v>
      </c>
      <c r="BE309">
        <v>0</v>
      </c>
      <c r="BF309">
        <v>0</v>
      </c>
      <c r="BG309">
        <v>0</v>
      </c>
      <c r="BH309">
        <f t="shared" si="54"/>
        <v>0</v>
      </c>
      <c r="BI309">
        <v>0</v>
      </c>
      <c r="BJ309">
        <v>0</v>
      </c>
      <c r="BK309">
        <v>0</v>
      </c>
      <c r="BL309" t="str">
        <f t="shared" si="44"/>
        <v>0</v>
      </c>
      <c r="BM309" t="str">
        <f t="shared" si="45"/>
        <v>0</v>
      </c>
      <c r="BN309">
        <f t="shared" si="46"/>
        <v>0</v>
      </c>
      <c r="BO309">
        <f t="shared" si="47"/>
        <v>1</v>
      </c>
      <c r="BP309" t="str">
        <f t="shared" si="48"/>
        <v>0</v>
      </c>
    </row>
    <row r="310" spans="1:68" ht="18" x14ac:dyDescent="0.25">
      <c r="A310" s="24">
        <v>2022</v>
      </c>
      <c r="B310">
        <v>1</v>
      </c>
      <c r="C310" s="2">
        <v>44662</v>
      </c>
      <c r="D310" s="3">
        <v>0.45138888888888901</v>
      </c>
      <c r="E310">
        <v>5</v>
      </c>
      <c r="F310">
        <v>5.2</v>
      </c>
      <c r="G310" t="s">
        <v>28</v>
      </c>
      <c r="H310" s="19">
        <v>11</v>
      </c>
      <c r="I310" s="19">
        <v>43</v>
      </c>
      <c r="J310" s="19">
        <v>16</v>
      </c>
      <c r="K310" s="19">
        <v>4</v>
      </c>
      <c r="L310" s="19">
        <v>4</v>
      </c>
      <c r="M310" s="16" t="s">
        <v>28</v>
      </c>
      <c r="N310" s="16">
        <v>10</v>
      </c>
      <c r="O310" s="16" t="s">
        <v>26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f t="shared" si="49"/>
        <v>0</v>
      </c>
      <c r="AA310" s="11" t="str">
        <f t="shared" si="50"/>
        <v>0</v>
      </c>
      <c r="AB310">
        <f t="shared" si="51"/>
        <v>0</v>
      </c>
      <c r="AC310">
        <f t="shared" si="52"/>
        <v>10</v>
      </c>
      <c r="AD310">
        <f t="shared" si="53"/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f t="shared" si="54"/>
        <v>0</v>
      </c>
      <c r="BI310">
        <v>0</v>
      </c>
      <c r="BJ310">
        <v>0</v>
      </c>
      <c r="BK310">
        <v>0</v>
      </c>
      <c r="BL310" t="str">
        <f t="shared" si="44"/>
        <v>0</v>
      </c>
      <c r="BM310" t="str">
        <f t="shared" si="45"/>
        <v>0</v>
      </c>
      <c r="BN310">
        <f t="shared" si="46"/>
        <v>0</v>
      </c>
      <c r="BO310">
        <f t="shared" si="47"/>
        <v>0</v>
      </c>
      <c r="BP310" t="str">
        <f t="shared" si="48"/>
        <v>0</v>
      </c>
    </row>
    <row r="311" spans="1:68" ht="18" x14ac:dyDescent="0.25">
      <c r="A311" s="24">
        <v>2022</v>
      </c>
      <c r="B311">
        <v>1</v>
      </c>
      <c r="C311" s="12">
        <v>44662</v>
      </c>
      <c r="D311" s="13">
        <v>0.45138888888888901</v>
      </c>
      <c r="E311">
        <v>5</v>
      </c>
      <c r="F311">
        <v>5.2</v>
      </c>
      <c r="G311" s="9" t="s">
        <v>28</v>
      </c>
      <c r="H311" s="21">
        <v>11</v>
      </c>
      <c r="I311" s="21">
        <v>43</v>
      </c>
      <c r="J311" s="21">
        <v>16</v>
      </c>
      <c r="K311" s="21">
        <v>4</v>
      </c>
      <c r="L311" s="21">
        <v>4</v>
      </c>
      <c r="M311" s="16" t="s">
        <v>28</v>
      </c>
      <c r="N311" s="16">
        <v>20</v>
      </c>
      <c r="O311" s="16" t="s">
        <v>24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f t="shared" si="49"/>
        <v>0</v>
      </c>
      <c r="AA311" s="11" t="str">
        <f t="shared" si="50"/>
        <v>0</v>
      </c>
      <c r="AB311">
        <f t="shared" si="51"/>
        <v>0</v>
      </c>
      <c r="AC311">
        <f t="shared" si="52"/>
        <v>10</v>
      </c>
      <c r="AD311">
        <f t="shared" si="53"/>
        <v>0</v>
      </c>
      <c r="AE311">
        <v>0</v>
      </c>
      <c r="AF311">
        <v>0</v>
      </c>
      <c r="AG311">
        <v>0</v>
      </c>
      <c r="AH311">
        <v>0</v>
      </c>
      <c r="AI311">
        <v>1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f t="shared" si="54"/>
        <v>0</v>
      </c>
      <c r="BI311">
        <v>0</v>
      </c>
      <c r="BJ311">
        <v>0</v>
      </c>
      <c r="BK311">
        <v>0</v>
      </c>
      <c r="BL311" t="str">
        <f t="shared" si="44"/>
        <v>0</v>
      </c>
      <c r="BM311" t="str">
        <f t="shared" si="45"/>
        <v>0</v>
      </c>
      <c r="BN311">
        <f t="shared" si="46"/>
        <v>0</v>
      </c>
      <c r="BO311">
        <f t="shared" si="47"/>
        <v>0</v>
      </c>
      <c r="BP311" t="str">
        <f t="shared" si="48"/>
        <v>0</v>
      </c>
    </row>
    <row r="312" spans="1:68" ht="18" x14ac:dyDescent="0.25">
      <c r="A312" s="24">
        <v>2022</v>
      </c>
      <c r="B312">
        <v>1</v>
      </c>
      <c r="C312" s="2">
        <v>44662</v>
      </c>
      <c r="D312" s="3">
        <v>0.45138888888888901</v>
      </c>
      <c r="E312">
        <v>5</v>
      </c>
      <c r="F312">
        <v>5.2</v>
      </c>
      <c r="G312" t="s">
        <v>28</v>
      </c>
      <c r="H312" s="19">
        <v>11</v>
      </c>
      <c r="I312" s="19">
        <v>43</v>
      </c>
      <c r="J312" s="19">
        <v>16</v>
      </c>
      <c r="K312" s="19">
        <v>4</v>
      </c>
      <c r="L312" s="19">
        <v>4</v>
      </c>
      <c r="M312" s="16" t="s">
        <v>28</v>
      </c>
      <c r="N312" s="16">
        <v>20</v>
      </c>
      <c r="O312" s="16" t="s">
        <v>25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f t="shared" si="49"/>
        <v>0</v>
      </c>
      <c r="AA312" s="11" t="str">
        <f t="shared" si="50"/>
        <v>0</v>
      </c>
      <c r="AB312">
        <f t="shared" si="51"/>
        <v>0</v>
      </c>
      <c r="AC312">
        <f t="shared" si="52"/>
        <v>10</v>
      </c>
      <c r="AD312">
        <f t="shared" si="53"/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f t="shared" si="54"/>
        <v>0</v>
      </c>
      <c r="BI312">
        <v>0</v>
      </c>
      <c r="BJ312">
        <v>0</v>
      </c>
      <c r="BK312">
        <v>0</v>
      </c>
      <c r="BL312" t="str">
        <f t="shared" si="44"/>
        <v>0</v>
      </c>
      <c r="BM312" t="str">
        <f t="shared" si="45"/>
        <v>0</v>
      </c>
      <c r="BN312">
        <f t="shared" si="46"/>
        <v>0</v>
      </c>
      <c r="BO312">
        <f t="shared" si="47"/>
        <v>0</v>
      </c>
      <c r="BP312" t="str">
        <f t="shared" si="48"/>
        <v>0</v>
      </c>
    </row>
    <row r="313" spans="1:68" ht="18" x14ac:dyDescent="0.25">
      <c r="A313" s="24">
        <v>2022</v>
      </c>
      <c r="B313">
        <v>1</v>
      </c>
      <c r="C313" s="12">
        <v>44662</v>
      </c>
      <c r="D313" s="13">
        <v>0.45138888888888901</v>
      </c>
      <c r="E313">
        <v>5</v>
      </c>
      <c r="F313">
        <v>5.2</v>
      </c>
      <c r="G313" s="9" t="s">
        <v>28</v>
      </c>
      <c r="H313" s="21">
        <v>11</v>
      </c>
      <c r="I313" s="21">
        <v>43</v>
      </c>
      <c r="J313" s="21">
        <v>16</v>
      </c>
      <c r="K313" s="21">
        <v>4</v>
      </c>
      <c r="L313" s="21">
        <v>4</v>
      </c>
      <c r="M313" s="16" t="s">
        <v>28</v>
      </c>
      <c r="N313" s="16">
        <v>20</v>
      </c>
      <c r="O313" s="16" t="s">
        <v>26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f t="shared" si="49"/>
        <v>0</v>
      </c>
      <c r="AA313" s="11" t="str">
        <f t="shared" si="50"/>
        <v>0</v>
      </c>
      <c r="AB313">
        <f t="shared" si="51"/>
        <v>0</v>
      </c>
      <c r="AC313">
        <f t="shared" si="52"/>
        <v>10</v>
      </c>
      <c r="AD313">
        <f t="shared" si="53"/>
        <v>0</v>
      </c>
      <c r="AE313">
        <v>0</v>
      </c>
      <c r="AF313">
        <v>0</v>
      </c>
      <c r="AG313">
        <v>0</v>
      </c>
      <c r="AH313">
        <v>0</v>
      </c>
      <c r="AI313">
        <v>1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f t="shared" si="54"/>
        <v>0</v>
      </c>
      <c r="BI313">
        <v>0</v>
      </c>
      <c r="BJ313">
        <v>0</v>
      </c>
      <c r="BK313">
        <v>0</v>
      </c>
      <c r="BL313" t="str">
        <f t="shared" si="44"/>
        <v>0</v>
      </c>
      <c r="BM313" t="str">
        <f t="shared" si="45"/>
        <v>0</v>
      </c>
      <c r="BN313">
        <f t="shared" si="46"/>
        <v>0</v>
      </c>
      <c r="BO313">
        <f t="shared" si="47"/>
        <v>0</v>
      </c>
      <c r="BP313" t="str">
        <f t="shared" si="48"/>
        <v>0</v>
      </c>
    </row>
    <row r="314" spans="1:68" ht="18" x14ac:dyDescent="0.25">
      <c r="A314" s="24">
        <v>2022</v>
      </c>
      <c r="B314">
        <v>1</v>
      </c>
      <c r="C314" s="2">
        <v>44662</v>
      </c>
      <c r="D314" s="3">
        <v>0.45138888888888901</v>
      </c>
      <c r="E314">
        <v>5</v>
      </c>
      <c r="F314">
        <v>5.2</v>
      </c>
      <c r="G314" t="s">
        <v>28</v>
      </c>
      <c r="H314" s="19">
        <v>11</v>
      </c>
      <c r="I314" s="19">
        <v>43</v>
      </c>
      <c r="J314" s="19">
        <v>16</v>
      </c>
      <c r="K314" s="19">
        <v>4</v>
      </c>
      <c r="L314" s="19">
        <v>4</v>
      </c>
      <c r="M314" s="16" t="s">
        <v>28</v>
      </c>
      <c r="N314" s="16">
        <v>50</v>
      </c>
      <c r="O314" s="16" t="s">
        <v>24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f t="shared" si="49"/>
        <v>0</v>
      </c>
      <c r="AA314" s="11" t="str">
        <f t="shared" si="50"/>
        <v>0</v>
      </c>
      <c r="AB314">
        <f t="shared" si="51"/>
        <v>0</v>
      </c>
      <c r="AC314">
        <f t="shared" si="52"/>
        <v>10</v>
      </c>
      <c r="AD314">
        <f t="shared" si="53"/>
        <v>0</v>
      </c>
      <c r="AE314">
        <v>0</v>
      </c>
      <c r="AF314">
        <v>0</v>
      </c>
      <c r="AG314">
        <v>1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f t="shared" si="54"/>
        <v>0</v>
      </c>
      <c r="BI314">
        <v>0</v>
      </c>
      <c r="BJ314">
        <v>0</v>
      </c>
      <c r="BK314">
        <v>0</v>
      </c>
      <c r="BL314" t="str">
        <f t="shared" si="44"/>
        <v>0</v>
      </c>
      <c r="BM314" t="str">
        <f t="shared" si="45"/>
        <v>0</v>
      </c>
      <c r="BN314">
        <f t="shared" si="46"/>
        <v>0</v>
      </c>
      <c r="BO314">
        <f t="shared" si="47"/>
        <v>1</v>
      </c>
      <c r="BP314" t="str">
        <f t="shared" si="48"/>
        <v>0</v>
      </c>
    </row>
    <row r="315" spans="1:68" ht="18" x14ac:dyDescent="0.25">
      <c r="A315" s="24">
        <v>2022</v>
      </c>
      <c r="B315">
        <v>1</v>
      </c>
      <c r="C315" s="12">
        <v>44662</v>
      </c>
      <c r="D315" s="13">
        <v>0.45138888888888901</v>
      </c>
      <c r="E315">
        <v>5</v>
      </c>
      <c r="F315">
        <v>5.2</v>
      </c>
      <c r="G315" s="9" t="s">
        <v>28</v>
      </c>
      <c r="H315" s="21">
        <v>11</v>
      </c>
      <c r="I315" s="21">
        <v>43</v>
      </c>
      <c r="J315" s="21">
        <v>16</v>
      </c>
      <c r="K315" s="21">
        <v>4</v>
      </c>
      <c r="L315" s="21">
        <v>4</v>
      </c>
      <c r="M315" s="16" t="s">
        <v>28</v>
      </c>
      <c r="N315" s="16">
        <v>50</v>
      </c>
      <c r="O315" s="16" t="s">
        <v>25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f t="shared" si="49"/>
        <v>0</v>
      </c>
      <c r="AA315" s="11" t="str">
        <f t="shared" si="50"/>
        <v>0</v>
      </c>
      <c r="AB315">
        <f t="shared" si="51"/>
        <v>0</v>
      </c>
      <c r="AC315">
        <f t="shared" si="52"/>
        <v>10</v>
      </c>
      <c r="AD315">
        <f t="shared" si="53"/>
        <v>0</v>
      </c>
      <c r="AE315">
        <v>0</v>
      </c>
      <c r="AF315">
        <v>0</v>
      </c>
      <c r="AG315">
        <v>0</v>
      </c>
      <c r="AH315">
        <v>0</v>
      </c>
      <c r="AI315">
        <f>1+1+10</f>
        <v>12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f t="shared" si="54"/>
        <v>0</v>
      </c>
      <c r="BI315">
        <v>0</v>
      </c>
      <c r="BJ315">
        <v>0</v>
      </c>
      <c r="BK315">
        <v>0</v>
      </c>
      <c r="BL315" t="str">
        <f t="shared" si="44"/>
        <v>0</v>
      </c>
      <c r="BM315" t="str">
        <f t="shared" si="45"/>
        <v>0</v>
      </c>
      <c r="BN315">
        <f t="shared" si="46"/>
        <v>0</v>
      </c>
      <c r="BO315">
        <f t="shared" si="47"/>
        <v>0</v>
      </c>
      <c r="BP315" t="str">
        <f t="shared" si="48"/>
        <v>0</v>
      </c>
    </row>
    <row r="316" spans="1:68" s="4" customFormat="1" ht="18" x14ac:dyDescent="0.25">
      <c r="A316" s="24">
        <v>2022</v>
      </c>
      <c r="B316" s="4">
        <v>1</v>
      </c>
      <c r="C316" s="5">
        <v>44662</v>
      </c>
      <c r="D316" s="6">
        <v>0.45138888888888901</v>
      </c>
      <c r="E316">
        <v>5</v>
      </c>
      <c r="F316">
        <v>5.2</v>
      </c>
      <c r="G316" s="4" t="s">
        <v>28</v>
      </c>
      <c r="H316" s="20">
        <v>11</v>
      </c>
      <c r="I316" s="20">
        <v>43</v>
      </c>
      <c r="J316" s="20">
        <v>16</v>
      </c>
      <c r="K316" s="20">
        <v>4</v>
      </c>
      <c r="L316" s="20">
        <v>4</v>
      </c>
      <c r="M316" s="16" t="s">
        <v>28</v>
      </c>
      <c r="N316" s="16">
        <v>50</v>
      </c>
      <c r="O316" s="16" t="s">
        <v>26</v>
      </c>
      <c r="P316" s="4">
        <v>1</v>
      </c>
      <c r="Q316" s="4">
        <v>0</v>
      </c>
      <c r="R316" s="4">
        <v>0</v>
      </c>
      <c r="S316" s="4">
        <v>0</v>
      </c>
      <c r="T316" s="4">
        <v>1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f t="shared" si="49"/>
        <v>2</v>
      </c>
      <c r="AA316" s="11" t="str">
        <f t="shared" si="50"/>
        <v>1</v>
      </c>
      <c r="AB316">
        <f t="shared" si="51"/>
        <v>2</v>
      </c>
      <c r="AC316">
        <f t="shared" si="52"/>
        <v>8</v>
      </c>
      <c r="AD316">
        <f t="shared" si="53"/>
        <v>20</v>
      </c>
      <c r="AE316" s="4">
        <v>0</v>
      </c>
      <c r="AF316" s="4">
        <v>0</v>
      </c>
      <c r="AG316" s="4">
        <v>0</v>
      </c>
      <c r="AH316" s="4">
        <v>0</v>
      </c>
      <c r="AI316" s="4">
        <v>1</v>
      </c>
      <c r="AJ316" s="4">
        <v>0</v>
      </c>
      <c r="AK316" s="4">
        <v>0</v>
      </c>
      <c r="AL316" s="4">
        <v>0</v>
      </c>
      <c r="AM316" s="4">
        <v>0</v>
      </c>
      <c r="AN316" s="4">
        <v>0</v>
      </c>
      <c r="AO316" s="4">
        <v>0</v>
      </c>
      <c r="AP316" s="4">
        <v>0</v>
      </c>
      <c r="AQ316" s="4">
        <v>0</v>
      </c>
      <c r="AR316" s="4">
        <v>0</v>
      </c>
      <c r="AS316" s="4">
        <v>0</v>
      </c>
      <c r="AT316" s="4">
        <v>0</v>
      </c>
      <c r="AU316" s="4">
        <v>0</v>
      </c>
      <c r="AV316" s="4">
        <v>0</v>
      </c>
      <c r="AW316" s="4">
        <v>0</v>
      </c>
      <c r="AX316" s="4">
        <v>0</v>
      </c>
      <c r="AY316" s="4">
        <v>0</v>
      </c>
      <c r="AZ316" s="4">
        <v>0</v>
      </c>
      <c r="BA316" s="4">
        <v>0</v>
      </c>
      <c r="BB316" s="4">
        <v>0</v>
      </c>
      <c r="BC316" s="4">
        <v>0</v>
      </c>
      <c r="BD316" s="4">
        <v>0</v>
      </c>
      <c r="BE316" s="4">
        <v>0</v>
      </c>
      <c r="BF316" s="4">
        <v>0</v>
      </c>
      <c r="BG316" s="4">
        <v>0</v>
      </c>
      <c r="BH316">
        <f t="shared" si="54"/>
        <v>0</v>
      </c>
      <c r="BI316" s="4">
        <v>0</v>
      </c>
      <c r="BJ316">
        <v>0</v>
      </c>
      <c r="BK316">
        <v>0</v>
      </c>
      <c r="BL316" t="str">
        <f t="shared" si="44"/>
        <v>0</v>
      </c>
      <c r="BM316" t="str">
        <f t="shared" si="45"/>
        <v>0</v>
      </c>
      <c r="BN316">
        <f t="shared" si="46"/>
        <v>0</v>
      </c>
      <c r="BO316">
        <f t="shared" si="47"/>
        <v>0</v>
      </c>
      <c r="BP316" t="str">
        <f t="shared" si="48"/>
        <v>0</v>
      </c>
    </row>
    <row r="317" spans="1:68" ht="18" x14ac:dyDescent="0.25">
      <c r="A317" s="24">
        <v>2022</v>
      </c>
      <c r="B317">
        <v>1</v>
      </c>
      <c r="C317" s="2">
        <v>44662</v>
      </c>
      <c r="D317" s="3">
        <v>0.34027777777777773</v>
      </c>
      <c r="E317">
        <v>5</v>
      </c>
      <c r="F317">
        <v>5.0999999999999996</v>
      </c>
      <c r="G317" t="s">
        <v>61</v>
      </c>
      <c r="H317" s="19">
        <v>11</v>
      </c>
      <c r="I317" s="19">
        <v>43</v>
      </c>
      <c r="J317" s="19">
        <v>16</v>
      </c>
      <c r="K317" s="19">
        <v>4</v>
      </c>
      <c r="L317" s="19">
        <v>1</v>
      </c>
      <c r="M317" s="16" t="s">
        <v>23</v>
      </c>
      <c r="N317" s="16">
        <v>0</v>
      </c>
      <c r="O317" s="16" t="s">
        <v>24</v>
      </c>
      <c r="P317">
        <v>0</v>
      </c>
      <c r="Q317">
        <v>0</v>
      </c>
      <c r="R317">
        <v>0</v>
      </c>
      <c r="S317">
        <v>1</v>
      </c>
      <c r="T317">
        <v>1</v>
      </c>
      <c r="U317">
        <v>0</v>
      </c>
      <c r="V317">
        <v>0</v>
      </c>
      <c r="W317">
        <v>0</v>
      </c>
      <c r="X317">
        <v>0</v>
      </c>
      <c r="Y317">
        <v>0</v>
      </c>
      <c r="Z317">
        <f t="shared" si="49"/>
        <v>2</v>
      </c>
      <c r="AA317" s="11" t="str">
        <f t="shared" si="50"/>
        <v>1</v>
      </c>
      <c r="AB317">
        <f t="shared" si="51"/>
        <v>2</v>
      </c>
      <c r="AC317">
        <f t="shared" si="52"/>
        <v>8</v>
      </c>
      <c r="AD317">
        <f t="shared" si="53"/>
        <v>20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f t="shared" si="54"/>
        <v>0</v>
      </c>
      <c r="BI317">
        <v>0</v>
      </c>
      <c r="BJ317">
        <v>0</v>
      </c>
      <c r="BK317">
        <v>0</v>
      </c>
      <c r="BL317" t="str">
        <f t="shared" si="44"/>
        <v>0</v>
      </c>
      <c r="BM317" t="str">
        <f t="shared" si="45"/>
        <v>0</v>
      </c>
      <c r="BN317">
        <f t="shared" si="46"/>
        <v>0</v>
      </c>
      <c r="BO317">
        <f t="shared" si="47"/>
        <v>0</v>
      </c>
      <c r="BP317" t="str">
        <f t="shared" si="48"/>
        <v>0</v>
      </c>
    </row>
    <row r="318" spans="1:68" ht="18" x14ac:dyDescent="0.25">
      <c r="A318" s="24">
        <v>2022</v>
      </c>
      <c r="B318">
        <v>1</v>
      </c>
      <c r="C318" s="2">
        <v>44662</v>
      </c>
      <c r="D318" s="3">
        <v>0.34027777777777773</v>
      </c>
      <c r="E318">
        <v>5</v>
      </c>
      <c r="F318">
        <v>5.0999999999999996</v>
      </c>
      <c r="G318" t="s">
        <v>61</v>
      </c>
      <c r="H318" s="19">
        <v>11</v>
      </c>
      <c r="I318" s="19">
        <v>43</v>
      </c>
      <c r="J318" s="19">
        <v>16</v>
      </c>
      <c r="K318" s="19">
        <v>4</v>
      </c>
      <c r="L318" s="19">
        <v>1</v>
      </c>
      <c r="M318" s="16" t="s">
        <v>23</v>
      </c>
      <c r="N318" s="16">
        <v>0</v>
      </c>
      <c r="O318" s="16" t="s">
        <v>25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1</v>
      </c>
      <c r="Y318">
        <v>0</v>
      </c>
      <c r="Z318">
        <f t="shared" si="49"/>
        <v>1</v>
      </c>
      <c r="AA318" s="11" t="str">
        <f t="shared" si="50"/>
        <v>1</v>
      </c>
      <c r="AB318">
        <f t="shared" si="51"/>
        <v>1</v>
      </c>
      <c r="AC318">
        <f t="shared" si="52"/>
        <v>9</v>
      </c>
      <c r="AD318">
        <f t="shared" si="53"/>
        <v>10</v>
      </c>
      <c r="AE318">
        <v>0</v>
      </c>
      <c r="AF318">
        <v>0</v>
      </c>
      <c r="AG318">
        <v>0</v>
      </c>
      <c r="AH318">
        <v>0</v>
      </c>
      <c r="AI318">
        <v>2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f t="shared" si="54"/>
        <v>0</v>
      </c>
      <c r="BI318">
        <v>0</v>
      </c>
      <c r="BJ318">
        <v>0</v>
      </c>
      <c r="BK318">
        <v>0</v>
      </c>
      <c r="BL318" t="str">
        <f t="shared" si="44"/>
        <v>0</v>
      </c>
      <c r="BM318" t="str">
        <f t="shared" si="45"/>
        <v>0</v>
      </c>
      <c r="BN318">
        <f t="shared" si="46"/>
        <v>0</v>
      </c>
      <c r="BO318">
        <f t="shared" si="47"/>
        <v>0</v>
      </c>
      <c r="BP318" t="str">
        <f t="shared" si="48"/>
        <v>0</v>
      </c>
    </row>
    <row r="319" spans="1:68" ht="18" x14ac:dyDescent="0.25">
      <c r="A319" s="24">
        <v>2022</v>
      </c>
      <c r="B319">
        <v>1</v>
      </c>
      <c r="C319" s="2">
        <v>44662</v>
      </c>
      <c r="D319" s="3">
        <v>0.34027777777777773</v>
      </c>
      <c r="E319">
        <v>5</v>
      </c>
      <c r="F319">
        <v>5.0999999999999996</v>
      </c>
      <c r="G319" t="s">
        <v>61</v>
      </c>
      <c r="H319" s="19">
        <v>11</v>
      </c>
      <c r="I319" s="19">
        <v>43</v>
      </c>
      <c r="J319" s="19">
        <v>16</v>
      </c>
      <c r="K319" s="19">
        <v>4</v>
      </c>
      <c r="L319" s="19">
        <v>1</v>
      </c>
      <c r="M319" s="16" t="s">
        <v>23</v>
      </c>
      <c r="N319" s="16">
        <v>0</v>
      </c>
      <c r="O319" s="16" t="s">
        <v>26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f t="shared" si="49"/>
        <v>0</v>
      </c>
      <c r="AA319" s="11" t="str">
        <f t="shared" si="50"/>
        <v>0</v>
      </c>
      <c r="AB319">
        <f t="shared" si="51"/>
        <v>0</v>
      </c>
      <c r="AC319">
        <f t="shared" si="52"/>
        <v>10</v>
      </c>
      <c r="AD319">
        <f t="shared" si="53"/>
        <v>0</v>
      </c>
      <c r="AE319">
        <v>0</v>
      </c>
      <c r="AF319">
        <v>0</v>
      </c>
      <c r="AG319">
        <v>0</v>
      </c>
      <c r="AH319">
        <v>0</v>
      </c>
      <c r="AI319">
        <v>1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f t="shared" si="54"/>
        <v>0</v>
      </c>
      <c r="BI319">
        <v>0</v>
      </c>
      <c r="BJ319">
        <v>0</v>
      </c>
      <c r="BK319">
        <v>0</v>
      </c>
      <c r="BL319" t="str">
        <f t="shared" si="44"/>
        <v>0</v>
      </c>
      <c r="BM319" t="str">
        <f t="shared" si="45"/>
        <v>0</v>
      </c>
      <c r="BN319">
        <f t="shared" si="46"/>
        <v>0</v>
      </c>
      <c r="BO319">
        <f t="shared" si="47"/>
        <v>0</v>
      </c>
      <c r="BP319" t="str">
        <f t="shared" si="48"/>
        <v>0</v>
      </c>
    </row>
    <row r="320" spans="1:68" ht="18" x14ac:dyDescent="0.25">
      <c r="A320" s="24">
        <v>2022</v>
      </c>
      <c r="B320">
        <v>1</v>
      </c>
      <c r="C320" s="2">
        <v>44662</v>
      </c>
      <c r="D320" s="3">
        <v>0.34027777777777801</v>
      </c>
      <c r="E320">
        <v>5</v>
      </c>
      <c r="F320">
        <v>5.0999999999999996</v>
      </c>
      <c r="G320" t="s">
        <v>61</v>
      </c>
      <c r="H320" s="19">
        <v>11</v>
      </c>
      <c r="I320" s="19">
        <v>43</v>
      </c>
      <c r="J320" s="19">
        <v>16</v>
      </c>
      <c r="K320" s="19">
        <v>4</v>
      </c>
      <c r="L320" s="19">
        <v>1</v>
      </c>
      <c r="M320" s="16" t="s">
        <v>23</v>
      </c>
      <c r="N320" s="16">
        <v>5</v>
      </c>
      <c r="O320" s="16" t="s">
        <v>24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0</v>
      </c>
      <c r="Y320">
        <v>0</v>
      </c>
      <c r="Z320">
        <f t="shared" si="49"/>
        <v>1</v>
      </c>
      <c r="AA320" s="11" t="str">
        <f t="shared" si="50"/>
        <v>1</v>
      </c>
      <c r="AB320">
        <f t="shared" si="51"/>
        <v>1</v>
      </c>
      <c r="AC320">
        <f t="shared" si="52"/>
        <v>9</v>
      </c>
      <c r="AD320">
        <f t="shared" si="53"/>
        <v>10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f t="shared" si="54"/>
        <v>0</v>
      </c>
      <c r="BI320">
        <v>0</v>
      </c>
      <c r="BJ320">
        <v>0</v>
      </c>
      <c r="BK320">
        <v>0</v>
      </c>
      <c r="BL320" t="str">
        <f t="shared" si="44"/>
        <v>0</v>
      </c>
      <c r="BM320" t="str">
        <f t="shared" si="45"/>
        <v>0</v>
      </c>
      <c r="BN320">
        <f t="shared" si="46"/>
        <v>0</v>
      </c>
      <c r="BO320">
        <f t="shared" si="47"/>
        <v>0</v>
      </c>
      <c r="BP320" t="str">
        <f t="shared" si="48"/>
        <v>0</v>
      </c>
    </row>
    <row r="321" spans="1:68" ht="18" x14ac:dyDescent="0.25">
      <c r="A321" s="24">
        <v>2022</v>
      </c>
      <c r="B321">
        <v>1</v>
      </c>
      <c r="C321" s="2">
        <v>44662</v>
      </c>
      <c r="D321" s="3">
        <v>0.34027777777777801</v>
      </c>
      <c r="E321">
        <v>5</v>
      </c>
      <c r="F321">
        <v>5.0999999999999996</v>
      </c>
      <c r="G321" t="s">
        <v>61</v>
      </c>
      <c r="H321" s="19">
        <v>11</v>
      </c>
      <c r="I321" s="19">
        <v>43</v>
      </c>
      <c r="J321" s="19">
        <v>16</v>
      </c>
      <c r="K321" s="19">
        <v>4</v>
      </c>
      <c r="L321" s="19">
        <v>1</v>
      </c>
      <c r="M321" s="16" t="s">
        <v>23</v>
      </c>
      <c r="N321" s="16">
        <v>5</v>
      </c>
      <c r="O321" s="16" t="s">
        <v>25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3</v>
      </c>
      <c r="Z321">
        <f t="shared" si="49"/>
        <v>4</v>
      </c>
      <c r="AA321" s="11" t="str">
        <f t="shared" si="50"/>
        <v>1</v>
      </c>
      <c r="AB321">
        <f t="shared" si="51"/>
        <v>2</v>
      </c>
      <c r="AC321">
        <f t="shared" si="52"/>
        <v>8</v>
      </c>
      <c r="AD321">
        <f t="shared" si="53"/>
        <v>20</v>
      </c>
      <c r="AE321">
        <v>0</v>
      </c>
      <c r="AF321">
        <v>0</v>
      </c>
      <c r="AG321">
        <v>0</v>
      </c>
      <c r="AH321">
        <v>0</v>
      </c>
      <c r="AI321">
        <v>2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f t="shared" si="54"/>
        <v>0</v>
      </c>
      <c r="BI321">
        <v>0</v>
      </c>
      <c r="BJ321">
        <v>0</v>
      </c>
      <c r="BK321">
        <v>0</v>
      </c>
      <c r="BL321" t="str">
        <f t="shared" si="44"/>
        <v>0</v>
      </c>
      <c r="BM321" t="str">
        <f t="shared" si="45"/>
        <v>0</v>
      </c>
      <c r="BN321">
        <f t="shared" si="46"/>
        <v>0</v>
      </c>
      <c r="BO321">
        <f t="shared" si="47"/>
        <v>0</v>
      </c>
      <c r="BP321" t="str">
        <f t="shared" si="48"/>
        <v>0</v>
      </c>
    </row>
    <row r="322" spans="1:68" ht="18" x14ac:dyDescent="0.25">
      <c r="A322" s="24">
        <v>2022</v>
      </c>
      <c r="B322">
        <v>1</v>
      </c>
      <c r="C322" s="2">
        <v>44662</v>
      </c>
      <c r="D322" s="3">
        <v>0.34027777777777801</v>
      </c>
      <c r="E322">
        <v>5</v>
      </c>
      <c r="F322">
        <v>5.0999999999999996</v>
      </c>
      <c r="G322" t="s">
        <v>61</v>
      </c>
      <c r="H322" s="19">
        <v>11</v>
      </c>
      <c r="I322" s="19">
        <v>43</v>
      </c>
      <c r="J322" s="19">
        <v>16</v>
      </c>
      <c r="K322" s="19">
        <v>4</v>
      </c>
      <c r="L322" s="19">
        <v>1</v>
      </c>
      <c r="M322" s="16" t="s">
        <v>23</v>
      </c>
      <c r="N322" s="16">
        <v>5</v>
      </c>
      <c r="O322" s="16" t="s">
        <v>26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1</v>
      </c>
      <c r="W322">
        <v>0</v>
      </c>
      <c r="X322">
        <v>0</v>
      </c>
      <c r="Y322">
        <v>0</v>
      </c>
      <c r="Z322">
        <f t="shared" si="49"/>
        <v>1</v>
      </c>
      <c r="AA322" s="11" t="str">
        <f t="shared" si="50"/>
        <v>1</v>
      </c>
      <c r="AB322">
        <f t="shared" si="51"/>
        <v>1</v>
      </c>
      <c r="AC322">
        <f t="shared" si="52"/>
        <v>9</v>
      </c>
      <c r="AD322">
        <f t="shared" si="53"/>
        <v>10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1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f t="shared" si="54"/>
        <v>0</v>
      </c>
      <c r="BI322">
        <v>0</v>
      </c>
      <c r="BJ322">
        <v>0</v>
      </c>
      <c r="BK322">
        <v>0</v>
      </c>
      <c r="BL322" t="str">
        <f t="shared" ref="BL322:BL385" si="55">IF(AL322&gt;0, "1","0")</f>
        <v>0</v>
      </c>
      <c r="BM322" t="str">
        <f t="shared" ref="BM322:BM385" si="56">IF(AL322&gt;0, "1", IF(AO322&gt;0, "1", "0"))</f>
        <v>1</v>
      </c>
      <c r="BN322">
        <f t="shared" ref="BN322:BN385" si="57">SUM(AL322+AO322+BB322)</f>
        <v>1</v>
      </c>
      <c r="BO322">
        <f t="shared" ref="BO322:BO385" si="58">SUM(BN322+BH322+BJ322+BC322+BA322+AX322+AG322)</f>
        <v>1</v>
      </c>
      <c r="BP322" t="str">
        <f t="shared" ref="BP322:BP385" si="59">IF(BH322&gt;0, "1",  "0")</f>
        <v>0</v>
      </c>
    </row>
    <row r="323" spans="1:68" ht="18" x14ac:dyDescent="0.25">
      <c r="A323" s="24">
        <v>2022</v>
      </c>
      <c r="B323">
        <v>1</v>
      </c>
      <c r="C323" s="2">
        <v>44662</v>
      </c>
      <c r="D323" s="3">
        <v>0.34027777777777801</v>
      </c>
      <c r="E323">
        <v>5</v>
      </c>
      <c r="F323">
        <v>5.0999999999999996</v>
      </c>
      <c r="G323" t="s">
        <v>61</v>
      </c>
      <c r="H323" s="19">
        <v>11</v>
      </c>
      <c r="I323" s="19">
        <v>43</v>
      </c>
      <c r="J323" s="19">
        <v>16</v>
      </c>
      <c r="K323" s="19">
        <v>4</v>
      </c>
      <c r="L323" s="19">
        <v>1</v>
      </c>
      <c r="M323" s="16" t="s">
        <v>23</v>
      </c>
      <c r="N323" s="16">
        <v>10</v>
      </c>
      <c r="O323" s="16" t="s">
        <v>24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f t="shared" ref="Z323:Z386" si="60">SUM(P323:Y323)</f>
        <v>1</v>
      </c>
      <c r="AA323" s="11" t="str">
        <f t="shared" ref="AA323:AA386" si="61">IF(Z323&gt;0, "1","0")</f>
        <v>1</v>
      </c>
      <c r="AB323">
        <f t="shared" ref="AB323:AB386" si="62">COUNTIF(P323:Y323,"&gt;0")</f>
        <v>1</v>
      </c>
      <c r="AC323">
        <f t="shared" ref="AC323:AC386" si="63">10-AB323</f>
        <v>9</v>
      </c>
      <c r="AD323">
        <f t="shared" ref="AD323:AD386" si="64">AB323*10</f>
        <v>10</v>
      </c>
      <c r="AE323">
        <v>0</v>
      </c>
      <c r="AF323">
        <f>1+1</f>
        <v>2</v>
      </c>
      <c r="AG323">
        <v>0</v>
      </c>
      <c r="AH323">
        <v>0</v>
      </c>
      <c r="AI323">
        <v>2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f t="shared" si="54"/>
        <v>0</v>
      </c>
      <c r="BI323">
        <v>0</v>
      </c>
      <c r="BJ323">
        <v>0</v>
      </c>
      <c r="BK323">
        <v>0</v>
      </c>
      <c r="BL323" t="str">
        <f t="shared" si="55"/>
        <v>0</v>
      </c>
      <c r="BM323" t="str">
        <f t="shared" si="56"/>
        <v>0</v>
      </c>
      <c r="BN323">
        <f t="shared" si="57"/>
        <v>0</v>
      </c>
      <c r="BO323">
        <f t="shared" si="58"/>
        <v>0</v>
      </c>
      <c r="BP323" t="str">
        <f t="shared" si="59"/>
        <v>0</v>
      </c>
    </row>
    <row r="324" spans="1:68" ht="18" x14ac:dyDescent="0.25">
      <c r="A324" s="24">
        <v>2022</v>
      </c>
      <c r="B324">
        <v>1</v>
      </c>
      <c r="C324" s="2">
        <v>44662</v>
      </c>
      <c r="D324" s="3">
        <v>0.34027777777777801</v>
      </c>
      <c r="E324">
        <v>5</v>
      </c>
      <c r="F324">
        <v>5.0999999999999996</v>
      </c>
      <c r="G324" t="s">
        <v>61</v>
      </c>
      <c r="H324" s="19">
        <v>11</v>
      </c>
      <c r="I324" s="19">
        <v>43</v>
      </c>
      <c r="J324" s="19">
        <v>16</v>
      </c>
      <c r="K324" s="19">
        <v>4</v>
      </c>
      <c r="L324" s="19">
        <v>1</v>
      </c>
      <c r="M324" s="16" t="s">
        <v>23</v>
      </c>
      <c r="N324" s="16">
        <v>10</v>
      </c>
      <c r="O324" s="16" t="s">
        <v>25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0</v>
      </c>
      <c r="V324">
        <v>1</v>
      </c>
      <c r="W324">
        <v>0</v>
      </c>
      <c r="X324">
        <v>1</v>
      </c>
      <c r="Y324">
        <v>1</v>
      </c>
      <c r="Z324">
        <f t="shared" si="60"/>
        <v>4</v>
      </c>
      <c r="AA324" s="11" t="str">
        <f t="shared" si="61"/>
        <v>1</v>
      </c>
      <c r="AB324">
        <f t="shared" si="62"/>
        <v>4</v>
      </c>
      <c r="AC324">
        <f t="shared" si="63"/>
        <v>6</v>
      </c>
      <c r="AD324">
        <f t="shared" si="64"/>
        <v>40</v>
      </c>
      <c r="AE324">
        <v>0</v>
      </c>
      <c r="AF324">
        <v>0</v>
      </c>
      <c r="AG324">
        <v>0</v>
      </c>
      <c r="AH324">
        <v>0</v>
      </c>
      <c r="AI324">
        <f>4+1+1</f>
        <v>6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f t="shared" si="54"/>
        <v>0</v>
      </c>
      <c r="BI324">
        <v>0</v>
      </c>
      <c r="BJ324">
        <v>0</v>
      </c>
      <c r="BK324">
        <v>0</v>
      </c>
      <c r="BL324" t="str">
        <f t="shared" si="55"/>
        <v>0</v>
      </c>
      <c r="BM324" t="str">
        <f t="shared" si="56"/>
        <v>0</v>
      </c>
      <c r="BN324">
        <f t="shared" si="57"/>
        <v>0</v>
      </c>
      <c r="BO324">
        <f t="shared" si="58"/>
        <v>0</v>
      </c>
      <c r="BP324" t="str">
        <f t="shared" si="59"/>
        <v>0</v>
      </c>
    </row>
    <row r="325" spans="1:68" ht="18" x14ac:dyDescent="0.25">
      <c r="A325" s="24">
        <v>2022</v>
      </c>
      <c r="B325">
        <v>1</v>
      </c>
      <c r="C325" s="2">
        <v>44662</v>
      </c>
      <c r="D325" s="3">
        <v>0.34027777777777801</v>
      </c>
      <c r="E325">
        <v>5</v>
      </c>
      <c r="F325">
        <v>5.0999999999999996</v>
      </c>
      <c r="G325" t="s">
        <v>61</v>
      </c>
      <c r="H325" s="19">
        <v>11</v>
      </c>
      <c r="I325" s="19">
        <v>43</v>
      </c>
      <c r="J325" s="19">
        <v>16</v>
      </c>
      <c r="K325" s="19">
        <v>4</v>
      </c>
      <c r="L325" s="19">
        <v>1</v>
      </c>
      <c r="M325" s="16" t="s">
        <v>23</v>
      </c>
      <c r="N325" s="16">
        <v>10</v>
      </c>
      <c r="O325" s="16" t="s">
        <v>26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f t="shared" si="60"/>
        <v>0</v>
      </c>
      <c r="AA325" s="11" t="str">
        <f t="shared" si="61"/>
        <v>0</v>
      </c>
      <c r="AB325">
        <f t="shared" si="62"/>
        <v>0</v>
      </c>
      <c r="AC325">
        <f t="shared" si="63"/>
        <v>10</v>
      </c>
      <c r="AD325">
        <f t="shared" si="64"/>
        <v>0</v>
      </c>
      <c r="AE325">
        <v>0</v>
      </c>
      <c r="AF325">
        <v>0</v>
      </c>
      <c r="AG325">
        <v>1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f t="shared" si="54"/>
        <v>0</v>
      </c>
      <c r="BI325">
        <v>0</v>
      </c>
      <c r="BJ325">
        <v>0</v>
      </c>
      <c r="BK325">
        <v>0</v>
      </c>
      <c r="BL325" t="str">
        <f t="shared" si="55"/>
        <v>0</v>
      </c>
      <c r="BM325" t="str">
        <f t="shared" si="56"/>
        <v>0</v>
      </c>
      <c r="BN325">
        <f t="shared" si="57"/>
        <v>0</v>
      </c>
      <c r="BO325">
        <f t="shared" si="58"/>
        <v>1</v>
      </c>
      <c r="BP325" t="str">
        <f t="shared" si="59"/>
        <v>0</v>
      </c>
    </row>
    <row r="326" spans="1:68" ht="18" x14ac:dyDescent="0.25">
      <c r="A326" s="24">
        <v>2022</v>
      </c>
      <c r="B326">
        <v>1</v>
      </c>
      <c r="C326" s="2">
        <v>44662</v>
      </c>
      <c r="D326" s="3">
        <v>0.34027777777777801</v>
      </c>
      <c r="E326">
        <v>5</v>
      </c>
      <c r="F326">
        <v>5.0999999999999996</v>
      </c>
      <c r="G326" t="s">
        <v>61</v>
      </c>
      <c r="H326" s="19">
        <v>11</v>
      </c>
      <c r="I326" s="19">
        <v>43</v>
      </c>
      <c r="J326" s="19">
        <v>16</v>
      </c>
      <c r="K326" s="19">
        <v>4</v>
      </c>
      <c r="L326" s="19">
        <v>1</v>
      </c>
      <c r="M326" s="16" t="s">
        <v>23</v>
      </c>
      <c r="N326" s="16">
        <v>20</v>
      </c>
      <c r="O326" s="16" t="s">
        <v>24</v>
      </c>
      <c r="P326">
        <v>0</v>
      </c>
      <c r="Q326">
        <v>1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f t="shared" si="60"/>
        <v>1</v>
      </c>
      <c r="AA326" s="11" t="str">
        <f t="shared" si="61"/>
        <v>1</v>
      </c>
      <c r="AB326">
        <f t="shared" si="62"/>
        <v>1</v>
      </c>
      <c r="AC326">
        <f t="shared" si="63"/>
        <v>9</v>
      </c>
      <c r="AD326">
        <f t="shared" si="64"/>
        <v>10</v>
      </c>
      <c r="AE326">
        <v>0</v>
      </c>
      <c r="AF326">
        <f>1+1+1+3</f>
        <v>6</v>
      </c>
      <c r="AG326">
        <v>0</v>
      </c>
      <c r="AH326">
        <v>0</v>
      </c>
      <c r="AI326">
        <v>1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f t="shared" si="54"/>
        <v>0</v>
      </c>
      <c r="BI326">
        <v>0</v>
      </c>
      <c r="BJ326">
        <v>0</v>
      </c>
      <c r="BK326">
        <v>0</v>
      </c>
      <c r="BL326" t="str">
        <f t="shared" si="55"/>
        <v>0</v>
      </c>
      <c r="BM326" t="str">
        <f t="shared" si="56"/>
        <v>0</v>
      </c>
      <c r="BN326">
        <f t="shared" si="57"/>
        <v>0</v>
      </c>
      <c r="BO326">
        <f t="shared" si="58"/>
        <v>0</v>
      </c>
      <c r="BP326" t="str">
        <f t="shared" si="59"/>
        <v>0</v>
      </c>
    </row>
    <row r="327" spans="1:68" ht="18" x14ac:dyDescent="0.25">
      <c r="A327" s="24">
        <v>2022</v>
      </c>
      <c r="B327">
        <v>1</v>
      </c>
      <c r="C327" s="2">
        <v>44662</v>
      </c>
      <c r="D327" s="3">
        <v>0.34027777777777801</v>
      </c>
      <c r="E327">
        <v>5</v>
      </c>
      <c r="F327">
        <v>5.0999999999999996</v>
      </c>
      <c r="G327" t="s">
        <v>61</v>
      </c>
      <c r="H327" s="19">
        <v>11</v>
      </c>
      <c r="I327" s="19">
        <v>43</v>
      </c>
      <c r="J327" s="19">
        <v>16</v>
      </c>
      <c r="K327" s="19">
        <v>4</v>
      </c>
      <c r="L327" s="19">
        <v>1</v>
      </c>
      <c r="M327" s="16" t="s">
        <v>23</v>
      </c>
      <c r="N327" s="16">
        <v>20</v>
      </c>
      <c r="O327" s="16" t="s">
        <v>25</v>
      </c>
      <c r="P327">
        <v>0</v>
      </c>
      <c r="Q327">
        <v>0</v>
      </c>
      <c r="R327">
        <v>0</v>
      </c>
      <c r="S327">
        <v>2</v>
      </c>
      <c r="T327">
        <v>1</v>
      </c>
      <c r="U327">
        <v>1</v>
      </c>
      <c r="V327">
        <v>0</v>
      </c>
      <c r="W327">
        <v>0</v>
      </c>
      <c r="X327">
        <v>0</v>
      </c>
      <c r="Y327">
        <v>0</v>
      </c>
      <c r="Z327">
        <f t="shared" si="60"/>
        <v>4</v>
      </c>
      <c r="AA327" s="11" t="str">
        <f t="shared" si="61"/>
        <v>1</v>
      </c>
      <c r="AB327">
        <f t="shared" si="62"/>
        <v>3</v>
      </c>
      <c r="AC327">
        <f t="shared" si="63"/>
        <v>7</v>
      </c>
      <c r="AD327">
        <f t="shared" si="64"/>
        <v>30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f t="shared" si="54"/>
        <v>0</v>
      </c>
      <c r="BI327">
        <v>0</v>
      </c>
      <c r="BJ327">
        <v>0</v>
      </c>
      <c r="BK327">
        <v>0</v>
      </c>
      <c r="BL327" t="str">
        <f t="shared" si="55"/>
        <v>0</v>
      </c>
      <c r="BM327" t="str">
        <f t="shared" si="56"/>
        <v>0</v>
      </c>
      <c r="BN327">
        <f t="shared" si="57"/>
        <v>0</v>
      </c>
      <c r="BO327">
        <f t="shared" si="58"/>
        <v>0</v>
      </c>
      <c r="BP327" t="str">
        <f t="shared" si="59"/>
        <v>0</v>
      </c>
    </row>
    <row r="328" spans="1:68" ht="18" x14ac:dyDescent="0.25">
      <c r="A328" s="24">
        <v>2022</v>
      </c>
      <c r="B328">
        <v>1</v>
      </c>
      <c r="C328" s="2">
        <v>44662</v>
      </c>
      <c r="D328" s="3">
        <v>0.34027777777777801</v>
      </c>
      <c r="E328">
        <v>5</v>
      </c>
      <c r="F328">
        <v>5.0999999999999996</v>
      </c>
      <c r="G328" t="s">
        <v>61</v>
      </c>
      <c r="H328" s="19">
        <v>11</v>
      </c>
      <c r="I328" s="19">
        <v>43</v>
      </c>
      <c r="J328" s="19">
        <v>16</v>
      </c>
      <c r="K328" s="19">
        <v>4</v>
      </c>
      <c r="L328" s="19">
        <v>1</v>
      </c>
      <c r="M328" s="16" t="s">
        <v>23</v>
      </c>
      <c r="N328" s="16">
        <v>20</v>
      </c>
      <c r="O328" s="16" t="s">
        <v>26</v>
      </c>
      <c r="P328" s="16">
        <v>1</v>
      </c>
      <c r="Q328" s="16">
        <v>1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1</v>
      </c>
      <c r="Z328">
        <f t="shared" si="60"/>
        <v>3</v>
      </c>
      <c r="AA328" s="11" t="str">
        <f t="shared" si="61"/>
        <v>1</v>
      </c>
      <c r="AB328">
        <f t="shared" si="62"/>
        <v>3</v>
      </c>
      <c r="AC328">
        <f t="shared" si="63"/>
        <v>7</v>
      </c>
      <c r="AD328">
        <f t="shared" si="64"/>
        <v>30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f t="shared" si="54"/>
        <v>0</v>
      </c>
      <c r="BI328">
        <v>0</v>
      </c>
      <c r="BJ328">
        <v>0</v>
      </c>
      <c r="BK328">
        <v>0</v>
      </c>
      <c r="BL328" t="str">
        <f t="shared" si="55"/>
        <v>0</v>
      </c>
      <c r="BM328" t="str">
        <f t="shared" si="56"/>
        <v>0</v>
      </c>
      <c r="BN328">
        <f t="shared" si="57"/>
        <v>0</v>
      </c>
      <c r="BO328">
        <f t="shared" si="58"/>
        <v>0</v>
      </c>
      <c r="BP328" t="str">
        <f t="shared" si="59"/>
        <v>0</v>
      </c>
    </row>
    <row r="329" spans="1:68" ht="18" x14ac:dyDescent="0.25">
      <c r="A329" s="24">
        <v>2022</v>
      </c>
      <c r="B329">
        <v>1</v>
      </c>
      <c r="C329" s="2">
        <v>44662</v>
      </c>
      <c r="D329" s="3">
        <v>0.34027777777777801</v>
      </c>
      <c r="E329">
        <v>5</v>
      </c>
      <c r="F329">
        <v>5.0999999999999996</v>
      </c>
      <c r="G329" t="s">
        <v>61</v>
      </c>
      <c r="H329" s="19">
        <v>11</v>
      </c>
      <c r="I329" s="19">
        <v>43</v>
      </c>
      <c r="J329" s="19">
        <v>16</v>
      </c>
      <c r="K329" s="19">
        <v>4</v>
      </c>
      <c r="L329" s="19">
        <v>1</v>
      </c>
      <c r="M329" s="16" t="s">
        <v>23</v>
      </c>
      <c r="N329" s="16">
        <v>50</v>
      </c>
      <c r="O329" s="16" t="s">
        <v>24</v>
      </c>
      <c r="P329" s="16">
        <v>8</v>
      </c>
      <c r="Q329" s="16">
        <v>4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f t="shared" si="60"/>
        <v>12</v>
      </c>
      <c r="AA329" s="11" t="str">
        <f t="shared" si="61"/>
        <v>1</v>
      </c>
      <c r="AB329">
        <f t="shared" si="62"/>
        <v>2</v>
      </c>
      <c r="AC329">
        <f t="shared" si="63"/>
        <v>8</v>
      </c>
      <c r="AD329">
        <f t="shared" si="64"/>
        <v>20</v>
      </c>
      <c r="AE329">
        <v>0</v>
      </c>
      <c r="AF329">
        <f>1+2</f>
        <v>3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f t="shared" si="54"/>
        <v>0</v>
      </c>
      <c r="BI329">
        <v>0</v>
      </c>
      <c r="BJ329">
        <v>0</v>
      </c>
      <c r="BK329">
        <v>0</v>
      </c>
      <c r="BL329" t="str">
        <f t="shared" si="55"/>
        <v>0</v>
      </c>
      <c r="BM329" t="str">
        <f t="shared" si="56"/>
        <v>0</v>
      </c>
      <c r="BN329">
        <f t="shared" si="57"/>
        <v>0</v>
      </c>
      <c r="BO329">
        <f t="shared" si="58"/>
        <v>0</v>
      </c>
      <c r="BP329" t="str">
        <f t="shared" si="59"/>
        <v>0</v>
      </c>
    </row>
    <row r="330" spans="1:68" ht="18" x14ac:dyDescent="0.25">
      <c r="A330" s="24">
        <v>2022</v>
      </c>
      <c r="B330">
        <v>1</v>
      </c>
      <c r="C330" s="2">
        <v>44662</v>
      </c>
      <c r="D330" s="3">
        <v>0.34027777777777801</v>
      </c>
      <c r="E330">
        <v>5</v>
      </c>
      <c r="F330">
        <v>5.0999999999999996</v>
      </c>
      <c r="G330" t="s">
        <v>61</v>
      </c>
      <c r="H330" s="19">
        <v>11</v>
      </c>
      <c r="I330" s="19">
        <v>43</v>
      </c>
      <c r="J330" s="19">
        <v>16</v>
      </c>
      <c r="K330" s="19">
        <v>4</v>
      </c>
      <c r="L330" s="19">
        <v>1</v>
      </c>
      <c r="M330" s="16" t="s">
        <v>23</v>
      </c>
      <c r="N330" s="16">
        <v>50</v>
      </c>
      <c r="O330" s="16" t="s">
        <v>25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f t="shared" si="60"/>
        <v>0</v>
      </c>
      <c r="AA330" s="11" t="str">
        <f t="shared" si="61"/>
        <v>0</v>
      </c>
      <c r="AB330">
        <f t="shared" si="62"/>
        <v>0</v>
      </c>
      <c r="AC330">
        <f t="shared" si="63"/>
        <v>10</v>
      </c>
      <c r="AD330">
        <f t="shared" si="64"/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f t="shared" si="54"/>
        <v>0</v>
      </c>
      <c r="BI330">
        <v>0</v>
      </c>
      <c r="BJ330">
        <v>0</v>
      </c>
      <c r="BK330">
        <v>0</v>
      </c>
      <c r="BL330" t="str">
        <f t="shared" si="55"/>
        <v>0</v>
      </c>
      <c r="BM330" t="str">
        <f t="shared" si="56"/>
        <v>0</v>
      </c>
      <c r="BN330">
        <f t="shared" si="57"/>
        <v>0</v>
      </c>
      <c r="BO330">
        <f t="shared" si="58"/>
        <v>0</v>
      </c>
      <c r="BP330" t="str">
        <f t="shared" si="59"/>
        <v>0</v>
      </c>
    </row>
    <row r="331" spans="1:68" ht="18" x14ac:dyDescent="0.25">
      <c r="A331" s="24">
        <v>2022</v>
      </c>
      <c r="B331">
        <v>1</v>
      </c>
      <c r="C331" s="2">
        <v>44662</v>
      </c>
      <c r="D331" s="3">
        <v>0.34027777777777801</v>
      </c>
      <c r="E331">
        <v>5</v>
      </c>
      <c r="F331">
        <v>5.0999999999999996</v>
      </c>
      <c r="G331" t="s">
        <v>61</v>
      </c>
      <c r="H331" s="19">
        <v>11</v>
      </c>
      <c r="I331" s="19">
        <v>43</v>
      </c>
      <c r="J331" s="19">
        <v>16</v>
      </c>
      <c r="K331" s="19">
        <v>4</v>
      </c>
      <c r="L331" s="19">
        <v>1</v>
      </c>
      <c r="M331" s="16" t="s">
        <v>23</v>
      </c>
      <c r="N331" s="16">
        <v>50</v>
      </c>
      <c r="O331" s="16" t="s">
        <v>26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f t="shared" si="60"/>
        <v>0</v>
      </c>
      <c r="AA331" s="11" t="str">
        <f t="shared" si="61"/>
        <v>0</v>
      </c>
      <c r="AB331">
        <f t="shared" si="62"/>
        <v>0</v>
      </c>
      <c r="AC331">
        <f t="shared" si="63"/>
        <v>10</v>
      </c>
      <c r="AD331">
        <f t="shared" si="64"/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f t="shared" si="54"/>
        <v>0</v>
      </c>
      <c r="BI331">
        <v>0</v>
      </c>
      <c r="BJ331">
        <v>0</v>
      </c>
      <c r="BK331">
        <v>0</v>
      </c>
      <c r="BL331" t="str">
        <f t="shared" si="55"/>
        <v>0</v>
      </c>
      <c r="BM331" t="str">
        <f t="shared" si="56"/>
        <v>0</v>
      </c>
      <c r="BN331">
        <f t="shared" si="57"/>
        <v>0</v>
      </c>
      <c r="BO331">
        <f t="shared" si="58"/>
        <v>0</v>
      </c>
      <c r="BP331" t="str">
        <f t="shared" si="59"/>
        <v>0</v>
      </c>
    </row>
    <row r="332" spans="1:68" ht="18" x14ac:dyDescent="0.25">
      <c r="A332" s="24">
        <v>2022</v>
      </c>
      <c r="B332">
        <v>1</v>
      </c>
      <c r="C332" s="2">
        <v>44662</v>
      </c>
      <c r="D332" s="3">
        <v>0.34027777777777801</v>
      </c>
      <c r="E332">
        <v>5</v>
      </c>
      <c r="F332">
        <v>5.0999999999999996</v>
      </c>
      <c r="G332" t="s">
        <v>61</v>
      </c>
      <c r="H332" s="19">
        <v>11</v>
      </c>
      <c r="I332" s="19">
        <v>43</v>
      </c>
      <c r="J332" s="19">
        <v>16</v>
      </c>
      <c r="K332" s="19">
        <v>4</v>
      </c>
      <c r="L332" s="19">
        <v>1</v>
      </c>
      <c r="M332" s="16" t="s">
        <v>27</v>
      </c>
      <c r="N332" s="16">
        <v>0</v>
      </c>
      <c r="O332" s="16" t="s">
        <v>24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f t="shared" si="60"/>
        <v>0</v>
      </c>
      <c r="AA332" s="11" t="str">
        <f t="shared" si="61"/>
        <v>0</v>
      </c>
      <c r="AB332">
        <f t="shared" si="62"/>
        <v>0</v>
      </c>
      <c r="AC332">
        <f t="shared" si="63"/>
        <v>10</v>
      </c>
      <c r="AD332">
        <f t="shared" si="64"/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f t="shared" si="54"/>
        <v>0</v>
      </c>
      <c r="BI332">
        <v>0</v>
      </c>
      <c r="BJ332">
        <v>0</v>
      </c>
      <c r="BK332">
        <v>0</v>
      </c>
      <c r="BL332" t="str">
        <f t="shared" si="55"/>
        <v>0</v>
      </c>
      <c r="BM332" t="str">
        <f t="shared" si="56"/>
        <v>0</v>
      </c>
      <c r="BN332">
        <f t="shared" si="57"/>
        <v>0</v>
      </c>
      <c r="BO332">
        <f t="shared" si="58"/>
        <v>0</v>
      </c>
      <c r="BP332" t="str">
        <f t="shared" si="59"/>
        <v>0</v>
      </c>
    </row>
    <row r="333" spans="1:68" ht="18" x14ac:dyDescent="0.25">
      <c r="A333" s="24">
        <v>2022</v>
      </c>
      <c r="B333">
        <v>1</v>
      </c>
      <c r="C333" s="2">
        <v>44662</v>
      </c>
      <c r="D333" s="3">
        <v>0.34027777777777801</v>
      </c>
      <c r="E333">
        <v>5</v>
      </c>
      <c r="F333">
        <v>5.0999999999999996</v>
      </c>
      <c r="G333" t="s">
        <v>61</v>
      </c>
      <c r="H333" s="19">
        <v>11</v>
      </c>
      <c r="I333" s="19">
        <v>43</v>
      </c>
      <c r="J333" s="19">
        <v>16</v>
      </c>
      <c r="K333" s="19">
        <v>4</v>
      </c>
      <c r="L333" s="19">
        <v>1</v>
      </c>
      <c r="M333" s="16" t="s">
        <v>27</v>
      </c>
      <c r="N333" s="16">
        <v>0</v>
      </c>
      <c r="O333" s="16" t="s">
        <v>25</v>
      </c>
      <c r="P333">
        <v>0</v>
      </c>
      <c r="Q333">
        <v>0</v>
      </c>
      <c r="R333">
        <v>0</v>
      </c>
      <c r="S333">
        <v>0</v>
      </c>
      <c r="T333">
        <v>1</v>
      </c>
      <c r="U333">
        <v>0</v>
      </c>
      <c r="V333">
        <v>0</v>
      </c>
      <c r="W333">
        <v>0</v>
      </c>
      <c r="X333">
        <v>0</v>
      </c>
      <c r="Y333">
        <v>0</v>
      </c>
      <c r="Z333">
        <f t="shared" si="60"/>
        <v>1</v>
      </c>
      <c r="AA333" s="11" t="str">
        <f t="shared" si="61"/>
        <v>1</v>
      </c>
      <c r="AB333">
        <f t="shared" si="62"/>
        <v>1</v>
      </c>
      <c r="AC333">
        <f t="shared" si="63"/>
        <v>9</v>
      </c>
      <c r="AD333">
        <f t="shared" si="64"/>
        <v>10</v>
      </c>
      <c r="AE333">
        <v>0</v>
      </c>
      <c r="AF333">
        <v>0</v>
      </c>
      <c r="AG333">
        <v>0</v>
      </c>
      <c r="AH333">
        <v>0</v>
      </c>
      <c r="AI333">
        <v>1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f t="shared" si="54"/>
        <v>0</v>
      </c>
      <c r="BI333">
        <v>0</v>
      </c>
      <c r="BJ333">
        <v>0</v>
      </c>
      <c r="BK333">
        <v>0</v>
      </c>
      <c r="BL333" t="str">
        <f t="shared" si="55"/>
        <v>0</v>
      </c>
      <c r="BM333" t="str">
        <f t="shared" si="56"/>
        <v>0</v>
      </c>
      <c r="BN333">
        <f t="shared" si="57"/>
        <v>0</v>
      </c>
      <c r="BO333">
        <f t="shared" si="58"/>
        <v>0</v>
      </c>
      <c r="BP333" t="str">
        <f t="shared" si="59"/>
        <v>0</v>
      </c>
    </row>
    <row r="334" spans="1:68" ht="18" x14ac:dyDescent="0.25">
      <c r="A334" s="24">
        <v>2022</v>
      </c>
      <c r="B334">
        <v>1</v>
      </c>
      <c r="C334" s="2">
        <v>44662</v>
      </c>
      <c r="D334" s="3">
        <v>0.34027777777777801</v>
      </c>
      <c r="E334">
        <v>5</v>
      </c>
      <c r="F334">
        <v>5.0999999999999996</v>
      </c>
      <c r="G334" t="s">
        <v>61</v>
      </c>
      <c r="H334" s="19">
        <v>11</v>
      </c>
      <c r="I334" s="19">
        <v>43</v>
      </c>
      <c r="J334" s="19">
        <v>16</v>
      </c>
      <c r="K334" s="19">
        <v>4</v>
      </c>
      <c r="L334" s="19">
        <v>1</v>
      </c>
      <c r="M334" s="16" t="s">
        <v>27</v>
      </c>
      <c r="N334" s="16">
        <v>0</v>
      </c>
      <c r="O334" s="16" t="s">
        <v>26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f t="shared" si="60"/>
        <v>0</v>
      </c>
      <c r="AA334" s="11" t="str">
        <f t="shared" si="61"/>
        <v>0</v>
      </c>
      <c r="AB334">
        <f t="shared" si="62"/>
        <v>0</v>
      </c>
      <c r="AC334">
        <f t="shared" si="63"/>
        <v>10</v>
      </c>
      <c r="AD334">
        <f t="shared" si="64"/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f t="shared" ref="BH334:BH397" si="65">SUM(AW334+AV334+AU334+AQ334+AS334+AM334+AJ334+BF334+BI334)</f>
        <v>0</v>
      </c>
      <c r="BI334">
        <v>0</v>
      </c>
      <c r="BJ334">
        <v>0</v>
      </c>
      <c r="BK334">
        <v>0</v>
      </c>
      <c r="BL334" t="str">
        <f t="shared" si="55"/>
        <v>0</v>
      </c>
      <c r="BM334" t="str">
        <f t="shared" si="56"/>
        <v>0</v>
      </c>
      <c r="BN334">
        <f t="shared" si="57"/>
        <v>0</v>
      </c>
      <c r="BO334">
        <f t="shared" si="58"/>
        <v>0</v>
      </c>
      <c r="BP334" t="str">
        <f t="shared" si="59"/>
        <v>0</v>
      </c>
    </row>
    <row r="335" spans="1:68" ht="18" x14ac:dyDescent="0.25">
      <c r="A335" s="24">
        <v>2022</v>
      </c>
      <c r="B335">
        <v>1</v>
      </c>
      <c r="C335" s="2">
        <v>44662</v>
      </c>
      <c r="D335" s="3">
        <v>0.34027777777777801</v>
      </c>
      <c r="E335">
        <v>5</v>
      </c>
      <c r="F335">
        <v>5.0999999999999996</v>
      </c>
      <c r="G335" t="s">
        <v>61</v>
      </c>
      <c r="H335" s="19">
        <v>11</v>
      </c>
      <c r="I335" s="19">
        <v>43</v>
      </c>
      <c r="J335" s="19">
        <v>16</v>
      </c>
      <c r="K335" s="19">
        <v>4</v>
      </c>
      <c r="L335" s="19">
        <v>1</v>
      </c>
      <c r="M335" s="16" t="s">
        <v>27</v>
      </c>
      <c r="N335" s="16">
        <v>5</v>
      </c>
      <c r="O335" s="16" t="s">
        <v>24</v>
      </c>
      <c r="P335" s="16">
        <v>2</v>
      </c>
      <c r="Q335">
        <v>0</v>
      </c>
      <c r="R335">
        <v>0</v>
      </c>
      <c r="S335">
        <v>1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f t="shared" si="60"/>
        <v>3</v>
      </c>
      <c r="AA335" s="11" t="str">
        <f t="shared" si="61"/>
        <v>1</v>
      </c>
      <c r="AB335">
        <f t="shared" si="62"/>
        <v>2</v>
      </c>
      <c r="AC335">
        <f t="shared" si="63"/>
        <v>8</v>
      </c>
      <c r="AD335">
        <f t="shared" si="64"/>
        <v>20</v>
      </c>
      <c r="AE335">
        <v>0</v>
      </c>
      <c r="AF335">
        <v>0</v>
      </c>
      <c r="AG335">
        <v>0</v>
      </c>
      <c r="AH335">
        <v>0</v>
      </c>
      <c r="AI335">
        <v>1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f t="shared" si="65"/>
        <v>0</v>
      </c>
      <c r="BI335">
        <v>0</v>
      </c>
      <c r="BJ335">
        <v>0</v>
      </c>
      <c r="BK335">
        <v>0</v>
      </c>
      <c r="BL335" t="str">
        <f t="shared" si="55"/>
        <v>0</v>
      </c>
      <c r="BM335" t="str">
        <f t="shared" si="56"/>
        <v>0</v>
      </c>
      <c r="BN335">
        <f t="shared" si="57"/>
        <v>0</v>
      </c>
      <c r="BO335">
        <f t="shared" si="58"/>
        <v>0</v>
      </c>
      <c r="BP335" t="str">
        <f t="shared" si="59"/>
        <v>0</v>
      </c>
    </row>
    <row r="336" spans="1:68" ht="18" x14ac:dyDescent="0.25">
      <c r="A336" s="24">
        <v>2022</v>
      </c>
      <c r="B336">
        <v>1</v>
      </c>
      <c r="C336" s="2">
        <v>44662</v>
      </c>
      <c r="D336" s="3">
        <v>0.34027777777777801</v>
      </c>
      <c r="E336">
        <v>5</v>
      </c>
      <c r="F336">
        <v>5.0999999999999996</v>
      </c>
      <c r="G336" t="s">
        <v>61</v>
      </c>
      <c r="H336" s="19">
        <v>11</v>
      </c>
      <c r="I336" s="19">
        <v>43</v>
      </c>
      <c r="J336" s="19">
        <v>16</v>
      </c>
      <c r="K336" s="19">
        <v>4</v>
      </c>
      <c r="L336" s="19">
        <v>1</v>
      </c>
      <c r="M336" s="16" t="s">
        <v>27</v>
      </c>
      <c r="N336" s="16">
        <v>5</v>
      </c>
      <c r="O336" s="16" t="s">
        <v>25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f t="shared" si="60"/>
        <v>0</v>
      </c>
      <c r="AA336" s="11" t="str">
        <f t="shared" si="61"/>
        <v>0</v>
      </c>
      <c r="AB336">
        <f t="shared" si="62"/>
        <v>0</v>
      </c>
      <c r="AC336">
        <f t="shared" si="63"/>
        <v>10</v>
      </c>
      <c r="AD336">
        <f t="shared" si="64"/>
        <v>0</v>
      </c>
      <c r="AE336">
        <v>0</v>
      </c>
      <c r="AF336">
        <v>1</v>
      </c>
      <c r="AG336">
        <v>0</v>
      </c>
      <c r="AH336">
        <v>0</v>
      </c>
      <c r="AI336">
        <f>1+2</f>
        <v>3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f t="shared" si="65"/>
        <v>0</v>
      </c>
      <c r="BI336">
        <v>0</v>
      </c>
      <c r="BJ336">
        <v>0</v>
      </c>
      <c r="BK336">
        <v>0</v>
      </c>
      <c r="BL336" t="str">
        <f t="shared" si="55"/>
        <v>0</v>
      </c>
      <c r="BM336" t="str">
        <f t="shared" si="56"/>
        <v>0</v>
      </c>
      <c r="BN336">
        <f t="shared" si="57"/>
        <v>0</v>
      </c>
      <c r="BO336">
        <f t="shared" si="58"/>
        <v>0</v>
      </c>
      <c r="BP336" t="str">
        <f t="shared" si="59"/>
        <v>0</v>
      </c>
    </row>
    <row r="337" spans="1:68" ht="18" x14ac:dyDescent="0.25">
      <c r="A337" s="24">
        <v>2022</v>
      </c>
      <c r="B337">
        <v>1</v>
      </c>
      <c r="C337" s="2">
        <v>44662</v>
      </c>
      <c r="D337" s="3">
        <v>0.34027777777777801</v>
      </c>
      <c r="E337">
        <v>5</v>
      </c>
      <c r="F337">
        <v>5.0999999999999996</v>
      </c>
      <c r="G337" t="s">
        <v>61</v>
      </c>
      <c r="H337" s="19">
        <v>11</v>
      </c>
      <c r="I337" s="19">
        <v>43</v>
      </c>
      <c r="J337" s="19">
        <v>16</v>
      </c>
      <c r="K337" s="19">
        <v>4</v>
      </c>
      <c r="L337" s="19">
        <v>1</v>
      </c>
      <c r="M337" s="16" t="s">
        <v>27</v>
      </c>
      <c r="N337" s="16">
        <v>5</v>
      </c>
      <c r="O337" s="16" t="s">
        <v>26</v>
      </c>
      <c r="P337">
        <v>0</v>
      </c>
      <c r="Q337">
        <v>0</v>
      </c>
      <c r="R337">
        <v>0</v>
      </c>
      <c r="S337">
        <v>0</v>
      </c>
      <c r="T337">
        <v>1</v>
      </c>
      <c r="U337">
        <v>0</v>
      </c>
      <c r="V337">
        <v>0</v>
      </c>
      <c r="W337">
        <v>0</v>
      </c>
      <c r="X337">
        <v>0</v>
      </c>
      <c r="Y337">
        <v>0</v>
      </c>
      <c r="Z337">
        <f t="shared" si="60"/>
        <v>1</v>
      </c>
      <c r="AA337" s="11" t="str">
        <f t="shared" si="61"/>
        <v>1</v>
      </c>
      <c r="AB337">
        <f t="shared" si="62"/>
        <v>1</v>
      </c>
      <c r="AC337">
        <f t="shared" si="63"/>
        <v>9</v>
      </c>
      <c r="AD337">
        <f t="shared" si="64"/>
        <v>10</v>
      </c>
      <c r="AE337">
        <v>0</v>
      </c>
      <c r="AF337">
        <v>0</v>
      </c>
      <c r="AG337">
        <v>1</v>
      </c>
      <c r="AH337">
        <v>0</v>
      </c>
      <c r="AI337">
        <v>2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f t="shared" si="65"/>
        <v>0</v>
      </c>
      <c r="BI337">
        <v>0</v>
      </c>
      <c r="BJ337">
        <v>0</v>
      </c>
      <c r="BK337">
        <v>0</v>
      </c>
      <c r="BL337" t="str">
        <f t="shared" si="55"/>
        <v>0</v>
      </c>
      <c r="BM337" t="str">
        <f t="shared" si="56"/>
        <v>0</v>
      </c>
      <c r="BN337">
        <f t="shared" si="57"/>
        <v>0</v>
      </c>
      <c r="BO337">
        <f t="shared" si="58"/>
        <v>1</v>
      </c>
      <c r="BP337" t="str">
        <f t="shared" si="59"/>
        <v>0</v>
      </c>
    </row>
    <row r="338" spans="1:68" ht="18" x14ac:dyDescent="0.25">
      <c r="A338" s="24">
        <v>2022</v>
      </c>
      <c r="B338">
        <v>1</v>
      </c>
      <c r="C338" s="2">
        <v>44662</v>
      </c>
      <c r="D338" s="3">
        <v>0.34027777777777801</v>
      </c>
      <c r="E338">
        <v>5</v>
      </c>
      <c r="F338">
        <v>5.0999999999999996</v>
      </c>
      <c r="G338" t="s">
        <v>61</v>
      </c>
      <c r="H338" s="19">
        <v>11</v>
      </c>
      <c r="I338" s="19">
        <v>43</v>
      </c>
      <c r="J338" s="19">
        <v>16</v>
      </c>
      <c r="K338" s="19">
        <v>4</v>
      </c>
      <c r="L338" s="19">
        <v>1</v>
      </c>
      <c r="M338" s="16" t="s">
        <v>27</v>
      </c>
      <c r="N338" s="16">
        <v>10</v>
      </c>
      <c r="O338" s="16" t="s">
        <v>24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2</v>
      </c>
      <c r="V338">
        <v>0</v>
      </c>
      <c r="W338">
        <v>0</v>
      </c>
      <c r="X338">
        <v>1</v>
      </c>
      <c r="Y338">
        <v>0</v>
      </c>
      <c r="Z338">
        <f t="shared" si="60"/>
        <v>3</v>
      </c>
      <c r="AA338" s="11" t="str">
        <f t="shared" si="61"/>
        <v>1</v>
      </c>
      <c r="AB338">
        <f t="shared" si="62"/>
        <v>2</v>
      </c>
      <c r="AC338">
        <f t="shared" si="63"/>
        <v>8</v>
      </c>
      <c r="AD338">
        <f t="shared" si="64"/>
        <v>20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f t="shared" si="65"/>
        <v>0</v>
      </c>
      <c r="BI338">
        <v>0</v>
      </c>
      <c r="BJ338">
        <v>0</v>
      </c>
      <c r="BK338">
        <v>0</v>
      </c>
      <c r="BL338" t="str">
        <f t="shared" si="55"/>
        <v>0</v>
      </c>
      <c r="BM338" t="str">
        <f t="shared" si="56"/>
        <v>0</v>
      </c>
      <c r="BN338">
        <f t="shared" si="57"/>
        <v>0</v>
      </c>
      <c r="BO338">
        <f t="shared" si="58"/>
        <v>0</v>
      </c>
      <c r="BP338" t="str">
        <f t="shared" si="59"/>
        <v>0</v>
      </c>
    </row>
    <row r="339" spans="1:68" ht="18" x14ac:dyDescent="0.25">
      <c r="A339" s="24">
        <v>2022</v>
      </c>
      <c r="B339">
        <v>1</v>
      </c>
      <c r="C339" s="2">
        <v>44662</v>
      </c>
      <c r="D339" s="3">
        <v>0.34027777777777801</v>
      </c>
      <c r="E339">
        <v>5</v>
      </c>
      <c r="F339">
        <v>5.0999999999999996</v>
      </c>
      <c r="G339" t="s">
        <v>61</v>
      </c>
      <c r="H339" s="19">
        <v>11</v>
      </c>
      <c r="I339" s="19">
        <v>43</v>
      </c>
      <c r="J339" s="19">
        <v>16</v>
      </c>
      <c r="K339" s="19">
        <v>4</v>
      </c>
      <c r="L339" s="19">
        <v>1</v>
      </c>
      <c r="M339" s="16" t="s">
        <v>27</v>
      </c>
      <c r="N339" s="16">
        <v>10</v>
      </c>
      <c r="O339" s="16" t="s">
        <v>25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f t="shared" si="60"/>
        <v>0</v>
      </c>
      <c r="AA339" s="11" t="str">
        <f t="shared" si="61"/>
        <v>0</v>
      </c>
      <c r="AB339">
        <f t="shared" si="62"/>
        <v>0</v>
      </c>
      <c r="AC339">
        <f t="shared" si="63"/>
        <v>10</v>
      </c>
      <c r="AD339">
        <f t="shared" si="64"/>
        <v>0</v>
      </c>
      <c r="AE339">
        <v>0</v>
      </c>
      <c r="AF339">
        <v>0</v>
      </c>
      <c r="AG339">
        <v>0</v>
      </c>
      <c r="AH339">
        <v>0</v>
      </c>
      <c r="AI339">
        <f>2</f>
        <v>2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f t="shared" si="65"/>
        <v>0</v>
      </c>
      <c r="BI339">
        <v>0</v>
      </c>
      <c r="BJ339">
        <v>0</v>
      </c>
      <c r="BK339">
        <v>0</v>
      </c>
      <c r="BL339" t="str">
        <f t="shared" si="55"/>
        <v>0</v>
      </c>
      <c r="BM339" t="str">
        <f t="shared" si="56"/>
        <v>0</v>
      </c>
      <c r="BN339">
        <f t="shared" si="57"/>
        <v>0</v>
      </c>
      <c r="BO339">
        <f t="shared" si="58"/>
        <v>0</v>
      </c>
      <c r="BP339" t="str">
        <f t="shared" si="59"/>
        <v>0</v>
      </c>
    </row>
    <row r="340" spans="1:68" ht="18" x14ac:dyDescent="0.25">
      <c r="A340" s="24">
        <v>2022</v>
      </c>
      <c r="B340">
        <v>1</v>
      </c>
      <c r="C340" s="2">
        <v>44662</v>
      </c>
      <c r="D340" s="3">
        <v>0.34027777777777801</v>
      </c>
      <c r="E340">
        <v>5</v>
      </c>
      <c r="F340">
        <v>5.0999999999999996</v>
      </c>
      <c r="G340" t="s">
        <v>61</v>
      </c>
      <c r="H340" s="19">
        <v>11</v>
      </c>
      <c r="I340" s="19">
        <v>43</v>
      </c>
      <c r="J340" s="19">
        <v>16</v>
      </c>
      <c r="K340" s="19">
        <v>4</v>
      </c>
      <c r="L340" s="19">
        <v>1</v>
      </c>
      <c r="M340" s="16" t="s">
        <v>27</v>
      </c>
      <c r="N340" s="16">
        <v>10</v>
      </c>
      <c r="O340" s="16" t="s">
        <v>26</v>
      </c>
      <c r="P340">
        <v>0</v>
      </c>
      <c r="Q340">
        <v>1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f t="shared" si="60"/>
        <v>1</v>
      </c>
      <c r="AA340" s="11" t="str">
        <f t="shared" si="61"/>
        <v>1</v>
      </c>
      <c r="AB340">
        <f t="shared" si="62"/>
        <v>1</v>
      </c>
      <c r="AC340">
        <f t="shared" si="63"/>
        <v>9</v>
      </c>
      <c r="AD340">
        <f t="shared" si="64"/>
        <v>10</v>
      </c>
      <c r="AE340">
        <v>0</v>
      </c>
      <c r="AF340">
        <v>0</v>
      </c>
      <c r="AG340">
        <v>0</v>
      </c>
      <c r="AH340">
        <v>0</v>
      </c>
      <c r="AI340">
        <f>1+1</f>
        <v>2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f t="shared" si="65"/>
        <v>0</v>
      </c>
      <c r="BI340">
        <v>0</v>
      </c>
      <c r="BJ340">
        <v>0</v>
      </c>
      <c r="BK340">
        <v>0</v>
      </c>
      <c r="BL340" t="str">
        <f t="shared" si="55"/>
        <v>0</v>
      </c>
      <c r="BM340" t="str">
        <f t="shared" si="56"/>
        <v>0</v>
      </c>
      <c r="BN340">
        <f t="shared" si="57"/>
        <v>0</v>
      </c>
      <c r="BO340">
        <f t="shared" si="58"/>
        <v>0</v>
      </c>
      <c r="BP340" t="str">
        <f t="shared" si="59"/>
        <v>0</v>
      </c>
    </row>
    <row r="341" spans="1:68" ht="18" x14ac:dyDescent="0.25">
      <c r="A341" s="24">
        <v>2022</v>
      </c>
      <c r="B341">
        <v>1</v>
      </c>
      <c r="C341" s="2">
        <v>44662</v>
      </c>
      <c r="D341" s="3">
        <v>0.34027777777777801</v>
      </c>
      <c r="E341">
        <v>5</v>
      </c>
      <c r="F341">
        <v>5.0999999999999996</v>
      </c>
      <c r="G341" t="s">
        <v>61</v>
      </c>
      <c r="H341" s="19">
        <v>11</v>
      </c>
      <c r="I341" s="19">
        <v>43</v>
      </c>
      <c r="J341" s="19">
        <v>16</v>
      </c>
      <c r="K341" s="19">
        <v>4</v>
      </c>
      <c r="L341" s="19">
        <v>1</v>
      </c>
      <c r="M341" s="16" t="s">
        <v>27</v>
      </c>
      <c r="N341" s="16">
        <v>20</v>
      </c>
      <c r="O341" s="16" t="s">
        <v>24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f t="shared" si="60"/>
        <v>0</v>
      </c>
      <c r="AA341" s="11" t="str">
        <f t="shared" si="61"/>
        <v>0</v>
      </c>
      <c r="AB341">
        <f t="shared" si="62"/>
        <v>0</v>
      </c>
      <c r="AC341">
        <f t="shared" si="63"/>
        <v>10</v>
      </c>
      <c r="AD341">
        <f t="shared" si="64"/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f t="shared" si="65"/>
        <v>0</v>
      </c>
      <c r="BI341">
        <v>0</v>
      </c>
      <c r="BJ341">
        <v>0</v>
      </c>
      <c r="BK341">
        <v>0</v>
      </c>
      <c r="BL341" t="str">
        <f t="shared" si="55"/>
        <v>0</v>
      </c>
      <c r="BM341" t="str">
        <f t="shared" si="56"/>
        <v>0</v>
      </c>
      <c r="BN341">
        <f t="shared" si="57"/>
        <v>0</v>
      </c>
      <c r="BO341">
        <f t="shared" si="58"/>
        <v>0</v>
      </c>
      <c r="BP341" t="str">
        <f t="shared" si="59"/>
        <v>0</v>
      </c>
    </row>
    <row r="342" spans="1:68" ht="18" x14ac:dyDescent="0.25">
      <c r="A342" s="24">
        <v>2022</v>
      </c>
      <c r="B342">
        <v>1</v>
      </c>
      <c r="C342" s="2">
        <v>44662</v>
      </c>
      <c r="D342" s="3">
        <v>0.34027777777777801</v>
      </c>
      <c r="E342">
        <v>5</v>
      </c>
      <c r="F342">
        <v>5.0999999999999996</v>
      </c>
      <c r="G342" t="s">
        <v>61</v>
      </c>
      <c r="H342" s="19">
        <v>11</v>
      </c>
      <c r="I342" s="19">
        <v>43</v>
      </c>
      <c r="J342" s="19">
        <v>16</v>
      </c>
      <c r="K342" s="19">
        <v>4</v>
      </c>
      <c r="L342" s="19">
        <v>1</v>
      </c>
      <c r="M342" s="16" t="s">
        <v>27</v>
      </c>
      <c r="N342" s="16">
        <v>20</v>
      </c>
      <c r="O342" s="16" t="s">
        <v>25</v>
      </c>
      <c r="P342">
        <v>0</v>
      </c>
      <c r="Q342">
        <v>0</v>
      </c>
      <c r="R342">
        <v>0</v>
      </c>
      <c r="S342">
        <v>1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f t="shared" si="60"/>
        <v>1</v>
      </c>
      <c r="AA342" s="11" t="str">
        <f t="shared" si="61"/>
        <v>1</v>
      </c>
      <c r="AB342">
        <f t="shared" si="62"/>
        <v>1</v>
      </c>
      <c r="AC342">
        <f t="shared" si="63"/>
        <v>9</v>
      </c>
      <c r="AD342">
        <f t="shared" si="64"/>
        <v>10</v>
      </c>
      <c r="AE342">
        <v>0</v>
      </c>
      <c r="AF342">
        <v>0</v>
      </c>
      <c r="AG342">
        <v>1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f t="shared" si="65"/>
        <v>0</v>
      </c>
      <c r="BI342">
        <v>0</v>
      </c>
      <c r="BJ342">
        <v>0</v>
      </c>
      <c r="BK342">
        <v>0</v>
      </c>
      <c r="BL342" t="str">
        <f t="shared" si="55"/>
        <v>0</v>
      </c>
      <c r="BM342" t="str">
        <f t="shared" si="56"/>
        <v>0</v>
      </c>
      <c r="BN342">
        <f t="shared" si="57"/>
        <v>0</v>
      </c>
      <c r="BO342">
        <f t="shared" si="58"/>
        <v>1</v>
      </c>
      <c r="BP342" t="str">
        <f t="shared" si="59"/>
        <v>0</v>
      </c>
    </row>
    <row r="343" spans="1:68" ht="18" x14ac:dyDescent="0.25">
      <c r="A343" s="24">
        <v>2022</v>
      </c>
      <c r="B343">
        <v>1</v>
      </c>
      <c r="C343" s="2">
        <v>44662</v>
      </c>
      <c r="D343" s="3">
        <v>0.34027777777777801</v>
      </c>
      <c r="E343">
        <v>5</v>
      </c>
      <c r="F343">
        <v>5.0999999999999996</v>
      </c>
      <c r="G343" t="s">
        <v>61</v>
      </c>
      <c r="H343" s="19">
        <v>11</v>
      </c>
      <c r="I343" s="19">
        <v>43</v>
      </c>
      <c r="J343" s="19">
        <v>16</v>
      </c>
      <c r="K343" s="19">
        <v>4</v>
      </c>
      <c r="L343" s="19">
        <v>1</v>
      </c>
      <c r="M343" s="16" t="s">
        <v>27</v>
      </c>
      <c r="N343" s="16">
        <v>20</v>
      </c>
      <c r="O343" s="16" t="s">
        <v>26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f t="shared" si="60"/>
        <v>0</v>
      </c>
      <c r="AA343" s="11" t="str">
        <f t="shared" si="61"/>
        <v>0</v>
      </c>
      <c r="AB343">
        <f t="shared" si="62"/>
        <v>0</v>
      </c>
      <c r="AC343">
        <f t="shared" si="63"/>
        <v>10</v>
      </c>
      <c r="AD343">
        <f t="shared" si="64"/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f t="shared" si="65"/>
        <v>0</v>
      </c>
      <c r="BI343">
        <v>0</v>
      </c>
      <c r="BJ343">
        <v>0</v>
      </c>
      <c r="BK343">
        <v>0</v>
      </c>
      <c r="BL343" t="str">
        <f t="shared" si="55"/>
        <v>0</v>
      </c>
      <c r="BM343" t="str">
        <f t="shared" si="56"/>
        <v>0</v>
      </c>
      <c r="BN343">
        <f t="shared" si="57"/>
        <v>0</v>
      </c>
      <c r="BO343">
        <f t="shared" si="58"/>
        <v>0</v>
      </c>
      <c r="BP343" t="str">
        <f t="shared" si="59"/>
        <v>0</v>
      </c>
    </row>
    <row r="344" spans="1:68" ht="18" x14ac:dyDescent="0.25">
      <c r="A344" s="24">
        <v>2022</v>
      </c>
      <c r="B344">
        <v>1</v>
      </c>
      <c r="C344" s="2">
        <v>44662</v>
      </c>
      <c r="D344" s="3">
        <v>0.34027777777777801</v>
      </c>
      <c r="E344">
        <v>5</v>
      </c>
      <c r="F344">
        <v>5.0999999999999996</v>
      </c>
      <c r="G344" t="s">
        <v>61</v>
      </c>
      <c r="H344" s="19">
        <v>11</v>
      </c>
      <c r="I344" s="19">
        <v>43</v>
      </c>
      <c r="J344" s="19">
        <v>16</v>
      </c>
      <c r="K344" s="19">
        <v>4</v>
      </c>
      <c r="L344" s="19">
        <v>1</v>
      </c>
      <c r="M344" s="16" t="s">
        <v>27</v>
      </c>
      <c r="N344" s="16">
        <v>50</v>
      </c>
      <c r="O344" s="16" t="s">
        <v>24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</v>
      </c>
      <c r="Z344">
        <f t="shared" si="60"/>
        <v>2</v>
      </c>
      <c r="AA344" s="11" t="str">
        <f t="shared" si="61"/>
        <v>1</v>
      </c>
      <c r="AB344">
        <f t="shared" si="62"/>
        <v>2</v>
      </c>
      <c r="AC344">
        <f t="shared" si="63"/>
        <v>8</v>
      </c>
      <c r="AD344">
        <f t="shared" si="64"/>
        <v>20</v>
      </c>
      <c r="AE344">
        <v>0</v>
      </c>
      <c r="AF344">
        <v>0</v>
      </c>
      <c r="AG344">
        <v>1</v>
      </c>
      <c r="AH344">
        <v>0</v>
      </c>
      <c r="AI344">
        <f>1+1</f>
        <v>2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f t="shared" si="65"/>
        <v>0</v>
      </c>
      <c r="BI344">
        <v>0</v>
      </c>
      <c r="BJ344">
        <v>0</v>
      </c>
      <c r="BK344">
        <v>0</v>
      </c>
      <c r="BL344" t="str">
        <f t="shared" si="55"/>
        <v>0</v>
      </c>
      <c r="BM344" t="str">
        <f t="shared" si="56"/>
        <v>0</v>
      </c>
      <c r="BN344">
        <f t="shared" si="57"/>
        <v>0</v>
      </c>
      <c r="BO344">
        <f t="shared" si="58"/>
        <v>1</v>
      </c>
      <c r="BP344" t="str">
        <f t="shared" si="59"/>
        <v>0</v>
      </c>
    </row>
    <row r="345" spans="1:68" ht="18" x14ac:dyDescent="0.25">
      <c r="A345" s="24">
        <v>2022</v>
      </c>
      <c r="B345">
        <v>1</v>
      </c>
      <c r="C345" s="2">
        <v>44662</v>
      </c>
      <c r="D345" s="3">
        <v>0.34027777777777801</v>
      </c>
      <c r="E345">
        <v>5</v>
      </c>
      <c r="F345">
        <v>5.0999999999999996</v>
      </c>
      <c r="G345" t="s">
        <v>61</v>
      </c>
      <c r="H345" s="19">
        <v>11</v>
      </c>
      <c r="I345" s="19">
        <v>43</v>
      </c>
      <c r="J345" s="19">
        <v>16</v>
      </c>
      <c r="K345" s="19">
        <v>4</v>
      </c>
      <c r="L345" s="19">
        <v>1</v>
      </c>
      <c r="M345" s="16" t="s">
        <v>27</v>
      </c>
      <c r="N345" s="16">
        <v>50</v>
      </c>
      <c r="O345" s="16" t="s">
        <v>25</v>
      </c>
      <c r="P345">
        <v>0</v>
      </c>
      <c r="Q345">
        <v>0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1</v>
      </c>
      <c r="X345">
        <v>0</v>
      </c>
      <c r="Y345">
        <v>0</v>
      </c>
      <c r="Z345">
        <f t="shared" si="60"/>
        <v>2</v>
      </c>
      <c r="AA345" s="11" t="str">
        <f t="shared" si="61"/>
        <v>1</v>
      </c>
      <c r="AB345">
        <f t="shared" si="62"/>
        <v>2</v>
      </c>
      <c r="AC345">
        <f t="shared" si="63"/>
        <v>8</v>
      </c>
      <c r="AD345">
        <f t="shared" si="64"/>
        <v>20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f t="shared" si="65"/>
        <v>0</v>
      </c>
      <c r="BI345">
        <v>0</v>
      </c>
      <c r="BJ345">
        <v>0</v>
      </c>
      <c r="BK345">
        <v>0</v>
      </c>
      <c r="BL345" t="str">
        <f t="shared" si="55"/>
        <v>0</v>
      </c>
      <c r="BM345" t="str">
        <f t="shared" si="56"/>
        <v>0</v>
      </c>
      <c r="BN345">
        <f t="shared" si="57"/>
        <v>0</v>
      </c>
      <c r="BO345">
        <f t="shared" si="58"/>
        <v>0</v>
      </c>
      <c r="BP345" t="str">
        <f t="shared" si="59"/>
        <v>0</v>
      </c>
    </row>
    <row r="346" spans="1:68" ht="18" x14ac:dyDescent="0.25">
      <c r="A346" s="24">
        <v>2022</v>
      </c>
      <c r="B346">
        <v>1</v>
      </c>
      <c r="C346" s="2">
        <v>44662</v>
      </c>
      <c r="D346" s="3">
        <v>0.34027777777777801</v>
      </c>
      <c r="E346">
        <v>5</v>
      </c>
      <c r="F346">
        <v>5.0999999999999996</v>
      </c>
      <c r="G346" t="s">
        <v>61</v>
      </c>
      <c r="H346" s="19">
        <v>11</v>
      </c>
      <c r="I346" s="19">
        <v>43</v>
      </c>
      <c r="J346" s="19">
        <v>16</v>
      </c>
      <c r="K346" s="19">
        <v>4</v>
      </c>
      <c r="L346" s="19">
        <v>1</v>
      </c>
      <c r="M346" s="16" t="s">
        <v>27</v>
      </c>
      <c r="N346" s="16">
        <v>50</v>
      </c>
      <c r="O346" s="16" t="s">
        <v>26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f t="shared" si="60"/>
        <v>1</v>
      </c>
      <c r="AA346" s="11" t="str">
        <f t="shared" si="61"/>
        <v>1</v>
      </c>
      <c r="AB346">
        <f t="shared" si="62"/>
        <v>1</v>
      </c>
      <c r="AC346">
        <f t="shared" si="63"/>
        <v>9</v>
      </c>
      <c r="AD346">
        <f t="shared" si="64"/>
        <v>10</v>
      </c>
      <c r="AE346">
        <v>0</v>
      </c>
      <c r="AF346">
        <v>1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f t="shared" si="65"/>
        <v>0</v>
      </c>
      <c r="BI346">
        <v>0</v>
      </c>
      <c r="BJ346">
        <v>0</v>
      </c>
      <c r="BK346">
        <v>0</v>
      </c>
      <c r="BL346" t="str">
        <f t="shared" si="55"/>
        <v>0</v>
      </c>
      <c r="BM346" t="str">
        <f t="shared" si="56"/>
        <v>0</v>
      </c>
      <c r="BN346">
        <f t="shared" si="57"/>
        <v>0</v>
      </c>
      <c r="BO346">
        <f t="shared" si="58"/>
        <v>0</v>
      </c>
      <c r="BP346" t="str">
        <f t="shared" si="59"/>
        <v>0</v>
      </c>
    </row>
    <row r="347" spans="1:68" ht="18" x14ac:dyDescent="0.25">
      <c r="A347" s="24">
        <v>2022</v>
      </c>
      <c r="B347">
        <v>1</v>
      </c>
      <c r="C347" s="2">
        <v>44662</v>
      </c>
      <c r="D347" s="3">
        <v>0.34027777777777801</v>
      </c>
      <c r="E347">
        <v>5</v>
      </c>
      <c r="F347">
        <v>5.0999999999999996</v>
      </c>
      <c r="G347" t="s">
        <v>61</v>
      </c>
      <c r="H347" s="19">
        <v>11</v>
      </c>
      <c r="I347" s="19">
        <v>43</v>
      </c>
      <c r="J347" s="19">
        <v>16</v>
      </c>
      <c r="K347" s="19">
        <v>4</v>
      </c>
      <c r="L347" s="19">
        <v>1</v>
      </c>
      <c r="M347" s="16" t="s">
        <v>28</v>
      </c>
      <c r="N347" s="16">
        <v>0</v>
      </c>
      <c r="O347" s="16" t="s">
        <v>24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f t="shared" si="60"/>
        <v>0</v>
      </c>
      <c r="AA347" s="11" t="str">
        <f t="shared" si="61"/>
        <v>0</v>
      </c>
      <c r="AB347">
        <f t="shared" si="62"/>
        <v>0</v>
      </c>
      <c r="AC347">
        <f t="shared" si="63"/>
        <v>10</v>
      </c>
      <c r="AD347">
        <f t="shared" si="64"/>
        <v>0</v>
      </c>
      <c r="AE347">
        <v>0</v>
      </c>
      <c r="AF347">
        <v>0</v>
      </c>
      <c r="AG347">
        <v>1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f t="shared" si="65"/>
        <v>0</v>
      </c>
      <c r="BI347">
        <v>0</v>
      </c>
      <c r="BJ347">
        <v>0</v>
      </c>
      <c r="BK347">
        <v>0</v>
      </c>
      <c r="BL347" t="str">
        <f t="shared" si="55"/>
        <v>0</v>
      </c>
      <c r="BM347" t="str">
        <f t="shared" si="56"/>
        <v>0</v>
      </c>
      <c r="BN347">
        <f t="shared" si="57"/>
        <v>0</v>
      </c>
      <c r="BO347">
        <f t="shared" si="58"/>
        <v>1</v>
      </c>
      <c r="BP347" t="str">
        <f t="shared" si="59"/>
        <v>0</v>
      </c>
    </row>
    <row r="348" spans="1:68" ht="18" x14ac:dyDescent="0.25">
      <c r="A348" s="24">
        <v>2022</v>
      </c>
      <c r="B348">
        <v>1</v>
      </c>
      <c r="C348" s="2">
        <v>44662</v>
      </c>
      <c r="D348" s="3">
        <v>0.34027777777777801</v>
      </c>
      <c r="E348">
        <v>5</v>
      </c>
      <c r="F348">
        <v>5.0999999999999996</v>
      </c>
      <c r="G348" t="s">
        <v>61</v>
      </c>
      <c r="H348" s="19">
        <v>11</v>
      </c>
      <c r="I348" s="19">
        <v>43</v>
      </c>
      <c r="J348" s="19">
        <v>16</v>
      </c>
      <c r="K348" s="19">
        <v>4</v>
      </c>
      <c r="L348" s="19">
        <v>1</v>
      </c>
      <c r="M348" s="16" t="s">
        <v>28</v>
      </c>
      <c r="N348" s="16">
        <v>0</v>
      </c>
      <c r="O348" s="16" t="s">
        <v>25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f t="shared" si="60"/>
        <v>0</v>
      </c>
      <c r="AA348" s="11" t="str">
        <f t="shared" si="61"/>
        <v>0</v>
      </c>
      <c r="AB348">
        <f t="shared" si="62"/>
        <v>0</v>
      </c>
      <c r="AC348">
        <f t="shared" si="63"/>
        <v>10</v>
      </c>
      <c r="AD348">
        <f t="shared" si="64"/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f t="shared" si="65"/>
        <v>0</v>
      </c>
      <c r="BI348">
        <v>0</v>
      </c>
      <c r="BJ348">
        <v>0</v>
      </c>
      <c r="BK348">
        <v>0</v>
      </c>
      <c r="BL348" t="str">
        <f t="shared" si="55"/>
        <v>0</v>
      </c>
      <c r="BM348" t="str">
        <f t="shared" si="56"/>
        <v>0</v>
      </c>
      <c r="BN348">
        <f t="shared" si="57"/>
        <v>0</v>
      </c>
      <c r="BO348">
        <f t="shared" si="58"/>
        <v>0</v>
      </c>
      <c r="BP348" t="str">
        <f t="shared" si="59"/>
        <v>0</v>
      </c>
    </row>
    <row r="349" spans="1:68" ht="18" x14ac:dyDescent="0.25">
      <c r="A349" s="24">
        <v>2022</v>
      </c>
      <c r="B349">
        <v>1</v>
      </c>
      <c r="C349" s="2">
        <v>44662</v>
      </c>
      <c r="D349" s="3">
        <v>0.34027777777777801</v>
      </c>
      <c r="E349">
        <v>5</v>
      </c>
      <c r="F349">
        <v>5.0999999999999996</v>
      </c>
      <c r="G349" t="s">
        <v>61</v>
      </c>
      <c r="H349" s="19">
        <v>11</v>
      </c>
      <c r="I349" s="19">
        <v>43</v>
      </c>
      <c r="J349" s="19">
        <v>16</v>
      </c>
      <c r="K349" s="19">
        <v>4</v>
      </c>
      <c r="L349" s="19">
        <v>1</v>
      </c>
      <c r="M349" s="16" t="s">
        <v>28</v>
      </c>
      <c r="N349" s="16">
        <v>0</v>
      </c>
      <c r="O349" s="16" t="s">
        <v>26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0</v>
      </c>
      <c r="Y349">
        <v>0</v>
      </c>
      <c r="Z349">
        <f t="shared" si="60"/>
        <v>1</v>
      </c>
      <c r="AA349" s="11" t="str">
        <f t="shared" si="61"/>
        <v>1</v>
      </c>
      <c r="AB349">
        <f t="shared" si="62"/>
        <v>1</v>
      </c>
      <c r="AC349">
        <f t="shared" si="63"/>
        <v>9</v>
      </c>
      <c r="AD349">
        <f t="shared" si="64"/>
        <v>10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f t="shared" si="65"/>
        <v>0</v>
      </c>
      <c r="BI349">
        <v>0</v>
      </c>
      <c r="BJ349">
        <v>0</v>
      </c>
      <c r="BK349">
        <v>0</v>
      </c>
      <c r="BL349" t="str">
        <f t="shared" si="55"/>
        <v>0</v>
      </c>
      <c r="BM349" t="str">
        <f t="shared" si="56"/>
        <v>0</v>
      </c>
      <c r="BN349">
        <f t="shared" si="57"/>
        <v>0</v>
      </c>
      <c r="BO349">
        <f t="shared" si="58"/>
        <v>0</v>
      </c>
      <c r="BP349" t="str">
        <f t="shared" si="59"/>
        <v>0</v>
      </c>
    </row>
    <row r="350" spans="1:68" ht="18" x14ac:dyDescent="0.25">
      <c r="A350" s="24">
        <v>2022</v>
      </c>
      <c r="B350">
        <v>1</v>
      </c>
      <c r="C350" s="2">
        <v>44662</v>
      </c>
      <c r="D350" s="3">
        <v>0.34027777777777801</v>
      </c>
      <c r="E350">
        <v>5</v>
      </c>
      <c r="F350">
        <v>5.0999999999999996</v>
      </c>
      <c r="G350" t="s">
        <v>61</v>
      </c>
      <c r="H350" s="19">
        <v>11</v>
      </c>
      <c r="I350" s="19">
        <v>43</v>
      </c>
      <c r="J350" s="19">
        <v>16</v>
      </c>
      <c r="K350" s="19">
        <v>4</v>
      </c>
      <c r="L350" s="19">
        <v>1</v>
      </c>
      <c r="M350" s="16" t="s">
        <v>28</v>
      </c>
      <c r="N350" s="16">
        <v>5</v>
      </c>
      <c r="O350" s="16" t="s">
        <v>24</v>
      </c>
      <c r="P350">
        <v>0</v>
      </c>
      <c r="Q350">
        <v>0</v>
      </c>
      <c r="R350">
        <v>0</v>
      </c>
      <c r="S350">
        <v>1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f t="shared" si="60"/>
        <v>1</v>
      </c>
      <c r="AA350" s="11" t="str">
        <f t="shared" si="61"/>
        <v>1</v>
      </c>
      <c r="AB350">
        <f t="shared" si="62"/>
        <v>1</v>
      </c>
      <c r="AC350">
        <f t="shared" si="63"/>
        <v>9</v>
      </c>
      <c r="AD350">
        <f t="shared" si="64"/>
        <v>10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f t="shared" si="65"/>
        <v>0</v>
      </c>
      <c r="BI350">
        <v>0</v>
      </c>
      <c r="BJ350">
        <v>0</v>
      </c>
      <c r="BK350">
        <v>0</v>
      </c>
      <c r="BL350" t="str">
        <f t="shared" si="55"/>
        <v>0</v>
      </c>
      <c r="BM350" t="str">
        <f t="shared" si="56"/>
        <v>0</v>
      </c>
      <c r="BN350">
        <f t="shared" si="57"/>
        <v>0</v>
      </c>
      <c r="BO350">
        <f t="shared" si="58"/>
        <v>0</v>
      </c>
      <c r="BP350" t="str">
        <f t="shared" si="59"/>
        <v>0</v>
      </c>
    </row>
    <row r="351" spans="1:68" ht="18" x14ac:dyDescent="0.25">
      <c r="A351" s="24">
        <v>2022</v>
      </c>
      <c r="B351">
        <v>1</v>
      </c>
      <c r="C351" s="2">
        <v>44662</v>
      </c>
      <c r="D351" s="3">
        <v>0.34027777777777801</v>
      </c>
      <c r="E351">
        <v>5</v>
      </c>
      <c r="F351">
        <v>5.0999999999999996</v>
      </c>
      <c r="G351" t="s">
        <v>61</v>
      </c>
      <c r="H351" s="19">
        <v>11</v>
      </c>
      <c r="I351" s="19">
        <v>43</v>
      </c>
      <c r="J351" s="19">
        <v>16</v>
      </c>
      <c r="K351" s="19">
        <v>4</v>
      </c>
      <c r="L351" s="19">
        <v>1</v>
      </c>
      <c r="M351" s="16" t="s">
        <v>28</v>
      </c>
      <c r="N351" s="16">
        <v>5</v>
      </c>
      <c r="O351" s="16" t="s">
        <v>25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f t="shared" si="60"/>
        <v>1</v>
      </c>
      <c r="AA351" s="11" t="str">
        <f t="shared" si="61"/>
        <v>1</v>
      </c>
      <c r="AB351">
        <f t="shared" si="62"/>
        <v>1</v>
      </c>
      <c r="AC351">
        <f t="shared" si="63"/>
        <v>9</v>
      </c>
      <c r="AD351">
        <f t="shared" si="64"/>
        <v>10</v>
      </c>
      <c r="AE351">
        <v>0</v>
      </c>
      <c r="AF351">
        <v>0</v>
      </c>
      <c r="AG351">
        <v>0</v>
      </c>
      <c r="AH351">
        <v>0</v>
      </c>
      <c r="AI351">
        <f>1+1</f>
        <v>2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f t="shared" si="65"/>
        <v>0</v>
      </c>
      <c r="BI351">
        <v>0</v>
      </c>
      <c r="BJ351">
        <v>0</v>
      </c>
      <c r="BK351">
        <v>0</v>
      </c>
      <c r="BL351" t="str">
        <f t="shared" si="55"/>
        <v>0</v>
      </c>
      <c r="BM351" t="str">
        <f t="shared" si="56"/>
        <v>0</v>
      </c>
      <c r="BN351">
        <f t="shared" si="57"/>
        <v>0</v>
      </c>
      <c r="BO351">
        <f t="shared" si="58"/>
        <v>0</v>
      </c>
      <c r="BP351" t="str">
        <f t="shared" si="59"/>
        <v>0</v>
      </c>
    </row>
    <row r="352" spans="1:68" ht="18" x14ac:dyDescent="0.25">
      <c r="A352" s="24">
        <v>2022</v>
      </c>
      <c r="B352">
        <v>1</v>
      </c>
      <c r="C352" s="2">
        <v>44662</v>
      </c>
      <c r="D352" s="3">
        <v>0.34027777777777801</v>
      </c>
      <c r="E352">
        <v>5</v>
      </c>
      <c r="F352">
        <v>5.0999999999999996</v>
      </c>
      <c r="G352" t="s">
        <v>61</v>
      </c>
      <c r="H352" s="19">
        <v>11</v>
      </c>
      <c r="I352" s="19">
        <v>43</v>
      </c>
      <c r="J352" s="19">
        <v>16</v>
      </c>
      <c r="K352" s="19">
        <v>4</v>
      </c>
      <c r="L352" s="19">
        <v>1</v>
      </c>
      <c r="M352" s="16" t="s">
        <v>28</v>
      </c>
      <c r="N352" s="16">
        <v>5</v>
      </c>
      <c r="O352" s="16" t="s">
        <v>26</v>
      </c>
      <c r="P352">
        <v>0</v>
      </c>
      <c r="Q352">
        <v>3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f t="shared" si="60"/>
        <v>3</v>
      </c>
      <c r="AA352" s="11" t="str">
        <f t="shared" si="61"/>
        <v>1</v>
      </c>
      <c r="AB352">
        <f t="shared" si="62"/>
        <v>1</v>
      </c>
      <c r="AC352">
        <f t="shared" si="63"/>
        <v>9</v>
      </c>
      <c r="AD352">
        <f t="shared" si="64"/>
        <v>10</v>
      </c>
      <c r="AE352">
        <v>1</v>
      </c>
      <c r="AF352">
        <v>0</v>
      </c>
      <c r="AG352">
        <v>0</v>
      </c>
      <c r="AH352">
        <v>0</v>
      </c>
      <c r="AI352">
        <f>1+3+2</f>
        <v>6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f t="shared" si="65"/>
        <v>0</v>
      </c>
      <c r="BI352">
        <v>0</v>
      </c>
      <c r="BJ352">
        <v>0</v>
      </c>
      <c r="BK352">
        <v>0</v>
      </c>
      <c r="BL352" t="str">
        <f t="shared" si="55"/>
        <v>0</v>
      </c>
      <c r="BM352" t="str">
        <f t="shared" si="56"/>
        <v>0</v>
      </c>
      <c r="BN352">
        <f t="shared" si="57"/>
        <v>0</v>
      </c>
      <c r="BO352">
        <f t="shared" si="58"/>
        <v>0</v>
      </c>
      <c r="BP352" t="str">
        <f t="shared" si="59"/>
        <v>0</v>
      </c>
    </row>
    <row r="353" spans="1:68" ht="18" x14ac:dyDescent="0.25">
      <c r="A353" s="24">
        <v>2022</v>
      </c>
      <c r="B353">
        <v>1</v>
      </c>
      <c r="C353" s="2">
        <v>44662</v>
      </c>
      <c r="D353" s="3">
        <v>0.34027777777777801</v>
      </c>
      <c r="E353">
        <v>5</v>
      </c>
      <c r="F353">
        <v>5.0999999999999996</v>
      </c>
      <c r="G353" t="s">
        <v>61</v>
      </c>
      <c r="H353" s="19">
        <v>11</v>
      </c>
      <c r="I353" s="19">
        <v>43</v>
      </c>
      <c r="J353" s="19">
        <v>16</v>
      </c>
      <c r="K353" s="19">
        <v>4</v>
      </c>
      <c r="L353" s="19">
        <v>1</v>
      </c>
      <c r="M353" s="16" t="s">
        <v>28</v>
      </c>
      <c r="N353" s="16">
        <v>10</v>
      </c>
      <c r="O353" s="16" t="s">
        <v>24</v>
      </c>
      <c r="P353" s="14">
        <v>1</v>
      </c>
      <c r="Q353">
        <v>0</v>
      </c>
      <c r="R353">
        <v>1</v>
      </c>
      <c r="S353">
        <v>0</v>
      </c>
      <c r="T353">
        <v>0</v>
      </c>
      <c r="U353">
        <v>0</v>
      </c>
      <c r="V353">
        <v>0</v>
      </c>
      <c r="W353">
        <v>1</v>
      </c>
      <c r="X353">
        <v>0</v>
      </c>
      <c r="Y353">
        <v>0</v>
      </c>
      <c r="Z353">
        <f t="shared" si="60"/>
        <v>3</v>
      </c>
      <c r="AA353" s="11" t="str">
        <f t="shared" si="61"/>
        <v>1</v>
      </c>
      <c r="AB353">
        <f t="shared" si="62"/>
        <v>3</v>
      </c>
      <c r="AC353">
        <f t="shared" si="63"/>
        <v>7</v>
      </c>
      <c r="AD353">
        <f t="shared" si="64"/>
        <v>30</v>
      </c>
      <c r="AE353">
        <v>0</v>
      </c>
      <c r="AF353">
        <v>0</v>
      </c>
      <c r="AG353">
        <v>0</v>
      </c>
      <c r="AH353">
        <v>0</v>
      </c>
      <c r="AI353">
        <f>8</f>
        <v>8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f t="shared" si="65"/>
        <v>0</v>
      </c>
      <c r="BI353">
        <v>0</v>
      </c>
      <c r="BJ353">
        <v>0</v>
      </c>
      <c r="BK353">
        <v>0</v>
      </c>
      <c r="BL353" t="str">
        <f t="shared" si="55"/>
        <v>0</v>
      </c>
      <c r="BM353" t="str">
        <f t="shared" si="56"/>
        <v>0</v>
      </c>
      <c r="BN353">
        <f t="shared" si="57"/>
        <v>0</v>
      </c>
      <c r="BO353">
        <f t="shared" si="58"/>
        <v>0</v>
      </c>
      <c r="BP353" t="str">
        <f t="shared" si="59"/>
        <v>0</v>
      </c>
    </row>
    <row r="354" spans="1:68" ht="18" x14ac:dyDescent="0.25">
      <c r="A354" s="24">
        <v>2022</v>
      </c>
      <c r="B354">
        <v>1</v>
      </c>
      <c r="C354" s="2">
        <v>44662</v>
      </c>
      <c r="D354" s="3">
        <v>0.34027777777777801</v>
      </c>
      <c r="E354">
        <v>5</v>
      </c>
      <c r="F354">
        <v>5.0999999999999996</v>
      </c>
      <c r="G354" t="s">
        <v>61</v>
      </c>
      <c r="H354" s="19">
        <v>11</v>
      </c>
      <c r="I354" s="19">
        <v>43</v>
      </c>
      <c r="J354" s="19">
        <v>16</v>
      </c>
      <c r="K354" s="19">
        <v>4</v>
      </c>
      <c r="L354" s="19">
        <v>1</v>
      </c>
      <c r="M354" s="16" t="s">
        <v>28</v>
      </c>
      <c r="N354" s="16">
        <v>10</v>
      </c>
      <c r="O354" s="16" t="s">
        <v>25</v>
      </c>
      <c r="P354">
        <v>0</v>
      </c>
      <c r="Q354">
        <v>1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1</v>
      </c>
      <c r="Y354">
        <v>0</v>
      </c>
      <c r="Z354">
        <f t="shared" si="60"/>
        <v>2</v>
      </c>
      <c r="AA354" s="11" t="str">
        <f t="shared" si="61"/>
        <v>1</v>
      </c>
      <c r="AB354">
        <f t="shared" si="62"/>
        <v>2</v>
      </c>
      <c r="AC354">
        <f t="shared" si="63"/>
        <v>8</v>
      </c>
      <c r="AD354">
        <f t="shared" si="64"/>
        <v>20</v>
      </c>
      <c r="AE354">
        <v>5</v>
      </c>
      <c r="AF354">
        <v>0</v>
      </c>
      <c r="AG354">
        <v>0</v>
      </c>
      <c r="AH354">
        <v>0</v>
      </c>
      <c r="AI354">
        <f>3+1+8+1</f>
        <v>13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f t="shared" si="65"/>
        <v>0</v>
      </c>
      <c r="BI354">
        <v>0</v>
      </c>
      <c r="BJ354">
        <v>0</v>
      </c>
      <c r="BK354">
        <v>0</v>
      </c>
      <c r="BL354" t="str">
        <f t="shared" si="55"/>
        <v>0</v>
      </c>
      <c r="BM354" t="str">
        <f t="shared" si="56"/>
        <v>0</v>
      </c>
      <c r="BN354">
        <f t="shared" si="57"/>
        <v>0</v>
      </c>
      <c r="BO354">
        <f t="shared" si="58"/>
        <v>0</v>
      </c>
      <c r="BP354" t="str">
        <f t="shared" si="59"/>
        <v>0</v>
      </c>
    </row>
    <row r="355" spans="1:68" ht="18" x14ac:dyDescent="0.25">
      <c r="A355" s="24">
        <v>2022</v>
      </c>
      <c r="B355">
        <v>1</v>
      </c>
      <c r="C355" s="2">
        <v>44662</v>
      </c>
      <c r="D355" s="3">
        <v>0.34027777777777801</v>
      </c>
      <c r="E355">
        <v>5</v>
      </c>
      <c r="F355">
        <v>5.0999999999999996</v>
      </c>
      <c r="G355" t="s">
        <v>61</v>
      </c>
      <c r="H355" s="19">
        <v>11</v>
      </c>
      <c r="I355" s="19">
        <v>43</v>
      </c>
      <c r="J355" s="19">
        <v>16</v>
      </c>
      <c r="K355" s="19">
        <v>4</v>
      </c>
      <c r="L355" s="19">
        <v>1</v>
      </c>
      <c r="M355" s="16" t="s">
        <v>28</v>
      </c>
      <c r="N355" s="16">
        <v>10</v>
      </c>
      <c r="O355" s="16" t="s">
        <v>26</v>
      </c>
      <c r="P355">
        <v>0</v>
      </c>
      <c r="Q355">
        <v>1</v>
      </c>
      <c r="R355">
        <v>0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0</v>
      </c>
      <c r="Y355">
        <v>0</v>
      </c>
      <c r="Z355">
        <f t="shared" si="60"/>
        <v>2</v>
      </c>
      <c r="AA355" s="11" t="str">
        <f t="shared" si="61"/>
        <v>1</v>
      </c>
      <c r="AB355">
        <f t="shared" si="62"/>
        <v>2</v>
      </c>
      <c r="AC355">
        <f t="shared" si="63"/>
        <v>8</v>
      </c>
      <c r="AD355">
        <f t="shared" si="64"/>
        <v>20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f t="shared" si="65"/>
        <v>0</v>
      </c>
      <c r="BI355">
        <v>0</v>
      </c>
      <c r="BJ355">
        <v>0</v>
      </c>
      <c r="BK355">
        <v>0</v>
      </c>
      <c r="BL355" t="str">
        <f t="shared" si="55"/>
        <v>0</v>
      </c>
      <c r="BM355" t="str">
        <f t="shared" si="56"/>
        <v>0</v>
      </c>
      <c r="BN355">
        <f t="shared" si="57"/>
        <v>0</v>
      </c>
      <c r="BO355">
        <f t="shared" si="58"/>
        <v>0</v>
      </c>
      <c r="BP355" t="str">
        <f t="shared" si="59"/>
        <v>0</v>
      </c>
    </row>
    <row r="356" spans="1:68" ht="18" x14ac:dyDescent="0.25">
      <c r="A356" s="24">
        <v>2022</v>
      </c>
      <c r="B356">
        <v>1</v>
      </c>
      <c r="C356" s="2">
        <v>44662</v>
      </c>
      <c r="D356" s="3">
        <v>0.34027777777777801</v>
      </c>
      <c r="E356">
        <v>5</v>
      </c>
      <c r="F356">
        <v>5.0999999999999996</v>
      </c>
      <c r="G356" t="s">
        <v>61</v>
      </c>
      <c r="H356" s="19">
        <v>11</v>
      </c>
      <c r="I356" s="19">
        <v>43</v>
      </c>
      <c r="J356" s="19">
        <v>16</v>
      </c>
      <c r="K356" s="19">
        <v>4</v>
      </c>
      <c r="L356" s="19">
        <v>1</v>
      </c>
      <c r="M356" s="16" t="s">
        <v>28</v>
      </c>
      <c r="N356" s="16">
        <v>20</v>
      </c>
      <c r="O356" s="16" t="s">
        <v>24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f t="shared" si="60"/>
        <v>0</v>
      </c>
      <c r="AA356" s="11" t="str">
        <f t="shared" si="61"/>
        <v>0</v>
      </c>
      <c r="AB356">
        <f t="shared" si="62"/>
        <v>0</v>
      </c>
      <c r="AC356">
        <f t="shared" si="63"/>
        <v>10</v>
      </c>
      <c r="AD356">
        <f t="shared" si="64"/>
        <v>0</v>
      </c>
      <c r="AE356">
        <v>0</v>
      </c>
      <c r="AF356">
        <v>1</v>
      </c>
      <c r="AG356">
        <v>0</v>
      </c>
      <c r="AH356">
        <v>0</v>
      </c>
      <c r="AI356">
        <f>1+2</f>
        <v>3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f t="shared" si="65"/>
        <v>0</v>
      </c>
      <c r="BI356">
        <v>0</v>
      </c>
      <c r="BJ356">
        <v>0</v>
      </c>
      <c r="BK356">
        <v>0</v>
      </c>
      <c r="BL356" t="str">
        <f t="shared" si="55"/>
        <v>0</v>
      </c>
      <c r="BM356" t="str">
        <f t="shared" si="56"/>
        <v>0</v>
      </c>
      <c r="BN356">
        <f t="shared" si="57"/>
        <v>0</v>
      </c>
      <c r="BO356">
        <f t="shared" si="58"/>
        <v>0</v>
      </c>
      <c r="BP356" t="str">
        <f t="shared" si="59"/>
        <v>0</v>
      </c>
    </row>
    <row r="357" spans="1:68" ht="18" x14ac:dyDescent="0.25">
      <c r="A357" s="24">
        <v>2022</v>
      </c>
      <c r="B357">
        <v>1</v>
      </c>
      <c r="C357" s="2">
        <v>44662</v>
      </c>
      <c r="D357" s="3">
        <v>0.34027777777777801</v>
      </c>
      <c r="E357">
        <v>5</v>
      </c>
      <c r="F357">
        <v>5.0999999999999996</v>
      </c>
      <c r="G357" t="s">
        <v>61</v>
      </c>
      <c r="H357" s="19">
        <v>11</v>
      </c>
      <c r="I357" s="19">
        <v>43</v>
      </c>
      <c r="J357" s="19">
        <v>16</v>
      </c>
      <c r="K357" s="19">
        <v>4</v>
      </c>
      <c r="L357" s="19">
        <v>1</v>
      </c>
      <c r="M357" s="16" t="s">
        <v>28</v>
      </c>
      <c r="N357" s="16">
        <v>20</v>
      </c>
      <c r="O357" s="16" t="s">
        <v>25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0</v>
      </c>
      <c r="Y357">
        <v>0</v>
      </c>
      <c r="Z357">
        <f t="shared" si="60"/>
        <v>1</v>
      </c>
      <c r="AA357" s="11" t="str">
        <f t="shared" si="61"/>
        <v>1</v>
      </c>
      <c r="AB357">
        <f t="shared" si="62"/>
        <v>1</v>
      </c>
      <c r="AC357">
        <f t="shared" si="63"/>
        <v>9</v>
      </c>
      <c r="AD357">
        <f t="shared" si="64"/>
        <v>10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f t="shared" si="65"/>
        <v>0</v>
      </c>
      <c r="BI357">
        <v>0</v>
      </c>
      <c r="BJ357">
        <v>0</v>
      </c>
      <c r="BK357">
        <v>0</v>
      </c>
      <c r="BL357" t="str">
        <f t="shared" si="55"/>
        <v>0</v>
      </c>
      <c r="BM357" t="str">
        <f t="shared" si="56"/>
        <v>0</v>
      </c>
      <c r="BN357">
        <f t="shared" si="57"/>
        <v>0</v>
      </c>
      <c r="BO357">
        <f t="shared" si="58"/>
        <v>0</v>
      </c>
      <c r="BP357" t="str">
        <f t="shared" si="59"/>
        <v>0</v>
      </c>
    </row>
    <row r="358" spans="1:68" ht="18" x14ac:dyDescent="0.25">
      <c r="A358" s="24">
        <v>2022</v>
      </c>
      <c r="B358">
        <v>1</v>
      </c>
      <c r="C358" s="2">
        <v>44662</v>
      </c>
      <c r="D358" s="3">
        <v>0.34027777777777801</v>
      </c>
      <c r="E358">
        <v>5</v>
      </c>
      <c r="F358">
        <v>5.0999999999999996</v>
      </c>
      <c r="G358" t="s">
        <v>61</v>
      </c>
      <c r="H358" s="19">
        <v>11</v>
      </c>
      <c r="I358" s="19">
        <v>43</v>
      </c>
      <c r="J358" s="19">
        <v>16</v>
      </c>
      <c r="K358" s="19">
        <v>4</v>
      </c>
      <c r="L358" s="19">
        <v>1</v>
      </c>
      <c r="M358" s="16" t="s">
        <v>28</v>
      </c>
      <c r="N358" s="16">
        <v>20</v>
      </c>
      <c r="O358" s="16" t="s">
        <v>26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f t="shared" si="60"/>
        <v>0</v>
      </c>
      <c r="AA358" s="11" t="str">
        <f t="shared" si="61"/>
        <v>0</v>
      </c>
      <c r="AB358">
        <f t="shared" si="62"/>
        <v>0</v>
      </c>
      <c r="AC358">
        <f t="shared" si="63"/>
        <v>10</v>
      </c>
      <c r="AD358">
        <f t="shared" si="64"/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f t="shared" si="65"/>
        <v>0</v>
      </c>
      <c r="BI358">
        <v>0</v>
      </c>
      <c r="BJ358">
        <v>0</v>
      </c>
      <c r="BK358">
        <v>0</v>
      </c>
      <c r="BL358" t="str">
        <f t="shared" si="55"/>
        <v>0</v>
      </c>
      <c r="BM358" t="str">
        <f t="shared" si="56"/>
        <v>0</v>
      </c>
      <c r="BN358">
        <f t="shared" si="57"/>
        <v>0</v>
      </c>
      <c r="BO358">
        <f t="shared" si="58"/>
        <v>0</v>
      </c>
      <c r="BP358" t="str">
        <f t="shared" si="59"/>
        <v>0</v>
      </c>
    </row>
    <row r="359" spans="1:68" ht="18" x14ac:dyDescent="0.25">
      <c r="A359" s="24">
        <v>2022</v>
      </c>
      <c r="B359">
        <v>1</v>
      </c>
      <c r="C359" s="2">
        <v>44662</v>
      </c>
      <c r="D359" s="3">
        <v>0.34027777777777801</v>
      </c>
      <c r="E359">
        <v>5</v>
      </c>
      <c r="F359">
        <v>5.0999999999999996</v>
      </c>
      <c r="G359" t="s">
        <v>61</v>
      </c>
      <c r="H359" s="19">
        <v>11</v>
      </c>
      <c r="I359" s="19">
        <v>43</v>
      </c>
      <c r="J359" s="19">
        <v>16</v>
      </c>
      <c r="K359" s="19">
        <v>4</v>
      </c>
      <c r="L359" s="19">
        <v>1</v>
      </c>
      <c r="M359" s="16" t="s">
        <v>28</v>
      </c>
      <c r="N359" s="16">
        <v>50</v>
      </c>
      <c r="O359" s="16" t="s">
        <v>24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1</v>
      </c>
      <c r="W359">
        <v>0</v>
      </c>
      <c r="X359">
        <v>0</v>
      </c>
      <c r="Y359">
        <v>0</v>
      </c>
      <c r="Z359">
        <f t="shared" si="60"/>
        <v>1</v>
      </c>
      <c r="AA359" s="11" t="str">
        <f t="shared" si="61"/>
        <v>1</v>
      </c>
      <c r="AB359">
        <f t="shared" si="62"/>
        <v>1</v>
      </c>
      <c r="AC359">
        <f t="shared" si="63"/>
        <v>9</v>
      </c>
      <c r="AD359">
        <f t="shared" si="64"/>
        <v>10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f t="shared" si="65"/>
        <v>0</v>
      </c>
      <c r="BI359">
        <v>0</v>
      </c>
      <c r="BJ359">
        <v>0</v>
      </c>
      <c r="BK359">
        <v>0</v>
      </c>
      <c r="BL359" t="str">
        <f t="shared" si="55"/>
        <v>0</v>
      </c>
      <c r="BM359" t="str">
        <f t="shared" si="56"/>
        <v>0</v>
      </c>
      <c r="BN359">
        <f t="shared" si="57"/>
        <v>0</v>
      </c>
      <c r="BO359">
        <f t="shared" si="58"/>
        <v>0</v>
      </c>
      <c r="BP359" t="str">
        <f t="shared" si="59"/>
        <v>0</v>
      </c>
    </row>
    <row r="360" spans="1:68" ht="18" x14ac:dyDescent="0.25">
      <c r="A360" s="24">
        <v>2022</v>
      </c>
      <c r="B360">
        <v>1</v>
      </c>
      <c r="C360" s="2">
        <v>44662</v>
      </c>
      <c r="D360" s="3">
        <v>0.34027777777777801</v>
      </c>
      <c r="E360">
        <v>5</v>
      </c>
      <c r="F360">
        <v>5.0999999999999996</v>
      </c>
      <c r="G360" t="s">
        <v>61</v>
      </c>
      <c r="H360" s="19">
        <v>11</v>
      </c>
      <c r="I360" s="19">
        <v>43</v>
      </c>
      <c r="J360" s="19">
        <v>16</v>
      </c>
      <c r="K360" s="19">
        <v>4</v>
      </c>
      <c r="L360" s="19">
        <v>1</v>
      </c>
      <c r="M360" s="16" t="s">
        <v>28</v>
      </c>
      <c r="N360" s="16">
        <v>50</v>
      </c>
      <c r="O360" s="16" t="s">
        <v>25</v>
      </c>
      <c r="P360" s="14">
        <v>2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f t="shared" si="60"/>
        <v>2</v>
      </c>
      <c r="AA360" s="11" t="str">
        <f t="shared" si="61"/>
        <v>1</v>
      </c>
      <c r="AB360">
        <f t="shared" si="62"/>
        <v>1</v>
      </c>
      <c r="AC360">
        <f t="shared" si="63"/>
        <v>9</v>
      </c>
      <c r="AD360">
        <f t="shared" si="64"/>
        <v>10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f t="shared" si="65"/>
        <v>0</v>
      </c>
      <c r="BI360">
        <v>0</v>
      </c>
      <c r="BJ360">
        <v>0</v>
      </c>
      <c r="BK360">
        <v>0</v>
      </c>
      <c r="BL360" t="str">
        <f t="shared" si="55"/>
        <v>0</v>
      </c>
      <c r="BM360" t="str">
        <f t="shared" si="56"/>
        <v>0</v>
      </c>
      <c r="BN360">
        <f t="shared" si="57"/>
        <v>0</v>
      </c>
      <c r="BO360">
        <f t="shared" si="58"/>
        <v>0</v>
      </c>
      <c r="BP360" t="str">
        <f t="shared" si="59"/>
        <v>0</v>
      </c>
    </row>
    <row r="361" spans="1:68" s="4" customFormat="1" ht="18" x14ac:dyDescent="0.25">
      <c r="A361" s="24">
        <v>2022</v>
      </c>
      <c r="B361" s="4">
        <v>1</v>
      </c>
      <c r="C361" s="2">
        <v>44662</v>
      </c>
      <c r="D361" s="3">
        <v>0.34027777777777801</v>
      </c>
      <c r="E361">
        <v>5</v>
      </c>
      <c r="F361">
        <v>5.0999999999999996</v>
      </c>
      <c r="G361" t="s">
        <v>61</v>
      </c>
      <c r="H361" s="19">
        <v>11</v>
      </c>
      <c r="I361" s="19">
        <v>43</v>
      </c>
      <c r="J361" s="19">
        <v>16</v>
      </c>
      <c r="K361" s="19">
        <v>4</v>
      </c>
      <c r="L361" s="19">
        <v>1</v>
      </c>
      <c r="M361" s="17" t="s">
        <v>28</v>
      </c>
      <c r="N361" s="17">
        <v>50</v>
      </c>
      <c r="O361" s="17" t="s">
        <v>26</v>
      </c>
      <c r="P361" s="4">
        <v>1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 s="4">
        <v>0</v>
      </c>
      <c r="Y361" s="4">
        <v>0</v>
      </c>
      <c r="Z361" s="4">
        <f t="shared" si="60"/>
        <v>1</v>
      </c>
      <c r="AA361" s="11" t="str">
        <f t="shared" si="61"/>
        <v>1</v>
      </c>
      <c r="AB361">
        <f t="shared" si="62"/>
        <v>1</v>
      </c>
      <c r="AC361">
        <f t="shared" si="63"/>
        <v>9</v>
      </c>
      <c r="AD361">
        <f t="shared" si="64"/>
        <v>10</v>
      </c>
      <c r="AE361" s="4">
        <v>0</v>
      </c>
      <c r="AF361" s="4">
        <v>1</v>
      </c>
      <c r="AG361" s="4">
        <v>0</v>
      </c>
      <c r="AH361" s="4">
        <v>0</v>
      </c>
      <c r="AI361" s="4">
        <v>2</v>
      </c>
      <c r="AJ361" s="4">
        <v>0</v>
      </c>
      <c r="AK361" s="4">
        <v>0</v>
      </c>
      <c r="AL361" s="4">
        <v>0</v>
      </c>
      <c r="AM361" s="4">
        <v>0</v>
      </c>
      <c r="AN361" s="4">
        <v>0</v>
      </c>
      <c r="AO361" s="4">
        <v>0</v>
      </c>
      <c r="AP361" s="4">
        <v>0</v>
      </c>
      <c r="AQ361" s="4">
        <v>0</v>
      </c>
      <c r="AR361" s="4">
        <v>0</v>
      </c>
      <c r="AS361" s="4">
        <v>0</v>
      </c>
      <c r="AT361" s="4">
        <v>0</v>
      </c>
      <c r="AU361" s="4">
        <v>0</v>
      </c>
      <c r="AV361" s="4">
        <v>0</v>
      </c>
      <c r="AW361" s="4">
        <v>0</v>
      </c>
      <c r="AX361" s="4">
        <v>0</v>
      </c>
      <c r="AY361" s="4">
        <v>0</v>
      </c>
      <c r="AZ361" s="4">
        <v>0</v>
      </c>
      <c r="BA361" s="4">
        <v>0</v>
      </c>
      <c r="BB361" s="4">
        <v>0</v>
      </c>
      <c r="BC361" s="4">
        <v>0</v>
      </c>
      <c r="BD361" s="4">
        <v>0</v>
      </c>
      <c r="BE361" s="4">
        <v>0</v>
      </c>
      <c r="BF361" s="4">
        <v>0</v>
      </c>
      <c r="BG361" s="4">
        <v>0</v>
      </c>
      <c r="BH361">
        <f t="shared" si="65"/>
        <v>0</v>
      </c>
      <c r="BI361" s="4">
        <v>0</v>
      </c>
      <c r="BJ361">
        <v>0</v>
      </c>
      <c r="BK361">
        <v>0</v>
      </c>
      <c r="BL361" t="str">
        <f t="shared" si="55"/>
        <v>0</v>
      </c>
      <c r="BM361" t="str">
        <f t="shared" si="56"/>
        <v>0</v>
      </c>
      <c r="BN361">
        <f t="shared" si="57"/>
        <v>0</v>
      </c>
      <c r="BO361">
        <f t="shared" si="58"/>
        <v>0</v>
      </c>
      <c r="BP361" t="str">
        <f t="shared" si="59"/>
        <v>0</v>
      </c>
    </row>
    <row r="362" spans="1:68" ht="18" x14ac:dyDescent="0.25">
      <c r="A362" s="24">
        <v>2022</v>
      </c>
      <c r="B362">
        <v>1</v>
      </c>
      <c r="C362" s="2">
        <v>44663</v>
      </c>
      <c r="D362" s="3">
        <v>0.59027777777777779</v>
      </c>
      <c r="E362">
        <v>1</v>
      </c>
      <c r="F362">
        <v>1.1000000000000001</v>
      </c>
      <c r="G362" t="s">
        <v>61</v>
      </c>
      <c r="H362" s="19">
        <v>11</v>
      </c>
      <c r="I362" s="19">
        <v>42</v>
      </c>
      <c r="J362" s="19">
        <v>26</v>
      </c>
      <c r="K362" s="19">
        <v>1</v>
      </c>
      <c r="L362" s="19">
        <v>4</v>
      </c>
      <c r="M362" s="16" t="s">
        <v>23</v>
      </c>
      <c r="N362" s="16">
        <v>0</v>
      </c>
      <c r="O362" s="16" t="s">
        <v>24</v>
      </c>
      <c r="P362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>
        <f t="shared" si="60"/>
        <v>0</v>
      </c>
      <c r="AA362" s="11" t="str">
        <f t="shared" si="61"/>
        <v>0</v>
      </c>
      <c r="AB362">
        <f t="shared" si="62"/>
        <v>0</v>
      </c>
      <c r="AC362">
        <f t="shared" si="63"/>
        <v>10</v>
      </c>
      <c r="AD362">
        <f t="shared" si="64"/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f t="shared" si="65"/>
        <v>0</v>
      </c>
      <c r="BI362">
        <v>0</v>
      </c>
      <c r="BJ362">
        <v>0</v>
      </c>
      <c r="BK362">
        <v>0</v>
      </c>
      <c r="BL362" t="str">
        <f t="shared" si="55"/>
        <v>0</v>
      </c>
      <c r="BM362" t="str">
        <f t="shared" si="56"/>
        <v>0</v>
      </c>
      <c r="BN362">
        <f t="shared" si="57"/>
        <v>0</v>
      </c>
      <c r="BO362">
        <f t="shared" si="58"/>
        <v>0</v>
      </c>
      <c r="BP362" t="str">
        <f t="shared" si="59"/>
        <v>0</v>
      </c>
    </row>
    <row r="363" spans="1:68" ht="18" x14ac:dyDescent="0.25">
      <c r="A363" s="24">
        <v>2022</v>
      </c>
      <c r="B363">
        <v>1</v>
      </c>
      <c r="C363" s="2">
        <v>44663</v>
      </c>
      <c r="D363" s="3">
        <v>0.59027777777777779</v>
      </c>
      <c r="E363">
        <v>1</v>
      </c>
      <c r="F363">
        <v>1.1000000000000001</v>
      </c>
      <c r="G363" t="s">
        <v>61</v>
      </c>
      <c r="H363" s="19">
        <v>11</v>
      </c>
      <c r="I363" s="19">
        <v>42</v>
      </c>
      <c r="J363" s="19">
        <v>26</v>
      </c>
      <c r="K363" s="19">
        <v>1</v>
      </c>
      <c r="L363" s="19">
        <v>4</v>
      </c>
      <c r="M363" s="16" t="s">
        <v>23</v>
      </c>
      <c r="N363" s="16">
        <v>0</v>
      </c>
      <c r="O363" s="16" t="s">
        <v>25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 t="s">
        <v>64</v>
      </c>
      <c r="Y363" t="s">
        <v>64</v>
      </c>
      <c r="Z363">
        <f>SUM(P363:Y363)</f>
        <v>0</v>
      </c>
      <c r="AA363" s="11" t="str">
        <f t="shared" si="61"/>
        <v>0</v>
      </c>
      <c r="AB363">
        <f t="shared" si="62"/>
        <v>0</v>
      </c>
      <c r="AC363">
        <f t="shared" si="63"/>
        <v>10</v>
      </c>
      <c r="AD363">
        <f t="shared" si="64"/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f t="shared" si="65"/>
        <v>0</v>
      </c>
      <c r="BI363">
        <v>0</v>
      </c>
      <c r="BJ363">
        <v>0</v>
      </c>
      <c r="BK363">
        <v>0</v>
      </c>
      <c r="BL363" t="str">
        <f t="shared" si="55"/>
        <v>0</v>
      </c>
      <c r="BM363" t="str">
        <f t="shared" si="56"/>
        <v>0</v>
      </c>
      <c r="BN363">
        <f t="shared" si="57"/>
        <v>0</v>
      </c>
      <c r="BO363">
        <f t="shared" si="58"/>
        <v>0</v>
      </c>
      <c r="BP363" t="str">
        <f t="shared" si="59"/>
        <v>0</v>
      </c>
    </row>
    <row r="364" spans="1:68" ht="18" x14ac:dyDescent="0.25">
      <c r="A364" s="24">
        <v>2022</v>
      </c>
      <c r="B364">
        <v>1</v>
      </c>
      <c r="C364" s="2">
        <v>44663</v>
      </c>
      <c r="D364" s="3">
        <v>0.59027777777777779</v>
      </c>
      <c r="E364">
        <v>1</v>
      </c>
      <c r="F364">
        <v>1.1000000000000001</v>
      </c>
      <c r="G364" t="s">
        <v>61</v>
      </c>
      <c r="H364" s="19">
        <v>11</v>
      </c>
      <c r="I364" s="19">
        <v>42</v>
      </c>
      <c r="J364" s="19">
        <v>26</v>
      </c>
      <c r="K364" s="19">
        <v>1</v>
      </c>
      <c r="L364" s="19">
        <v>4</v>
      </c>
      <c r="M364" s="16" t="s">
        <v>23</v>
      </c>
      <c r="N364" s="16">
        <v>0</v>
      </c>
      <c r="O364" s="16" t="s">
        <v>26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 t="s">
        <v>64</v>
      </c>
      <c r="Y364" t="s">
        <v>64</v>
      </c>
      <c r="Z364">
        <f>SUM(P364:Y364)</f>
        <v>0</v>
      </c>
      <c r="AA364" s="11" t="str">
        <f t="shared" si="61"/>
        <v>0</v>
      </c>
      <c r="AB364">
        <f t="shared" si="62"/>
        <v>0</v>
      </c>
      <c r="AC364">
        <f t="shared" si="63"/>
        <v>10</v>
      </c>
      <c r="AD364">
        <f t="shared" si="64"/>
        <v>0</v>
      </c>
      <c r="AE364">
        <v>0</v>
      </c>
      <c r="AF364">
        <v>0</v>
      </c>
      <c r="AG364">
        <v>0</v>
      </c>
      <c r="AH364">
        <v>0</v>
      </c>
      <c r="AI364">
        <f>5+1</f>
        <v>6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f t="shared" si="65"/>
        <v>0</v>
      </c>
      <c r="BI364">
        <v>0</v>
      </c>
      <c r="BJ364">
        <v>0</v>
      </c>
      <c r="BK364">
        <v>0</v>
      </c>
      <c r="BL364" t="str">
        <f t="shared" si="55"/>
        <v>0</v>
      </c>
      <c r="BM364" t="str">
        <f t="shared" si="56"/>
        <v>0</v>
      </c>
      <c r="BN364">
        <f t="shared" si="57"/>
        <v>0</v>
      </c>
      <c r="BO364">
        <f t="shared" si="58"/>
        <v>0</v>
      </c>
      <c r="BP364" t="str">
        <f t="shared" si="59"/>
        <v>0</v>
      </c>
    </row>
    <row r="365" spans="1:68" ht="18" x14ac:dyDescent="0.25">
      <c r="A365" s="24">
        <v>2022</v>
      </c>
      <c r="B365">
        <v>1</v>
      </c>
      <c r="C365" s="2">
        <v>44663</v>
      </c>
      <c r="D365" s="3">
        <v>0.59027777777777801</v>
      </c>
      <c r="E365">
        <v>1</v>
      </c>
      <c r="F365">
        <v>1.1000000000000001</v>
      </c>
      <c r="G365" t="s">
        <v>61</v>
      </c>
      <c r="H365" s="19">
        <v>11</v>
      </c>
      <c r="I365" s="19">
        <v>42</v>
      </c>
      <c r="J365" s="19">
        <v>26</v>
      </c>
      <c r="K365" s="19">
        <v>1</v>
      </c>
      <c r="L365" s="19">
        <v>4</v>
      </c>
      <c r="M365" s="16" t="s">
        <v>27</v>
      </c>
      <c r="N365" s="16">
        <v>0</v>
      </c>
      <c r="O365" s="16" t="s">
        <v>24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f>SUM(P365:Y365)</f>
        <v>0</v>
      </c>
      <c r="AA365" s="11" t="str">
        <f t="shared" si="61"/>
        <v>0</v>
      </c>
      <c r="AB365">
        <f t="shared" si="62"/>
        <v>0</v>
      </c>
      <c r="AC365">
        <f t="shared" si="63"/>
        <v>10</v>
      </c>
      <c r="AD365">
        <f t="shared" si="64"/>
        <v>0</v>
      </c>
      <c r="AE365">
        <v>0</v>
      </c>
      <c r="AF365">
        <v>1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1</v>
      </c>
      <c r="BD365">
        <v>0</v>
      </c>
      <c r="BE365">
        <v>0</v>
      </c>
      <c r="BF365">
        <v>0</v>
      </c>
      <c r="BG365">
        <v>0</v>
      </c>
      <c r="BH365">
        <f t="shared" si="65"/>
        <v>0</v>
      </c>
      <c r="BI365">
        <v>0</v>
      </c>
      <c r="BJ365">
        <v>0</v>
      </c>
      <c r="BK365">
        <v>0</v>
      </c>
      <c r="BL365" t="str">
        <f t="shared" si="55"/>
        <v>0</v>
      </c>
      <c r="BM365" t="str">
        <f t="shared" si="56"/>
        <v>0</v>
      </c>
      <c r="BN365">
        <f t="shared" si="57"/>
        <v>0</v>
      </c>
      <c r="BO365">
        <f t="shared" si="58"/>
        <v>1</v>
      </c>
      <c r="BP365" t="str">
        <f t="shared" si="59"/>
        <v>0</v>
      </c>
    </row>
    <row r="366" spans="1:68" ht="18" x14ac:dyDescent="0.25">
      <c r="A366" s="24">
        <v>2022</v>
      </c>
      <c r="B366">
        <v>1</v>
      </c>
      <c r="C366" s="2">
        <v>44663</v>
      </c>
      <c r="D366" s="3">
        <v>0.59027777777777801</v>
      </c>
      <c r="E366">
        <v>1</v>
      </c>
      <c r="F366">
        <v>1.1000000000000001</v>
      </c>
      <c r="G366" t="s">
        <v>61</v>
      </c>
      <c r="H366" s="19">
        <v>11</v>
      </c>
      <c r="I366" s="19">
        <v>42</v>
      </c>
      <c r="J366" s="19">
        <v>26</v>
      </c>
      <c r="K366" s="19">
        <v>1</v>
      </c>
      <c r="L366" s="19">
        <v>4</v>
      </c>
      <c r="M366" s="16" t="s">
        <v>27</v>
      </c>
      <c r="N366" s="16">
        <v>0</v>
      </c>
      <c r="O366" s="16" t="s">
        <v>25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3</v>
      </c>
      <c r="W366">
        <v>0</v>
      </c>
      <c r="X366">
        <v>0</v>
      </c>
      <c r="Y366">
        <v>0</v>
      </c>
      <c r="Z366">
        <f t="shared" si="60"/>
        <v>3</v>
      </c>
      <c r="AA366" s="11" t="str">
        <f t="shared" si="61"/>
        <v>1</v>
      </c>
      <c r="AB366">
        <f t="shared" si="62"/>
        <v>1</v>
      </c>
      <c r="AC366">
        <f t="shared" si="63"/>
        <v>9</v>
      </c>
      <c r="AD366">
        <f t="shared" si="64"/>
        <v>10</v>
      </c>
      <c r="AE366">
        <v>0</v>
      </c>
      <c r="AF366">
        <v>0</v>
      </c>
      <c r="AG366">
        <v>0</v>
      </c>
      <c r="AH366">
        <v>0</v>
      </c>
      <c r="AI366">
        <f>2+3+1+1+3+4+3</f>
        <v>17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f t="shared" si="65"/>
        <v>0</v>
      </c>
      <c r="BI366">
        <v>0</v>
      </c>
      <c r="BJ366">
        <v>0</v>
      </c>
      <c r="BK366">
        <v>0</v>
      </c>
      <c r="BL366" t="str">
        <f t="shared" si="55"/>
        <v>0</v>
      </c>
      <c r="BM366" t="str">
        <f t="shared" si="56"/>
        <v>0</v>
      </c>
      <c r="BN366">
        <f t="shared" si="57"/>
        <v>0</v>
      </c>
      <c r="BO366">
        <f t="shared" si="58"/>
        <v>0</v>
      </c>
      <c r="BP366" t="str">
        <f t="shared" si="59"/>
        <v>0</v>
      </c>
    </row>
    <row r="367" spans="1:68" ht="18" x14ac:dyDescent="0.25">
      <c r="A367" s="24">
        <v>2022</v>
      </c>
      <c r="B367">
        <v>1</v>
      </c>
      <c r="C367" s="2">
        <v>44663</v>
      </c>
      <c r="D367" s="3">
        <v>0.59027777777777801</v>
      </c>
      <c r="E367">
        <v>1</v>
      </c>
      <c r="F367">
        <v>1.1000000000000001</v>
      </c>
      <c r="G367" t="s">
        <v>61</v>
      </c>
      <c r="H367" s="19">
        <v>11</v>
      </c>
      <c r="I367" s="19">
        <v>42</v>
      </c>
      <c r="J367" s="19">
        <v>26</v>
      </c>
      <c r="K367" s="19">
        <v>1</v>
      </c>
      <c r="L367" s="19">
        <v>4</v>
      </c>
      <c r="M367" s="16" t="s">
        <v>27</v>
      </c>
      <c r="N367" s="16">
        <v>0</v>
      </c>
      <c r="O367" s="16" t="s">
        <v>26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f t="shared" si="60"/>
        <v>0</v>
      </c>
      <c r="AA367" s="11" t="str">
        <f t="shared" si="61"/>
        <v>0</v>
      </c>
      <c r="AB367">
        <f t="shared" si="62"/>
        <v>0</v>
      </c>
      <c r="AC367">
        <f t="shared" si="63"/>
        <v>10</v>
      </c>
      <c r="AD367">
        <f t="shared" si="64"/>
        <v>0</v>
      </c>
      <c r="AE367">
        <v>0</v>
      </c>
      <c r="AF367">
        <v>0</v>
      </c>
      <c r="AG367">
        <v>0</v>
      </c>
      <c r="AH367">
        <v>0</v>
      </c>
      <c r="AI367">
        <f>1+1</f>
        <v>2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f t="shared" si="65"/>
        <v>0</v>
      </c>
      <c r="BI367">
        <v>0</v>
      </c>
      <c r="BJ367">
        <v>0</v>
      </c>
      <c r="BK367">
        <v>0</v>
      </c>
      <c r="BL367" t="str">
        <f t="shared" si="55"/>
        <v>0</v>
      </c>
      <c r="BM367" t="str">
        <f t="shared" si="56"/>
        <v>0</v>
      </c>
      <c r="BN367">
        <f t="shared" si="57"/>
        <v>0</v>
      </c>
      <c r="BO367">
        <f t="shared" si="58"/>
        <v>0</v>
      </c>
      <c r="BP367" t="str">
        <f t="shared" si="59"/>
        <v>0</v>
      </c>
    </row>
    <row r="368" spans="1:68" ht="18" x14ac:dyDescent="0.25">
      <c r="A368" s="24">
        <v>2022</v>
      </c>
      <c r="B368">
        <v>1</v>
      </c>
      <c r="C368" s="2">
        <v>44663</v>
      </c>
      <c r="D368" s="3">
        <v>0.59027777777777801</v>
      </c>
      <c r="E368">
        <v>1</v>
      </c>
      <c r="F368">
        <v>1.1000000000000001</v>
      </c>
      <c r="G368" t="s">
        <v>61</v>
      </c>
      <c r="H368" s="19">
        <v>11</v>
      </c>
      <c r="I368" s="19">
        <v>42</v>
      </c>
      <c r="J368" s="19">
        <v>26</v>
      </c>
      <c r="K368" s="19">
        <v>1</v>
      </c>
      <c r="L368" s="19">
        <v>4</v>
      </c>
      <c r="M368" s="16" t="s">
        <v>28</v>
      </c>
      <c r="N368" s="16">
        <v>0</v>
      </c>
      <c r="O368" s="16" t="s">
        <v>24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1</v>
      </c>
      <c r="W368">
        <v>0</v>
      </c>
      <c r="X368">
        <v>0</v>
      </c>
      <c r="Y368">
        <v>0</v>
      </c>
      <c r="Z368">
        <f t="shared" si="60"/>
        <v>1</v>
      </c>
      <c r="AA368" s="11" t="str">
        <f t="shared" si="61"/>
        <v>1</v>
      </c>
      <c r="AB368">
        <f t="shared" si="62"/>
        <v>1</v>
      </c>
      <c r="AC368">
        <f t="shared" si="63"/>
        <v>9</v>
      </c>
      <c r="AD368">
        <f t="shared" si="64"/>
        <v>10</v>
      </c>
      <c r="AE368">
        <v>0</v>
      </c>
      <c r="AF368">
        <v>1</v>
      </c>
      <c r="AG368">
        <v>0</v>
      </c>
      <c r="AH368">
        <v>0</v>
      </c>
      <c r="AI368">
        <f>1+1+2</f>
        <v>4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f t="shared" si="65"/>
        <v>0</v>
      </c>
      <c r="BI368">
        <v>0</v>
      </c>
      <c r="BJ368">
        <v>0</v>
      </c>
      <c r="BK368">
        <v>0</v>
      </c>
      <c r="BL368" t="str">
        <f t="shared" si="55"/>
        <v>0</v>
      </c>
      <c r="BM368" t="str">
        <f t="shared" si="56"/>
        <v>0</v>
      </c>
      <c r="BN368">
        <f t="shared" si="57"/>
        <v>0</v>
      </c>
      <c r="BO368">
        <f t="shared" si="58"/>
        <v>0</v>
      </c>
      <c r="BP368" t="str">
        <f t="shared" si="59"/>
        <v>0</v>
      </c>
    </row>
    <row r="369" spans="1:68" ht="18" x14ac:dyDescent="0.25">
      <c r="A369" s="24">
        <v>2022</v>
      </c>
      <c r="B369">
        <v>1</v>
      </c>
      <c r="C369" s="2">
        <v>44663</v>
      </c>
      <c r="D369" s="3">
        <v>0.59027777777777801</v>
      </c>
      <c r="E369">
        <v>1</v>
      </c>
      <c r="F369">
        <v>1.1000000000000001</v>
      </c>
      <c r="G369" t="s">
        <v>61</v>
      </c>
      <c r="H369" s="19">
        <v>11</v>
      </c>
      <c r="I369" s="19">
        <v>42</v>
      </c>
      <c r="J369" s="19">
        <v>26</v>
      </c>
      <c r="K369" s="19">
        <v>1</v>
      </c>
      <c r="L369" s="19">
        <v>4</v>
      </c>
      <c r="M369" s="16" t="s">
        <v>28</v>
      </c>
      <c r="N369" s="16">
        <v>0</v>
      </c>
      <c r="O369" s="16" t="s">
        <v>25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f t="shared" si="60"/>
        <v>0</v>
      </c>
      <c r="AA369" s="11" t="str">
        <f t="shared" si="61"/>
        <v>0</v>
      </c>
      <c r="AB369">
        <f t="shared" si="62"/>
        <v>0</v>
      </c>
      <c r="AC369">
        <f t="shared" si="63"/>
        <v>10</v>
      </c>
      <c r="AD369">
        <f t="shared" si="64"/>
        <v>0</v>
      </c>
      <c r="AE369">
        <v>0</v>
      </c>
      <c r="AF369">
        <v>0</v>
      </c>
      <c r="AG369">
        <v>0</v>
      </c>
      <c r="AH369">
        <v>0</v>
      </c>
      <c r="AI369">
        <f>1+20</f>
        <v>21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1</v>
      </c>
      <c r="BD369">
        <v>0</v>
      </c>
      <c r="BE369">
        <v>0</v>
      </c>
      <c r="BF369">
        <v>0</v>
      </c>
      <c r="BG369">
        <v>0</v>
      </c>
      <c r="BH369">
        <f t="shared" si="65"/>
        <v>0</v>
      </c>
      <c r="BI369">
        <v>0</v>
      </c>
      <c r="BJ369">
        <v>0</v>
      </c>
      <c r="BK369">
        <v>0</v>
      </c>
      <c r="BL369" t="str">
        <f t="shared" si="55"/>
        <v>0</v>
      </c>
      <c r="BM369" t="str">
        <f t="shared" si="56"/>
        <v>0</v>
      </c>
      <c r="BN369">
        <f t="shared" si="57"/>
        <v>0</v>
      </c>
      <c r="BO369">
        <f t="shared" si="58"/>
        <v>1</v>
      </c>
      <c r="BP369" t="str">
        <f t="shared" si="59"/>
        <v>0</v>
      </c>
    </row>
    <row r="370" spans="1:68" ht="18" x14ac:dyDescent="0.25">
      <c r="A370" s="24">
        <v>2022</v>
      </c>
      <c r="B370">
        <v>1</v>
      </c>
      <c r="C370" s="2">
        <v>44663</v>
      </c>
      <c r="D370" s="3">
        <v>0.59027777777777801</v>
      </c>
      <c r="E370">
        <v>1</v>
      </c>
      <c r="F370">
        <v>1.1000000000000001</v>
      </c>
      <c r="G370" t="s">
        <v>61</v>
      </c>
      <c r="H370" s="19">
        <v>11</v>
      </c>
      <c r="I370" s="19">
        <v>42</v>
      </c>
      <c r="J370" s="19">
        <v>26</v>
      </c>
      <c r="K370" s="19">
        <v>1</v>
      </c>
      <c r="L370" s="19">
        <v>4</v>
      </c>
      <c r="M370" s="16" t="s">
        <v>28</v>
      </c>
      <c r="N370" s="16">
        <v>0</v>
      </c>
      <c r="O370" s="16" t="s">
        <v>26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f t="shared" si="60"/>
        <v>0</v>
      </c>
      <c r="AA370" s="11" t="str">
        <f t="shared" si="61"/>
        <v>0</v>
      </c>
      <c r="AB370">
        <f t="shared" si="62"/>
        <v>0</v>
      </c>
      <c r="AC370">
        <f t="shared" si="63"/>
        <v>10</v>
      </c>
      <c r="AD370">
        <f t="shared" si="64"/>
        <v>0</v>
      </c>
      <c r="AE370">
        <v>0</v>
      </c>
      <c r="AF370">
        <v>0</v>
      </c>
      <c r="AG370">
        <v>0</v>
      </c>
      <c r="AH370">
        <v>0</v>
      </c>
      <c r="AI370">
        <v>2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f t="shared" si="65"/>
        <v>0</v>
      </c>
      <c r="BI370">
        <v>0</v>
      </c>
      <c r="BJ370">
        <v>0</v>
      </c>
      <c r="BK370">
        <v>0</v>
      </c>
      <c r="BL370" t="str">
        <f t="shared" si="55"/>
        <v>0</v>
      </c>
      <c r="BM370" t="str">
        <f t="shared" si="56"/>
        <v>0</v>
      </c>
      <c r="BN370">
        <f t="shared" si="57"/>
        <v>0</v>
      </c>
      <c r="BO370">
        <f t="shared" si="58"/>
        <v>0</v>
      </c>
      <c r="BP370" t="str">
        <f t="shared" si="59"/>
        <v>0</v>
      </c>
    </row>
    <row r="371" spans="1:68" ht="18" x14ac:dyDescent="0.25">
      <c r="A371" s="24">
        <v>2022</v>
      </c>
      <c r="B371">
        <v>1</v>
      </c>
      <c r="C371" s="2">
        <v>44663</v>
      </c>
      <c r="D371" s="3">
        <v>0.59027777777777801</v>
      </c>
      <c r="E371">
        <v>1</v>
      </c>
      <c r="F371">
        <v>1.1000000000000001</v>
      </c>
      <c r="G371" t="s">
        <v>61</v>
      </c>
      <c r="H371" s="19">
        <v>11</v>
      </c>
      <c r="I371" s="19">
        <v>42</v>
      </c>
      <c r="J371" s="19">
        <v>26</v>
      </c>
      <c r="K371" s="19">
        <v>1</v>
      </c>
      <c r="L371" s="19">
        <v>4</v>
      </c>
      <c r="M371" s="16" t="s">
        <v>23</v>
      </c>
      <c r="N371" s="16">
        <v>5</v>
      </c>
      <c r="O371" s="16" t="s">
        <v>24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f t="shared" si="60"/>
        <v>0</v>
      </c>
      <c r="AA371" s="11" t="str">
        <f t="shared" si="61"/>
        <v>0</v>
      </c>
      <c r="AB371">
        <f t="shared" si="62"/>
        <v>0</v>
      </c>
      <c r="AC371">
        <f t="shared" si="63"/>
        <v>10</v>
      </c>
      <c r="AD371">
        <f t="shared" si="64"/>
        <v>0</v>
      </c>
      <c r="AE371">
        <v>0</v>
      </c>
      <c r="AF371">
        <v>0</v>
      </c>
      <c r="AG371">
        <v>1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f t="shared" si="65"/>
        <v>0</v>
      </c>
      <c r="BI371">
        <v>0</v>
      </c>
      <c r="BJ371">
        <v>0</v>
      </c>
      <c r="BK371">
        <v>0</v>
      </c>
      <c r="BL371" t="str">
        <f t="shared" si="55"/>
        <v>0</v>
      </c>
      <c r="BM371" t="str">
        <f t="shared" si="56"/>
        <v>0</v>
      </c>
      <c r="BN371">
        <f t="shared" si="57"/>
        <v>0</v>
      </c>
      <c r="BO371">
        <f t="shared" si="58"/>
        <v>1</v>
      </c>
      <c r="BP371" t="str">
        <f t="shared" si="59"/>
        <v>0</v>
      </c>
    </row>
    <row r="372" spans="1:68" ht="18" x14ac:dyDescent="0.25">
      <c r="A372" s="24">
        <v>2022</v>
      </c>
      <c r="B372">
        <v>1</v>
      </c>
      <c r="C372" s="2">
        <v>44663</v>
      </c>
      <c r="D372" s="3">
        <v>0.59027777777777801</v>
      </c>
      <c r="E372">
        <v>1</v>
      </c>
      <c r="F372">
        <v>1.1000000000000001</v>
      </c>
      <c r="G372" t="s">
        <v>61</v>
      </c>
      <c r="H372" s="19">
        <v>11</v>
      </c>
      <c r="I372" s="19">
        <v>42</v>
      </c>
      <c r="J372" s="19">
        <v>26</v>
      </c>
      <c r="K372" s="19">
        <v>1</v>
      </c>
      <c r="L372" s="19">
        <v>4</v>
      </c>
      <c r="M372" s="16" t="s">
        <v>23</v>
      </c>
      <c r="N372" s="16">
        <v>5</v>
      </c>
      <c r="O372" s="16" t="s">
        <v>25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1</v>
      </c>
      <c r="Z372">
        <f t="shared" si="60"/>
        <v>1</v>
      </c>
      <c r="AA372" s="11" t="str">
        <f t="shared" si="61"/>
        <v>1</v>
      </c>
      <c r="AB372">
        <f t="shared" si="62"/>
        <v>1</v>
      </c>
      <c r="AC372">
        <f t="shared" si="63"/>
        <v>9</v>
      </c>
      <c r="AD372">
        <f t="shared" si="64"/>
        <v>10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f t="shared" si="65"/>
        <v>0</v>
      </c>
      <c r="BI372">
        <v>0</v>
      </c>
      <c r="BJ372">
        <v>0</v>
      </c>
      <c r="BK372">
        <v>0</v>
      </c>
      <c r="BL372" t="str">
        <f t="shared" si="55"/>
        <v>0</v>
      </c>
      <c r="BM372" t="str">
        <f t="shared" si="56"/>
        <v>0</v>
      </c>
      <c r="BN372">
        <f t="shared" si="57"/>
        <v>0</v>
      </c>
      <c r="BO372">
        <f t="shared" si="58"/>
        <v>0</v>
      </c>
      <c r="BP372" t="str">
        <f t="shared" si="59"/>
        <v>0</v>
      </c>
    </row>
    <row r="373" spans="1:68" ht="18" x14ac:dyDescent="0.25">
      <c r="A373" s="24">
        <v>2022</v>
      </c>
      <c r="B373">
        <v>1</v>
      </c>
      <c r="C373" s="2">
        <v>44663</v>
      </c>
      <c r="D373" s="3">
        <v>0.59027777777777801</v>
      </c>
      <c r="E373">
        <v>1</v>
      </c>
      <c r="F373">
        <v>1.1000000000000001</v>
      </c>
      <c r="G373" t="s">
        <v>61</v>
      </c>
      <c r="H373" s="19">
        <v>11</v>
      </c>
      <c r="I373" s="19">
        <v>42</v>
      </c>
      <c r="J373" s="19">
        <v>26</v>
      </c>
      <c r="K373" s="19">
        <v>1</v>
      </c>
      <c r="L373" s="19">
        <v>4</v>
      </c>
      <c r="M373" s="16" t="s">
        <v>23</v>
      </c>
      <c r="N373" s="16">
        <v>5</v>
      </c>
      <c r="O373" s="16" t="s">
        <v>26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f t="shared" si="60"/>
        <v>0</v>
      </c>
      <c r="AA373" s="11" t="str">
        <f t="shared" si="61"/>
        <v>0</v>
      </c>
      <c r="AB373">
        <f t="shared" si="62"/>
        <v>0</v>
      </c>
      <c r="AC373">
        <f t="shared" si="63"/>
        <v>10</v>
      </c>
      <c r="AD373">
        <f t="shared" si="64"/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f t="shared" si="65"/>
        <v>0</v>
      </c>
      <c r="BI373">
        <v>0</v>
      </c>
      <c r="BJ373">
        <v>0</v>
      </c>
      <c r="BK373">
        <v>0</v>
      </c>
      <c r="BL373" t="str">
        <f t="shared" si="55"/>
        <v>0</v>
      </c>
      <c r="BM373" t="str">
        <f t="shared" si="56"/>
        <v>0</v>
      </c>
      <c r="BN373">
        <f t="shared" si="57"/>
        <v>0</v>
      </c>
      <c r="BO373">
        <f t="shared" si="58"/>
        <v>0</v>
      </c>
      <c r="BP373" t="str">
        <f t="shared" si="59"/>
        <v>0</v>
      </c>
    </row>
    <row r="374" spans="1:68" ht="18" x14ac:dyDescent="0.25">
      <c r="A374" s="24">
        <v>2022</v>
      </c>
      <c r="B374">
        <v>1</v>
      </c>
      <c r="C374" s="2">
        <v>44663</v>
      </c>
      <c r="D374" s="3">
        <v>0.59027777777777801</v>
      </c>
      <c r="E374">
        <v>1</v>
      </c>
      <c r="F374">
        <v>1.1000000000000001</v>
      </c>
      <c r="G374" t="s">
        <v>61</v>
      </c>
      <c r="H374" s="19">
        <v>11</v>
      </c>
      <c r="I374" s="19">
        <v>42</v>
      </c>
      <c r="J374" s="19">
        <v>26</v>
      </c>
      <c r="K374" s="19">
        <v>1</v>
      </c>
      <c r="L374" s="19">
        <v>4</v>
      </c>
      <c r="M374" s="16" t="s">
        <v>27</v>
      </c>
      <c r="N374" s="16">
        <v>5</v>
      </c>
      <c r="O374" s="16" t="s">
        <v>24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f t="shared" si="60"/>
        <v>0</v>
      </c>
      <c r="AA374" s="11" t="str">
        <f t="shared" si="61"/>
        <v>0</v>
      </c>
      <c r="AB374">
        <f t="shared" si="62"/>
        <v>0</v>
      </c>
      <c r="AC374">
        <f t="shared" si="63"/>
        <v>10</v>
      </c>
      <c r="AD374">
        <f t="shared" si="64"/>
        <v>0</v>
      </c>
      <c r="AE374">
        <v>0</v>
      </c>
      <c r="AF374">
        <v>1</v>
      </c>
      <c r="AG374">
        <v>0</v>
      </c>
      <c r="AH374">
        <v>0</v>
      </c>
      <c r="AI374">
        <v>1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f t="shared" si="65"/>
        <v>0</v>
      </c>
      <c r="BI374">
        <v>0</v>
      </c>
      <c r="BJ374">
        <v>0</v>
      </c>
      <c r="BK374">
        <v>0</v>
      </c>
      <c r="BL374" t="str">
        <f t="shared" si="55"/>
        <v>0</v>
      </c>
      <c r="BM374" t="str">
        <f t="shared" si="56"/>
        <v>0</v>
      </c>
      <c r="BN374">
        <f t="shared" si="57"/>
        <v>0</v>
      </c>
      <c r="BO374">
        <f t="shared" si="58"/>
        <v>0</v>
      </c>
      <c r="BP374" t="str">
        <f t="shared" si="59"/>
        <v>0</v>
      </c>
    </row>
    <row r="375" spans="1:68" ht="18" x14ac:dyDescent="0.25">
      <c r="A375" s="24">
        <v>2022</v>
      </c>
      <c r="B375">
        <v>1</v>
      </c>
      <c r="C375" s="2">
        <v>44663</v>
      </c>
      <c r="D375" s="3">
        <v>0.59027777777777801</v>
      </c>
      <c r="E375">
        <v>1</v>
      </c>
      <c r="F375">
        <v>1.1000000000000001</v>
      </c>
      <c r="G375" t="s">
        <v>61</v>
      </c>
      <c r="H375" s="19">
        <v>11</v>
      </c>
      <c r="I375" s="19">
        <v>42</v>
      </c>
      <c r="J375" s="19">
        <v>26</v>
      </c>
      <c r="K375" s="19">
        <v>1</v>
      </c>
      <c r="L375" s="19">
        <v>4</v>
      </c>
      <c r="M375" s="16" t="s">
        <v>27</v>
      </c>
      <c r="N375" s="16">
        <v>5</v>
      </c>
      <c r="O375" s="16" t="s">
        <v>25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f t="shared" si="60"/>
        <v>0</v>
      </c>
      <c r="AA375" s="11" t="str">
        <f t="shared" si="61"/>
        <v>0</v>
      </c>
      <c r="AB375">
        <f t="shared" si="62"/>
        <v>0</v>
      </c>
      <c r="AC375">
        <f t="shared" si="63"/>
        <v>10</v>
      </c>
      <c r="AD375">
        <f t="shared" si="64"/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f t="shared" si="65"/>
        <v>0</v>
      </c>
      <c r="BI375">
        <v>0</v>
      </c>
      <c r="BJ375">
        <v>0</v>
      </c>
      <c r="BK375">
        <v>0</v>
      </c>
      <c r="BL375" t="str">
        <f t="shared" si="55"/>
        <v>0</v>
      </c>
      <c r="BM375" t="str">
        <f t="shared" si="56"/>
        <v>0</v>
      </c>
      <c r="BN375">
        <f t="shared" si="57"/>
        <v>0</v>
      </c>
      <c r="BO375">
        <f t="shared" si="58"/>
        <v>0</v>
      </c>
      <c r="BP375" t="str">
        <f t="shared" si="59"/>
        <v>0</v>
      </c>
    </row>
    <row r="376" spans="1:68" ht="18" x14ac:dyDescent="0.25">
      <c r="A376" s="24">
        <v>2022</v>
      </c>
      <c r="B376">
        <v>1</v>
      </c>
      <c r="C376" s="2">
        <v>44663</v>
      </c>
      <c r="D376" s="3">
        <v>0.59027777777777801</v>
      </c>
      <c r="E376">
        <v>1</v>
      </c>
      <c r="F376">
        <v>1.1000000000000001</v>
      </c>
      <c r="G376" t="s">
        <v>61</v>
      </c>
      <c r="H376" s="19">
        <v>11</v>
      </c>
      <c r="I376" s="19">
        <v>42</v>
      </c>
      <c r="J376" s="19">
        <v>26</v>
      </c>
      <c r="K376" s="19">
        <v>1</v>
      </c>
      <c r="L376" s="19">
        <v>4</v>
      </c>
      <c r="M376" s="16" t="s">
        <v>27</v>
      </c>
      <c r="N376" s="16">
        <v>5</v>
      </c>
      <c r="O376" s="16" t="s">
        <v>26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f t="shared" si="60"/>
        <v>0</v>
      </c>
      <c r="AA376" s="11" t="str">
        <f t="shared" si="61"/>
        <v>0</v>
      </c>
      <c r="AB376">
        <f t="shared" si="62"/>
        <v>0</v>
      </c>
      <c r="AC376">
        <f t="shared" si="63"/>
        <v>10</v>
      </c>
      <c r="AD376">
        <f t="shared" si="64"/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f t="shared" si="65"/>
        <v>0</v>
      </c>
      <c r="BI376">
        <v>0</v>
      </c>
      <c r="BJ376">
        <v>0</v>
      </c>
      <c r="BK376">
        <v>0</v>
      </c>
      <c r="BL376" t="str">
        <f t="shared" si="55"/>
        <v>0</v>
      </c>
      <c r="BM376" t="str">
        <f t="shared" si="56"/>
        <v>0</v>
      </c>
      <c r="BN376">
        <f t="shared" si="57"/>
        <v>0</v>
      </c>
      <c r="BO376">
        <f t="shared" si="58"/>
        <v>0</v>
      </c>
      <c r="BP376" t="str">
        <f t="shared" si="59"/>
        <v>0</v>
      </c>
    </row>
    <row r="377" spans="1:68" ht="18" x14ac:dyDescent="0.25">
      <c r="A377" s="24">
        <v>2022</v>
      </c>
      <c r="B377">
        <v>1</v>
      </c>
      <c r="C377" s="2">
        <v>44663</v>
      </c>
      <c r="D377" s="3">
        <v>0.59027777777777801</v>
      </c>
      <c r="E377">
        <v>1</v>
      </c>
      <c r="F377">
        <v>1.1000000000000001</v>
      </c>
      <c r="G377" t="s">
        <v>61</v>
      </c>
      <c r="H377" s="19">
        <v>11</v>
      </c>
      <c r="I377" s="19">
        <v>42</v>
      </c>
      <c r="J377" s="19">
        <v>26</v>
      </c>
      <c r="K377" s="19">
        <v>1</v>
      </c>
      <c r="L377" s="19">
        <v>4</v>
      </c>
      <c r="M377" s="16" t="s">
        <v>28</v>
      </c>
      <c r="N377" s="16">
        <v>5</v>
      </c>
      <c r="O377" s="16" t="s">
        <v>24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f t="shared" si="60"/>
        <v>0</v>
      </c>
      <c r="AA377" s="11" t="str">
        <f t="shared" si="61"/>
        <v>0</v>
      </c>
      <c r="AB377">
        <f t="shared" si="62"/>
        <v>0</v>
      </c>
      <c r="AC377">
        <f t="shared" si="63"/>
        <v>10</v>
      </c>
      <c r="AD377">
        <f t="shared" si="64"/>
        <v>0</v>
      </c>
      <c r="AE377">
        <v>0</v>
      </c>
      <c r="AF377">
        <v>0</v>
      </c>
      <c r="AG377">
        <v>0</v>
      </c>
      <c r="AH377">
        <v>0</v>
      </c>
      <c r="AI377">
        <f>10+8</f>
        <v>18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f t="shared" si="65"/>
        <v>0</v>
      </c>
      <c r="BI377">
        <v>0</v>
      </c>
      <c r="BJ377">
        <v>0</v>
      </c>
      <c r="BK377">
        <v>0</v>
      </c>
      <c r="BL377" t="str">
        <f t="shared" si="55"/>
        <v>0</v>
      </c>
      <c r="BM377" t="str">
        <f t="shared" si="56"/>
        <v>0</v>
      </c>
      <c r="BN377">
        <f t="shared" si="57"/>
        <v>0</v>
      </c>
      <c r="BO377">
        <f t="shared" si="58"/>
        <v>0</v>
      </c>
      <c r="BP377" t="str">
        <f t="shared" si="59"/>
        <v>0</v>
      </c>
    </row>
    <row r="378" spans="1:68" ht="18" x14ac:dyDescent="0.25">
      <c r="A378" s="24">
        <v>2022</v>
      </c>
      <c r="B378">
        <v>1</v>
      </c>
      <c r="C378" s="2">
        <v>44663</v>
      </c>
      <c r="D378" s="3">
        <v>0.59027777777777801</v>
      </c>
      <c r="E378">
        <v>1</v>
      </c>
      <c r="F378">
        <v>1.1000000000000001</v>
      </c>
      <c r="G378" t="s">
        <v>61</v>
      </c>
      <c r="H378" s="19">
        <v>11</v>
      </c>
      <c r="I378" s="19">
        <v>42</v>
      </c>
      <c r="J378" s="19">
        <v>26</v>
      </c>
      <c r="K378" s="19">
        <v>1</v>
      </c>
      <c r="L378" s="19">
        <v>4</v>
      </c>
      <c r="M378" s="16" t="s">
        <v>28</v>
      </c>
      <c r="N378" s="16">
        <v>5</v>
      </c>
      <c r="O378" s="16" t="s">
        <v>25</v>
      </c>
      <c r="P378">
        <v>0</v>
      </c>
      <c r="Q378">
        <v>6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f t="shared" si="60"/>
        <v>6</v>
      </c>
      <c r="AA378" s="11" t="str">
        <f t="shared" si="61"/>
        <v>1</v>
      </c>
      <c r="AB378">
        <f t="shared" si="62"/>
        <v>1</v>
      </c>
      <c r="AC378">
        <f t="shared" si="63"/>
        <v>9</v>
      </c>
      <c r="AD378">
        <f t="shared" si="64"/>
        <v>10</v>
      </c>
      <c r="AE378">
        <v>0</v>
      </c>
      <c r="AF378">
        <v>0</v>
      </c>
      <c r="AG378">
        <v>0</v>
      </c>
      <c r="AH378">
        <v>0</v>
      </c>
      <c r="AI378">
        <f>2+5+1</f>
        <v>8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f t="shared" si="65"/>
        <v>0</v>
      </c>
      <c r="BI378">
        <v>0</v>
      </c>
      <c r="BJ378">
        <v>0</v>
      </c>
      <c r="BK378">
        <v>0</v>
      </c>
      <c r="BL378" t="str">
        <f t="shared" si="55"/>
        <v>0</v>
      </c>
      <c r="BM378" t="str">
        <f t="shared" si="56"/>
        <v>0</v>
      </c>
      <c r="BN378">
        <f t="shared" si="57"/>
        <v>0</v>
      </c>
      <c r="BO378">
        <f t="shared" si="58"/>
        <v>0</v>
      </c>
      <c r="BP378" t="str">
        <f t="shared" si="59"/>
        <v>0</v>
      </c>
    </row>
    <row r="379" spans="1:68" ht="18" x14ac:dyDescent="0.25">
      <c r="A379" s="24">
        <v>2022</v>
      </c>
      <c r="B379">
        <v>1</v>
      </c>
      <c r="C379" s="2">
        <v>44663</v>
      </c>
      <c r="D379" s="3">
        <v>0.59027777777777801</v>
      </c>
      <c r="E379">
        <v>1</v>
      </c>
      <c r="F379">
        <v>1.1000000000000001</v>
      </c>
      <c r="G379" t="s">
        <v>61</v>
      </c>
      <c r="H379" s="19">
        <v>11</v>
      </c>
      <c r="I379" s="19">
        <v>42</v>
      </c>
      <c r="J379" s="19">
        <v>26</v>
      </c>
      <c r="K379" s="19">
        <v>1</v>
      </c>
      <c r="L379" s="19">
        <v>4</v>
      </c>
      <c r="M379" s="16" t="s">
        <v>28</v>
      </c>
      <c r="N379" s="16">
        <v>5</v>
      </c>
      <c r="O379" s="16" t="s">
        <v>26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f t="shared" si="60"/>
        <v>0</v>
      </c>
      <c r="AA379" s="11" t="str">
        <f t="shared" si="61"/>
        <v>0</v>
      </c>
      <c r="AB379">
        <f t="shared" si="62"/>
        <v>0</v>
      </c>
      <c r="AC379">
        <f t="shared" si="63"/>
        <v>10</v>
      </c>
      <c r="AD379">
        <f t="shared" si="64"/>
        <v>0</v>
      </c>
      <c r="AE379">
        <v>0</v>
      </c>
      <c r="AF379">
        <v>0</v>
      </c>
      <c r="AG379">
        <v>0</v>
      </c>
      <c r="AH379">
        <v>0</v>
      </c>
      <c r="AI379">
        <f>4+1+15</f>
        <v>20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f t="shared" si="65"/>
        <v>0</v>
      </c>
      <c r="BI379">
        <v>0</v>
      </c>
      <c r="BJ379">
        <v>0</v>
      </c>
      <c r="BK379">
        <v>0</v>
      </c>
      <c r="BL379" t="str">
        <f t="shared" si="55"/>
        <v>0</v>
      </c>
      <c r="BM379" t="str">
        <f t="shared" si="56"/>
        <v>0</v>
      </c>
      <c r="BN379">
        <f t="shared" si="57"/>
        <v>0</v>
      </c>
      <c r="BO379">
        <f t="shared" si="58"/>
        <v>0</v>
      </c>
      <c r="BP379" t="str">
        <f t="shared" si="59"/>
        <v>0</v>
      </c>
    </row>
    <row r="380" spans="1:68" ht="18" x14ac:dyDescent="0.25">
      <c r="A380" s="24">
        <v>2022</v>
      </c>
      <c r="B380">
        <v>1</v>
      </c>
      <c r="C380" s="2">
        <v>44663</v>
      </c>
      <c r="D380" s="3">
        <v>0.59027777777777801</v>
      </c>
      <c r="E380">
        <v>1</v>
      </c>
      <c r="F380">
        <v>1.1000000000000001</v>
      </c>
      <c r="G380" t="s">
        <v>61</v>
      </c>
      <c r="H380" s="19">
        <v>11</v>
      </c>
      <c r="I380" s="19">
        <v>42</v>
      </c>
      <c r="J380" s="19">
        <v>26</v>
      </c>
      <c r="K380" s="19">
        <v>1</v>
      </c>
      <c r="L380" s="19">
        <v>4</v>
      </c>
      <c r="M380" s="16" t="s">
        <v>23</v>
      </c>
      <c r="N380" s="16">
        <v>10</v>
      </c>
      <c r="O380" s="16" t="s">
        <v>24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f t="shared" si="60"/>
        <v>0</v>
      </c>
      <c r="AA380" s="11" t="str">
        <f t="shared" si="61"/>
        <v>0</v>
      </c>
      <c r="AB380">
        <f t="shared" si="62"/>
        <v>0</v>
      </c>
      <c r="AC380">
        <f t="shared" si="63"/>
        <v>10</v>
      </c>
      <c r="AD380">
        <f t="shared" si="64"/>
        <v>0</v>
      </c>
      <c r="AE380">
        <v>0</v>
      </c>
      <c r="AF380">
        <v>0</v>
      </c>
      <c r="AG380">
        <v>1</v>
      </c>
      <c r="AH380">
        <v>0</v>
      </c>
      <c r="AI380">
        <v>3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f t="shared" si="65"/>
        <v>0</v>
      </c>
      <c r="BI380">
        <v>0</v>
      </c>
      <c r="BJ380">
        <v>0</v>
      </c>
      <c r="BK380">
        <v>0</v>
      </c>
      <c r="BL380" t="str">
        <f t="shared" si="55"/>
        <v>0</v>
      </c>
      <c r="BM380" t="str">
        <f t="shared" si="56"/>
        <v>0</v>
      </c>
      <c r="BN380">
        <f t="shared" si="57"/>
        <v>0</v>
      </c>
      <c r="BO380">
        <f t="shared" si="58"/>
        <v>1</v>
      </c>
      <c r="BP380" t="str">
        <f t="shared" si="59"/>
        <v>0</v>
      </c>
    </row>
    <row r="381" spans="1:68" ht="18" x14ac:dyDescent="0.25">
      <c r="A381" s="24">
        <v>2022</v>
      </c>
      <c r="B381">
        <v>1</v>
      </c>
      <c r="C381" s="2">
        <v>44663</v>
      </c>
      <c r="D381" s="3">
        <v>0.59027777777777801</v>
      </c>
      <c r="E381">
        <v>1</v>
      </c>
      <c r="F381">
        <v>1.1000000000000001</v>
      </c>
      <c r="G381" t="s">
        <v>61</v>
      </c>
      <c r="H381" s="19">
        <v>11</v>
      </c>
      <c r="I381" s="19">
        <v>42</v>
      </c>
      <c r="J381" s="19">
        <v>26</v>
      </c>
      <c r="K381" s="19">
        <v>1</v>
      </c>
      <c r="L381" s="19">
        <v>4</v>
      </c>
      <c r="M381" s="16" t="s">
        <v>23</v>
      </c>
      <c r="N381" s="16">
        <v>10</v>
      </c>
      <c r="O381" s="16" t="s">
        <v>25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f t="shared" si="60"/>
        <v>0</v>
      </c>
      <c r="AA381" s="11" t="str">
        <f t="shared" si="61"/>
        <v>0</v>
      </c>
      <c r="AB381">
        <f t="shared" si="62"/>
        <v>0</v>
      </c>
      <c r="AC381">
        <f t="shared" si="63"/>
        <v>10</v>
      </c>
      <c r="AD381">
        <f t="shared" si="64"/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f t="shared" si="65"/>
        <v>0</v>
      </c>
      <c r="BI381">
        <v>0</v>
      </c>
      <c r="BJ381">
        <v>0</v>
      </c>
      <c r="BK381">
        <v>0</v>
      </c>
      <c r="BL381" t="str">
        <f t="shared" si="55"/>
        <v>0</v>
      </c>
      <c r="BM381" t="str">
        <f t="shared" si="56"/>
        <v>0</v>
      </c>
      <c r="BN381">
        <f t="shared" si="57"/>
        <v>0</v>
      </c>
      <c r="BO381">
        <f t="shared" si="58"/>
        <v>0</v>
      </c>
      <c r="BP381" t="str">
        <f t="shared" si="59"/>
        <v>0</v>
      </c>
    </row>
    <row r="382" spans="1:68" ht="18" x14ac:dyDescent="0.25">
      <c r="A382" s="24">
        <v>2022</v>
      </c>
      <c r="B382">
        <v>1</v>
      </c>
      <c r="C382" s="2">
        <v>44663</v>
      </c>
      <c r="D382" s="3">
        <v>0.59027777777777801</v>
      </c>
      <c r="E382">
        <v>1</v>
      </c>
      <c r="F382">
        <v>1.1000000000000001</v>
      </c>
      <c r="G382" t="s">
        <v>61</v>
      </c>
      <c r="H382" s="19">
        <v>11</v>
      </c>
      <c r="I382" s="19">
        <v>42</v>
      </c>
      <c r="J382" s="19">
        <v>26</v>
      </c>
      <c r="K382" s="19">
        <v>1</v>
      </c>
      <c r="L382" s="19">
        <v>4</v>
      </c>
      <c r="M382" s="16" t="s">
        <v>23</v>
      </c>
      <c r="N382" s="16">
        <v>10</v>
      </c>
      <c r="O382" s="16" t="s">
        <v>26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f t="shared" si="60"/>
        <v>0</v>
      </c>
      <c r="AA382" s="11" t="str">
        <f t="shared" si="61"/>
        <v>0</v>
      </c>
      <c r="AB382">
        <f t="shared" si="62"/>
        <v>0</v>
      </c>
      <c r="AC382">
        <f t="shared" si="63"/>
        <v>10</v>
      </c>
      <c r="AD382">
        <f t="shared" si="64"/>
        <v>0</v>
      </c>
      <c r="AE382">
        <v>0</v>
      </c>
      <c r="AF382">
        <v>0</v>
      </c>
      <c r="AG382">
        <v>0</v>
      </c>
      <c r="AH382">
        <v>0</v>
      </c>
      <c r="AI382">
        <v>1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f t="shared" si="65"/>
        <v>0</v>
      </c>
      <c r="BI382">
        <v>0</v>
      </c>
      <c r="BJ382">
        <v>0</v>
      </c>
      <c r="BK382">
        <v>0</v>
      </c>
      <c r="BL382" t="str">
        <f t="shared" si="55"/>
        <v>0</v>
      </c>
      <c r="BM382" t="str">
        <f t="shared" si="56"/>
        <v>0</v>
      </c>
      <c r="BN382">
        <f t="shared" si="57"/>
        <v>0</v>
      </c>
      <c r="BO382">
        <f t="shared" si="58"/>
        <v>0</v>
      </c>
      <c r="BP382" t="str">
        <f t="shared" si="59"/>
        <v>0</v>
      </c>
    </row>
    <row r="383" spans="1:68" ht="18" x14ac:dyDescent="0.25">
      <c r="A383" s="24">
        <v>2022</v>
      </c>
      <c r="B383">
        <v>1</v>
      </c>
      <c r="C383" s="2">
        <v>44663</v>
      </c>
      <c r="D383" s="3">
        <v>0.59027777777777801</v>
      </c>
      <c r="E383">
        <v>1</v>
      </c>
      <c r="F383">
        <v>1.1000000000000001</v>
      </c>
      <c r="G383" t="s">
        <v>61</v>
      </c>
      <c r="H383" s="19">
        <v>11</v>
      </c>
      <c r="I383" s="19">
        <v>42</v>
      </c>
      <c r="J383" s="19">
        <v>26</v>
      </c>
      <c r="K383" s="19">
        <v>1</v>
      </c>
      <c r="L383" s="19">
        <v>4</v>
      </c>
      <c r="M383" s="16" t="s">
        <v>27</v>
      </c>
      <c r="N383" s="16">
        <v>10</v>
      </c>
      <c r="O383" s="16" t="s">
        <v>24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f t="shared" si="60"/>
        <v>0</v>
      </c>
      <c r="AA383" s="11" t="str">
        <f t="shared" si="61"/>
        <v>0</v>
      </c>
      <c r="AB383">
        <f t="shared" si="62"/>
        <v>0</v>
      </c>
      <c r="AC383">
        <f t="shared" si="63"/>
        <v>10</v>
      </c>
      <c r="AD383">
        <f t="shared" si="64"/>
        <v>0</v>
      </c>
      <c r="AE383">
        <v>0</v>
      </c>
      <c r="AF383">
        <v>0</v>
      </c>
      <c r="AG383">
        <v>0</v>
      </c>
      <c r="AH383">
        <v>0</v>
      </c>
      <c r="AI383">
        <v>1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f t="shared" si="65"/>
        <v>0</v>
      </c>
      <c r="BI383">
        <v>0</v>
      </c>
      <c r="BJ383">
        <v>0</v>
      </c>
      <c r="BK383">
        <v>0</v>
      </c>
      <c r="BL383" t="str">
        <f t="shared" si="55"/>
        <v>0</v>
      </c>
      <c r="BM383" t="str">
        <f t="shared" si="56"/>
        <v>0</v>
      </c>
      <c r="BN383">
        <f t="shared" si="57"/>
        <v>0</v>
      </c>
      <c r="BO383">
        <f t="shared" si="58"/>
        <v>0</v>
      </c>
      <c r="BP383" t="str">
        <f t="shared" si="59"/>
        <v>0</v>
      </c>
    </row>
    <row r="384" spans="1:68" ht="18" x14ac:dyDescent="0.25">
      <c r="A384" s="24">
        <v>2022</v>
      </c>
      <c r="B384">
        <v>1</v>
      </c>
      <c r="C384" s="2">
        <v>44663</v>
      </c>
      <c r="D384" s="3">
        <v>0.59027777777777801</v>
      </c>
      <c r="E384">
        <v>1</v>
      </c>
      <c r="F384">
        <v>1.1000000000000001</v>
      </c>
      <c r="G384" t="s">
        <v>61</v>
      </c>
      <c r="H384" s="19">
        <v>11</v>
      </c>
      <c r="I384" s="19">
        <v>42</v>
      </c>
      <c r="J384" s="19">
        <v>26</v>
      </c>
      <c r="K384" s="19">
        <v>1</v>
      </c>
      <c r="L384" s="19">
        <v>4</v>
      </c>
      <c r="M384" s="16" t="s">
        <v>27</v>
      </c>
      <c r="N384" s="16">
        <v>10</v>
      </c>
      <c r="O384" s="16" t="s">
        <v>25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f t="shared" si="60"/>
        <v>0</v>
      </c>
      <c r="AA384" s="11" t="str">
        <f t="shared" si="61"/>
        <v>0</v>
      </c>
      <c r="AB384">
        <f t="shared" si="62"/>
        <v>0</v>
      </c>
      <c r="AC384">
        <f t="shared" si="63"/>
        <v>10</v>
      </c>
      <c r="AD384">
        <f t="shared" si="64"/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f t="shared" si="65"/>
        <v>0</v>
      </c>
      <c r="BI384">
        <v>0</v>
      </c>
      <c r="BJ384">
        <v>0</v>
      </c>
      <c r="BK384">
        <v>0</v>
      </c>
      <c r="BL384" t="str">
        <f t="shared" si="55"/>
        <v>0</v>
      </c>
      <c r="BM384" t="str">
        <f t="shared" si="56"/>
        <v>0</v>
      </c>
      <c r="BN384">
        <f t="shared" si="57"/>
        <v>0</v>
      </c>
      <c r="BO384">
        <f t="shared" si="58"/>
        <v>0</v>
      </c>
      <c r="BP384" t="str">
        <f t="shared" si="59"/>
        <v>0</v>
      </c>
    </row>
    <row r="385" spans="1:68" ht="18" x14ac:dyDescent="0.25">
      <c r="A385" s="24">
        <v>2022</v>
      </c>
      <c r="B385">
        <v>1</v>
      </c>
      <c r="C385" s="2">
        <v>44663</v>
      </c>
      <c r="D385" s="3">
        <v>0.59027777777777801</v>
      </c>
      <c r="E385">
        <v>1</v>
      </c>
      <c r="F385">
        <v>1.1000000000000001</v>
      </c>
      <c r="G385" t="s">
        <v>61</v>
      </c>
      <c r="H385" s="19">
        <v>11</v>
      </c>
      <c r="I385" s="19">
        <v>42</v>
      </c>
      <c r="J385" s="19">
        <v>26</v>
      </c>
      <c r="K385" s="19">
        <v>1</v>
      </c>
      <c r="L385" s="19">
        <v>4</v>
      </c>
      <c r="M385" s="16" t="s">
        <v>27</v>
      </c>
      <c r="N385" s="16">
        <v>10</v>
      </c>
      <c r="O385" s="16" t="s">
        <v>26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f t="shared" si="60"/>
        <v>0</v>
      </c>
      <c r="AA385" s="11" t="str">
        <f t="shared" si="61"/>
        <v>0</v>
      </c>
      <c r="AB385">
        <f t="shared" si="62"/>
        <v>0</v>
      </c>
      <c r="AC385">
        <f t="shared" si="63"/>
        <v>10</v>
      </c>
      <c r="AD385">
        <f t="shared" si="64"/>
        <v>0</v>
      </c>
      <c r="AE385">
        <v>0</v>
      </c>
      <c r="AF385">
        <v>0</v>
      </c>
      <c r="AG385">
        <v>0</v>
      </c>
      <c r="AH385">
        <v>0</v>
      </c>
      <c r="AI385">
        <v>1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f t="shared" si="65"/>
        <v>0</v>
      </c>
      <c r="BI385">
        <v>0</v>
      </c>
      <c r="BJ385">
        <v>0</v>
      </c>
      <c r="BK385">
        <v>0</v>
      </c>
      <c r="BL385" t="str">
        <f t="shared" si="55"/>
        <v>0</v>
      </c>
      <c r="BM385" t="str">
        <f t="shared" si="56"/>
        <v>0</v>
      </c>
      <c r="BN385">
        <f t="shared" si="57"/>
        <v>0</v>
      </c>
      <c r="BO385">
        <f t="shared" si="58"/>
        <v>0</v>
      </c>
      <c r="BP385" t="str">
        <f t="shared" si="59"/>
        <v>0</v>
      </c>
    </row>
    <row r="386" spans="1:68" ht="18" x14ac:dyDescent="0.25">
      <c r="A386" s="24">
        <v>2022</v>
      </c>
      <c r="B386">
        <v>1</v>
      </c>
      <c r="C386" s="2">
        <v>44663</v>
      </c>
      <c r="D386" s="3">
        <v>0.59027777777777801</v>
      </c>
      <c r="E386">
        <v>1</v>
      </c>
      <c r="F386">
        <v>1.1000000000000001</v>
      </c>
      <c r="G386" t="s">
        <v>61</v>
      </c>
      <c r="H386" s="19">
        <v>11</v>
      </c>
      <c r="I386" s="19">
        <v>42</v>
      </c>
      <c r="J386" s="19">
        <v>26</v>
      </c>
      <c r="K386" s="19">
        <v>1</v>
      </c>
      <c r="L386" s="19">
        <v>4</v>
      </c>
      <c r="M386" s="16" t="s">
        <v>28</v>
      </c>
      <c r="N386" s="16">
        <v>10</v>
      </c>
      <c r="O386" s="16" t="s">
        <v>24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f t="shared" si="60"/>
        <v>0</v>
      </c>
      <c r="AA386" s="11" t="str">
        <f t="shared" si="61"/>
        <v>0</v>
      </c>
      <c r="AB386">
        <f t="shared" si="62"/>
        <v>0</v>
      </c>
      <c r="AC386">
        <f t="shared" si="63"/>
        <v>10</v>
      </c>
      <c r="AD386">
        <f t="shared" si="64"/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f t="shared" si="65"/>
        <v>0</v>
      </c>
      <c r="BI386">
        <v>0</v>
      </c>
      <c r="BJ386">
        <v>0</v>
      </c>
      <c r="BK386">
        <v>0</v>
      </c>
      <c r="BL386" t="str">
        <f t="shared" ref="BL386:BL449" si="66">IF(AL386&gt;0, "1","0")</f>
        <v>0</v>
      </c>
      <c r="BM386" t="str">
        <f t="shared" ref="BM386:BM449" si="67">IF(AL386&gt;0, "1", IF(AO386&gt;0, "1", "0"))</f>
        <v>0</v>
      </c>
      <c r="BN386">
        <f t="shared" ref="BN386:BN449" si="68">SUM(AL386+AO386+BB386)</f>
        <v>0</v>
      </c>
      <c r="BO386">
        <f t="shared" ref="BO386:BO449" si="69">SUM(BN386+BH386+BJ386+BC386+BA386+AX386+AG386)</f>
        <v>0</v>
      </c>
      <c r="BP386" t="str">
        <f t="shared" ref="BP386:BP449" si="70">IF(BH386&gt;0, "1",  "0")</f>
        <v>0</v>
      </c>
    </row>
    <row r="387" spans="1:68" ht="18" x14ac:dyDescent="0.25">
      <c r="A387" s="24">
        <v>2022</v>
      </c>
      <c r="B387">
        <v>1</v>
      </c>
      <c r="C387" s="2">
        <v>44663</v>
      </c>
      <c r="D387" s="3">
        <v>0.59027777777777801</v>
      </c>
      <c r="E387">
        <v>1</v>
      </c>
      <c r="F387">
        <v>1.1000000000000001</v>
      </c>
      <c r="G387" t="s">
        <v>61</v>
      </c>
      <c r="H387" s="19">
        <v>11</v>
      </c>
      <c r="I387" s="19">
        <v>42</v>
      </c>
      <c r="J387" s="19">
        <v>26</v>
      </c>
      <c r="K387" s="19">
        <v>1</v>
      </c>
      <c r="L387" s="19">
        <v>4</v>
      </c>
      <c r="M387" s="16" t="s">
        <v>28</v>
      </c>
      <c r="N387" s="16">
        <v>10</v>
      </c>
      <c r="O387" s="16" t="s">
        <v>25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f t="shared" ref="Z387:Z450" si="71">SUM(P387:Y387)</f>
        <v>0</v>
      </c>
      <c r="AA387" s="11" t="str">
        <f t="shared" ref="AA387:AA450" si="72">IF(Z387&gt;0, "1","0")</f>
        <v>0</v>
      </c>
      <c r="AB387">
        <f t="shared" ref="AB387:AB450" si="73">COUNTIF(P387:Y387,"&gt;0")</f>
        <v>0</v>
      </c>
      <c r="AC387">
        <f t="shared" ref="AC387:AC450" si="74">10-AB387</f>
        <v>10</v>
      </c>
      <c r="AD387">
        <f t="shared" ref="AD387:AD450" si="75">AB387*10</f>
        <v>0</v>
      </c>
      <c r="AE387">
        <v>0</v>
      </c>
      <c r="AF387">
        <v>0</v>
      </c>
      <c r="AG387">
        <v>0</v>
      </c>
      <c r="AH387">
        <v>0</v>
      </c>
      <c r="AI387">
        <f>1+1</f>
        <v>2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f t="shared" si="65"/>
        <v>0</v>
      </c>
      <c r="BI387">
        <v>0</v>
      </c>
      <c r="BJ387">
        <v>0</v>
      </c>
      <c r="BK387">
        <v>0</v>
      </c>
      <c r="BL387" t="str">
        <f t="shared" si="66"/>
        <v>0</v>
      </c>
      <c r="BM387" t="str">
        <f t="shared" si="67"/>
        <v>0</v>
      </c>
      <c r="BN387">
        <f t="shared" si="68"/>
        <v>0</v>
      </c>
      <c r="BO387">
        <f t="shared" si="69"/>
        <v>0</v>
      </c>
      <c r="BP387" t="str">
        <f t="shared" si="70"/>
        <v>0</v>
      </c>
    </row>
    <row r="388" spans="1:68" ht="18" x14ac:dyDescent="0.25">
      <c r="A388" s="24">
        <v>2022</v>
      </c>
      <c r="B388">
        <v>1</v>
      </c>
      <c r="C388" s="2">
        <v>44663</v>
      </c>
      <c r="D388" s="3">
        <v>0.59027777777777801</v>
      </c>
      <c r="E388">
        <v>1</v>
      </c>
      <c r="F388">
        <v>1.1000000000000001</v>
      </c>
      <c r="G388" t="s">
        <v>61</v>
      </c>
      <c r="H388" s="19">
        <v>11</v>
      </c>
      <c r="I388" s="19">
        <v>42</v>
      </c>
      <c r="J388" s="19">
        <v>26</v>
      </c>
      <c r="K388" s="19">
        <v>1</v>
      </c>
      <c r="L388" s="19">
        <v>4</v>
      </c>
      <c r="M388" s="16" t="s">
        <v>28</v>
      </c>
      <c r="N388" s="16">
        <v>10</v>
      </c>
      <c r="O388" s="16" t="s">
        <v>26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f t="shared" si="71"/>
        <v>0</v>
      </c>
      <c r="AA388" s="11" t="str">
        <f t="shared" si="72"/>
        <v>0</v>
      </c>
      <c r="AB388">
        <f t="shared" si="73"/>
        <v>0</v>
      </c>
      <c r="AC388">
        <f t="shared" si="74"/>
        <v>10</v>
      </c>
      <c r="AD388">
        <f t="shared" si="75"/>
        <v>0</v>
      </c>
      <c r="AE388">
        <f>1+2</f>
        <v>3</v>
      </c>
      <c r="AF388">
        <v>0</v>
      </c>
      <c r="AG388">
        <v>1</v>
      </c>
      <c r="AH388">
        <v>0</v>
      </c>
      <c r="AI388">
        <f>1+1+1</f>
        <v>3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f t="shared" si="65"/>
        <v>0</v>
      </c>
      <c r="BI388">
        <v>0</v>
      </c>
      <c r="BJ388">
        <v>0</v>
      </c>
      <c r="BK388">
        <v>0</v>
      </c>
      <c r="BL388" t="str">
        <f t="shared" si="66"/>
        <v>0</v>
      </c>
      <c r="BM388" t="str">
        <f t="shared" si="67"/>
        <v>0</v>
      </c>
      <c r="BN388">
        <f t="shared" si="68"/>
        <v>0</v>
      </c>
      <c r="BO388">
        <f t="shared" si="69"/>
        <v>1</v>
      </c>
      <c r="BP388" t="str">
        <f t="shared" si="70"/>
        <v>0</v>
      </c>
    </row>
    <row r="389" spans="1:68" ht="18" x14ac:dyDescent="0.25">
      <c r="A389" s="24">
        <v>2022</v>
      </c>
      <c r="B389">
        <v>1</v>
      </c>
      <c r="C389" s="2">
        <v>44663</v>
      </c>
      <c r="D389" s="3">
        <v>0.59027777777777801</v>
      </c>
      <c r="E389">
        <v>1</v>
      </c>
      <c r="F389">
        <v>1.1000000000000001</v>
      </c>
      <c r="G389" t="s">
        <v>61</v>
      </c>
      <c r="H389" s="19">
        <v>11</v>
      </c>
      <c r="I389" s="19">
        <v>42</v>
      </c>
      <c r="J389" s="19">
        <v>26</v>
      </c>
      <c r="K389" s="19">
        <v>1</v>
      </c>
      <c r="L389" s="19">
        <v>4</v>
      </c>
      <c r="M389" s="16" t="s">
        <v>23</v>
      </c>
      <c r="N389" s="16">
        <v>20</v>
      </c>
      <c r="O389" s="16" t="s">
        <v>24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f t="shared" si="71"/>
        <v>0</v>
      </c>
      <c r="AA389" s="11" t="str">
        <f t="shared" si="72"/>
        <v>0</v>
      </c>
      <c r="AB389">
        <f t="shared" si="73"/>
        <v>0</v>
      </c>
      <c r="AC389">
        <f t="shared" si="74"/>
        <v>10</v>
      </c>
      <c r="AD389">
        <f t="shared" si="75"/>
        <v>0</v>
      </c>
      <c r="AE389">
        <v>0</v>
      </c>
      <c r="AF389">
        <v>0</v>
      </c>
      <c r="AG389">
        <f>1+1</f>
        <v>2</v>
      </c>
      <c r="AH389">
        <v>0</v>
      </c>
      <c r="AI389">
        <v>2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f t="shared" si="65"/>
        <v>0</v>
      </c>
      <c r="BI389">
        <v>0</v>
      </c>
      <c r="BJ389">
        <v>0</v>
      </c>
      <c r="BK389">
        <v>0</v>
      </c>
      <c r="BL389" t="str">
        <f t="shared" si="66"/>
        <v>0</v>
      </c>
      <c r="BM389" t="str">
        <f t="shared" si="67"/>
        <v>0</v>
      </c>
      <c r="BN389">
        <f t="shared" si="68"/>
        <v>0</v>
      </c>
      <c r="BO389">
        <f t="shared" si="69"/>
        <v>2</v>
      </c>
      <c r="BP389" t="str">
        <f t="shared" si="70"/>
        <v>0</v>
      </c>
    </row>
    <row r="390" spans="1:68" ht="18" x14ac:dyDescent="0.25">
      <c r="A390" s="24">
        <v>2022</v>
      </c>
      <c r="B390">
        <v>1</v>
      </c>
      <c r="C390" s="2">
        <v>44663</v>
      </c>
      <c r="D390" s="3">
        <v>0.59027777777777801</v>
      </c>
      <c r="E390">
        <v>1</v>
      </c>
      <c r="F390">
        <v>1.1000000000000001</v>
      </c>
      <c r="G390" t="s">
        <v>61</v>
      </c>
      <c r="H390" s="19">
        <v>11</v>
      </c>
      <c r="I390" s="19">
        <v>42</v>
      </c>
      <c r="J390" s="19">
        <v>26</v>
      </c>
      <c r="K390" s="19">
        <v>1</v>
      </c>
      <c r="L390" s="19">
        <v>4</v>
      </c>
      <c r="M390" s="16" t="s">
        <v>23</v>
      </c>
      <c r="N390" s="16">
        <v>20</v>
      </c>
      <c r="O390" s="16" t="s">
        <v>25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f t="shared" si="71"/>
        <v>0</v>
      </c>
      <c r="AA390" s="11" t="str">
        <f t="shared" si="72"/>
        <v>0</v>
      </c>
      <c r="AB390">
        <f t="shared" si="73"/>
        <v>0</v>
      </c>
      <c r="AC390">
        <f t="shared" si="74"/>
        <v>10</v>
      </c>
      <c r="AD390">
        <f t="shared" si="75"/>
        <v>0</v>
      </c>
      <c r="AE390">
        <v>0</v>
      </c>
      <c r="AF390">
        <v>0</v>
      </c>
      <c r="AG390">
        <v>0</v>
      </c>
      <c r="AH390">
        <v>0</v>
      </c>
      <c r="AI390">
        <f>15+1</f>
        <v>16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f t="shared" si="65"/>
        <v>0</v>
      </c>
      <c r="BI390">
        <v>0</v>
      </c>
      <c r="BJ390">
        <v>0</v>
      </c>
      <c r="BK390">
        <v>0</v>
      </c>
      <c r="BL390" t="str">
        <f t="shared" si="66"/>
        <v>0</v>
      </c>
      <c r="BM390" t="str">
        <f t="shared" si="67"/>
        <v>0</v>
      </c>
      <c r="BN390">
        <f t="shared" si="68"/>
        <v>0</v>
      </c>
      <c r="BO390">
        <f t="shared" si="69"/>
        <v>0</v>
      </c>
      <c r="BP390" t="str">
        <f t="shared" si="70"/>
        <v>0</v>
      </c>
    </row>
    <row r="391" spans="1:68" ht="18" x14ac:dyDescent="0.25">
      <c r="A391" s="24">
        <v>2022</v>
      </c>
      <c r="B391">
        <v>1</v>
      </c>
      <c r="C391" s="2">
        <v>44663</v>
      </c>
      <c r="D391" s="3">
        <v>0.59027777777777801</v>
      </c>
      <c r="E391">
        <v>1</v>
      </c>
      <c r="F391">
        <v>1.1000000000000001</v>
      </c>
      <c r="G391" t="s">
        <v>61</v>
      </c>
      <c r="H391" s="19">
        <v>11</v>
      </c>
      <c r="I391" s="19">
        <v>42</v>
      </c>
      <c r="J391" s="19">
        <v>26</v>
      </c>
      <c r="K391" s="19">
        <v>1</v>
      </c>
      <c r="L391" s="19">
        <v>4</v>
      </c>
      <c r="M391" s="16" t="s">
        <v>23</v>
      </c>
      <c r="N391" s="16">
        <v>20</v>
      </c>
      <c r="O391" s="16" t="s">
        <v>26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f t="shared" si="71"/>
        <v>0</v>
      </c>
      <c r="AA391" s="11" t="str">
        <f t="shared" si="72"/>
        <v>0</v>
      </c>
      <c r="AB391">
        <f t="shared" si="73"/>
        <v>0</v>
      </c>
      <c r="AC391">
        <f t="shared" si="74"/>
        <v>10</v>
      </c>
      <c r="AD391">
        <f t="shared" si="75"/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f t="shared" si="65"/>
        <v>0</v>
      </c>
      <c r="BI391">
        <v>0</v>
      </c>
      <c r="BJ391">
        <v>0</v>
      </c>
      <c r="BK391">
        <v>0</v>
      </c>
      <c r="BL391" t="str">
        <f t="shared" si="66"/>
        <v>0</v>
      </c>
      <c r="BM391" t="str">
        <f t="shared" si="67"/>
        <v>0</v>
      </c>
      <c r="BN391">
        <f t="shared" si="68"/>
        <v>0</v>
      </c>
      <c r="BO391">
        <f t="shared" si="69"/>
        <v>0</v>
      </c>
      <c r="BP391" t="str">
        <f t="shared" si="70"/>
        <v>0</v>
      </c>
    </row>
    <row r="392" spans="1:68" ht="18" x14ac:dyDescent="0.25">
      <c r="A392" s="24">
        <v>2022</v>
      </c>
      <c r="B392">
        <v>1</v>
      </c>
      <c r="C392" s="2">
        <v>44663</v>
      </c>
      <c r="D392" s="3">
        <v>0.59027777777777801</v>
      </c>
      <c r="E392">
        <v>1</v>
      </c>
      <c r="F392">
        <v>1.1000000000000001</v>
      </c>
      <c r="G392" t="s">
        <v>61</v>
      </c>
      <c r="H392" s="19">
        <v>11</v>
      </c>
      <c r="I392" s="19">
        <v>42</v>
      </c>
      <c r="J392" s="19">
        <v>26</v>
      </c>
      <c r="K392" s="19">
        <v>1</v>
      </c>
      <c r="L392" s="19">
        <v>4</v>
      </c>
      <c r="M392" s="16" t="s">
        <v>27</v>
      </c>
      <c r="N392" s="16">
        <v>20</v>
      </c>
      <c r="O392" s="16" t="s">
        <v>24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f t="shared" si="71"/>
        <v>0</v>
      </c>
      <c r="AA392" s="11" t="str">
        <f t="shared" si="72"/>
        <v>0</v>
      </c>
      <c r="AB392">
        <f t="shared" si="73"/>
        <v>0</v>
      </c>
      <c r="AC392">
        <f t="shared" si="74"/>
        <v>10</v>
      </c>
      <c r="AD392">
        <f t="shared" si="75"/>
        <v>0</v>
      </c>
      <c r="AE392">
        <v>0</v>
      </c>
      <c r="AF392">
        <v>0</v>
      </c>
      <c r="AG392">
        <f>3+1+1</f>
        <v>5</v>
      </c>
      <c r="AH392">
        <v>0</v>
      </c>
      <c r="AI392">
        <v>5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f t="shared" si="65"/>
        <v>0</v>
      </c>
      <c r="BI392">
        <v>0</v>
      </c>
      <c r="BJ392">
        <v>0</v>
      </c>
      <c r="BK392">
        <v>0</v>
      </c>
      <c r="BL392" t="str">
        <f t="shared" si="66"/>
        <v>0</v>
      </c>
      <c r="BM392" t="str">
        <f t="shared" si="67"/>
        <v>0</v>
      </c>
      <c r="BN392">
        <f t="shared" si="68"/>
        <v>0</v>
      </c>
      <c r="BO392">
        <f t="shared" si="69"/>
        <v>5</v>
      </c>
      <c r="BP392" t="str">
        <f t="shared" si="70"/>
        <v>0</v>
      </c>
    </row>
    <row r="393" spans="1:68" ht="18" x14ac:dyDescent="0.25">
      <c r="A393" s="24">
        <v>2022</v>
      </c>
      <c r="B393">
        <v>1</v>
      </c>
      <c r="C393" s="2">
        <v>44663</v>
      </c>
      <c r="D393" s="3">
        <v>0.59027777777777801</v>
      </c>
      <c r="E393">
        <v>1</v>
      </c>
      <c r="F393">
        <v>1.1000000000000001</v>
      </c>
      <c r="G393" t="s">
        <v>61</v>
      </c>
      <c r="H393" s="19">
        <v>11</v>
      </c>
      <c r="I393" s="19">
        <v>42</v>
      </c>
      <c r="J393" s="19">
        <v>26</v>
      </c>
      <c r="K393" s="19">
        <v>1</v>
      </c>
      <c r="L393" s="19">
        <v>4</v>
      </c>
      <c r="M393" s="16" t="s">
        <v>27</v>
      </c>
      <c r="N393" s="16">
        <v>20</v>
      </c>
      <c r="O393" s="16" t="s">
        <v>25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f t="shared" si="71"/>
        <v>0</v>
      </c>
      <c r="AA393" s="11" t="str">
        <f t="shared" si="72"/>
        <v>0</v>
      </c>
      <c r="AB393">
        <f t="shared" si="73"/>
        <v>0</v>
      </c>
      <c r="AC393">
        <f t="shared" si="74"/>
        <v>10</v>
      </c>
      <c r="AD393">
        <f t="shared" si="75"/>
        <v>0</v>
      </c>
      <c r="AE393">
        <v>0</v>
      </c>
      <c r="AF393">
        <v>0</v>
      </c>
      <c r="AG393">
        <v>1</v>
      </c>
      <c r="AH393">
        <v>0</v>
      </c>
      <c r="AI393">
        <v>8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f t="shared" si="65"/>
        <v>0</v>
      </c>
      <c r="BI393">
        <v>0</v>
      </c>
      <c r="BJ393">
        <v>0</v>
      </c>
      <c r="BK393">
        <v>0</v>
      </c>
      <c r="BL393" t="str">
        <f t="shared" si="66"/>
        <v>0</v>
      </c>
      <c r="BM393" t="str">
        <f t="shared" si="67"/>
        <v>0</v>
      </c>
      <c r="BN393">
        <f t="shared" si="68"/>
        <v>0</v>
      </c>
      <c r="BO393">
        <f t="shared" si="69"/>
        <v>1</v>
      </c>
      <c r="BP393" t="str">
        <f t="shared" si="70"/>
        <v>0</v>
      </c>
    </row>
    <row r="394" spans="1:68" ht="18" x14ac:dyDescent="0.25">
      <c r="A394" s="24">
        <v>2022</v>
      </c>
      <c r="B394">
        <v>1</v>
      </c>
      <c r="C394" s="2">
        <v>44663</v>
      </c>
      <c r="D394" s="3">
        <v>0.59027777777777801</v>
      </c>
      <c r="E394">
        <v>1</v>
      </c>
      <c r="F394">
        <v>1.1000000000000001</v>
      </c>
      <c r="G394" t="s">
        <v>61</v>
      </c>
      <c r="H394" s="19">
        <v>11</v>
      </c>
      <c r="I394" s="19">
        <v>42</v>
      </c>
      <c r="J394" s="19">
        <v>26</v>
      </c>
      <c r="K394" s="19">
        <v>1</v>
      </c>
      <c r="L394" s="19">
        <v>4</v>
      </c>
      <c r="M394" s="16" t="s">
        <v>27</v>
      </c>
      <c r="N394" s="16">
        <v>20</v>
      </c>
      <c r="O394" s="16" t="s">
        <v>26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f t="shared" si="71"/>
        <v>0</v>
      </c>
      <c r="AA394" s="11" t="str">
        <f t="shared" si="72"/>
        <v>0</v>
      </c>
      <c r="AB394">
        <f t="shared" si="73"/>
        <v>0</v>
      </c>
      <c r="AC394">
        <f t="shared" si="74"/>
        <v>10</v>
      </c>
      <c r="AD394">
        <f t="shared" si="75"/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f t="shared" si="65"/>
        <v>0</v>
      </c>
      <c r="BI394">
        <v>0</v>
      </c>
      <c r="BJ394">
        <v>0</v>
      </c>
      <c r="BK394">
        <v>0</v>
      </c>
      <c r="BL394" t="str">
        <f t="shared" si="66"/>
        <v>0</v>
      </c>
      <c r="BM394" t="str">
        <f t="shared" si="67"/>
        <v>0</v>
      </c>
      <c r="BN394">
        <f t="shared" si="68"/>
        <v>0</v>
      </c>
      <c r="BO394">
        <f t="shared" si="69"/>
        <v>0</v>
      </c>
      <c r="BP394" t="str">
        <f t="shared" si="70"/>
        <v>0</v>
      </c>
    </row>
    <row r="395" spans="1:68" ht="18" x14ac:dyDescent="0.25">
      <c r="A395" s="24">
        <v>2022</v>
      </c>
      <c r="B395">
        <v>1</v>
      </c>
      <c r="C395" s="2">
        <v>44663</v>
      </c>
      <c r="D395" s="3">
        <v>0.59027777777777801</v>
      </c>
      <c r="E395">
        <v>1</v>
      </c>
      <c r="F395">
        <v>1.1000000000000001</v>
      </c>
      <c r="G395" t="s">
        <v>61</v>
      </c>
      <c r="H395" s="19">
        <v>11</v>
      </c>
      <c r="I395" s="19">
        <v>42</v>
      </c>
      <c r="J395" s="19">
        <v>26</v>
      </c>
      <c r="K395" s="19">
        <v>1</v>
      </c>
      <c r="L395" s="19">
        <v>4</v>
      </c>
      <c r="M395" s="16" t="s">
        <v>28</v>
      </c>
      <c r="N395" s="16">
        <v>20</v>
      </c>
      <c r="O395" s="16" t="s">
        <v>24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f t="shared" si="71"/>
        <v>0</v>
      </c>
      <c r="AA395" s="11" t="str">
        <f t="shared" si="72"/>
        <v>0</v>
      </c>
      <c r="AB395">
        <f t="shared" si="73"/>
        <v>0</v>
      </c>
      <c r="AC395">
        <f t="shared" si="74"/>
        <v>10</v>
      </c>
      <c r="AD395">
        <f t="shared" si="75"/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f t="shared" si="65"/>
        <v>0</v>
      </c>
      <c r="BI395">
        <v>0</v>
      </c>
      <c r="BJ395">
        <v>0</v>
      </c>
      <c r="BK395">
        <v>0</v>
      </c>
      <c r="BL395" t="str">
        <f t="shared" si="66"/>
        <v>0</v>
      </c>
      <c r="BM395" t="str">
        <f t="shared" si="67"/>
        <v>0</v>
      </c>
      <c r="BN395">
        <f t="shared" si="68"/>
        <v>0</v>
      </c>
      <c r="BO395">
        <f t="shared" si="69"/>
        <v>0</v>
      </c>
      <c r="BP395" t="str">
        <f t="shared" si="70"/>
        <v>0</v>
      </c>
    </row>
    <row r="396" spans="1:68" ht="18" x14ac:dyDescent="0.25">
      <c r="A396" s="24">
        <v>2022</v>
      </c>
      <c r="B396">
        <v>1</v>
      </c>
      <c r="C396" s="2">
        <v>44663</v>
      </c>
      <c r="D396" s="3">
        <v>0.59027777777777801</v>
      </c>
      <c r="E396">
        <v>1</v>
      </c>
      <c r="F396">
        <v>1.1000000000000001</v>
      </c>
      <c r="G396" t="s">
        <v>61</v>
      </c>
      <c r="H396" s="19">
        <v>11</v>
      </c>
      <c r="I396" s="19">
        <v>42</v>
      </c>
      <c r="J396" s="19">
        <v>26</v>
      </c>
      <c r="K396" s="19">
        <v>1</v>
      </c>
      <c r="L396" s="19">
        <v>4</v>
      </c>
      <c r="M396" s="16" t="s">
        <v>28</v>
      </c>
      <c r="N396" s="16">
        <v>20</v>
      </c>
      <c r="O396" s="16" t="s">
        <v>25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f t="shared" si="71"/>
        <v>0</v>
      </c>
      <c r="AA396" s="11" t="str">
        <f t="shared" si="72"/>
        <v>0</v>
      </c>
      <c r="AB396">
        <f t="shared" si="73"/>
        <v>0</v>
      </c>
      <c r="AC396">
        <f t="shared" si="74"/>
        <v>10</v>
      </c>
      <c r="AD396">
        <f t="shared" si="75"/>
        <v>0</v>
      </c>
      <c r="AE396">
        <v>0</v>
      </c>
      <c r="AF396">
        <v>0</v>
      </c>
      <c r="AG396">
        <v>0</v>
      </c>
      <c r="AH396">
        <v>0</v>
      </c>
      <c r="AI396">
        <v>1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f t="shared" si="65"/>
        <v>0</v>
      </c>
      <c r="BI396">
        <v>0</v>
      </c>
      <c r="BJ396">
        <v>0</v>
      </c>
      <c r="BK396">
        <v>0</v>
      </c>
      <c r="BL396" t="str">
        <f t="shared" si="66"/>
        <v>0</v>
      </c>
      <c r="BM396" t="str">
        <f t="shared" si="67"/>
        <v>0</v>
      </c>
      <c r="BN396">
        <f t="shared" si="68"/>
        <v>0</v>
      </c>
      <c r="BO396">
        <f t="shared" si="69"/>
        <v>0</v>
      </c>
      <c r="BP396" t="str">
        <f t="shared" si="70"/>
        <v>0</v>
      </c>
    </row>
    <row r="397" spans="1:68" ht="18" x14ac:dyDescent="0.25">
      <c r="A397" s="24">
        <v>2022</v>
      </c>
      <c r="B397">
        <v>1</v>
      </c>
      <c r="C397" s="2">
        <v>44663</v>
      </c>
      <c r="D397" s="3">
        <v>0.59027777777777801</v>
      </c>
      <c r="E397">
        <v>1</v>
      </c>
      <c r="F397">
        <v>1.1000000000000001</v>
      </c>
      <c r="G397" t="s">
        <v>61</v>
      </c>
      <c r="H397" s="19">
        <v>11</v>
      </c>
      <c r="I397" s="19">
        <v>42</v>
      </c>
      <c r="J397" s="19">
        <v>26</v>
      </c>
      <c r="K397" s="19">
        <v>1</v>
      </c>
      <c r="L397" s="19">
        <v>4</v>
      </c>
      <c r="M397" s="16" t="s">
        <v>28</v>
      </c>
      <c r="N397" s="16">
        <v>20</v>
      </c>
      <c r="O397" s="16" t="s">
        <v>26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f t="shared" si="71"/>
        <v>1</v>
      </c>
      <c r="AA397" s="11" t="str">
        <f t="shared" si="72"/>
        <v>1</v>
      </c>
      <c r="AB397">
        <f t="shared" si="73"/>
        <v>1</v>
      </c>
      <c r="AC397">
        <f t="shared" si="74"/>
        <v>9</v>
      </c>
      <c r="AD397">
        <f t="shared" si="75"/>
        <v>10</v>
      </c>
      <c r="AE397">
        <v>0</v>
      </c>
      <c r="AF397">
        <v>0</v>
      </c>
      <c r="AG397">
        <v>0</v>
      </c>
      <c r="AH397">
        <v>0</v>
      </c>
      <c r="AI397">
        <f>5+2+1</f>
        <v>8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1</v>
      </c>
      <c r="BD397">
        <v>0</v>
      </c>
      <c r="BE397">
        <v>0</v>
      </c>
      <c r="BF397">
        <v>0</v>
      </c>
      <c r="BG397">
        <v>0</v>
      </c>
      <c r="BH397">
        <f t="shared" si="65"/>
        <v>0</v>
      </c>
      <c r="BI397">
        <v>0</v>
      </c>
      <c r="BJ397">
        <v>0</v>
      </c>
      <c r="BK397">
        <v>0</v>
      </c>
      <c r="BL397" t="str">
        <f t="shared" si="66"/>
        <v>0</v>
      </c>
      <c r="BM397" t="str">
        <f t="shared" si="67"/>
        <v>0</v>
      </c>
      <c r="BN397">
        <f t="shared" si="68"/>
        <v>0</v>
      </c>
      <c r="BO397">
        <f t="shared" si="69"/>
        <v>1</v>
      </c>
      <c r="BP397" t="str">
        <f t="shared" si="70"/>
        <v>0</v>
      </c>
    </row>
    <row r="398" spans="1:68" ht="18" x14ac:dyDescent="0.25">
      <c r="A398" s="24">
        <v>2022</v>
      </c>
      <c r="B398">
        <v>1</v>
      </c>
      <c r="C398" s="2">
        <v>44663</v>
      </c>
      <c r="D398" s="3">
        <v>0.59027777777777801</v>
      </c>
      <c r="E398">
        <v>1</v>
      </c>
      <c r="F398">
        <v>1.1000000000000001</v>
      </c>
      <c r="G398" t="s">
        <v>61</v>
      </c>
      <c r="H398" s="19">
        <v>11</v>
      </c>
      <c r="I398" s="19">
        <v>42</v>
      </c>
      <c r="J398" s="19">
        <v>26</v>
      </c>
      <c r="K398" s="19">
        <v>1</v>
      </c>
      <c r="L398" s="19">
        <v>4</v>
      </c>
      <c r="M398" s="16" t="s">
        <v>23</v>
      </c>
      <c r="N398" s="16">
        <v>50</v>
      </c>
      <c r="O398" s="16" t="s">
        <v>24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f t="shared" si="71"/>
        <v>0</v>
      </c>
      <c r="AA398" s="11" t="str">
        <f t="shared" si="72"/>
        <v>0</v>
      </c>
      <c r="AB398">
        <f t="shared" si="73"/>
        <v>0</v>
      </c>
      <c r="AC398">
        <f t="shared" si="74"/>
        <v>10</v>
      </c>
      <c r="AD398">
        <f t="shared" si="75"/>
        <v>0</v>
      </c>
      <c r="AE398">
        <v>0</v>
      </c>
      <c r="AF398">
        <v>0</v>
      </c>
      <c r="AG398">
        <v>0</v>
      </c>
      <c r="AH398">
        <v>0</v>
      </c>
      <c r="AI398">
        <v>1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f t="shared" ref="BH398:BH461" si="76">SUM(AW398+AV398+AU398+AQ398+AS398+AM398+AJ398+BF398+BI398)</f>
        <v>0</v>
      </c>
      <c r="BI398">
        <v>0</v>
      </c>
      <c r="BJ398">
        <v>0</v>
      </c>
      <c r="BK398">
        <v>0</v>
      </c>
      <c r="BL398" t="str">
        <f t="shared" si="66"/>
        <v>0</v>
      </c>
      <c r="BM398" t="str">
        <f t="shared" si="67"/>
        <v>0</v>
      </c>
      <c r="BN398">
        <f t="shared" si="68"/>
        <v>0</v>
      </c>
      <c r="BO398">
        <f t="shared" si="69"/>
        <v>0</v>
      </c>
      <c r="BP398" t="str">
        <f t="shared" si="70"/>
        <v>0</v>
      </c>
    </row>
    <row r="399" spans="1:68" ht="18" x14ac:dyDescent="0.25">
      <c r="A399" s="24">
        <v>2022</v>
      </c>
      <c r="B399">
        <v>1</v>
      </c>
      <c r="C399" s="2">
        <v>44663</v>
      </c>
      <c r="D399" s="3">
        <v>0.59027777777777801</v>
      </c>
      <c r="E399">
        <v>1</v>
      </c>
      <c r="F399">
        <v>1.1000000000000001</v>
      </c>
      <c r="G399" t="s">
        <v>61</v>
      </c>
      <c r="H399" s="19">
        <v>11</v>
      </c>
      <c r="I399" s="19">
        <v>42</v>
      </c>
      <c r="J399" s="19">
        <v>26</v>
      </c>
      <c r="K399" s="19">
        <v>1</v>
      </c>
      <c r="L399" s="19">
        <v>4</v>
      </c>
      <c r="M399" s="16" t="s">
        <v>23</v>
      </c>
      <c r="N399" s="16">
        <v>50</v>
      </c>
      <c r="O399" s="16" t="s">
        <v>25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f t="shared" si="71"/>
        <v>0</v>
      </c>
      <c r="AA399" s="11" t="str">
        <f t="shared" si="72"/>
        <v>0</v>
      </c>
      <c r="AB399">
        <f t="shared" si="73"/>
        <v>0</v>
      </c>
      <c r="AC399">
        <f t="shared" si="74"/>
        <v>10</v>
      </c>
      <c r="AD399">
        <f t="shared" si="75"/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f t="shared" si="76"/>
        <v>0</v>
      </c>
      <c r="BI399">
        <v>0</v>
      </c>
      <c r="BJ399">
        <v>0</v>
      </c>
      <c r="BK399">
        <v>0</v>
      </c>
      <c r="BL399" t="str">
        <f t="shared" si="66"/>
        <v>0</v>
      </c>
      <c r="BM399" t="str">
        <f t="shared" si="67"/>
        <v>0</v>
      </c>
      <c r="BN399">
        <f t="shared" si="68"/>
        <v>0</v>
      </c>
      <c r="BO399">
        <f t="shared" si="69"/>
        <v>0</v>
      </c>
      <c r="BP399" t="str">
        <f t="shared" si="70"/>
        <v>0</v>
      </c>
    </row>
    <row r="400" spans="1:68" ht="18" x14ac:dyDescent="0.25">
      <c r="A400" s="24">
        <v>2022</v>
      </c>
      <c r="B400">
        <v>1</v>
      </c>
      <c r="C400" s="2">
        <v>44663</v>
      </c>
      <c r="D400" s="3">
        <v>0.59027777777777801</v>
      </c>
      <c r="E400">
        <v>1</v>
      </c>
      <c r="F400">
        <v>1.1000000000000001</v>
      </c>
      <c r="G400" t="s">
        <v>61</v>
      </c>
      <c r="H400" s="19">
        <v>11</v>
      </c>
      <c r="I400" s="19">
        <v>42</v>
      </c>
      <c r="J400" s="19">
        <v>26</v>
      </c>
      <c r="K400" s="19">
        <v>1</v>
      </c>
      <c r="L400" s="19">
        <v>4</v>
      </c>
      <c r="M400" s="16" t="s">
        <v>23</v>
      </c>
      <c r="N400" s="16">
        <v>50</v>
      </c>
      <c r="O400" s="16" t="s">
        <v>26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f t="shared" si="71"/>
        <v>0</v>
      </c>
      <c r="AA400" s="11" t="str">
        <f t="shared" si="72"/>
        <v>0</v>
      </c>
      <c r="AB400">
        <f t="shared" si="73"/>
        <v>0</v>
      </c>
      <c r="AC400">
        <f t="shared" si="74"/>
        <v>10</v>
      </c>
      <c r="AD400">
        <f t="shared" si="75"/>
        <v>0</v>
      </c>
      <c r="AE400">
        <v>0</v>
      </c>
      <c r="AF400">
        <v>0</v>
      </c>
      <c r="AG400">
        <v>0</v>
      </c>
      <c r="AH400">
        <v>0</v>
      </c>
      <c r="AI400">
        <v>1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f t="shared" si="76"/>
        <v>0</v>
      </c>
      <c r="BI400">
        <v>0</v>
      </c>
      <c r="BJ400">
        <v>0</v>
      </c>
      <c r="BK400">
        <v>0</v>
      </c>
      <c r="BL400" t="str">
        <f t="shared" si="66"/>
        <v>0</v>
      </c>
      <c r="BM400" t="str">
        <f t="shared" si="67"/>
        <v>0</v>
      </c>
      <c r="BN400">
        <f t="shared" si="68"/>
        <v>0</v>
      </c>
      <c r="BO400">
        <f t="shared" si="69"/>
        <v>0</v>
      </c>
      <c r="BP400" t="str">
        <f t="shared" si="70"/>
        <v>0</v>
      </c>
    </row>
    <row r="401" spans="1:68" ht="18" x14ac:dyDescent="0.25">
      <c r="A401" s="24">
        <v>2022</v>
      </c>
      <c r="B401">
        <v>1</v>
      </c>
      <c r="C401" s="2">
        <v>44663</v>
      </c>
      <c r="D401" s="3">
        <v>0.59027777777777801</v>
      </c>
      <c r="E401">
        <v>1</v>
      </c>
      <c r="F401">
        <v>1.1000000000000001</v>
      </c>
      <c r="G401" t="s">
        <v>61</v>
      </c>
      <c r="H401" s="19">
        <v>11</v>
      </c>
      <c r="I401" s="19">
        <v>42</v>
      </c>
      <c r="J401" s="19">
        <v>26</v>
      </c>
      <c r="K401" s="19">
        <v>1</v>
      </c>
      <c r="L401" s="19">
        <v>4</v>
      </c>
      <c r="M401" s="16" t="s">
        <v>27</v>
      </c>
      <c r="N401" s="16">
        <v>50</v>
      </c>
      <c r="O401" s="16" t="s">
        <v>24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f t="shared" si="71"/>
        <v>1</v>
      </c>
      <c r="AA401" s="11" t="str">
        <f t="shared" si="72"/>
        <v>1</v>
      </c>
      <c r="AB401">
        <f t="shared" si="73"/>
        <v>1</v>
      </c>
      <c r="AC401">
        <f t="shared" si="74"/>
        <v>9</v>
      </c>
      <c r="AD401">
        <f t="shared" si="75"/>
        <v>10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f t="shared" si="76"/>
        <v>0</v>
      </c>
      <c r="BI401">
        <v>0</v>
      </c>
      <c r="BJ401">
        <v>0</v>
      </c>
      <c r="BK401">
        <v>0</v>
      </c>
      <c r="BL401" t="str">
        <f t="shared" si="66"/>
        <v>0</v>
      </c>
      <c r="BM401" t="str">
        <f t="shared" si="67"/>
        <v>0</v>
      </c>
      <c r="BN401">
        <f t="shared" si="68"/>
        <v>0</v>
      </c>
      <c r="BO401">
        <f t="shared" si="69"/>
        <v>0</v>
      </c>
      <c r="BP401" t="str">
        <f t="shared" si="70"/>
        <v>0</v>
      </c>
    </row>
    <row r="402" spans="1:68" ht="18" x14ac:dyDescent="0.25">
      <c r="A402" s="24">
        <v>2022</v>
      </c>
      <c r="B402">
        <v>1</v>
      </c>
      <c r="C402" s="2">
        <v>44663</v>
      </c>
      <c r="D402" s="3">
        <v>0.59027777777777801</v>
      </c>
      <c r="E402">
        <v>1</v>
      </c>
      <c r="F402">
        <v>1.1000000000000001</v>
      </c>
      <c r="G402" t="s">
        <v>61</v>
      </c>
      <c r="H402" s="19">
        <v>11</v>
      </c>
      <c r="I402" s="19">
        <v>42</v>
      </c>
      <c r="J402" s="19">
        <v>26</v>
      </c>
      <c r="K402" s="19">
        <v>1</v>
      </c>
      <c r="L402" s="19">
        <v>4</v>
      </c>
      <c r="M402" s="16" t="s">
        <v>27</v>
      </c>
      <c r="N402" s="16">
        <v>50</v>
      </c>
      <c r="O402" s="16" t="s">
        <v>25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f t="shared" si="71"/>
        <v>0</v>
      </c>
      <c r="AA402" s="11" t="str">
        <f t="shared" si="72"/>
        <v>0</v>
      </c>
      <c r="AB402">
        <f t="shared" si="73"/>
        <v>0</v>
      </c>
      <c r="AC402">
        <f t="shared" si="74"/>
        <v>10</v>
      </c>
      <c r="AD402">
        <f t="shared" si="75"/>
        <v>0</v>
      </c>
      <c r="AE402">
        <v>0</v>
      </c>
      <c r="AF402">
        <v>0</v>
      </c>
      <c r="AG402">
        <v>0</v>
      </c>
      <c r="AH402">
        <v>0</v>
      </c>
      <c r="AI402">
        <v>1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f t="shared" si="76"/>
        <v>0</v>
      </c>
      <c r="BI402">
        <v>0</v>
      </c>
      <c r="BJ402">
        <v>0</v>
      </c>
      <c r="BK402">
        <v>0</v>
      </c>
      <c r="BL402" t="str">
        <f t="shared" si="66"/>
        <v>0</v>
      </c>
      <c r="BM402" t="str">
        <f t="shared" si="67"/>
        <v>0</v>
      </c>
      <c r="BN402">
        <f t="shared" si="68"/>
        <v>0</v>
      </c>
      <c r="BO402">
        <f t="shared" si="69"/>
        <v>0</v>
      </c>
      <c r="BP402" t="str">
        <f t="shared" si="70"/>
        <v>0</v>
      </c>
    </row>
    <row r="403" spans="1:68" ht="18" x14ac:dyDescent="0.25">
      <c r="A403" s="24">
        <v>2022</v>
      </c>
      <c r="B403">
        <v>1</v>
      </c>
      <c r="C403" s="2">
        <v>44663</v>
      </c>
      <c r="D403" s="3">
        <v>0.59027777777777801</v>
      </c>
      <c r="E403">
        <v>1</v>
      </c>
      <c r="F403">
        <v>1.1000000000000001</v>
      </c>
      <c r="G403" t="s">
        <v>61</v>
      </c>
      <c r="H403" s="19">
        <v>11</v>
      </c>
      <c r="I403" s="19">
        <v>42</v>
      </c>
      <c r="J403" s="19">
        <v>26</v>
      </c>
      <c r="K403" s="19">
        <v>1</v>
      </c>
      <c r="L403" s="19">
        <v>4</v>
      </c>
      <c r="M403" s="16" t="s">
        <v>27</v>
      </c>
      <c r="N403" s="16">
        <v>50</v>
      </c>
      <c r="O403" s="16" t="s">
        <v>26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f t="shared" si="71"/>
        <v>0</v>
      </c>
      <c r="AA403" s="11" t="str">
        <f t="shared" si="72"/>
        <v>0</v>
      </c>
      <c r="AB403">
        <f t="shared" si="73"/>
        <v>0</v>
      </c>
      <c r="AC403">
        <f t="shared" si="74"/>
        <v>10</v>
      </c>
      <c r="AD403">
        <f t="shared" si="75"/>
        <v>0</v>
      </c>
      <c r="AE403">
        <v>0</v>
      </c>
      <c r="AF403">
        <v>0</v>
      </c>
      <c r="AG403">
        <v>0</v>
      </c>
      <c r="AH403">
        <v>0</v>
      </c>
      <c r="AI403">
        <v>6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f t="shared" si="76"/>
        <v>0</v>
      </c>
      <c r="BI403">
        <v>0</v>
      </c>
      <c r="BJ403">
        <v>0</v>
      </c>
      <c r="BK403">
        <v>0</v>
      </c>
      <c r="BL403" t="str">
        <f t="shared" si="66"/>
        <v>0</v>
      </c>
      <c r="BM403" t="str">
        <f t="shared" si="67"/>
        <v>0</v>
      </c>
      <c r="BN403">
        <f t="shared" si="68"/>
        <v>0</v>
      </c>
      <c r="BO403">
        <f t="shared" si="69"/>
        <v>0</v>
      </c>
      <c r="BP403" t="str">
        <f t="shared" si="70"/>
        <v>0</v>
      </c>
    </row>
    <row r="404" spans="1:68" ht="18" x14ac:dyDescent="0.25">
      <c r="A404" s="24">
        <v>2022</v>
      </c>
      <c r="B404">
        <v>1</v>
      </c>
      <c r="C404" s="2">
        <v>44663</v>
      </c>
      <c r="D404" s="3">
        <v>0.59027777777777801</v>
      </c>
      <c r="E404">
        <v>1</v>
      </c>
      <c r="F404">
        <v>1.1000000000000001</v>
      </c>
      <c r="G404" t="s">
        <v>61</v>
      </c>
      <c r="H404" s="19">
        <v>11</v>
      </c>
      <c r="I404" s="19">
        <v>42</v>
      </c>
      <c r="J404" s="19">
        <v>26</v>
      </c>
      <c r="K404" s="19">
        <v>1</v>
      </c>
      <c r="L404" s="19">
        <v>4</v>
      </c>
      <c r="M404" s="16" t="s">
        <v>28</v>
      </c>
      <c r="N404" s="16">
        <v>50</v>
      </c>
      <c r="O404" s="16" t="s">
        <v>24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f t="shared" si="71"/>
        <v>0</v>
      </c>
      <c r="AA404" s="11" t="str">
        <f t="shared" si="72"/>
        <v>0</v>
      </c>
      <c r="AB404">
        <f t="shared" si="73"/>
        <v>0</v>
      </c>
      <c r="AC404">
        <f t="shared" si="74"/>
        <v>10</v>
      </c>
      <c r="AD404">
        <f t="shared" si="75"/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f t="shared" si="76"/>
        <v>0</v>
      </c>
      <c r="BI404">
        <v>0</v>
      </c>
      <c r="BJ404">
        <v>0</v>
      </c>
      <c r="BK404">
        <v>0</v>
      </c>
      <c r="BL404" t="str">
        <f t="shared" si="66"/>
        <v>0</v>
      </c>
      <c r="BM404" t="str">
        <f t="shared" si="67"/>
        <v>0</v>
      </c>
      <c r="BN404">
        <f t="shared" si="68"/>
        <v>0</v>
      </c>
      <c r="BO404">
        <f t="shared" si="69"/>
        <v>0</v>
      </c>
      <c r="BP404" t="str">
        <f t="shared" si="70"/>
        <v>0</v>
      </c>
    </row>
    <row r="405" spans="1:68" ht="18" x14ac:dyDescent="0.25">
      <c r="A405" s="24">
        <v>2022</v>
      </c>
      <c r="B405">
        <v>1</v>
      </c>
      <c r="C405" s="2">
        <v>44663</v>
      </c>
      <c r="D405" s="3">
        <v>0.59027777777777801</v>
      </c>
      <c r="E405">
        <v>1</v>
      </c>
      <c r="F405">
        <v>1.1000000000000001</v>
      </c>
      <c r="G405" t="s">
        <v>61</v>
      </c>
      <c r="H405" s="19">
        <v>11</v>
      </c>
      <c r="I405" s="19">
        <v>42</v>
      </c>
      <c r="J405" s="19">
        <v>26</v>
      </c>
      <c r="K405" s="19">
        <v>1</v>
      </c>
      <c r="L405" s="19">
        <v>4</v>
      </c>
      <c r="M405" s="16" t="s">
        <v>28</v>
      </c>
      <c r="N405" s="16">
        <v>50</v>
      </c>
      <c r="O405" s="16" t="s">
        <v>25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f t="shared" si="71"/>
        <v>0</v>
      </c>
      <c r="AA405" s="11" t="str">
        <f t="shared" si="72"/>
        <v>0</v>
      </c>
      <c r="AB405">
        <f t="shared" si="73"/>
        <v>0</v>
      </c>
      <c r="AC405">
        <f t="shared" si="74"/>
        <v>10</v>
      </c>
      <c r="AD405">
        <f t="shared" si="75"/>
        <v>0</v>
      </c>
      <c r="AE405">
        <v>0</v>
      </c>
      <c r="AF405">
        <v>0</v>
      </c>
      <c r="AG405">
        <v>1</v>
      </c>
      <c r="AH405">
        <v>0</v>
      </c>
      <c r="AI405">
        <v>1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f t="shared" si="76"/>
        <v>0</v>
      </c>
      <c r="BI405">
        <v>0</v>
      </c>
      <c r="BJ405">
        <v>0</v>
      </c>
      <c r="BK405">
        <v>0</v>
      </c>
      <c r="BL405" t="str">
        <f t="shared" si="66"/>
        <v>0</v>
      </c>
      <c r="BM405" t="str">
        <f t="shared" si="67"/>
        <v>0</v>
      </c>
      <c r="BN405">
        <f t="shared" si="68"/>
        <v>0</v>
      </c>
      <c r="BO405">
        <f t="shared" si="69"/>
        <v>1</v>
      </c>
      <c r="BP405" t="str">
        <f t="shared" si="70"/>
        <v>0</v>
      </c>
    </row>
    <row r="406" spans="1:68" s="4" customFormat="1" ht="18" x14ac:dyDescent="0.25">
      <c r="A406" s="24">
        <v>2022</v>
      </c>
      <c r="B406" s="4">
        <v>1</v>
      </c>
      <c r="C406" s="5">
        <v>44663</v>
      </c>
      <c r="D406" s="6">
        <v>0.59027777777777801</v>
      </c>
      <c r="E406">
        <v>1</v>
      </c>
      <c r="F406">
        <v>1.1000000000000001</v>
      </c>
      <c r="G406" t="s">
        <v>61</v>
      </c>
      <c r="H406" s="20">
        <v>11</v>
      </c>
      <c r="I406" s="20">
        <v>42</v>
      </c>
      <c r="J406" s="20">
        <v>26</v>
      </c>
      <c r="K406" s="20">
        <v>1</v>
      </c>
      <c r="L406" s="20">
        <v>4</v>
      </c>
      <c r="M406" s="17" t="s">
        <v>28</v>
      </c>
      <c r="N406" s="17">
        <v>50</v>
      </c>
      <c r="O406" s="17" t="s">
        <v>26</v>
      </c>
      <c r="P406" s="4">
        <v>0</v>
      </c>
      <c r="Q406" s="4">
        <v>0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  <c r="Z406" s="4">
        <f t="shared" si="71"/>
        <v>0</v>
      </c>
      <c r="AA406" s="11" t="str">
        <f t="shared" si="72"/>
        <v>0</v>
      </c>
      <c r="AB406">
        <f t="shared" si="73"/>
        <v>0</v>
      </c>
      <c r="AC406">
        <f t="shared" si="74"/>
        <v>10</v>
      </c>
      <c r="AD406">
        <f t="shared" si="75"/>
        <v>0</v>
      </c>
      <c r="AE406" s="4">
        <v>0</v>
      </c>
      <c r="AF406" s="4">
        <v>0</v>
      </c>
      <c r="AG406" s="4">
        <v>0</v>
      </c>
      <c r="AH406" s="4">
        <v>0</v>
      </c>
      <c r="AI406" s="4">
        <v>2</v>
      </c>
      <c r="AJ406" s="4">
        <v>0</v>
      </c>
      <c r="AK406" s="4">
        <v>0</v>
      </c>
      <c r="AL406" s="4">
        <v>0</v>
      </c>
      <c r="AM406" s="4">
        <v>0</v>
      </c>
      <c r="AN406" s="4">
        <v>0</v>
      </c>
      <c r="AO406" s="4">
        <v>0</v>
      </c>
      <c r="AP406" s="4">
        <v>0</v>
      </c>
      <c r="AQ406" s="4">
        <v>0</v>
      </c>
      <c r="AR406" s="4">
        <v>0</v>
      </c>
      <c r="AS406" s="4">
        <v>0</v>
      </c>
      <c r="AT406" s="4">
        <v>0</v>
      </c>
      <c r="AU406" s="4">
        <v>0</v>
      </c>
      <c r="AV406" s="4">
        <v>0</v>
      </c>
      <c r="AW406" s="4">
        <v>0</v>
      </c>
      <c r="AX406" s="4">
        <v>0</v>
      </c>
      <c r="AY406" s="4">
        <v>0</v>
      </c>
      <c r="AZ406" s="4">
        <v>0</v>
      </c>
      <c r="BA406" s="4">
        <v>0</v>
      </c>
      <c r="BB406" s="4">
        <v>0</v>
      </c>
      <c r="BC406" s="4">
        <v>0</v>
      </c>
      <c r="BD406" s="4">
        <v>0</v>
      </c>
      <c r="BE406" s="4">
        <v>0</v>
      </c>
      <c r="BF406" s="4">
        <v>0</v>
      </c>
      <c r="BG406" s="4">
        <v>0</v>
      </c>
      <c r="BH406">
        <f t="shared" si="76"/>
        <v>0</v>
      </c>
      <c r="BI406" s="4">
        <v>0</v>
      </c>
      <c r="BJ406">
        <v>0</v>
      </c>
      <c r="BK406">
        <v>0</v>
      </c>
      <c r="BL406" t="str">
        <f t="shared" si="66"/>
        <v>0</v>
      </c>
      <c r="BM406" t="str">
        <f t="shared" si="67"/>
        <v>0</v>
      </c>
      <c r="BN406">
        <f t="shared" si="68"/>
        <v>0</v>
      </c>
      <c r="BO406">
        <f t="shared" si="69"/>
        <v>0</v>
      </c>
      <c r="BP406" t="str">
        <f t="shared" si="70"/>
        <v>0</v>
      </c>
    </row>
    <row r="407" spans="1:68" ht="18" x14ac:dyDescent="0.25">
      <c r="A407" s="24">
        <v>2022</v>
      </c>
      <c r="B407">
        <v>1</v>
      </c>
      <c r="C407" s="2">
        <v>44663</v>
      </c>
      <c r="D407" s="3">
        <v>0.66666666666666663</v>
      </c>
      <c r="E407">
        <v>1</v>
      </c>
      <c r="F407">
        <v>1.2</v>
      </c>
      <c r="G407" t="s">
        <v>28</v>
      </c>
      <c r="H407" s="19">
        <v>10</v>
      </c>
      <c r="I407" s="19">
        <v>45</v>
      </c>
      <c r="J407" s="19">
        <v>20</v>
      </c>
      <c r="K407" s="19">
        <v>1</v>
      </c>
      <c r="L407" s="19">
        <v>8</v>
      </c>
      <c r="M407" s="16" t="s">
        <v>23</v>
      </c>
      <c r="N407" s="16">
        <v>0</v>
      </c>
      <c r="O407" s="16" t="s">
        <v>24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>
        <f t="shared" si="71"/>
        <v>0</v>
      </c>
      <c r="AA407" s="11" t="str">
        <f t="shared" si="72"/>
        <v>0</v>
      </c>
      <c r="AB407">
        <f t="shared" si="73"/>
        <v>0</v>
      </c>
      <c r="AC407">
        <f t="shared" si="74"/>
        <v>10</v>
      </c>
      <c r="AD407">
        <f t="shared" si="75"/>
        <v>0</v>
      </c>
      <c r="AE407">
        <v>0</v>
      </c>
      <c r="AF407">
        <v>0</v>
      </c>
      <c r="AG407">
        <v>1</v>
      </c>
      <c r="AH407">
        <v>0</v>
      </c>
      <c r="AI407">
        <v>1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f t="shared" si="76"/>
        <v>0</v>
      </c>
      <c r="BI407">
        <v>0</v>
      </c>
      <c r="BJ407">
        <v>0</v>
      </c>
      <c r="BK407">
        <v>0</v>
      </c>
      <c r="BL407" t="str">
        <f t="shared" si="66"/>
        <v>0</v>
      </c>
      <c r="BM407" t="str">
        <f t="shared" si="67"/>
        <v>0</v>
      </c>
      <c r="BN407">
        <f t="shared" si="68"/>
        <v>0</v>
      </c>
      <c r="BO407">
        <f t="shared" si="69"/>
        <v>1</v>
      </c>
      <c r="BP407" t="str">
        <f t="shared" si="70"/>
        <v>0</v>
      </c>
    </row>
    <row r="408" spans="1:68" ht="18" x14ac:dyDescent="0.25">
      <c r="A408" s="24">
        <v>2022</v>
      </c>
      <c r="B408">
        <v>1</v>
      </c>
      <c r="C408" s="2">
        <v>44663</v>
      </c>
      <c r="D408" s="3">
        <v>0.66666666666666663</v>
      </c>
      <c r="E408">
        <v>1</v>
      </c>
      <c r="F408">
        <v>1.2</v>
      </c>
      <c r="G408" t="s">
        <v>28</v>
      </c>
      <c r="H408" s="19">
        <v>10</v>
      </c>
      <c r="I408" s="19">
        <v>45</v>
      </c>
      <c r="J408" s="19">
        <v>20</v>
      </c>
      <c r="K408" s="19">
        <v>1</v>
      </c>
      <c r="L408" s="19">
        <v>8</v>
      </c>
      <c r="M408" s="16" t="s">
        <v>23</v>
      </c>
      <c r="N408" s="16">
        <v>0</v>
      </c>
      <c r="O408" s="16" t="s">
        <v>25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>
        <f t="shared" si="71"/>
        <v>0</v>
      </c>
      <c r="AA408" s="11" t="str">
        <f t="shared" si="72"/>
        <v>0</v>
      </c>
      <c r="AB408">
        <f t="shared" si="73"/>
        <v>0</v>
      </c>
      <c r="AC408">
        <f t="shared" si="74"/>
        <v>10</v>
      </c>
      <c r="AD408">
        <f t="shared" si="75"/>
        <v>0</v>
      </c>
      <c r="AE408">
        <v>0</v>
      </c>
      <c r="AF408">
        <v>0</v>
      </c>
      <c r="AG408">
        <v>0</v>
      </c>
      <c r="AH408">
        <v>0</v>
      </c>
      <c r="AI408">
        <f>1+2+10</f>
        <v>13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f t="shared" si="76"/>
        <v>0</v>
      </c>
      <c r="BI408">
        <v>0</v>
      </c>
      <c r="BJ408">
        <v>0</v>
      </c>
      <c r="BK408">
        <v>0</v>
      </c>
      <c r="BL408" t="str">
        <f t="shared" si="66"/>
        <v>0</v>
      </c>
      <c r="BM408" t="str">
        <f t="shared" si="67"/>
        <v>0</v>
      </c>
      <c r="BN408">
        <f t="shared" si="68"/>
        <v>0</v>
      </c>
      <c r="BO408">
        <f t="shared" si="69"/>
        <v>0</v>
      </c>
      <c r="BP408" t="str">
        <f t="shared" si="70"/>
        <v>0</v>
      </c>
    </row>
    <row r="409" spans="1:68" ht="18" x14ac:dyDescent="0.25">
      <c r="A409" s="24">
        <v>2022</v>
      </c>
      <c r="B409">
        <v>1</v>
      </c>
      <c r="C409" s="2">
        <v>44663</v>
      </c>
      <c r="D409" s="3">
        <v>0.66666666666666663</v>
      </c>
      <c r="E409">
        <v>1</v>
      </c>
      <c r="F409">
        <v>1.2</v>
      </c>
      <c r="G409" t="s">
        <v>28</v>
      </c>
      <c r="H409" s="19">
        <v>10</v>
      </c>
      <c r="I409" s="19">
        <v>45</v>
      </c>
      <c r="J409" s="19">
        <v>20</v>
      </c>
      <c r="K409" s="19">
        <v>1</v>
      </c>
      <c r="L409" s="19">
        <v>8</v>
      </c>
      <c r="M409" s="16" t="s">
        <v>23</v>
      </c>
      <c r="N409" s="16">
        <v>0</v>
      </c>
      <c r="O409" s="16" t="s">
        <v>26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>
        <f t="shared" si="71"/>
        <v>0</v>
      </c>
      <c r="AA409" s="11" t="str">
        <f t="shared" si="72"/>
        <v>0</v>
      </c>
      <c r="AB409">
        <f t="shared" si="73"/>
        <v>0</v>
      </c>
      <c r="AC409">
        <f t="shared" si="74"/>
        <v>10</v>
      </c>
      <c r="AD409">
        <f t="shared" si="75"/>
        <v>0</v>
      </c>
      <c r="AE409">
        <v>0</v>
      </c>
      <c r="AF409">
        <v>0</v>
      </c>
      <c r="AG409">
        <v>1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f t="shared" si="76"/>
        <v>0</v>
      </c>
      <c r="BI409">
        <v>0</v>
      </c>
      <c r="BJ409">
        <v>0</v>
      </c>
      <c r="BK409">
        <v>0</v>
      </c>
      <c r="BL409" t="str">
        <f t="shared" si="66"/>
        <v>0</v>
      </c>
      <c r="BM409" t="str">
        <f t="shared" si="67"/>
        <v>0</v>
      </c>
      <c r="BN409">
        <f t="shared" si="68"/>
        <v>0</v>
      </c>
      <c r="BO409">
        <f t="shared" si="69"/>
        <v>1</v>
      </c>
      <c r="BP409" t="str">
        <f t="shared" si="70"/>
        <v>0</v>
      </c>
    </row>
    <row r="410" spans="1:68" ht="18" x14ac:dyDescent="0.25">
      <c r="A410" s="24">
        <v>2022</v>
      </c>
      <c r="B410">
        <v>1</v>
      </c>
      <c r="C410" s="2">
        <v>44663</v>
      </c>
      <c r="D410" s="3">
        <v>0.66666666666666696</v>
      </c>
      <c r="E410">
        <v>1</v>
      </c>
      <c r="F410">
        <v>1.2</v>
      </c>
      <c r="G410" t="s">
        <v>28</v>
      </c>
      <c r="H410" s="19">
        <v>10</v>
      </c>
      <c r="I410" s="19">
        <v>45</v>
      </c>
      <c r="J410" s="19">
        <v>20</v>
      </c>
      <c r="K410" s="19">
        <v>1</v>
      </c>
      <c r="L410" s="19">
        <v>8</v>
      </c>
      <c r="M410" s="16" t="s">
        <v>27</v>
      </c>
      <c r="N410" s="16">
        <v>0</v>
      </c>
      <c r="O410" s="16" t="s">
        <v>24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>
        <f t="shared" si="71"/>
        <v>0</v>
      </c>
      <c r="AA410" s="11" t="str">
        <f t="shared" si="72"/>
        <v>0</v>
      </c>
      <c r="AB410">
        <f t="shared" si="73"/>
        <v>0</v>
      </c>
      <c r="AC410">
        <f t="shared" si="74"/>
        <v>10</v>
      </c>
      <c r="AD410">
        <f t="shared" si="75"/>
        <v>0</v>
      </c>
      <c r="AE410">
        <v>0</v>
      </c>
      <c r="AF410">
        <v>0</v>
      </c>
      <c r="AG410">
        <v>1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f t="shared" si="76"/>
        <v>0</v>
      </c>
      <c r="BI410">
        <v>0</v>
      </c>
      <c r="BJ410">
        <v>0</v>
      </c>
      <c r="BK410">
        <v>0</v>
      </c>
      <c r="BL410" t="str">
        <f t="shared" si="66"/>
        <v>0</v>
      </c>
      <c r="BM410" t="str">
        <f t="shared" si="67"/>
        <v>0</v>
      </c>
      <c r="BN410">
        <f t="shared" si="68"/>
        <v>0</v>
      </c>
      <c r="BO410">
        <f t="shared" si="69"/>
        <v>1</v>
      </c>
      <c r="BP410" t="str">
        <f t="shared" si="70"/>
        <v>0</v>
      </c>
    </row>
    <row r="411" spans="1:68" ht="18" x14ac:dyDescent="0.25">
      <c r="A411" s="24">
        <v>2022</v>
      </c>
      <c r="B411">
        <v>1</v>
      </c>
      <c r="C411" s="2">
        <v>44663</v>
      </c>
      <c r="D411" s="3">
        <v>0.66666666666666696</v>
      </c>
      <c r="E411">
        <v>1</v>
      </c>
      <c r="F411">
        <v>1.2</v>
      </c>
      <c r="G411" t="s">
        <v>28</v>
      </c>
      <c r="H411" s="19">
        <v>10</v>
      </c>
      <c r="I411" s="19">
        <v>45</v>
      </c>
      <c r="J411" s="19">
        <v>20</v>
      </c>
      <c r="K411" s="19">
        <v>1</v>
      </c>
      <c r="L411" s="19">
        <v>8</v>
      </c>
      <c r="M411" s="16" t="s">
        <v>27</v>
      </c>
      <c r="N411" s="16">
        <v>0</v>
      </c>
      <c r="O411" s="16" t="s">
        <v>25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>
        <f t="shared" si="71"/>
        <v>0</v>
      </c>
      <c r="AA411" s="11" t="str">
        <f t="shared" si="72"/>
        <v>0</v>
      </c>
      <c r="AB411">
        <f t="shared" si="73"/>
        <v>0</v>
      </c>
      <c r="AC411">
        <f t="shared" si="74"/>
        <v>10</v>
      </c>
      <c r="AD411">
        <f t="shared" si="75"/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f t="shared" si="76"/>
        <v>0</v>
      </c>
      <c r="BI411">
        <v>0</v>
      </c>
      <c r="BJ411">
        <v>0</v>
      </c>
      <c r="BK411">
        <v>0</v>
      </c>
      <c r="BL411" t="str">
        <f t="shared" si="66"/>
        <v>0</v>
      </c>
      <c r="BM411" t="str">
        <f t="shared" si="67"/>
        <v>0</v>
      </c>
      <c r="BN411">
        <f t="shared" si="68"/>
        <v>0</v>
      </c>
      <c r="BO411">
        <f t="shared" si="69"/>
        <v>0</v>
      </c>
      <c r="BP411" t="str">
        <f t="shared" si="70"/>
        <v>0</v>
      </c>
    </row>
    <row r="412" spans="1:68" ht="18" x14ac:dyDescent="0.25">
      <c r="A412" s="24">
        <v>2022</v>
      </c>
      <c r="B412">
        <v>1</v>
      </c>
      <c r="C412" s="2">
        <v>44663</v>
      </c>
      <c r="D412" s="3">
        <v>0.66666666666666696</v>
      </c>
      <c r="E412">
        <v>1</v>
      </c>
      <c r="F412">
        <v>1.2</v>
      </c>
      <c r="G412" t="s">
        <v>28</v>
      </c>
      <c r="H412" s="19">
        <v>10</v>
      </c>
      <c r="I412" s="19">
        <v>45</v>
      </c>
      <c r="J412" s="19">
        <v>20</v>
      </c>
      <c r="K412" s="19">
        <v>1</v>
      </c>
      <c r="L412" s="19">
        <v>8</v>
      </c>
      <c r="M412" s="16" t="s">
        <v>27</v>
      </c>
      <c r="N412" s="16">
        <v>0</v>
      </c>
      <c r="O412" s="16" t="s">
        <v>26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>
        <f t="shared" si="71"/>
        <v>0</v>
      </c>
      <c r="AA412" s="11" t="str">
        <f t="shared" si="72"/>
        <v>0</v>
      </c>
      <c r="AB412">
        <f t="shared" si="73"/>
        <v>0</v>
      </c>
      <c r="AC412">
        <f t="shared" si="74"/>
        <v>10</v>
      </c>
      <c r="AD412">
        <f t="shared" si="75"/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f t="shared" si="76"/>
        <v>0</v>
      </c>
      <c r="BI412">
        <v>0</v>
      </c>
      <c r="BJ412">
        <v>0</v>
      </c>
      <c r="BK412">
        <v>0</v>
      </c>
      <c r="BL412" t="str">
        <f t="shared" si="66"/>
        <v>0</v>
      </c>
      <c r="BM412" t="str">
        <f t="shared" si="67"/>
        <v>0</v>
      </c>
      <c r="BN412">
        <f t="shared" si="68"/>
        <v>0</v>
      </c>
      <c r="BO412">
        <f t="shared" si="69"/>
        <v>0</v>
      </c>
      <c r="BP412" t="str">
        <f t="shared" si="70"/>
        <v>0</v>
      </c>
    </row>
    <row r="413" spans="1:68" ht="18" x14ac:dyDescent="0.25">
      <c r="A413" s="24">
        <v>2022</v>
      </c>
      <c r="B413">
        <v>1</v>
      </c>
      <c r="C413" s="2">
        <v>44663</v>
      </c>
      <c r="D413" s="3">
        <v>0.66666666666666696</v>
      </c>
      <c r="E413">
        <v>1</v>
      </c>
      <c r="F413">
        <v>1.2</v>
      </c>
      <c r="G413" t="s">
        <v>28</v>
      </c>
      <c r="H413" s="19">
        <v>10</v>
      </c>
      <c r="I413" s="19">
        <v>45</v>
      </c>
      <c r="J413" s="19">
        <v>20</v>
      </c>
      <c r="K413" s="19">
        <v>1</v>
      </c>
      <c r="L413" s="19">
        <v>8</v>
      </c>
      <c r="M413" s="16" t="s">
        <v>28</v>
      </c>
      <c r="N413" s="16">
        <v>0</v>
      </c>
      <c r="O413" s="16" t="s">
        <v>24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>
        <f t="shared" si="71"/>
        <v>0</v>
      </c>
      <c r="AA413" s="11" t="str">
        <f t="shared" si="72"/>
        <v>0</v>
      </c>
      <c r="AB413">
        <f t="shared" si="73"/>
        <v>0</v>
      </c>
      <c r="AC413">
        <f t="shared" si="74"/>
        <v>10</v>
      </c>
      <c r="AD413">
        <f t="shared" si="75"/>
        <v>0</v>
      </c>
      <c r="AE413">
        <v>0</v>
      </c>
      <c r="AF413">
        <v>0</v>
      </c>
      <c r="AG413">
        <v>1</v>
      </c>
      <c r="AH413">
        <v>0</v>
      </c>
      <c r="AI413">
        <v>1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f t="shared" si="76"/>
        <v>0</v>
      </c>
      <c r="BI413">
        <v>0</v>
      </c>
      <c r="BJ413">
        <v>0</v>
      </c>
      <c r="BK413">
        <v>0</v>
      </c>
      <c r="BL413" t="str">
        <f t="shared" si="66"/>
        <v>0</v>
      </c>
      <c r="BM413" t="str">
        <f t="shared" si="67"/>
        <v>0</v>
      </c>
      <c r="BN413">
        <f t="shared" si="68"/>
        <v>0</v>
      </c>
      <c r="BO413">
        <f t="shared" si="69"/>
        <v>1</v>
      </c>
      <c r="BP413" t="str">
        <f t="shared" si="70"/>
        <v>0</v>
      </c>
    </row>
    <row r="414" spans="1:68" ht="18" x14ac:dyDescent="0.25">
      <c r="A414" s="24">
        <v>2022</v>
      </c>
      <c r="B414">
        <v>1</v>
      </c>
      <c r="C414" s="2">
        <v>44663</v>
      </c>
      <c r="D414" s="3">
        <v>0.66666666666666696</v>
      </c>
      <c r="E414">
        <v>1</v>
      </c>
      <c r="F414">
        <v>1.2</v>
      </c>
      <c r="G414" t="s">
        <v>28</v>
      </c>
      <c r="H414" s="19">
        <v>10</v>
      </c>
      <c r="I414" s="19">
        <v>45</v>
      </c>
      <c r="J414" s="19">
        <v>20</v>
      </c>
      <c r="K414" s="19">
        <v>1</v>
      </c>
      <c r="L414" s="19">
        <v>8</v>
      </c>
      <c r="M414" s="16" t="s">
        <v>28</v>
      </c>
      <c r="N414" s="16">
        <v>0</v>
      </c>
      <c r="O414" s="16" t="s">
        <v>25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>
        <f t="shared" si="71"/>
        <v>0</v>
      </c>
      <c r="AA414" s="11" t="str">
        <f t="shared" si="72"/>
        <v>0</v>
      </c>
      <c r="AB414">
        <f t="shared" si="73"/>
        <v>0</v>
      </c>
      <c r="AC414">
        <f t="shared" si="74"/>
        <v>10</v>
      </c>
      <c r="AD414">
        <f t="shared" si="75"/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f t="shared" si="76"/>
        <v>0</v>
      </c>
      <c r="BI414">
        <v>0</v>
      </c>
      <c r="BJ414">
        <v>0</v>
      </c>
      <c r="BK414">
        <v>0</v>
      </c>
      <c r="BL414" t="str">
        <f t="shared" si="66"/>
        <v>0</v>
      </c>
      <c r="BM414" t="str">
        <f t="shared" si="67"/>
        <v>0</v>
      </c>
      <c r="BN414">
        <f t="shared" si="68"/>
        <v>0</v>
      </c>
      <c r="BO414">
        <f t="shared" si="69"/>
        <v>0</v>
      </c>
      <c r="BP414" t="str">
        <f t="shared" si="70"/>
        <v>0</v>
      </c>
    </row>
    <row r="415" spans="1:68" ht="18" x14ac:dyDescent="0.25">
      <c r="A415" s="24">
        <v>2022</v>
      </c>
      <c r="B415">
        <v>1</v>
      </c>
      <c r="C415" s="2">
        <v>44663</v>
      </c>
      <c r="D415" s="3">
        <v>0.66666666666666696</v>
      </c>
      <c r="E415">
        <v>1</v>
      </c>
      <c r="F415">
        <v>1.2</v>
      </c>
      <c r="G415" t="s">
        <v>28</v>
      </c>
      <c r="H415" s="19">
        <v>10</v>
      </c>
      <c r="I415" s="19">
        <v>45</v>
      </c>
      <c r="J415" s="19">
        <v>20</v>
      </c>
      <c r="K415" s="19">
        <v>1</v>
      </c>
      <c r="L415" s="19">
        <v>8</v>
      </c>
      <c r="M415" s="16" t="s">
        <v>28</v>
      </c>
      <c r="N415" s="16">
        <v>0</v>
      </c>
      <c r="O415" s="16" t="s">
        <v>26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>
        <f t="shared" si="71"/>
        <v>0</v>
      </c>
      <c r="AA415" s="11" t="str">
        <f t="shared" si="72"/>
        <v>0</v>
      </c>
      <c r="AB415">
        <f t="shared" si="73"/>
        <v>0</v>
      </c>
      <c r="AC415">
        <f t="shared" si="74"/>
        <v>10</v>
      </c>
      <c r="AD415">
        <f t="shared" si="75"/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f t="shared" si="76"/>
        <v>0</v>
      </c>
      <c r="BI415">
        <v>0</v>
      </c>
      <c r="BJ415">
        <v>0</v>
      </c>
      <c r="BK415">
        <v>0</v>
      </c>
      <c r="BL415" t="str">
        <f t="shared" si="66"/>
        <v>0</v>
      </c>
      <c r="BM415" t="str">
        <f t="shared" si="67"/>
        <v>0</v>
      </c>
      <c r="BN415">
        <f t="shared" si="68"/>
        <v>0</v>
      </c>
      <c r="BO415">
        <f t="shared" si="69"/>
        <v>0</v>
      </c>
      <c r="BP415" t="str">
        <f t="shared" si="70"/>
        <v>0</v>
      </c>
    </row>
    <row r="416" spans="1:68" ht="18" x14ac:dyDescent="0.25">
      <c r="A416" s="24">
        <v>2022</v>
      </c>
      <c r="B416">
        <v>1</v>
      </c>
      <c r="C416" s="2">
        <v>44663</v>
      </c>
      <c r="D416" s="3">
        <v>0.66666666666666696</v>
      </c>
      <c r="E416">
        <v>1</v>
      </c>
      <c r="F416">
        <v>1.2</v>
      </c>
      <c r="G416" t="s">
        <v>28</v>
      </c>
      <c r="H416" s="19">
        <v>10</v>
      </c>
      <c r="I416" s="19">
        <v>45</v>
      </c>
      <c r="J416" s="19">
        <v>20</v>
      </c>
      <c r="K416" s="19">
        <v>1</v>
      </c>
      <c r="L416" s="19">
        <v>8</v>
      </c>
      <c r="M416" s="16" t="s">
        <v>23</v>
      </c>
      <c r="N416" s="16">
        <v>5</v>
      </c>
      <c r="O416" s="16" t="s">
        <v>24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>
        <f t="shared" si="71"/>
        <v>0</v>
      </c>
      <c r="AA416" s="11" t="str">
        <f t="shared" si="72"/>
        <v>0</v>
      </c>
      <c r="AB416">
        <f t="shared" si="73"/>
        <v>0</v>
      </c>
      <c r="AC416">
        <f t="shared" si="74"/>
        <v>10</v>
      </c>
      <c r="AD416">
        <f t="shared" si="75"/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f t="shared" si="76"/>
        <v>0</v>
      </c>
      <c r="BI416">
        <v>0</v>
      </c>
      <c r="BJ416">
        <v>0</v>
      </c>
      <c r="BK416">
        <v>0</v>
      </c>
      <c r="BL416" t="str">
        <f t="shared" si="66"/>
        <v>0</v>
      </c>
      <c r="BM416" t="str">
        <f t="shared" si="67"/>
        <v>0</v>
      </c>
      <c r="BN416">
        <f t="shared" si="68"/>
        <v>0</v>
      </c>
      <c r="BO416">
        <f t="shared" si="69"/>
        <v>0</v>
      </c>
      <c r="BP416" t="str">
        <f t="shared" si="70"/>
        <v>0</v>
      </c>
    </row>
    <row r="417" spans="1:68" ht="18" x14ac:dyDescent="0.25">
      <c r="A417" s="24">
        <v>2022</v>
      </c>
      <c r="B417">
        <v>1</v>
      </c>
      <c r="C417" s="2">
        <v>44663</v>
      </c>
      <c r="D417" s="3">
        <v>0.66666666666666696</v>
      </c>
      <c r="E417">
        <v>1</v>
      </c>
      <c r="F417">
        <v>1.2</v>
      </c>
      <c r="G417" t="s">
        <v>28</v>
      </c>
      <c r="H417" s="19">
        <v>10</v>
      </c>
      <c r="I417" s="19">
        <v>45</v>
      </c>
      <c r="J417" s="19">
        <v>20</v>
      </c>
      <c r="K417" s="19">
        <v>1</v>
      </c>
      <c r="L417" s="19">
        <v>8</v>
      </c>
      <c r="M417" s="16" t="s">
        <v>23</v>
      </c>
      <c r="N417" s="16">
        <v>5</v>
      </c>
      <c r="O417" s="16" t="s">
        <v>25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>
        <f t="shared" si="71"/>
        <v>0</v>
      </c>
      <c r="AA417" s="11" t="str">
        <f t="shared" si="72"/>
        <v>0</v>
      </c>
      <c r="AB417">
        <f t="shared" si="73"/>
        <v>0</v>
      </c>
      <c r="AC417">
        <f t="shared" si="74"/>
        <v>10</v>
      </c>
      <c r="AD417">
        <f t="shared" si="75"/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f t="shared" si="76"/>
        <v>0</v>
      </c>
      <c r="BI417">
        <v>0</v>
      </c>
      <c r="BJ417">
        <v>0</v>
      </c>
      <c r="BK417">
        <v>0</v>
      </c>
      <c r="BL417" t="str">
        <f t="shared" si="66"/>
        <v>0</v>
      </c>
      <c r="BM417" t="str">
        <f t="shared" si="67"/>
        <v>0</v>
      </c>
      <c r="BN417">
        <f t="shared" si="68"/>
        <v>0</v>
      </c>
      <c r="BO417">
        <f t="shared" si="69"/>
        <v>0</v>
      </c>
      <c r="BP417" t="str">
        <f t="shared" si="70"/>
        <v>0</v>
      </c>
    </row>
    <row r="418" spans="1:68" ht="18" x14ac:dyDescent="0.25">
      <c r="A418" s="24">
        <v>2022</v>
      </c>
      <c r="B418">
        <v>1</v>
      </c>
      <c r="C418" s="2">
        <v>44663</v>
      </c>
      <c r="D418" s="3">
        <v>0.66666666666666696</v>
      </c>
      <c r="E418">
        <v>1</v>
      </c>
      <c r="F418">
        <v>1.2</v>
      </c>
      <c r="G418" t="s">
        <v>28</v>
      </c>
      <c r="H418" s="19">
        <v>10</v>
      </c>
      <c r="I418" s="19">
        <v>45</v>
      </c>
      <c r="J418" s="19">
        <v>20</v>
      </c>
      <c r="K418" s="19">
        <v>1</v>
      </c>
      <c r="L418" s="19">
        <v>8</v>
      </c>
      <c r="M418" s="16" t="s">
        <v>23</v>
      </c>
      <c r="N418" s="16">
        <v>5</v>
      </c>
      <c r="O418" s="16" t="s">
        <v>26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>
        <f t="shared" si="71"/>
        <v>0</v>
      </c>
      <c r="AA418" s="11" t="str">
        <f t="shared" si="72"/>
        <v>0</v>
      </c>
      <c r="AB418">
        <f t="shared" si="73"/>
        <v>0</v>
      </c>
      <c r="AC418">
        <f t="shared" si="74"/>
        <v>10</v>
      </c>
      <c r="AD418">
        <f t="shared" si="75"/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f t="shared" si="76"/>
        <v>0</v>
      </c>
      <c r="BI418">
        <v>0</v>
      </c>
      <c r="BJ418">
        <v>0</v>
      </c>
      <c r="BK418">
        <v>0</v>
      </c>
      <c r="BL418" t="str">
        <f t="shared" si="66"/>
        <v>0</v>
      </c>
      <c r="BM418" t="str">
        <f t="shared" si="67"/>
        <v>0</v>
      </c>
      <c r="BN418">
        <f t="shared" si="68"/>
        <v>0</v>
      </c>
      <c r="BO418">
        <f t="shared" si="69"/>
        <v>0</v>
      </c>
      <c r="BP418" t="str">
        <f t="shared" si="70"/>
        <v>0</v>
      </c>
    </row>
    <row r="419" spans="1:68" ht="18" x14ac:dyDescent="0.25">
      <c r="A419" s="24">
        <v>2022</v>
      </c>
      <c r="B419">
        <v>1</v>
      </c>
      <c r="C419" s="2">
        <v>44663</v>
      </c>
      <c r="D419" s="3">
        <v>0.66666666666666696</v>
      </c>
      <c r="E419">
        <v>1</v>
      </c>
      <c r="F419">
        <v>1.2</v>
      </c>
      <c r="G419" t="s">
        <v>28</v>
      </c>
      <c r="H419" s="19">
        <v>10</v>
      </c>
      <c r="I419" s="19">
        <v>45</v>
      </c>
      <c r="J419" s="19">
        <v>20</v>
      </c>
      <c r="K419" s="19">
        <v>1</v>
      </c>
      <c r="L419" s="19">
        <v>8</v>
      </c>
      <c r="M419" s="16" t="s">
        <v>27</v>
      </c>
      <c r="N419" s="16">
        <v>5</v>
      </c>
      <c r="O419" s="16" t="s">
        <v>24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>
        <f t="shared" si="71"/>
        <v>0</v>
      </c>
      <c r="AA419" s="11" t="str">
        <f t="shared" si="72"/>
        <v>0</v>
      </c>
      <c r="AB419">
        <f t="shared" si="73"/>
        <v>0</v>
      </c>
      <c r="AC419">
        <f t="shared" si="74"/>
        <v>10</v>
      </c>
      <c r="AD419">
        <f t="shared" si="75"/>
        <v>0</v>
      </c>
      <c r="AE419">
        <v>0</v>
      </c>
      <c r="AF419">
        <v>0</v>
      </c>
      <c r="AG419">
        <v>0</v>
      </c>
      <c r="AH419">
        <v>0</v>
      </c>
      <c r="AI419">
        <v>1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f t="shared" si="76"/>
        <v>0</v>
      </c>
      <c r="BI419">
        <v>0</v>
      </c>
      <c r="BJ419">
        <v>0</v>
      </c>
      <c r="BK419">
        <v>0</v>
      </c>
      <c r="BL419" t="str">
        <f t="shared" si="66"/>
        <v>0</v>
      </c>
      <c r="BM419" t="str">
        <f t="shared" si="67"/>
        <v>0</v>
      </c>
      <c r="BN419">
        <f t="shared" si="68"/>
        <v>0</v>
      </c>
      <c r="BO419">
        <f t="shared" si="69"/>
        <v>0</v>
      </c>
      <c r="BP419" t="str">
        <f t="shared" si="70"/>
        <v>0</v>
      </c>
    </row>
    <row r="420" spans="1:68" ht="18" x14ac:dyDescent="0.25">
      <c r="A420" s="24">
        <v>2022</v>
      </c>
      <c r="B420">
        <v>1</v>
      </c>
      <c r="C420" s="2">
        <v>44663</v>
      </c>
      <c r="D420" s="3">
        <v>0.66666666666666696</v>
      </c>
      <c r="E420">
        <v>1</v>
      </c>
      <c r="F420">
        <v>1.2</v>
      </c>
      <c r="G420" t="s">
        <v>28</v>
      </c>
      <c r="H420" s="19">
        <v>10</v>
      </c>
      <c r="I420" s="19">
        <v>45</v>
      </c>
      <c r="J420" s="19">
        <v>20</v>
      </c>
      <c r="K420" s="19">
        <v>1</v>
      </c>
      <c r="L420" s="19">
        <v>8</v>
      </c>
      <c r="M420" s="16" t="s">
        <v>27</v>
      </c>
      <c r="N420" s="16">
        <v>5</v>
      </c>
      <c r="O420" s="16" t="s">
        <v>25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>
        <f t="shared" si="71"/>
        <v>0</v>
      </c>
      <c r="AA420" s="11" t="str">
        <f t="shared" si="72"/>
        <v>0</v>
      </c>
      <c r="AB420">
        <f t="shared" si="73"/>
        <v>0</v>
      </c>
      <c r="AC420">
        <f t="shared" si="74"/>
        <v>10</v>
      </c>
      <c r="AD420">
        <f t="shared" si="75"/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f t="shared" si="76"/>
        <v>0</v>
      </c>
      <c r="BI420">
        <v>0</v>
      </c>
      <c r="BJ420">
        <v>0</v>
      </c>
      <c r="BK420">
        <v>0</v>
      </c>
      <c r="BL420" t="str">
        <f t="shared" si="66"/>
        <v>0</v>
      </c>
      <c r="BM420" t="str">
        <f t="shared" si="67"/>
        <v>0</v>
      </c>
      <c r="BN420">
        <f t="shared" si="68"/>
        <v>0</v>
      </c>
      <c r="BO420">
        <f t="shared" si="69"/>
        <v>0</v>
      </c>
      <c r="BP420" t="str">
        <f t="shared" si="70"/>
        <v>0</v>
      </c>
    </row>
    <row r="421" spans="1:68" ht="18" x14ac:dyDescent="0.25">
      <c r="A421" s="24">
        <v>2022</v>
      </c>
      <c r="B421">
        <v>1</v>
      </c>
      <c r="C421" s="2">
        <v>44663</v>
      </c>
      <c r="D421" s="3">
        <v>0.66666666666666696</v>
      </c>
      <c r="E421">
        <v>1</v>
      </c>
      <c r="F421">
        <v>1.2</v>
      </c>
      <c r="G421" t="s">
        <v>28</v>
      </c>
      <c r="H421" s="19">
        <v>10</v>
      </c>
      <c r="I421" s="19">
        <v>45</v>
      </c>
      <c r="J421" s="19">
        <v>20</v>
      </c>
      <c r="K421" s="19">
        <v>1</v>
      </c>
      <c r="L421" s="19">
        <v>8</v>
      </c>
      <c r="M421" s="16" t="s">
        <v>27</v>
      </c>
      <c r="N421" s="16">
        <v>5</v>
      </c>
      <c r="O421" s="16" t="s">
        <v>26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>
        <f t="shared" si="71"/>
        <v>0</v>
      </c>
      <c r="AA421" s="11" t="str">
        <f t="shared" si="72"/>
        <v>0</v>
      </c>
      <c r="AB421">
        <f t="shared" si="73"/>
        <v>0</v>
      </c>
      <c r="AC421">
        <f t="shared" si="74"/>
        <v>10</v>
      </c>
      <c r="AD421">
        <f t="shared" si="75"/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f t="shared" si="76"/>
        <v>0</v>
      </c>
      <c r="BI421">
        <v>0</v>
      </c>
      <c r="BJ421">
        <v>0</v>
      </c>
      <c r="BK421">
        <v>0</v>
      </c>
      <c r="BL421" t="str">
        <f t="shared" si="66"/>
        <v>0</v>
      </c>
      <c r="BM421" t="str">
        <f t="shared" si="67"/>
        <v>0</v>
      </c>
      <c r="BN421">
        <f t="shared" si="68"/>
        <v>0</v>
      </c>
      <c r="BO421">
        <f t="shared" si="69"/>
        <v>0</v>
      </c>
      <c r="BP421" t="str">
        <f t="shared" si="70"/>
        <v>0</v>
      </c>
    </row>
    <row r="422" spans="1:68" ht="18" x14ac:dyDescent="0.25">
      <c r="A422" s="24">
        <v>2022</v>
      </c>
      <c r="B422">
        <v>1</v>
      </c>
      <c r="C422" s="2">
        <v>44663</v>
      </c>
      <c r="D422" s="3">
        <v>0.66666666666666696</v>
      </c>
      <c r="E422">
        <v>1</v>
      </c>
      <c r="F422">
        <v>1.2</v>
      </c>
      <c r="G422" t="s">
        <v>28</v>
      </c>
      <c r="H422" s="19">
        <v>10</v>
      </c>
      <c r="I422" s="19">
        <v>45</v>
      </c>
      <c r="J422" s="19">
        <v>20</v>
      </c>
      <c r="K422" s="19">
        <v>1</v>
      </c>
      <c r="L422" s="19">
        <v>8</v>
      </c>
      <c r="M422" s="16" t="s">
        <v>28</v>
      </c>
      <c r="N422" s="16">
        <v>5</v>
      </c>
      <c r="O422" s="16" t="s">
        <v>24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>
        <f t="shared" si="71"/>
        <v>0</v>
      </c>
      <c r="AA422" s="11" t="str">
        <f t="shared" si="72"/>
        <v>0</v>
      </c>
      <c r="AB422">
        <f t="shared" si="73"/>
        <v>0</v>
      </c>
      <c r="AC422">
        <f t="shared" si="74"/>
        <v>10</v>
      </c>
      <c r="AD422">
        <f t="shared" si="75"/>
        <v>0</v>
      </c>
      <c r="AE422">
        <v>0</v>
      </c>
      <c r="AF422">
        <v>0</v>
      </c>
      <c r="AG422">
        <v>1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f t="shared" si="76"/>
        <v>0</v>
      </c>
      <c r="BI422">
        <v>0</v>
      </c>
      <c r="BJ422">
        <v>0</v>
      </c>
      <c r="BK422">
        <v>0</v>
      </c>
      <c r="BL422" t="str">
        <f t="shared" si="66"/>
        <v>0</v>
      </c>
      <c r="BM422" t="str">
        <f t="shared" si="67"/>
        <v>0</v>
      </c>
      <c r="BN422">
        <f t="shared" si="68"/>
        <v>0</v>
      </c>
      <c r="BO422">
        <f t="shared" si="69"/>
        <v>1</v>
      </c>
      <c r="BP422" t="str">
        <f t="shared" si="70"/>
        <v>0</v>
      </c>
    </row>
    <row r="423" spans="1:68" ht="18" x14ac:dyDescent="0.25">
      <c r="A423" s="24">
        <v>2022</v>
      </c>
      <c r="B423">
        <v>1</v>
      </c>
      <c r="C423" s="2">
        <v>44663</v>
      </c>
      <c r="D423" s="3">
        <v>0.66666666666666696</v>
      </c>
      <c r="E423">
        <v>1</v>
      </c>
      <c r="F423">
        <v>1.2</v>
      </c>
      <c r="G423" t="s">
        <v>28</v>
      </c>
      <c r="H423" s="19">
        <v>10</v>
      </c>
      <c r="I423" s="19">
        <v>45</v>
      </c>
      <c r="J423" s="19">
        <v>20</v>
      </c>
      <c r="K423" s="19">
        <v>1</v>
      </c>
      <c r="L423" s="19">
        <v>8</v>
      </c>
      <c r="M423" s="16" t="s">
        <v>28</v>
      </c>
      <c r="N423" s="16">
        <v>5</v>
      </c>
      <c r="O423" s="16" t="s">
        <v>25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>
        <f t="shared" si="71"/>
        <v>0</v>
      </c>
      <c r="AA423" s="11" t="str">
        <f t="shared" si="72"/>
        <v>0</v>
      </c>
      <c r="AB423">
        <f t="shared" si="73"/>
        <v>0</v>
      </c>
      <c r="AC423">
        <f t="shared" si="74"/>
        <v>10</v>
      </c>
      <c r="AD423">
        <f t="shared" si="75"/>
        <v>0</v>
      </c>
      <c r="AE423">
        <v>0</v>
      </c>
      <c r="AF423">
        <v>0</v>
      </c>
      <c r="AG423">
        <v>1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f t="shared" si="76"/>
        <v>0</v>
      </c>
      <c r="BI423">
        <v>0</v>
      </c>
      <c r="BJ423">
        <v>0</v>
      </c>
      <c r="BK423">
        <v>0</v>
      </c>
      <c r="BL423" t="str">
        <f t="shared" si="66"/>
        <v>0</v>
      </c>
      <c r="BM423" t="str">
        <f t="shared" si="67"/>
        <v>0</v>
      </c>
      <c r="BN423">
        <f t="shared" si="68"/>
        <v>0</v>
      </c>
      <c r="BO423">
        <f t="shared" si="69"/>
        <v>1</v>
      </c>
      <c r="BP423" t="str">
        <f t="shared" si="70"/>
        <v>0</v>
      </c>
    </row>
    <row r="424" spans="1:68" ht="18" x14ac:dyDescent="0.25">
      <c r="A424" s="24">
        <v>2022</v>
      </c>
      <c r="B424">
        <v>1</v>
      </c>
      <c r="C424" s="2">
        <v>44663</v>
      </c>
      <c r="D424" s="3">
        <v>0.66666666666666696</v>
      </c>
      <c r="E424">
        <v>1</v>
      </c>
      <c r="F424">
        <v>1.2</v>
      </c>
      <c r="G424" t="s">
        <v>28</v>
      </c>
      <c r="H424" s="19">
        <v>10</v>
      </c>
      <c r="I424" s="19">
        <v>45</v>
      </c>
      <c r="J424" s="19">
        <v>20</v>
      </c>
      <c r="K424" s="19">
        <v>1</v>
      </c>
      <c r="L424" s="19">
        <v>8</v>
      </c>
      <c r="M424" s="16" t="s">
        <v>28</v>
      </c>
      <c r="N424" s="16">
        <v>5</v>
      </c>
      <c r="O424" s="16" t="s">
        <v>26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>
        <v>1</v>
      </c>
      <c r="W424" s="16">
        <v>0</v>
      </c>
      <c r="X424" s="16">
        <v>0</v>
      </c>
      <c r="Y424" s="16">
        <v>0</v>
      </c>
      <c r="Z424">
        <f t="shared" si="71"/>
        <v>1</v>
      </c>
      <c r="AA424" s="11" t="str">
        <f t="shared" si="72"/>
        <v>1</v>
      </c>
      <c r="AB424">
        <f t="shared" si="73"/>
        <v>1</v>
      </c>
      <c r="AC424">
        <f t="shared" si="74"/>
        <v>9</v>
      </c>
      <c r="AD424">
        <f t="shared" si="75"/>
        <v>10</v>
      </c>
      <c r="AE424">
        <v>1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f t="shared" si="76"/>
        <v>0</v>
      </c>
      <c r="BI424">
        <v>0</v>
      </c>
      <c r="BJ424">
        <v>0</v>
      </c>
      <c r="BK424">
        <v>0</v>
      </c>
      <c r="BL424" t="str">
        <f t="shared" si="66"/>
        <v>0</v>
      </c>
      <c r="BM424" t="str">
        <f t="shared" si="67"/>
        <v>0</v>
      </c>
      <c r="BN424">
        <f t="shared" si="68"/>
        <v>0</v>
      </c>
      <c r="BO424">
        <f t="shared" si="69"/>
        <v>0</v>
      </c>
      <c r="BP424" t="str">
        <f t="shared" si="70"/>
        <v>0</v>
      </c>
    </row>
    <row r="425" spans="1:68" ht="18" x14ac:dyDescent="0.25">
      <c r="A425" s="24">
        <v>2022</v>
      </c>
      <c r="B425">
        <v>1</v>
      </c>
      <c r="C425" s="2">
        <v>44663</v>
      </c>
      <c r="D425" s="3">
        <v>0.66666666666666696</v>
      </c>
      <c r="E425">
        <v>1</v>
      </c>
      <c r="F425">
        <v>1.2</v>
      </c>
      <c r="G425" t="s">
        <v>28</v>
      </c>
      <c r="H425" s="19">
        <v>10</v>
      </c>
      <c r="I425" s="19">
        <v>45</v>
      </c>
      <c r="J425" s="19">
        <v>20</v>
      </c>
      <c r="K425" s="19">
        <v>1</v>
      </c>
      <c r="L425" s="19">
        <v>8</v>
      </c>
      <c r="M425" s="16" t="s">
        <v>23</v>
      </c>
      <c r="N425" s="16">
        <v>10</v>
      </c>
      <c r="O425" s="16" t="s">
        <v>24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>
        <f t="shared" si="71"/>
        <v>0</v>
      </c>
      <c r="AA425" s="11" t="str">
        <f t="shared" si="72"/>
        <v>0</v>
      </c>
      <c r="AB425">
        <f t="shared" si="73"/>
        <v>0</v>
      </c>
      <c r="AC425">
        <f t="shared" si="74"/>
        <v>10</v>
      </c>
      <c r="AD425">
        <f t="shared" si="75"/>
        <v>0</v>
      </c>
      <c r="AE425">
        <v>0</v>
      </c>
      <c r="AF425">
        <v>0</v>
      </c>
      <c r="AG425">
        <v>0</v>
      </c>
      <c r="AH425">
        <v>0</v>
      </c>
      <c r="AI425">
        <v>1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f t="shared" si="76"/>
        <v>0</v>
      </c>
      <c r="BI425">
        <v>0</v>
      </c>
      <c r="BJ425">
        <v>0</v>
      </c>
      <c r="BK425">
        <v>0</v>
      </c>
      <c r="BL425" t="str">
        <f t="shared" si="66"/>
        <v>0</v>
      </c>
      <c r="BM425" t="str">
        <f t="shared" si="67"/>
        <v>0</v>
      </c>
      <c r="BN425">
        <f t="shared" si="68"/>
        <v>0</v>
      </c>
      <c r="BO425">
        <f t="shared" si="69"/>
        <v>0</v>
      </c>
      <c r="BP425" t="str">
        <f t="shared" si="70"/>
        <v>0</v>
      </c>
    </row>
    <row r="426" spans="1:68" ht="18" x14ac:dyDescent="0.25">
      <c r="A426" s="24">
        <v>2022</v>
      </c>
      <c r="B426">
        <v>1</v>
      </c>
      <c r="C426" s="2">
        <v>44663</v>
      </c>
      <c r="D426" s="3">
        <v>0.66666666666666696</v>
      </c>
      <c r="E426">
        <v>1</v>
      </c>
      <c r="F426">
        <v>1.2</v>
      </c>
      <c r="G426" t="s">
        <v>28</v>
      </c>
      <c r="H426" s="19">
        <v>10</v>
      </c>
      <c r="I426" s="19">
        <v>45</v>
      </c>
      <c r="J426" s="19">
        <v>20</v>
      </c>
      <c r="K426" s="19">
        <v>1</v>
      </c>
      <c r="L426" s="19">
        <v>8</v>
      </c>
      <c r="M426" s="16" t="s">
        <v>23</v>
      </c>
      <c r="N426" s="16">
        <v>10</v>
      </c>
      <c r="O426" s="16" t="s">
        <v>25</v>
      </c>
      <c r="P426">
        <v>1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>
        <f t="shared" si="71"/>
        <v>1</v>
      </c>
      <c r="AA426" s="11" t="str">
        <f t="shared" si="72"/>
        <v>1</v>
      </c>
      <c r="AB426">
        <f t="shared" si="73"/>
        <v>1</v>
      </c>
      <c r="AC426">
        <f t="shared" si="74"/>
        <v>9</v>
      </c>
      <c r="AD426">
        <f t="shared" si="75"/>
        <v>10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f t="shared" si="76"/>
        <v>0</v>
      </c>
      <c r="BI426">
        <v>0</v>
      </c>
      <c r="BJ426">
        <v>0</v>
      </c>
      <c r="BK426">
        <v>0</v>
      </c>
      <c r="BL426" t="str">
        <f t="shared" si="66"/>
        <v>0</v>
      </c>
      <c r="BM426" t="str">
        <f t="shared" si="67"/>
        <v>0</v>
      </c>
      <c r="BN426">
        <f t="shared" si="68"/>
        <v>0</v>
      </c>
      <c r="BO426">
        <f t="shared" si="69"/>
        <v>0</v>
      </c>
      <c r="BP426" t="str">
        <f t="shared" si="70"/>
        <v>0</v>
      </c>
    </row>
    <row r="427" spans="1:68" ht="18" x14ac:dyDescent="0.25">
      <c r="A427" s="24">
        <v>2022</v>
      </c>
      <c r="B427">
        <v>1</v>
      </c>
      <c r="C427" s="2">
        <v>44663</v>
      </c>
      <c r="D427" s="3">
        <v>0.66666666666666696</v>
      </c>
      <c r="E427">
        <v>1</v>
      </c>
      <c r="F427">
        <v>1.2</v>
      </c>
      <c r="G427" t="s">
        <v>28</v>
      </c>
      <c r="H427" s="19">
        <v>10</v>
      </c>
      <c r="I427" s="19">
        <v>45</v>
      </c>
      <c r="J427" s="19">
        <v>20</v>
      </c>
      <c r="K427" s="19">
        <v>1</v>
      </c>
      <c r="L427" s="19">
        <v>8</v>
      </c>
      <c r="M427" s="16" t="s">
        <v>23</v>
      </c>
      <c r="N427" s="16">
        <v>10</v>
      </c>
      <c r="O427" s="16" t="s">
        <v>26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>
        <f t="shared" si="71"/>
        <v>0</v>
      </c>
      <c r="AA427" s="11" t="str">
        <f t="shared" si="72"/>
        <v>0</v>
      </c>
      <c r="AB427">
        <f t="shared" si="73"/>
        <v>0</v>
      </c>
      <c r="AC427">
        <f t="shared" si="74"/>
        <v>10</v>
      </c>
      <c r="AD427">
        <f t="shared" si="75"/>
        <v>0</v>
      </c>
      <c r="AE427">
        <v>30</v>
      </c>
      <c r="AF427">
        <v>0</v>
      </c>
      <c r="AG427">
        <v>0</v>
      </c>
      <c r="AH427">
        <v>0</v>
      </c>
      <c r="AI427">
        <v>30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f t="shared" si="76"/>
        <v>0</v>
      </c>
      <c r="BI427">
        <v>0</v>
      </c>
      <c r="BJ427">
        <v>0</v>
      </c>
      <c r="BK427">
        <v>0</v>
      </c>
      <c r="BL427" t="str">
        <f t="shared" si="66"/>
        <v>0</v>
      </c>
      <c r="BM427" t="str">
        <f t="shared" si="67"/>
        <v>0</v>
      </c>
      <c r="BN427">
        <f t="shared" si="68"/>
        <v>0</v>
      </c>
      <c r="BO427">
        <f t="shared" si="69"/>
        <v>0</v>
      </c>
      <c r="BP427" t="str">
        <f t="shared" si="70"/>
        <v>0</v>
      </c>
    </row>
    <row r="428" spans="1:68" ht="18" x14ac:dyDescent="0.25">
      <c r="A428" s="24">
        <v>2022</v>
      </c>
      <c r="B428">
        <v>1</v>
      </c>
      <c r="C428" s="2">
        <v>44663</v>
      </c>
      <c r="D428" s="3">
        <v>0.66666666666666696</v>
      </c>
      <c r="E428">
        <v>1</v>
      </c>
      <c r="F428">
        <v>1.2</v>
      </c>
      <c r="G428" t="s">
        <v>28</v>
      </c>
      <c r="H428" s="19">
        <v>10</v>
      </c>
      <c r="I428" s="19">
        <v>45</v>
      </c>
      <c r="J428" s="19">
        <v>20</v>
      </c>
      <c r="K428" s="19">
        <v>1</v>
      </c>
      <c r="L428" s="19">
        <v>8</v>
      </c>
      <c r="M428" s="16" t="s">
        <v>27</v>
      </c>
      <c r="N428" s="16">
        <v>10</v>
      </c>
      <c r="O428" s="16" t="s">
        <v>24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>
        <f t="shared" si="71"/>
        <v>0</v>
      </c>
      <c r="AA428" s="11" t="str">
        <f t="shared" si="72"/>
        <v>0</v>
      </c>
      <c r="AB428">
        <f t="shared" si="73"/>
        <v>0</v>
      </c>
      <c r="AC428">
        <f t="shared" si="74"/>
        <v>10</v>
      </c>
      <c r="AD428">
        <f t="shared" si="75"/>
        <v>0</v>
      </c>
      <c r="AE428">
        <v>8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f t="shared" si="76"/>
        <v>0</v>
      </c>
      <c r="BI428">
        <v>0</v>
      </c>
      <c r="BJ428">
        <v>0</v>
      </c>
      <c r="BK428">
        <v>0</v>
      </c>
      <c r="BL428" t="str">
        <f t="shared" si="66"/>
        <v>0</v>
      </c>
      <c r="BM428" t="str">
        <f t="shared" si="67"/>
        <v>0</v>
      </c>
      <c r="BN428">
        <f t="shared" si="68"/>
        <v>0</v>
      </c>
      <c r="BO428">
        <f t="shared" si="69"/>
        <v>0</v>
      </c>
      <c r="BP428" t="str">
        <f t="shared" si="70"/>
        <v>0</v>
      </c>
    </row>
    <row r="429" spans="1:68" ht="18" x14ac:dyDescent="0.25">
      <c r="A429" s="24">
        <v>2022</v>
      </c>
      <c r="B429">
        <v>1</v>
      </c>
      <c r="C429" s="2">
        <v>44663</v>
      </c>
      <c r="D429" s="3">
        <v>0.66666666666666696</v>
      </c>
      <c r="E429">
        <v>1</v>
      </c>
      <c r="F429">
        <v>1.2</v>
      </c>
      <c r="G429" t="s">
        <v>28</v>
      </c>
      <c r="H429" s="19">
        <v>10</v>
      </c>
      <c r="I429" s="19">
        <v>45</v>
      </c>
      <c r="J429" s="19">
        <v>20</v>
      </c>
      <c r="K429" s="19">
        <v>1</v>
      </c>
      <c r="L429" s="19">
        <v>8</v>
      </c>
      <c r="M429" s="16" t="s">
        <v>27</v>
      </c>
      <c r="N429" s="16">
        <v>10</v>
      </c>
      <c r="O429" s="16" t="s">
        <v>25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>
        <f t="shared" si="71"/>
        <v>0</v>
      </c>
      <c r="AA429" s="11" t="str">
        <f t="shared" si="72"/>
        <v>0</v>
      </c>
      <c r="AB429">
        <f t="shared" si="73"/>
        <v>0</v>
      </c>
      <c r="AC429">
        <f t="shared" si="74"/>
        <v>10</v>
      </c>
      <c r="AD429">
        <f t="shared" si="75"/>
        <v>0</v>
      </c>
      <c r="AE429">
        <v>0</v>
      </c>
      <c r="AF429">
        <v>0</v>
      </c>
      <c r="AG429">
        <v>0</v>
      </c>
      <c r="AH429">
        <v>0</v>
      </c>
      <c r="AI429">
        <f>10+3</f>
        <v>13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f t="shared" si="76"/>
        <v>0</v>
      </c>
      <c r="BI429">
        <v>0</v>
      </c>
      <c r="BJ429">
        <v>0</v>
      </c>
      <c r="BK429">
        <v>0</v>
      </c>
      <c r="BL429" t="str">
        <f t="shared" si="66"/>
        <v>0</v>
      </c>
      <c r="BM429" t="str">
        <f t="shared" si="67"/>
        <v>0</v>
      </c>
      <c r="BN429">
        <f t="shared" si="68"/>
        <v>0</v>
      </c>
      <c r="BO429">
        <f t="shared" si="69"/>
        <v>0</v>
      </c>
      <c r="BP429" t="str">
        <f t="shared" si="70"/>
        <v>0</v>
      </c>
    </row>
    <row r="430" spans="1:68" ht="18" x14ac:dyDescent="0.25">
      <c r="A430" s="24">
        <v>2022</v>
      </c>
      <c r="B430">
        <v>1</v>
      </c>
      <c r="C430" s="2">
        <v>44663</v>
      </c>
      <c r="D430" s="3">
        <v>0.66666666666666696</v>
      </c>
      <c r="E430">
        <v>1</v>
      </c>
      <c r="F430">
        <v>1.2</v>
      </c>
      <c r="G430" t="s">
        <v>28</v>
      </c>
      <c r="H430" s="19">
        <v>10</v>
      </c>
      <c r="I430" s="19">
        <v>45</v>
      </c>
      <c r="J430" s="19">
        <v>20</v>
      </c>
      <c r="K430" s="19">
        <v>1</v>
      </c>
      <c r="L430" s="19">
        <v>8</v>
      </c>
      <c r="M430" s="16" t="s">
        <v>27</v>
      </c>
      <c r="N430" s="16">
        <v>10</v>
      </c>
      <c r="O430" s="16" t="s">
        <v>26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>
        <f t="shared" si="71"/>
        <v>0</v>
      </c>
      <c r="AA430" s="11" t="str">
        <f t="shared" si="72"/>
        <v>0</v>
      </c>
      <c r="AB430">
        <f t="shared" si="73"/>
        <v>0</v>
      </c>
      <c r="AC430">
        <f t="shared" si="74"/>
        <v>10</v>
      </c>
      <c r="AD430">
        <f t="shared" si="75"/>
        <v>0</v>
      </c>
      <c r="AE430">
        <v>0</v>
      </c>
      <c r="AF430">
        <v>0</v>
      </c>
      <c r="AG430">
        <v>0</v>
      </c>
      <c r="AH430">
        <v>0</v>
      </c>
      <c r="AI430">
        <f>15</f>
        <v>15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f t="shared" si="76"/>
        <v>0</v>
      </c>
      <c r="BI430">
        <v>0</v>
      </c>
      <c r="BJ430">
        <v>0</v>
      </c>
      <c r="BK430">
        <v>0</v>
      </c>
      <c r="BL430" t="str">
        <f t="shared" si="66"/>
        <v>0</v>
      </c>
      <c r="BM430" t="str">
        <f t="shared" si="67"/>
        <v>0</v>
      </c>
      <c r="BN430">
        <f t="shared" si="68"/>
        <v>0</v>
      </c>
      <c r="BO430">
        <f t="shared" si="69"/>
        <v>0</v>
      </c>
      <c r="BP430" t="str">
        <f t="shared" si="70"/>
        <v>0</v>
      </c>
    </row>
    <row r="431" spans="1:68" ht="18" x14ac:dyDescent="0.25">
      <c r="A431" s="24">
        <v>2022</v>
      </c>
      <c r="B431">
        <v>1</v>
      </c>
      <c r="C431" s="2">
        <v>44663</v>
      </c>
      <c r="D431" s="3">
        <v>0.66666666666666696</v>
      </c>
      <c r="E431">
        <v>1</v>
      </c>
      <c r="F431">
        <v>1.2</v>
      </c>
      <c r="G431" t="s">
        <v>28</v>
      </c>
      <c r="H431" s="19">
        <v>10</v>
      </c>
      <c r="I431" s="19">
        <v>45</v>
      </c>
      <c r="J431" s="19">
        <v>20</v>
      </c>
      <c r="K431" s="19">
        <v>1</v>
      </c>
      <c r="L431" s="19">
        <v>8</v>
      </c>
      <c r="M431" s="16" t="s">
        <v>28</v>
      </c>
      <c r="N431" s="16">
        <v>10</v>
      </c>
      <c r="O431" s="16" t="s">
        <v>24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>
        <f t="shared" si="71"/>
        <v>0</v>
      </c>
      <c r="AA431" s="11" t="str">
        <f t="shared" si="72"/>
        <v>0</v>
      </c>
      <c r="AB431">
        <f t="shared" si="73"/>
        <v>0</v>
      </c>
      <c r="AC431">
        <f t="shared" si="74"/>
        <v>10</v>
      </c>
      <c r="AD431">
        <f t="shared" si="75"/>
        <v>0</v>
      </c>
      <c r="AE431">
        <v>1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f t="shared" si="76"/>
        <v>0</v>
      </c>
      <c r="BI431">
        <v>0</v>
      </c>
      <c r="BJ431">
        <v>0</v>
      </c>
      <c r="BK431">
        <v>0</v>
      </c>
      <c r="BL431" t="str">
        <f t="shared" si="66"/>
        <v>0</v>
      </c>
      <c r="BM431" t="str">
        <f t="shared" si="67"/>
        <v>0</v>
      </c>
      <c r="BN431">
        <f t="shared" si="68"/>
        <v>0</v>
      </c>
      <c r="BO431">
        <f t="shared" si="69"/>
        <v>0</v>
      </c>
      <c r="BP431" t="str">
        <f t="shared" si="70"/>
        <v>0</v>
      </c>
    </row>
    <row r="432" spans="1:68" ht="18" x14ac:dyDescent="0.25">
      <c r="A432" s="24">
        <v>2022</v>
      </c>
      <c r="B432">
        <v>1</v>
      </c>
      <c r="C432" s="2">
        <v>44663</v>
      </c>
      <c r="D432" s="3">
        <v>0.66666666666666696</v>
      </c>
      <c r="E432">
        <v>1</v>
      </c>
      <c r="F432">
        <v>1.2</v>
      </c>
      <c r="G432" t="s">
        <v>28</v>
      </c>
      <c r="H432" s="19">
        <v>10</v>
      </c>
      <c r="I432" s="19">
        <v>45</v>
      </c>
      <c r="J432" s="19">
        <v>20</v>
      </c>
      <c r="K432" s="19">
        <v>1</v>
      </c>
      <c r="L432" s="19">
        <v>8</v>
      </c>
      <c r="M432" s="16" t="s">
        <v>28</v>
      </c>
      <c r="N432" s="16">
        <v>10</v>
      </c>
      <c r="O432" s="16" t="s">
        <v>25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>
        <f t="shared" si="71"/>
        <v>0</v>
      </c>
      <c r="AA432" s="11" t="str">
        <f t="shared" si="72"/>
        <v>0</v>
      </c>
      <c r="AB432">
        <f t="shared" si="73"/>
        <v>0</v>
      </c>
      <c r="AC432">
        <f t="shared" si="74"/>
        <v>10</v>
      </c>
      <c r="AD432">
        <f t="shared" si="75"/>
        <v>0</v>
      </c>
      <c r="AE432">
        <v>1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f t="shared" si="76"/>
        <v>0</v>
      </c>
      <c r="BI432">
        <v>0</v>
      </c>
      <c r="BJ432">
        <v>0</v>
      </c>
      <c r="BK432">
        <v>0</v>
      </c>
      <c r="BL432" t="str">
        <f t="shared" si="66"/>
        <v>0</v>
      </c>
      <c r="BM432" t="str">
        <f t="shared" si="67"/>
        <v>0</v>
      </c>
      <c r="BN432">
        <f t="shared" si="68"/>
        <v>0</v>
      </c>
      <c r="BO432">
        <f t="shared" si="69"/>
        <v>0</v>
      </c>
      <c r="BP432" t="str">
        <f t="shared" si="70"/>
        <v>0</v>
      </c>
    </row>
    <row r="433" spans="1:68" ht="18" x14ac:dyDescent="0.25">
      <c r="A433" s="24">
        <v>2022</v>
      </c>
      <c r="B433">
        <v>1</v>
      </c>
      <c r="C433" s="2">
        <v>44663</v>
      </c>
      <c r="D433" s="3">
        <v>0.66666666666666696</v>
      </c>
      <c r="E433">
        <v>1</v>
      </c>
      <c r="F433">
        <v>1.2</v>
      </c>
      <c r="G433" t="s">
        <v>28</v>
      </c>
      <c r="H433" s="19">
        <v>10</v>
      </c>
      <c r="I433" s="19">
        <v>45</v>
      </c>
      <c r="J433" s="19">
        <v>20</v>
      </c>
      <c r="K433" s="19">
        <v>1</v>
      </c>
      <c r="L433" s="19">
        <v>8</v>
      </c>
      <c r="M433" s="16" t="s">
        <v>28</v>
      </c>
      <c r="N433" s="16">
        <v>10</v>
      </c>
      <c r="O433" s="16" t="s">
        <v>26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>
        <f t="shared" si="71"/>
        <v>0</v>
      </c>
      <c r="AA433" s="11" t="str">
        <f t="shared" si="72"/>
        <v>0</v>
      </c>
      <c r="AB433">
        <f t="shared" si="73"/>
        <v>0</v>
      </c>
      <c r="AC433">
        <f t="shared" si="74"/>
        <v>10</v>
      </c>
      <c r="AD433">
        <f t="shared" si="75"/>
        <v>0</v>
      </c>
      <c r="AE433">
        <v>0</v>
      </c>
      <c r="AF433">
        <v>0</v>
      </c>
      <c r="AG433">
        <v>0</v>
      </c>
      <c r="AH433">
        <v>0</v>
      </c>
      <c r="AI433">
        <f>1+1</f>
        <v>2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f t="shared" si="76"/>
        <v>0</v>
      </c>
      <c r="BI433">
        <v>0</v>
      </c>
      <c r="BJ433">
        <v>0</v>
      </c>
      <c r="BK433">
        <v>0</v>
      </c>
      <c r="BL433" t="str">
        <f t="shared" si="66"/>
        <v>0</v>
      </c>
      <c r="BM433" t="str">
        <f t="shared" si="67"/>
        <v>0</v>
      </c>
      <c r="BN433">
        <f t="shared" si="68"/>
        <v>0</v>
      </c>
      <c r="BO433">
        <f t="shared" si="69"/>
        <v>0</v>
      </c>
      <c r="BP433" t="str">
        <f t="shared" si="70"/>
        <v>0</v>
      </c>
    </row>
    <row r="434" spans="1:68" ht="18" x14ac:dyDescent="0.25">
      <c r="A434" s="24">
        <v>2022</v>
      </c>
      <c r="B434">
        <v>1</v>
      </c>
      <c r="C434" s="2">
        <v>44663</v>
      </c>
      <c r="D434" s="3">
        <v>0.66666666666666696</v>
      </c>
      <c r="E434">
        <v>1</v>
      </c>
      <c r="F434">
        <v>1.2</v>
      </c>
      <c r="G434" t="s">
        <v>28</v>
      </c>
      <c r="H434" s="19">
        <v>10</v>
      </c>
      <c r="I434" s="19">
        <v>45</v>
      </c>
      <c r="J434" s="19">
        <v>20</v>
      </c>
      <c r="K434" s="19">
        <v>1</v>
      </c>
      <c r="L434" s="19">
        <v>8</v>
      </c>
      <c r="M434" s="16" t="s">
        <v>23</v>
      </c>
      <c r="N434" s="16">
        <v>20</v>
      </c>
      <c r="O434" s="16" t="s">
        <v>24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>
        <f t="shared" si="71"/>
        <v>0</v>
      </c>
      <c r="AA434" s="11" t="str">
        <f t="shared" si="72"/>
        <v>0</v>
      </c>
      <c r="AB434">
        <f t="shared" si="73"/>
        <v>0</v>
      </c>
      <c r="AC434">
        <f t="shared" si="74"/>
        <v>10</v>
      </c>
      <c r="AD434">
        <f t="shared" si="75"/>
        <v>0</v>
      </c>
      <c r="AE434">
        <v>1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f t="shared" si="76"/>
        <v>0</v>
      </c>
      <c r="BI434">
        <v>0</v>
      </c>
      <c r="BJ434">
        <v>0</v>
      </c>
      <c r="BK434">
        <v>0</v>
      </c>
      <c r="BL434" t="str">
        <f t="shared" si="66"/>
        <v>0</v>
      </c>
      <c r="BM434" t="str">
        <f t="shared" si="67"/>
        <v>0</v>
      </c>
      <c r="BN434">
        <f t="shared" si="68"/>
        <v>0</v>
      </c>
      <c r="BO434">
        <f t="shared" si="69"/>
        <v>0</v>
      </c>
      <c r="BP434" t="str">
        <f t="shared" si="70"/>
        <v>0</v>
      </c>
    </row>
    <row r="435" spans="1:68" ht="18" x14ac:dyDescent="0.25">
      <c r="A435" s="24">
        <v>2022</v>
      </c>
      <c r="B435">
        <v>1</v>
      </c>
      <c r="C435" s="2">
        <v>44663</v>
      </c>
      <c r="D435" s="3">
        <v>0.66666666666666696</v>
      </c>
      <c r="E435">
        <v>1</v>
      </c>
      <c r="F435">
        <v>1.2</v>
      </c>
      <c r="G435" t="s">
        <v>28</v>
      </c>
      <c r="H435" s="19">
        <v>10</v>
      </c>
      <c r="I435" s="19">
        <v>45</v>
      </c>
      <c r="J435" s="19">
        <v>20</v>
      </c>
      <c r="K435" s="19">
        <v>1</v>
      </c>
      <c r="L435" s="19">
        <v>8</v>
      </c>
      <c r="M435" s="16" t="s">
        <v>23</v>
      </c>
      <c r="N435" s="16">
        <v>20</v>
      </c>
      <c r="O435" s="16" t="s">
        <v>25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>
        <f t="shared" si="71"/>
        <v>0</v>
      </c>
      <c r="AA435" s="11" t="str">
        <f t="shared" si="72"/>
        <v>0</v>
      </c>
      <c r="AB435">
        <f t="shared" si="73"/>
        <v>0</v>
      </c>
      <c r="AC435">
        <f t="shared" si="74"/>
        <v>10</v>
      </c>
      <c r="AD435">
        <f t="shared" si="75"/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f t="shared" si="76"/>
        <v>0</v>
      </c>
      <c r="BI435">
        <v>0</v>
      </c>
      <c r="BJ435">
        <v>0</v>
      </c>
      <c r="BK435">
        <v>0</v>
      </c>
      <c r="BL435" t="str">
        <f t="shared" si="66"/>
        <v>0</v>
      </c>
      <c r="BM435" t="str">
        <f t="shared" si="67"/>
        <v>0</v>
      </c>
      <c r="BN435">
        <f t="shared" si="68"/>
        <v>0</v>
      </c>
      <c r="BO435">
        <f t="shared" si="69"/>
        <v>0</v>
      </c>
      <c r="BP435" t="str">
        <f t="shared" si="70"/>
        <v>0</v>
      </c>
    </row>
    <row r="436" spans="1:68" ht="18" x14ac:dyDescent="0.25">
      <c r="A436" s="24">
        <v>2022</v>
      </c>
      <c r="B436">
        <v>1</v>
      </c>
      <c r="C436" s="2">
        <v>44663</v>
      </c>
      <c r="D436" s="3">
        <v>0.66666666666666696</v>
      </c>
      <c r="E436">
        <v>1</v>
      </c>
      <c r="F436">
        <v>1.2</v>
      </c>
      <c r="G436" t="s">
        <v>28</v>
      </c>
      <c r="H436" s="19">
        <v>10</v>
      </c>
      <c r="I436" s="19">
        <v>45</v>
      </c>
      <c r="J436" s="19">
        <v>20</v>
      </c>
      <c r="K436" s="19">
        <v>1</v>
      </c>
      <c r="L436" s="19">
        <v>8</v>
      </c>
      <c r="M436" s="16" t="s">
        <v>23</v>
      </c>
      <c r="N436" s="16">
        <v>20</v>
      </c>
      <c r="O436" s="16" t="s">
        <v>26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>
        <f t="shared" si="71"/>
        <v>0</v>
      </c>
      <c r="AA436" s="11" t="str">
        <f t="shared" si="72"/>
        <v>0</v>
      </c>
      <c r="AB436">
        <f t="shared" si="73"/>
        <v>0</v>
      </c>
      <c r="AC436">
        <f t="shared" si="74"/>
        <v>10</v>
      </c>
      <c r="AD436">
        <f t="shared" si="75"/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f t="shared" si="76"/>
        <v>0</v>
      </c>
      <c r="BI436">
        <v>0</v>
      </c>
      <c r="BJ436">
        <v>0</v>
      </c>
      <c r="BK436">
        <v>0</v>
      </c>
      <c r="BL436" t="str">
        <f t="shared" si="66"/>
        <v>0</v>
      </c>
      <c r="BM436" t="str">
        <f t="shared" si="67"/>
        <v>0</v>
      </c>
      <c r="BN436">
        <f t="shared" si="68"/>
        <v>0</v>
      </c>
      <c r="BO436">
        <f t="shared" si="69"/>
        <v>0</v>
      </c>
      <c r="BP436" t="str">
        <f t="shared" si="70"/>
        <v>0</v>
      </c>
    </row>
    <row r="437" spans="1:68" ht="18" x14ac:dyDescent="0.25">
      <c r="A437" s="24">
        <v>2022</v>
      </c>
      <c r="B437">
        <v>1</v>
      </c>
      <c r="C437" s="2">
        <v>44663</v>
      </c>
      <c r="D437" s="3">
        <v>0.66666666666666696</v>
      </c>
      <c r="E437">
        <v>1</v>
      </c>
      <c r="F437">
        <v>1.2</v>
      </c>
      <c r="G437" t="s">
        <v>28</v>
      </c>
      <c r="H437" s="19">
        <v>10</v>
      </c>
      <c r="I437" s="19">
        <v>45</v>
      </c>
      <c r="J437" s="19">
        <v>20</v>
      </c>
      <c r="K437" s="19">
        <v>1</v>
      </c>
      <c r="L437" s="19">
        <v>8</v>
      </c>
      <c r="M437" s="16" t="s">
        <v>27</v>
      </c>
      <c r="N437" s="16">
        <v>20</v>
      </c>
      <c r="O437" s="16" t="s">
        <v>24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>
        <f t="shared" si="71"/>
        <v>0</v>
      </c>
      <c r="AA437" s="11" t="str">
        <f t="shared" si="72"/>
        <v>0</v>
      </c>
      <c r="AB437">
        <f t="shared" si="73"/>
        <v>0</v>
      </c>
      <c r="AC437">
        <f t="shared" si="74"/>
        <v>10</v>
      </c>
      <c r="AD437">
        <f t="shared" si="75"/>
        <v>0</v>
      </c>
      <c r="AE437">
        <v>1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f t="shared" si="76"/>
        <v>0</v>
      </c>
      <c r="BI437">
        <v>0</v>
      </c>
      <c r="BJ437">
        <v>0</v>
      </c>
      <c r="BK437">
        <v>0</v>
      </c>
      <c r="BL437" t="str">
        <f t="shared" si="66"/>
        <v>0</v>
      </c>
      <c r="BM437" t="str">
        <f t="shared" si="67"/>
        <v>0</v>
      </c>
      <c r="BN437">
        <f t="shared" si="68"/>
        <v>0</v>
      </c>
      <c r="BO437">
        <f t="shared" si="69"/>
        <v>0</v>
      </c>
      <c r="BP437" t="str">
        <f t="shared" si="70"/>
        <v>0</v>
      </c>
    </row>
    <row r="438" spans="1:68" ht="18" x14ac:dyDescent="0.25">
      <c r="A438" s="24">
        <v>2022</v>
      </c>
      <c r="B438">
        <v>1</v>
      </c>
      <c r="C438" s="2">
        <v>44663</v>
      </c>
      <c r="D438" s="3">
        <v>0.66666666666666696</v>
      </c>
      <c r="E438">
        <v>1</v>
      </c>
      <c r="F438">
        <v>1.2</v>
      </c>
      <c r="G438" t="s">
        <v>28</v>
      </c>
      <c r="H438" s="19">
        <v>10</v>
      </c>
      <c r="I438" s="19">
        <v>45</v>
      </c>
      <c r="J438" s="19">
        <v>20</v>
      </c>
      <c r="K438" s="19">
        <v>1</v>
      </c>
      <c r="L438" s="19">
        <v>8</v>
      </c>
      <c r="M438" s="16" t="s">
        <v>27</v>
      </c>
      <c r="N438" s="16">
        <v>20</v>
      </c>
      <c r="O438" s="16" t="s">
        <v>25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>
        <f t="shared" si="71"/>
        <v>0</v>
      </c>
      <c r="AA438" s="11" t="str">
        <f t="shared" si="72"/>
        <v>0</v>
      </c>
      <c r="AB438">
        <f t="shared" si="73"/>
        <v>0</v>
      </c>
      <c r="AC438">
        <f t="shared" si="74"/>
        <v>10</v>
      </c>
      <c r="AD438">
        <f t="shared" si="75"/>
        <v>0</v>
      </c>
      <c r="AE438">
        <v>0</v>
      </c>
      <c r="AF438">
        <v>0</v>
      </c>
      <c r="AG438">
        <v>1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f t="shared" si="76"/>
        <v>0</v>
      </c>
      <c r="BI438">
        <v>0</v>
      </c>
      <c r="BJ438">
        <v>0</v>
      </c>
      <c r="BK438">
        <v>0</v>
      </c>
      <c r="BL438" t="str">
        <f t="shared" si="66"/>
        <v>0</v>
      </c>
      <c r="BM438" t="str">
        <f t="shared" si="67"/>
        <v>0</v>
      </c>
      <c r="BN438">
        <f t="shared" si="68"/>
        <v>0</v>
      </c>
      <c r="BO438">
        <f t="shared" si="69"/>
        <v>1</v>
      </c>
      <c r="BP438" t="str">
        <f t="shared" si="70"/>
        <v>0</v>
      </c>
    </row>
    <row r="439" spans="1:68" ht="18" x14ac:dyDescent="0.25">
      <c r="A439" s="24">
        <v>2022</v>
      </c>
      <c r="B439">
        <v>1</v>
      </c>
      <c r="C439" s="2">
        <v>44663</v>
      </c>
      <c r="D439" s="3">
        <v>0.66666666666666696</v>
      </c>
      <c r="E439">
        <v>1</v>
      </c>
      <c r="F439">
        <v>1.2</v>
      </c>
      <c r="G439" t="s">
        <v>28</v>
      </c>
      <c r="H439" s="19">
        <v>10</v>
      </c>
      <c r="I439" s="19">
        <v>45</v>
      </c>
      <c r="J439" s="19">
        <v>20</v>
      </c>
      <c r="K439" s="19">
        <v>1</v>
      </c>
      <c r="L439" s="19">
        <v>8</v>
      </c>
      <c r="M439" s="16" t="s">
        <v>27</v>
      </c>
      <c r="N439" s="16">
        <v>20</v>
      </c>
      <c r="O439" s="16" t="s">
        <v>26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>
        <f t="shared" si="71"/>
        <v>0</v>
      </c>
      <c r="AA439" s="11" t="str">
        <f t="shared" si="72"/>
        <v>0</v>
      </c>
      <c r="AB439">
        <f t="shared" si="73"/>
        <v>0</v>
      </c>
      <c r="AC439">
        <f t="shared" si="74"/>
        <v>10</v>
      </c>
      <c r="AD439">
        <f t="shared" si="75"/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f t="shared" si="76"/>
        <v>0</v>
      </c>
      <c r="BI439">
        <v>0</v>
      </c>
      <c r="BJ439">
        <v>0</v>
      </c>
      <c r="BK439">
        <v>0</v>
      </c>
      <c r="BL439" t="str">
        <f t="shared" si="66"/>
        <v>0</v>
      </c>
      <c r="BM439" t="str">
        <f t="shared" si="67"/>
        <v>0</v>
      </c>
      <c r="BN439">
        <f t="shared" si="68"/>
        <v>0</v>
      </c>
      <c r="BO439">
        <f t="shared" si="69"/>
        <v>0</v>
      </c>
      <c r="BP439" t="str">
        <f t="shared" si="70"/>
        <v>0</v>
      </c>
    </row>
    <row r="440" spans="1:68" ht="18" x14ac:dyDescent="0.25">
      <c r="A440" s="24">
        <v>2022</v>
      </c>
      <c r="B440">
        <v>1</v>
      </c>
      <c r="C440" s="2">
        <v>44663</v>
      </c>
      <c r="D440" s="3">
        <v>0.66666666666666696</v>
      </c>
      <c r="E440">
        <v>1</v>
      </c>
      <c r="F440">
        <v>1.2</v>
      </c>
      <c r="G440" t="s">
        <v>28</v>
      </c>
      <c r="H440" s="19">
        <v>10</v>
      </c>
      <c r="I440" s="19">
        <v>45</v>
      </c>
      <c r="J440" s="19">
        <v>20</v>
      </c>
      <c r="K440" s="19">
        <v>1</v>
      </c>
      <c r="L440" s="19">
        <v>8</v>
      </c>
      <c r="M440" s="16" t="s">
        <v>28</v>
      </c>
      <c r="N440" s="16">
        <v>20</v>
      </c>
      <c r="O440" s="16" t="s">
        <v>24</v>
      </c>
      <c r="P440" s="16">
        <v>0</v>
      </c>
      <c r="Q440" s="16">
        <v>0</v>
      </c>
      <c r="R440">
        <v>1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>
        <f t="shared" si="71"/>
        <v>1</v>
      </c>
      <c r="AA440" s="11" t="str">
        <f t="shared" si="72"/>
        <v>1</v>
      </c>
      <c r="AB440">
        <f t="shared" si="73"/>
        <v>1</v>
      </c>
      <c r="AC440">
        <f t="shared" si="74"/>
        <v>9</v>
      </c>
      <c r="AD440">
        <f t="shared" si="75"/>
        <v>10</v>
      </c>
      <c r="AE440">
        <v>0</v>
      </c>
      <c r="AF440">
        <v>0</v>
      </c>
      <c r="AG440">
        <v>1</v>
      </c>
      <c r="AH440">
        <v>0</v>
      </c>
      <c r="AI440">
        <f>1+3</f>
        <v>4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1</v>
      </c>
      <c r="BD440">
        <v>0</v>
      </c>
      <c r="BE440">
        <v>0</v>
      </c>
      <c r="BF440">
        <v>0</v>
      </c>
      <c r="BG440">
        <v>0</v>
      </c>
      <c r="BH440">
        <f t="shared" si="76"/>
        <v>0</v>
      </c>
      <c r="BI440">
        <v>0</v>
      </c>
      <c r="BJ440">
        <v>0</v>
      </c>
      <c r="BK440">
        <v>0</v>
      </c>
      <c r="BL440" t="str">
        <f t="shared" si="66"/>
        <v>0</v>
      </c>
      <c r="BM440" t="str">
        <f t="shared" si="67"/>
        <v>0</v>
      </c>
      <c r="BN440">
        <f t="shared" si="68"/>
        <v>0</v>
      </c>
      <c r="BO440">
        <f t="shared" si="69"/>
        <v>2</v>
      </c>
      <c r="BP440" t="str">
        <f t="shared" si="70"/>
        <v>0</v>
      </c>
    </row>
    <row r="441" spans="1:68" ht="18" x14ac:dyDescent="0.25">
      <c r="A441" s="24">
        <v>2022</v>
      </c>
      <c r="B441">
        <v>1</v>
      </c>
      <c r="C441" s="2">
        <v>44663</v>
      </c>
      <c r="D441" s="3">
        <v>0.66666666666666696</v>
      </c>
      <c r="E441">
        <v>1</v>
      </c>
      <c r="F441">
        <v>1.2</v>
      </c>
      <c r="G441" t="s">
        <v>28</v>
      </c>
      <c r="H441" s="19">
        <v>10</v>
      </c>
      <c r="I441" s="19">
        <v>45</v>
      </c>
      <c r="J441" s="19">
        <v>20</v>
      </c>
      <c r="K441" s="19">
        <v>1</v>
      </c>
      <c r="L441" s="19">
        <v>8</v>
      </c>
      <c r="M441" s="16" t="s">
        <v>28</v>
      </c>
      <c r="N441" s="16">
        <v>20</v>
      </c>
      <c r="O441" s="16" t="s">
        <v>25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>
        <f t="shared" si="71"/>
        <v>0</v>
      </c>
      <c r="AA441" s="11" t="str">
        <f t="shared" si="72"/>
        <v>0</v>
      </c>
      <c r="AB441">
        <f t="shared" si="73"/>
        <v>0</v>
      </c>
      <c r="AC441">
        <f t="shared" si="74"/>
        <v>10</v>
      </c>
      <c r="AD441">
        <f t="shared" si="75"/>
        <v>0</v>
      </c>
      <c r="AE441">
        <v>8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f t="shared" si="76"/>
        <v>0</v>
      </c>
      <c r="BI441">
        <v>0</v>
      </c>
      <c r="BJ441">
        <v>0</v>
      </c>
      <c r="BK441">
        <v>0</v>
      </c>
      <c r="BL441" t="str">
        <f t="shared" si="66"/>
        <v>0</v>
      </c>
      <c r="BM441" t="str">
        <f t="shared" si="67"/>
        <v>0</v>
      </c>
      <c r="BN441">
        <f t="shared" si="68"/>
        <v>0</v>
      </c>
      <c r="BO441">
        <f t="shared" si="69"/>
        <v>0</v>
      </c>
      <c r="BP441" t="str">
        <f t="shared" si="70"/>
        <v>0</v>
      </c>
    </row>
    <row r="442" spans="1:68" ht="18" x14ac:dyDescent="0.25">
      <c r="A442" s="24">
        <v>2022</v>
      </c>
      <c r="B442">
        <v>1</v>
      </c>
      <c r="C442" s="2">
        <v>44663</v>
      </c>
      <c r="D442" s="3">
        <v>0.66666666666666696</v>
      </c>
      <c r="E442">
        <v>1</v>
      </c>
      <c r="F442">
        <v>1.2</v>
      </c>
      <c r="G442" t="s">
        <v>28</v>
      </c>
      <c r="H442" s="19">
        <v>10</v>
      </c>
      <c r="I442" s="19">
        <v>45</v>
      </c>
      <c r="J442" s="19">
        <v>20</v>
      </c>
      <c r="K442" s="19">
        <v>1</v>
      </c>
      <c r="L442" s="19">
        <v>8</v>
      </c>
      <c r="M442" s="16" t="s">
        <v>28</v>
      </c>
      <c r="N442" s="16">
        <v>20</v>
      </c>
      <c r="O442" s="16" t="s">
        <v>26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>
        <f t="shared" si="71"/>
        <v>0</v>
      </c>
      <c r="AA442" s="11" t="str">
        <f t="shared" si="72"/>
        <v>0</v>
      </c>
      <c r="AB442">
        <f t="shared" si="73"/>
        <v>0</v>
      </c>
      <c r="AC442">
        <f t="shared" si="74"/>
        <v>10</v>
      </c>
      <c r="AD442">
        <f t="shared" si="75"/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f t="shared" si="76"/>
        <v>0</v>
      </c>
      <c r="BI442">
        <v>0</v>
      </c>
      <c r="BJ442">
        <v>0</v>
      </c>
      <c r="BK442">
        <v>0</v>
      </c>
      <c r="BL442" t="str">
        <f t="shared" si="66"/>
        <v>0</v>
      </c>
      <c r="BM442" t="str">
        <f t="shared" si="67"/>
        <v>0</v>
      </c>
      <c r="BN442">
        <f t="shared" si="68"/>
        <v>0</v>
      </c>
      <c r="BO442">
        <f t="shared" si="69"/>
        <v>0</v>
      </c>
      <c r="BP442" t="str">
        <f t="shared" si="70"/>
        <v>0</v>
      </c>
    </row>
    <row r="443" spans="1:68" ht="18" x14ac:dyDescent="0.25">
      <c r="A443" s="24">
        <v>2022</v>
      </c>
      <c r="B443">
        <v>1</v>
      </c>
      <c r="C443" s="2">
        <v>44663</v>
      </c>
      <c r="D443" s="3">
        <v>0.66666666666666696</v>
      </c>
      <c r="E443">
        <v>1</v>
      </c>
      <c r="F443">
        <v>1.2</v>
      </c>
      <c r="G443" t="s">
        <v>28</v>
      </c>
      <c r="H443" s="19">
        <v>10</v>
      </c>
      <c r="I443" s="19">
        <v>45</v>
      </c>
      <c r="J443" s="19">
        <v>20</v>
      </c>
      <c r="K443" s="19">
        <v>1</v>
      </c>
      <c r="L443" s="19">
        <v>8</v>
      </c>
      <c r="M443" s="16" t="s">
        <v>23</v>
      </c>
      <c r="N443" s="16">
        <v>50</v>
      </c>
      <c r="O443" s="16" t="s">
        <v>24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>
        <f t="shared" si="71"/>
        <v>0</v>
      </c>
      <c r="AA443" s="11" t="str">
        <f t="shared" si="72"/>
        <v>0</v>
      </c>
      <c r="AB443">
        <f t="shared" si="73"/>
        <v>0</v>
      </c>
      <c r="AC443">
        <f t="shared" si="74"/>
        <v>10</v>
      </c>
      <c r="AD443">
        <f t="shared" si="75"/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f t="shared" si="76"/>
        <v>0</v>
      </c>
      <c r="BI443">
        <v>0</v>
      </c>
      <c r="BJ443">
        <v>0</v>
      </c>
      <c r="BK443">
        <v>0</v>
      </c>
      <c r="BL443" t="str">
        <f t="shared" si="66"/>
        <v>0</v>
      </c>
      <c r="BM443" t="str">
        <f t="shared" si="67"/>
        <v>0</v>
      </c>
      <c r="BN443">
        <f t="shared" si="68"/>
        <v>0</v>
      </c>
      <c r="BO443">
        <f t="shared" si="69"/>
        <v>0</v>
      </c>
      <c r="BP443" t="str">
        <f t="shared" si="70"/>
        <v>0</v>
      </c>
    </row>
    <row r="444" spans="1:68" ht="18" x14ac:dyDescent="0.25">
      <c r="A444" s="24">
        <v>2022</v>
      </c>
      <c r="B444">
        <v>1</v>
      </c>
      <c r="C444" s="2">
        <v>44663</v>
      </c>
      <c r="D444" s="3">
        <v>0.66666666666666696</v>
      </c>
      <c r="E444">
        <v>1</v>
      </c>
      <c r="F444">
        <v>1.2</v>
      </c>
      <c r="G444" t="s">
        <v>28</v>
      </c>
      <c r="H444" s="19">
        <v>10</v>
      </c>
      <c r="I444" s="19">
        <v>45</v>
      </c>
      <c r="J444" s="19">
        <v>20</v>
      </c>
      <c r="K444" s="19">
        <v>1</v>
      </c>
      <c r="L444" s="19">
        <v>8</v>
      </c>
      <c r="M444" s="16" t="s">
        <v>23</v>
      </c>
      <c r="N444" s="16">
        <v>50</v>
      </c>
      <c r="O444" s="16" t="s">
        <v>25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>
        <f t="shared" si="71"/>
        <v>0</v>
      </c>
      <c r="AA444" s="11" t="str">
        <f t="shared" si="72"/>
        <v>0</v>
      </c>
      <c r="AB444">
        <f t="shared" si="73"/>
        <v>0</v>
      </c>
      <c r="AC444">
        <f t="shared" si="74"/>
        <v>10</v>
      </c>
      <c r="AD444">
        <f t="shared" si="75"/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f t="shared" si="76"/>
        <v>0</v>
      </c>
      <c r="BI444">
        <v>0</v>
      </c>
      <c r="BJ444">
        <v>0</v>
      </c>
      <c r="BK444">
        <v>0</v>
      </c>
      <c r="BL444" t="str">
        <f t="shared" si="66"/>
        <v>0</v>
      </c>
      <c r="BM444" t="str">
        <f t="shared" si="67"/>
        <v>0</v>
      </c>
      <c r="BN444">
        <f t="shared" si="68"/>
        <v>0</v>
      </c>
      <c r="BO444">
        <f t="shared" si="69"/>
        <v>0</v>
      </c>
      <c r="BP444" t="str">
        <f t="shared" si="70"/>
        <v>0</v>
      </c>
    </row>
    <row r="445" spans="1:68" ht="18" x14ac:dyDescent="0.25">
      <c r="A445" s="24">
        <v>2022</v>
      </c>
      <c r="B445">
        <v>1</v>
      </c>
      <c r="C445" s="2">
        <v>44663</v>
      </c>
      <c r="D445" s="3">
        <v>0.66666666666666696</v>
      </c>
      <c r="E445">
        <v>1</v>
      </c>
      <c r="F445">
        <v>1.2</v>
      </c>
      <c r="G445" t="s">
        <v>28</v>
      </c>
      <c r="H445" s="19">
        <v>10</v>
      </c>
      <c r="I445" s="19">
        <v>45</v>
      </c>
      <c r="J445" s="19">
        <v>20</v>
      </c>
      <c r="K445" s="19">
        <v>1</v>
      </c>
      <c r="L445" s="19">
        <v>8</v>
      </c>
      <c r="M445" s="16" t="s">
        <v>23</v>
      </c>
      <c r="N445" s="16">
        <v>50</v>
      </c>
      <c r="O445" s="16" t="s">
        <v>26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>
        <f t="shared" si="71"/>
        <v>0</v>
      </c>
      <c r="AA445" s="11" t="str">
        <f t="shared" si="72"/>
        <v>0</v>
      </c>
      <c r="AB445">
        <f t="shared" si="73"/>
        <v>0</v>
      </c>
      <c r="AC445">
        <f t="shared" si="74"/>
        <v>10</v>
      </c>
      <c r="AD445">
        <f t="shared" si="75"/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f t="shared" si="76"/>
        <v>0</v>
      </c>
      <c r="BI445">
        <v>0</v>
      </c>
      <c r="BJ445">
        <v>0</v>
      </c>
      <c r="BK445">
        <v>0</v>
      </c>
      <c r="BL445" t="str">
        <f t="shared" si="66"/>
        <v>0</v>
      </c>
      <c r="BM445" t="str">
        <f t="shared" si="67"/>
        <v>0</v>
      </c>
      <c r="BN445">
        <f t="shared" si="68"/>
        <v>0</v>
      </c>
      <c r="BO445">
        <f t="shared" si="69"/>
        <v>0</v>
      </c>
      <c r="BP445" t="str">
        <f t="shared" si="70"/>
        <v>0</v>
      </c>
    </row>
    <row r="446" spans="1:68" ht="18" x14ac:dyDescent="0.25">
      <c r="A446" s="24">
        <v>2022</v>
      </c>
      <c r="B446">
        <v>1</v>
      </c>
      <c r="C446" s="2">
        <v>44663</v>
      </c>
      <c r="D446" s="3">
        <v>0.66666666666666696</v>
      </c>
      <c r="E446">
        <v>1</v>
      </c>
      <c r="F446">
        <v>1.2</v>
      </c>
      <c r="G446" t="s">
        <v>28</v>
      </c>
      <c r="H446" s="19">
        <v>10</v>
      </c>
      <c r="I446" s="19">
        <v>45</v>
      </c>
      <c r="J446" s="19">
        <v>20</v>
      </c>
      <c r="K446" s="19">
        <v>1</v>
      </c>
      <c r="L446" s="19">
        <v>8</v>
      </c>
      <c r="M446" s="16" t="s">
        <v>27</v>
      </c>
      <c r="N446" s="16">
        <v>50</v>
      </c>
      <c r="O446" s="16" t="s">
        <v>24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>
        <f t="shared" si="71"/>
        <v>0</v>
      </c>
      <c r="AA446" s="11" t="str">
        <f t="shared" si="72"/>
        <v>0</v>
      </c>
      <c r="AB446">
        <f t="shared" si="73"/>
        <v>0</v>
      </c>
      <c r="AC446">
        <f t="shared" si="74"/>
        <v>10</v>
      </c>
      <c r="AD446">
        <f t="shared" si="75"/>
        <v>0</v>
      </c>
      <c r="AE446">
        <v>0</v>
      </c>
      <c r="AF446">
        <v>0</v>
      </c>
      <c r="AG446">
        <v>1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f t="shared" si="76"/>
        <v>0</v>
      </c>
      <c r="BI446">
        <v>0</v>
      </c>
      <c r="BJ446">
        <v>0</v>
      </c>
      <c r="BK446">
        <v>0</v>
      </c>
      <c r="BL446" t="str">
        <f t="shared" si="66"/>
        <v>0</v>
      </c>
      <c r="BM446" t="str">
        <f t="shared" si="67"/>
        <v>0</v>
      </c>
      <c r="BN446">
        <f t="shared" si="68"/>
        <v>0</v>
      </c>
      <c r="BO446">
        <f t="shared" si="69"/>
        <v>1</v>
      </c>
      <c r="BP446" t="str">
        <f t="shared" si="70"/>
        <v>0</v>
      </c>
    </row>
    <row r="447" spans="1:68" ht="18" x14ac:dyDescent="0.25">
      <c r="A447" s="24">
        <v>2022</v>
      </c>
      <c r="B447">
        <v>1</v>
      </c>
      <c r="C447" s="2">
        <v>44663</v>
      </c>
      <c r="D447" s="3">
        <v>0.66666666666666696</v>
      </c>
      <c r="E447">
        <v>1</v>
      </c>
      <c r="F447">
        <v>1.2</v>
      </c>
      <c r="G447" t="s">
        <v>28</v>
      </c>
      <c r="H447" s="19">
        <v>10</v>
      </c>
      <c r="I447" s="19">
        <v>45</v>
      </c>
      <c r="J447" s="19">
        <v>20</v>
      </c>
      <c r="K447" s="19">
        <v>1</v>
      </c>
      <c r="L447" s="19">
        <v>8</v>
      </c>
      <c r="M447" s="16" t="s">
        <v>27</v>
      </c>
      <c r="N447" s="16">
        <v>50</v>
      </c>
      <c r="O447" s="16" t="s">
        <v>25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>
        <f t="shared" si="71"/>
        <v>0</v>
      </c>
      <c r="AA447" s="11" t="str">
        <f t="shared" si="72"/>
        <v>0</v>
      </c>
      <c r="AB447">
        <f t="shared" si="73"/>
        <v>0</v>
      </c>
      <c r="AC447">
        <f t="shared" si="74"/>
        <v>10</v>
      </c>
      <c r="AD447">
        <f t="shared" si="75"/>
        <v>0</v>
      </c>
      <c r="AE447">
        <v>0</v>
      </c>
      <c r="AF447">
        <v>0</v>
      </c>
      <c r="AG447">
        <v>0</v>
      </c>
      <c r="AH447">
        <v>0</v>
      </c>
      <c r="AI447">
        <f>5</f>
        <v>5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f t="shared" si="76"/>
        <v>0</v>
      </c>
      <c r="BI447">
        <v>0</v>
      </c>
      <c r="BJ447">
        <v>0</v>
      </c>
      <c r="BK447">
        <v>0</v>
      </c>
      <c r="BL447" t="str">
        <f t="shared" si="66"/>
        <v>0</v>
      </c>
      <c r="BM447" t="str">
        <f t="shared" si="67"/>
        <v>0</v>
      </c>
      <c r="BN447">
        <f t="shared" si="68"/>
        <v>0</v>
      </c>
      <c r="BO447">
        <f t="shared" si="69"/>
        <v>0</v>
      </c>
      <c r="BP447" t="str">
        <f t="shared" si="70"/>
        <v>0</v>
      </c>
    </row>
    <row r="448" spans="1:68" ht="18" x14ac:dyDescent="0.25">
      <c r="A448" s="24">
        <v>2022</v>
      </c>
      <c r="B448">
        <v>1</v>
      </c>
      <c r="C448" s="2">
        <v>44663</v>
      </c>
      <c r="D448" s="3">
        <v>0.66666666666666696</v>
      </c>
      <c r="E448">
        <v>1</v>
      </c>
      <c r="F448">
        <v>1.2</v>
      </c>
      <c r="G448" t="s">
        <v>28</v>
      </c>
      <c r="H448" s="19">
        <v>10</v>
      </c>
      <c r="I448" s="19">
        <v>45</v>
      </c>
      <c r="J448" s="19">
        <v>20</v>
      </c>
      <c r="K448" s="19">
        <v>1</v>
      </c>
      <c r="L448" s="19">
        <v>8</v>
      </c>
      <c r="M448" s="16" t="s">
        <v>27</v>
      </c>
      <c r="N448" s="16">
        <v>50</v>
      </c>
      <c r="O448" s="16" t="s">
        <v>26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>
        <f t="shared" si="71"/>
        <v>0</v>
      </c>
      <c r="AA448" s="11" t="str">
        <f t="shared" si="72"/>
        <v>0</v>
      </c>
      <c r="AB448">
        <f t="shared" si="73"/>
        <v>0</v>
      </c>
      <c r="AC448">
        <f t="shared" si="74"/>
        <v>10</v>
      </c>
      <c r="AD448">
        <f t="shared" si="75"/>
        <v>0</v>
      </c>
      <c r="AE448">
        <v>0</v>
      </c>
      <c r="AF448">
        <v>0</v>
      </c>
      <c r="AG448">
        <v>0</v>
      </c>
      <c r="AH448">
        <v>0</v>
      </c>
      <c r="AI448">
        <f>12+3</f>
        <v>15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f t="shared" si="76"/>
        <v>0</v>
      </c>
      <c r="BI448">
        <v>0</v>
      </c>
      <c r="BJ448">
        <v>0</v>
      </c>
      <c r="BK448">
        <v>0</v>
      </c>
      <c r="BL448" t="str">
        <f t="shared" si="66"/>
        <v>0</v>
      </c>
      <c r="BM448" t="str">
        <f t="shared" si="67"/>
        <v>0</v>
      </c>
      <c r="BN448">
        <f t="shared" si="68"/>
        <v>0</v>
      </c>
      <c r="BO448">
        <f t="shared" si="69"/>
        <v>0</v>
      </c>
      <c r="BP448" t="str">
        <f t="shared" si="70"/>
        <v>0</v>
      </c>
    </row>
    <row r="449" spans="1:68" ht="18" x14ac:dyDescent="0.25">
      <c r="A449" s="24">
        <v>2022</v>
      </c>
      <c r="B449">
        <v>1</v>
      </c>
      <c r="C449" s="2">
        <v>44663</v>
      </c>
      <c r="D449" s="3">
        <v>0.66666666666666696</v>
      </c>
      <c r="E449">
        <v>1</v>
      </c>
      <c r="F449">
        <v>1.2</v>
      </c>
      <c r="G449" t="s">
        <v>28</v>
      </c>
      <c r="H449" s="19">
        <v>10</v>
      </c>
      <c r="I449" s="19">
        <v>45</v>
      </c>
      <c r="J449" s="19">
        <v>20</v>
      </c>
      <c r="K449" s="19">
        <v>1</v>
      </c>
      <c r="L449" s="19">
        <v>8</v>
      </c>
      <c r="M449" s="16" t="s">
        <v>28</v>
      </c>
      <c r="N449" s="16">
        <v>50</v>
      </c>
      <c r="O449" s="16" t="s">
        <v>24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>
        <f t="shared" si="71"/>
        <v>0</v>
      </c>
      <c r="AA449" s="11" t="str">
        <f t="shared" si="72"/>
        <v>0</v>
      </c>
      <c r="AB449">
        <f t="shared" si="73"/>
        <v>0</v>
      </c>
      <c r="AC449">
        <f t="shared" si="74"/>
        <v>10</v>
      </c>
      <c r="AD449">
        <f t="shared" si="75"/>
        <v>0</v>
      </c>
      <c r="AE449">
        <v>0</v>
      </c>
      <c r="AF449">
        <v>0</v>
      </c>
      <c r="AG449">
        <v>0</v>
      </c>
      <c r="AH449">
        <v>0</v>
      </c>
      <c r="AI449">
        <v>2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f t="shared" si="76"/>
        <v>0</v>
      </c>
      <c r="BI449">
        <v>0</v>
      </c>
      <c r="BJ449">
        <v>0</v>
      </c>
      <c r="BK449">
        <v>0</v>
      </c>
      <c r="BL449" t="str">
        <f t="shared" si="66"/>
        <v>0</v>
      </c>
      <c r="BM449" t="str">
        <f t="shared" si="67"/>
        <v>0</v>
      </c>
      <c r="BN449">
        <f t="shared" si="68"/>
        <v>0</v>
      </c>
      <c r="BO449">
        <f t="shared" si="69"/>
        <v>0</v>
      </c>
      <c r="BP449" t="str">
        <f t="shared" si="70"/>
        <v>0</v>
      </c>
    </row>
    <row r="450" spans="1:68" ht="18" x14ac:dyDescent="0.25">
      <c r="A450" s="24">
        <v>2022</v>
      </c>
      <c r="B450">
        <v>1</v>
      </c>
      <c r="C450" s="2">
        <v>44663</v>
      </c>
      <c r="D450" s="3">
        <v>0.66666666666666696</v>
      </c>
      <c r="E450">
        <v>1</v>
      </c>
      <c r="F450">
        <v>1.2</v>
      </c>
      <c r="G450" t="s">
        <v>28</v>
      </c>
      <c r="H450" s="19">
        <v>10</v>
      </c>
      <c r="I450" s="19">
        <v>45</v>
      </c>
      <c r="J450" s="19">
        <v>20</v>
      </c>
      <c r="K450" s="19">
        <v>1</v>
      </c>
      <c r="L450" s="19">
        <v>8</v>
      </c>
      <c r="M450" s="16" t="s">
        <v>28</v>
      </c>
      <c r="N450" s="16">
        <v>50</v>
      </c>
      <c r="O450" s="16" t="s">
        <v>25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>
        <f t="shared" si="71"/>
        <v>0</v>
      </c>
      <c r="AA450" s="11" t="str">
        <f t="shared" si="72"/>
        <v>0</v>
      </c>
      <c r="AB450">
        <f t="shared" si="73"/>
        <v>0</v>
      </c>
      <c r="AC450">
        <f t="shared" si="74"/>
        <v>10</v>
      </c>
      <c r="AD450">
        <f t="shared" si="75"/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f t="shared" si="76"/>
        <v>0</v>
      </c>
      <c r="BI450">
        <v>0</v>
      </c>
      <c r="BJ450">
        <v>0</v>
      </c>
      <c r="BK450">
        <v>0</v>
      </c>
      <c r="BL450" t="str">
        <f t="shared" ref="BL450:BL513" si="77">IF(AL450&gt;0, "1","0")</f>
        <v>0</v>
      </c>
      <c r="BM450" t="str">
        <f t="shared" ref="BM450:BM513" si="78">IF(AL450&gt;0, "1", IF(AO450&gt;0, "1", "0"))</f>
        <v>0</v>
      </c>
      <c r="BN450">
        <f t="shared" ref="BN450:BN513" si="79">SUM(AL450+AO450+BB450)</f>
        <v>0</v>
      </c>
      <c r="BO450">
        <f t="shared" ref="BO450:BO513" si="80">SUM(BN450+BH450+BJ450+BC450+BA450+AX450+AG450)</f>
        <v>0</v>
      </c>
      <c r="BP450" t="str">
        <f t="shared" ref="BP450:BP513" si="81">IF(BH450&gt;0, "1",  "0")</f>
        <v>0</v>
      </c>
    </row>
    <row r="451" spans="1:68" s="4" customFormat="1" ht="18" x14ac:dyDescent="0.25">
      <c r="A451" s="24">
        <v>2022</v>
      </c>
      <c r="B451" s="4">
        <v>1</v>
      </c>
      <c r="C451" s="5">
        <v>44663</v>
      </c>
      <c r="D451" s="6">
        <v>0.66666666666666696</v>
      </c>
      <c r="E451">
        <v>1</v>
      </c>
      <c r="F451">
        <v>1.2</v>
      </c>
      <c r="G451" s="4" t="s">
        <v>28</v>
      </c>
      <c r="H451" s="20">
        <v>10</v>
      </c>
      <c r="I451" s="20">
        <v>45</v>
      </c>
      <c r="J451" s="20">
        <v>20</v>
      </c>
      <c r="K451" s="20">
        <v>1</v>
      </c>
      <c r="L451" s="20">
        <v>8</v>
      </c>
      <c r="M451" s="17" t="s">
        <v>28</v>
      </c>
      <c r="N451" s="17">
        <v>50</v>
      </c>
      <c r="O451" s="17" t="s">
        <v>26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f t="shared" ref="Z451:Z514" si="82">SUM(P451:Y451)</f>
        <v>0</v>
      </c>
      <c r="AA451" s="11" t="str">
        <f t="shared" ref="AA451:AA514" si="83">IF(Z451&gt;0, "1","0")</f>
        <v>0</v>
      </c>
      <c r="AB451">
        <f t="shared" ref="AB451:AB514" si="84">COUNTIF(P451:Y451,"&gt;0")</f>
        <v>0</v>
      </c>
      <c r="AC451">
        <f t="shared" ref="AC451:AC514" si="85">10-AB451</f>
        <v>10</v>
      </c>
      <c r="AD451">
        <f t="shared" ref="AD451:AD514" si="86">AB451*10</f>
        <v>0</v>
      </c>
      <c r="AE451" s="4">
        <v>0</v>
      </c>
      <c r="AF451" s="4">
        <v>0</v>
      </c>
      <c r="AG451" s="4">
        <v>0</v>
      </c>
      <c r="AH451" s="4">
        <v>0</v>
      </c>
      <c r="AI451" s="4">
        <v>1</v>
      </c>
      <c r="AJ451" s="4">
        <v>0</v>
      </c>
      <c r="AK451" s="4">
        <v>0</v>
      </c>
      <c r="AL451" s="4">
        <v>0</v>
      </c>
      <c r="AM451" s="4">
        <v>0</v>
      </c>
      <c r="AN451" s="4">
        <v>0</v>
      </c>
      <c r="AO451" s="4">
        <v>0</v>
      </c>
      <c r="AP451" s="4">
        <v>0</v>
      </c>
      <c r="AQ451" s="4">
        <v>0</v>
      </c>
      <c r="AR451" s="4">
        <v>0</v>
      </c>
      <c r="AS451" s="4">
        <v>0</v>
      </c>
      <c r="AT451" s="4">
        <v>0</v>
      </c>
      <c r="AU451" s="4">
        <v>0</v>
      </c>
      <c r="AV451" s="4">
        <v>0</v>
      </c>
      <c r="AW451" s="4">
        <v>0</v>
      </c>
      <c r="AX451" s="4">
        <v>0</v>
      </c>
      <c r="AY451" s="4">
        <v>0</v>
      </c>
      <c r="AZ451" s="4">
        <v>0</v>
      </c>
      <c r="BA451" s="4">
        <v>0</v>
      </c>
      <c r="BB451" s="4">
        <v>0</v>
      </c>
      <c r="BC451" s="4">
        <v>0</v>
      </c>
      <c r="BD451" s="4">
        <v>0</v>
      </c>
      <c r="BE451" s="4">
        <v>0</v>
      </c>
      <c r="BF451" s="4">
        <v>0</v>
      </c>
      <c r="BG451" s="4">
        <v>0</v>
      </c>
      <c r="BH451">
        <f t="shared" si="76"/>
        <v>0</v>
      </c>
      <c r="BI451" s="4">
        <v>0</v>
      </c>
      <c r="BJ451">
        <v>0</v>
      </c>
      <c r="BK451">
        <v>0</v>
      </c>
      <c r="BL451" t="str">
        <f t="shared" si="77"/>
        <v>0</v>
      </c>
      <c r="BM451" t="str">
        <f t="shared" si="78"/>
        <v>0</v>
      </c>
      <c r="BN451">
        <f t="shared" si="79"/>
        <v>0</v>
      </c>
      <c r="BO451">
        <f t="shared" si="80"/>
        <v>0</v>
      </c>
      <c r="BP451" t="str">
        <f t="shared" si="81"/>
        <v>0</v>
      </c>
    </row>
    <row r="452" spans="1:68" ht="18" x14ac:dyDescent="0.25">
      <c r="A452" s="24">
        <v>2022</v>
      </c>
      <c r="B452">
        <v>2</v>
      </c>
      <c r="C452" s="2">
        <v>44691</v>
      </c>
      <c r="D452" s="3">
        <v>0.625</v>
      </c>
      <c r="E452">
        <v>5</v>
      </c>
      <c r="F452">
        <v>5.2</v>
      </c>
      <c r="G452" t="s">
        <v>28</v>
      </c>
      <c r="H452" s="19">
        <v>67</v>
      </c>
      <c r="I452" s="19">
        <v>56</v>
      </c>
      <c r="J452" s="19">
        <v>26</v>
      </c>
      <c r="K452" s="19">
        <v>4</v>
      </c>
      <c r="L452" s="19">
        <v>7</v>
      </c>
      <c r="M452" s="16" t="s">
        <v>23</v>
      </c>
      <c r="N452" s="16">
        <v>0</v>
      </c>
      <c r="O452" s="16" t="s">
        <v>24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f t="shared" si="82"/>
        <v>0</v>
      </c>
      <c r="AA452" s="11" t="str">
        <f t="shared" si="83"/>
        <v>0</v>
      </c>
      <c r="AB452">
        <f t="shared" si="84"/>
        <v>0</v>
      </c>
      <c r="AC452">
        <f t="shared" si="85"/>
        <v>10</v>
      </c>
      <c r="AD452">
        <f t="shared" si="86"/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f t="shared" si="76"/>
        <v>0</v>
      </c>
      <c r="BI452">
        <v>0</v>
      </c>
      <c r="BJ452">
        <v>0</v>
      </c>
      <c r="BK452">
        <v>0</v>
      </c>
      <c r="BL452" t="str">
        <f t="shared" si="77"/>
        <v>0</v>
      </c>
      <c r="BM452" t="str">
        <f t="shared" si="78"/>
        <v>0</v>
      </c>
      <c r="BN452">
        <f t="shared" si="79"/>
        <v>0</v>
      </c>
      <c r="BO452">
        <f t="shared" si="80"/>
        <v>0</v>
      </c>
      <c r="BP452" t="str">
        <f t="shared" si="81"/>
        <v>0</v>
      </c>
    </row>
    <row r="453" spans="1:68" ht="18" x14ac:dyDescent="0.25">
      <c r="A453" s="24">
        <v>2022</v>
      </c>
      <c r="B453">
        <v>2</v>
      </c>
      <c r="C453" s="2">
        <v>44691</v>
      </c>
      <c r="D453" s="3">
        <v>0.625</v>
      </c>
      <c r="E453">
        <v>5</v>
      </c>
      <c r="F453">
        <v>5.2</v>
      </c>
      <c r="G453" t="s">
        <v>28</v>
      </c>
      <c r="H453" s="19">
        <v>67</v>
      </c>
      <c r="I453" s="19">
        <v>56</v>
      </c>
      <c r="J453" s="19">
        <v>26</v>
      </c>
      <c r="K453" s="19">
        <v>4</v>
      </c>
      <c r="L453" s="19">
        <v>7</v>
      </c>
      <c r="M453" s="16" t="s">
        <v>23</v>
      </c>
      <c r="N453" s="16">
        <v>0</v>
      </c>
      <c r="O453" s="16" t="s">
        <v>25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f t="shared" si="82"/>
        <v>0</v>
      </c>
      <c r="AA453" s="11" t="str">
        <f t="shared" si="83"/>
        <v>0</v>
      </c>
      <c r="AB453">
        <f t="shared" si="84"/>
        <v>0</v>
      </c>
      <c r="AC453">
        <f t="shared" si="85"/>
        <v>10</v>
      </c>
      <c r="AD453">
        <f t="shared" si="86"/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f t="shared" si="76"/>
        <v>0</v>
      </c>
      <c r="BI453">
        <v>0</v>
      </c>
      <c r="BJ453">
        <v>0</v>
      </c>
      <c r="BK453">
        <v>0</v>
      </c>
      <c r="BL453" t="str">
        <f t="shared" si="77"/>
        <v>0</v>
      </c>
      <c r="BM453" t="str">
        <f t="shared" si="78"/>
        <v>0</v>
      </c>
      <c r="BN453">
        <f t="shared" si="79"/>
        <v>0</v>
      </c>
      <c r="BO453">
        <f t="shared" si="80"/>
        <v>0</v>
      </c>
      <c r="BP453" t="str">
        <f t="shared" si="81"/>
        <v>0</v>
      </c>
    </row>
    <row r="454" spans="1:68" ht="18" x14ac:dyDescent="0.25">
      <c r="A454" s="24">
        <v>2022</v>
      </c>
      <c r="B454">
        <v>2</v>
      </c>
      <c r="C454" s="2">
        <v>44691</v>
      </c>
      <c r="D454" s="3">
        <v>0.625</v>
      </c>
      <c r="E454">
        <v>5</v>
      </c>
      <c r="F454">
        <v>5.2</v>
      </c>
      <c r="G454" t="s">
        <v>28</v>
      </c>
      <c r="H454" s="19">
        <v>67</v>
      </c>
      <c r="I454" s="19">
        <v>56</v>
      </c>
      <c r="J454" s="19">
        <v>26</v>
      </c>
      <c r="K454" s="19">
        <v>4</v>
      </c>
      <c r="L454" s="19">
        <v>7</v>
      </c>
      <c r="M454" s="16" t="s">
        <v>23</v>
      </c>
      <c r="N454" s="16">
        <v>0</v>
      </c>
      <c r="O454" s="16" t="s">
        <v>26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f t="shared" si="82"/>
        <v>0</v>
      </c>
      <c r="AA454" s="11" t="str">
        <f t="shared" si="83"/>
        <v>0</v>
      </c>
      <c r="AB454">
        <f t="shared" si="84"/>
        <v>0</v>
      </c>
      <c r="AC454">
        <f t="shared" si="85"/>
        <v>10</v>
      </c>
      <c r="AD454">
        <f t="shared" si="86"/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f t="shared" si="76"/>
        <v>0</v>
      </c>
      <c r="BI454">
        <v>0</v>
      </c>
      <c r="BJ454">
        <v>0</v>
      </c>
      <c r="BK454">
        <v>0</v>
      </c>
      <c r="BL454" t="str">
        <f t="shared" si="77"/>
        <v>0</v>
      </c>
      <c r="BM454" t="str">
        <f t="shared" si="78"/>
        <v>0</v>
      </c>
      <c r="BN454">
        <f t="shared" si="79"/>
        <v>0</v>
      </c>
      <c r="BO454">
        <f t="shared" si="80"/>
        <v>0</v>
      </c>
      <c r="BP454" t="str">
        <f t="shared" si="81"/>
        <v>0</v>
      </c>
    </row>
    <row r="455" spans="1:68" ht="18" x14ac:dyDescent="0.25">
      <c r="A455" s="24">
        <v>2022</v>
      </c>
      <c r="B455">
        <v>2</v>
      </c>
      <c r="C455" s="2">
        <v>44691</v>
      </c>
      <c r="D455" s="3">
        <v>0.625</v>
      </c>
      <c r="E455">
        <v>5</v>
      </c>
      <c r="F455">
        <v>5.2</v>
      </c>
      <c r="G455" t="s">
        <v>28</v>
      </c>
      <c r="H455" s="19">
        <v>67</v>
      </c>
      <c r="I455" s="19">
        <v>56</v>
      </c>
      <c r="J455" s="19">
        <v>26</v>
      </c>
      <c r="K455" s="19">
        <v>4</v>
      </c>
      <c r="L455" s="19">
        <v>7</v>
      </c>
      <c r="M455" s="16" t="s">
        <v>23</v>
      </c>
      <c r="N455" s="16">
        <v>5</v>
      </c>
      <c r="O455" s="16" t="s">
        <v>24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f t="shared" si="82"/>
        <v>0</v>
      </c>
      <c r="AA455" s="11" t="str">
        <f t="shared" si="83"/>
        <v>0</v>
      </c>
      <c r="AB455">
        <f t="shared" si="84"/>
        <v>0</v>
      </c>
      <c r="AC455">
        <f t="shared" si="85"/>
        <v>10</v>
      </c>
      <c r="AD455">
        <f t="shared" si="86"/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f t="shared" si="76"/>
        <v>0</v>
      </c>
      <c r="BI455">
        <v>0</v>
      </c>
      <c r="BJ455">
        <v>0</v>
      </c>
      <c r="BK455">
        <v>0</v>
      </c>
      <c r="BL455" t="str">
        <f t="shared" si="77"/>
        <v>0</v>
      </c>
      <c r="BM455" t="str">
        <f t="shared" si="78"/>
        <v>0</v>
      </c>
      <c r="BN455">
        <f t="shared" si="79"/>
        <v>0</v>
      </c>
      <c r="BO455">
        <f t="shared" si="80"/>
        <v>0</v>
      </c>
      <c r="BP455" t="str">
        <f t="shared" si="81"/>
        <v>0</v>
      </c>
    </row>
    <row r="456" spans="1:68" ht="18" x14ac:dyDescent="0.25">
      <c r="A456" s="24">
        <v>2022</v>
      </c>
      <c r="B456">
        <v>2</v>
      </c>
      <c r="C456" s="2">
        <v>44691</v>
      </c>
      <c r="D456" s="3">
        <v>0.625</v>
      </c>
      <c r="E456">
        <v>5</v>
      </c>
      <c r="F456">
        <v>5.2</v>
      </c>
      <c r="G456" t="s">
        <v>28</v>
      </c>
      <c r="H456" s="19">
        <v>67</v>
      </c>
      <c r="I456" s="19">
        <v>56</v>
      </c>
      <c r="J456" s="19">
        <v>26</v>
      </c>
      <c r="K456" s="19">
        <v>4</v>
      </c>
      <c r="L456" s="19">
        <v>7</v>
      </c>
      <c r="M456" s="16" t="s">
        <v>23</v>
      </c>
      <c r="N456" s="16">
        <v>5</v>
      </c>
      <c r="O456" s="16" t="s">
        <v>25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f t="shared" si="82"/>
        <v>0</v>
      </c>
      <c r="AA456" s="11" t="str">
        <f t="shared" si="83"/>
        <v>0</v>
      </c>
      <c r="AB456">
        <f t="shared" si="84"/>
        <v>0</v>
      </c>
      <c r="AC456">
        <f t="shared" si="85"/>
        <v>10</v>
      </c>
      <c r="AD456">
        <f t="shared" si="86"/>
        <v>0</v>
      </c>
      <c r="AE456">
        <v>0</v>
      </c>
      <c r="AF456">
        <v>0</v>
      </c>
      <c r="AG456">
        <v>1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f t="shared" si="76"/>
        <v>0</v>
      </c>
      <c r="BI456">
        <v>0</v>
      </c>
      <c r="BJ456">
        <v>0</v>
      </c>
      <c r="BK456">
        <v>0</v>
      </c>
      <c r="BL456" t="str">
        <f t="shared" si="77"/>
        <v>0</v>
      </c>
      <c r="BM456" t="str">
        <f t="shared" si="78"/>
        <v>0</v>
      </c>
      <c r="BN456">
        <f t="shared" si="79"/>
        <v>0</v>
      </c>
      <c r="BO456">
        <f t="shared" si="80"/>
        <v>1</v>
      </c>
      <c r="BP456" t="str">
        <f t="shared" si="81"/>
        <v>0</v>
      </c>
    </row>
    <row r="457" spans="1:68" ht="18" x14ac:dyDescent="0.25">
      <c r="A457" s="24">
        <v>2022</v>
      </c>
      <c r="B457">
        <v>2</v>
      </c>
      <c r="C457" s="2">
        <v>44691</v>
      </c>
      <c r="D457" s="3">
        <v>0.625</v>
      </c>
      <c r="E457">
        <v>5</v>
      </c>
      <c r="F457">
        <v>5.2</v>
      </c>
      <c r="G457" t="s">
        <v>28</v>
      </c>
      <c r="H457" s="19">
        <v>67</v>
      </c>
      <c r="I457" s="19">
        <v>56</v>
      </c>
      <c r="J457" s="19">
        <v>26</v>
      </c>
      <c r="K457" s="19">
        <v>4</v>
      </c>
      <c r="L457" s="19">
        <v>7</v>
      </c>
      <c r="M457" s="16" t="s">
        <v>23</v>
      </c>
      <c r="N457" s="16">
        <v>5</v>
      </c>
      <c r="O457" s="16" t="s">
        <v>26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f t="shared" si="82"/>
        <v>0</v>
      </c>
      <c r="AA457" s="11" t="str">
        <f t="shared" si="83"/>
        <v>0</v>
      </c>
      <c r="AB457">
        <f t="shared" si="84"/>
        <v>0</v>
      </c>
      <c r="AC457">
        <f t="shared" si="85"/>
        <v>10</v>
      </c>
      <c r="AD457">
        <f t="shared" si="86"/>
        <v>0</v>
      </c>
      <c r="AE457">
        <v>0</v>
      </c>
      <c r="AF457">
        <v>1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f t="shared" si="76"/>
        <v>0</v>
      </c>
      <c r="BI457">
        <v>0</v>
      </c>
      <c r="BJ457">
        <v>0</v>
      </c>
      <c r="BK457">
        <v>0</v>
      </c>
      <c r="BL457" t="str">
        <f t="shared" si="77"/>
        <v>0</v>
      </c>
      <c r="BM457" t="str">
        <f t="shared" si="78"/>
        <v>0</v>
      </c>
      <c r="BN457">
        <f t="shared" si="79"/>
        <v>0</v>
      </c>
      <c r="BO457">
        <f t="shared" si="80"/>
        <v>0</v>
      </c>
      <c r="BP457" t="str">
        <f t="shared" si="81"/>
        <v>0</v>
      </c>
    </row>
    <row r="458" spans="1:68" ht="18" x14ac:dyDescent="0.25">
      <c r="A458" s="24">
        <v>2022</v>
      </c>
      <c r="B458">
        <v>2</v>
      </c>
      <c r="C458" s="2">
        <v>44691</v>
      </c>
      <c r="D458" s="3">
        <v>0.625</v>
      </c>
      <c r="E458">
        <v>5</v>
      </c>
      <c r="F458">
        <v>5.2</v>
      </c>
      <c r="G458" t="s">
        <v>28</v>
      </c>
      <c r="H458" s="19">
        <v>67</v>
      </c>
      <c r="I458" s="19">
        <v>56</v>
      </c>
      <c r="J458" s="19">
        <v>26</v>
      </c>
      <c r="K458" s="19">
        <v>4</v>
      </c>
      <c r="L458" s="19">
        <v>7</v>
      </c>
      <c r="M458" s="16" t="s">
        <v>23</v>
      </c>
      <c r="N458" s="16">
        <v>10</v>
      </c>
      <c r="O458" s="16" t="s">
        <v>24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f t="shared" si="82"/>
        <v>0</v>
      </c>
      <c r="AA458" s="11" t="str">
        <f t="shared" si="83"/>
        <v>0</v>
      </c>
      <c r="AB458">
        <f t="shared" si="84"/>
        <v>0</v>
      </c>
      <c r="AC458">
        <f t="shared" si="85"/>
        <v>10</v>
      </c>
      <c r="AD458">
        <f t="shared" si="86"/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f t="shared" si="76"/>
        <v>0</v>
      </c>
      <c r="BI458">
        <v>0</v>
      </c>
      <c r="BJ458">
        <v>0</v>
      </c>
      <c r="BK458">
        <v>0</v>
      </c>
      <c r="BL458" t="str">
        <f t="shared" si="77"/>
        <v>0</v>
      </c>
      <c r="BM458" t="str">
        <f t="shared" si="78"/>
        <v>0</v>
      </c>
      <c r="BN458">
        <f t="shared" si="79"/>
        <v>0</v>
      </c>
      <c r="BO458">
        <f t="shared" si="80"/>
        <v>0</v>
      </c>
      <c r="BP458" t="str">
        <f t="shared" si="81"/>
        <v>0</v>
      </c>
    </row>
    <row r="459" spans="1:68" ht="18" x14ac:dyDescent="0.25">
      <c r="A459" s="24">
        <v>2022</v>
      </c>
      <c r="B459">
        <v>2</v>
      </c>
      <c r="C459" s="2">
        <v>44691</v>
      </c>
      <c r="D459" s="3">
        <v>0.625</v>
      </c>
      <c r="E459">
        <v>5</v>
      </c>
      <c r="F459">
        <v>5.2</v>
      </c>
      <c r="G459" t="s">
        <v>28</v>
      </c>
      <c r="H459" s="19">
        <v>67</v>
      </c>
      <c r="I459" s="19">
        <v>56</v>
      </c>
      <c r="J459" s="19">
        <v>26</v>
      </c>
      <c r="K459" s="19">
        <v>4</v>
      </c>
      <c r="L459" s="19">
        <v>7</v>
      </c>
      <c r="M459" s="16" t="s">
        <v>23</v>
      </c>
      <c r="N459" s="16">
        <v>10</v>
      </c>
      <c r="O459" s="16" t="s">
        <v>25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f t="shared" si="82"/>
        <v>0</v>
      </c>
      <c r="AA459" s="11" t="str">
        <f t="shared" si="83"/>
        <v>0</v>
      </c>
      <c r="AB459">
        <f t="shared" si="84"/>
        <v>0</v>
      </c>
      <c r="AC459">
        <f t="shared" si="85"/>
        <v>10</v>
      </c>
      <c r="AD459">
        <f t="shared" si="86"/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f t="shared" si="76"/>
        <v>0</v>
      </c>
      <c r="BI459">
        <v>0</v>
      </c>
      <c r="BJ459">
        <v>0</v>
      </c>
      <c r="BK459">
        <v>0</v>
      </c>
      <c r="BL459" t="str">
        <f t="shared" si="77"/>
        <v>0</v>
      </c>
      <c r="BM459" t="str">
        <f t="shared" si="78"/>
        <v>0</v>
      </c>
      <c r="BN459">
        <f t="shared" si="79"/>
        <v>0</v>
      </c>
      <c r="BO459">
        <f t="shared" si="80"/>
        <v>0</v>
      </c>
      <c r="BP459" t="str">
        <f t="shared" si="81"/>
        <v>0</v>
      </c>
    </row>
    <row r="460" spans="1:68" ht="18" x14ac:dyDescent="0.25">
      <c r="A460" s="24">
        <v>2022</v>
      </c>
      <c r="B460">
        <v>2</v>
      </c>
      <c r="C460" s="2">
        <v>44691</v>
      </c>
      <c r="D460" s="3">
        <v>0.625</v>
      </c>
      <c r="E460">
        <v>5</v>
      </c>
      <c r="F460">
        <v>5.2</v>
      </c>
      <c r="G460" t="s">
        <v>28</v>
      </c>
      <c r="H460" s="19">
        <v>67</v>
      </c>
      <c r="I460" s="19">
        <v>56</v>
      </c>
      <c r="J460" s="19">
        <v>26</v>
      </c>
      <c r="K460" s="19">
        <v>4</v>
      </c>
      <c r="L460" s="19">
        <v>7</v>
      </c>
      <c r="M460" s="16" t="s">
        <v>23</v>
      </c>
      <c r="N460" s="16">
        <v>10</v>
      </c>
      <c r="O460" s="16" t="s">
        <v>26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f t="shared" si="82"/>
        <v>0</v>
      </c>
      <c r="AA460" s="11" t="str">
        <f t="shared" si="83"/>
        <v>0</v>
      </c>
      <c r="AB460">
        <f t="shared" si="84"/>
        <v>0</v>
      </c>
      <c r="AC460">
        <f t="shared" si="85"/>
        <v>10</v>
      </c>
      <c r="AD460">
        <f t="shared" si="86"/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f t="shared" si="76"/>
        <v>0</v>
      </c>
      <c r="BI460">
        <v>0</v>
      </c>
      <c r="BJ460">
        <v>0</v>
      </c>
      <c r="BK460">
        <v>0</v>
      </c>
      <c r="BL460" t="str">
        <f t="shared" si="77"/>
        <v>0</v>
      </c>
      <c r="BM460" t="str">
        <f t="shared" si="78"/>
        <v>0</v>
      </c>
      <c r="BN460">
        <f t="shared" si="79"/>
        <v>0</v>
      </c>
      <c r="BO460">
        <f t="shared" si="80"/>
        <v>0</v>
      </c>
      <c r="BP460" t="str">
        <f t="shared" si="81"/>
        <v>0</v>
      </c>
    </row>
    <row r="461" spans="1:68" ht="18" x14ac:dyDescent="0.25">
      <c r="A461" s="24">
        <v>2022</v>
      </c>
      <c r="B461">
        <v>2</v>
      </c>
      <c r="C461" s="2">
        <v>44691</v>
      </c>
      <c r="D461" s="3">
        <v>0.625</v>
      </c>
      <c r="E461">
        <v>5</v>
      </c>
      <c r="F461">
        <v>5.2</v>
      </c>
      <c r="G461" t="s">
        <v>28</v>
      </c>
      <c r="H461" s="19">
        <v>67</v>
      </c>
      <c r="I461" s="19">
        <v>56</v>
      </c>
      <c r="J461" s="19">
        <v>26</v>
      </c>
      <c r="K461" s="19">
        <v>4</v>
      </c>
      <c r="L461" s="19">
        <v>7</v>
      </c>
      <c r="M461" s="16" t="s">
        <v>23</v>
      </c>
      <c r="N461" s="16">
        <v>20</v>
      </c>
      <c r="O461" s="16" t="s">
        <v>24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f t="shared" si="82"/>
        <v>0</v>
      </c>
      <c r="AA461" s="11" t="str">
        <f t="shared" si="83"/>
        <v>0</v>
      </c>
      <c r="AB461">
        <f t="shared" si="84"/>
        <v>0</v>
      </c>
      <c r="AC461">
        <f t="shared" si="85"/>
        <v>10</v>
      </c>
      <c r="AD461">
        <f t="shared" si="86"/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f t="shared" si="76"/>
        <v>0</v>
      </c>
      <c r="BI461">
        <v>0</v>
      </c>
      <c r="BJ461">
        <v>0</v>
      </c>
      <c r="BK461">
        <v>0</v>
      </c>
      <c r="BL461" t="str">
        <f t="shared" si="77"/>
        <v>0</v>
      </c>
      <c r="BM461" t="str">
        <f t="shared" si="78"/>
        <v>0</v>
      </c>
      <c r="BN461">
        <f t="shared" si="79"/>
        <v>0</v>
      </c>
      <c r="BO461">
        <f t="shared" si="80"/>
        <v>0</v>
      </c>
      <c r="BP461" t="str">
        <f t="shared" si="81"/>
        <v>0</v>
      </c>
    </row>
    <row r="462" spans="1:68" ht="18" x14ac:dyDescent="0.25">
      <c r="A462" s="24">
        <v>2022</v>
      </c>
      <c r="B462">
        <v>2</v>
      </c>
      <c r="C462" s="2">
        <v>44691</v>
      </c>
      <c r="D462" s="3">
        <v>0.625</v>
      </c>
      <c r="E462">
        <v>5</v>
      </c>
      <c r="F462">
        <v>5.2</v>
      </c>
      <c r="G462" t="s">
        <v>28</v>
      </c>
      <c r="H462" s="19">
        <v>67</v>
      </c>
      <c r="I462" s="19">
        <v>56</v>
      </c>
      <c r="J462" s="19">
        <v>26</v>
      </c>
      <c r="K462" s="19">
        <v>4</v>
      </c>
      <c r="L462" s="19">
        <v>7</v>
      </c>
      <c r="M462" s="16" t="s">
        <v>23</v>
      </c>
      <c r="N462" s="16">
        <v>20</v>
      </c>
      <c r="O462" s="16" t="s">
        <v>25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f t="shared" si="82"/>
        <v>0</v>
      </c>
      <c r="AA462" s="11" t="str">
        <f t="shared" si="83"/>
        <v>0</v>
      </c>
      <c r="AB462">
        <f t="shared" si="84"/>
        <v>0</v>
      </c>
      <c r="AC462">
        <f t="shared" si="85"/>
        <v>10</v>
      </c>
      <c r="AD462">
        <f t="shared" si="86"/>
        <v>0</v>
      </c>
      <c r="AE462">
        <v>0</v>
      </c>
      <c r="AF462">
        <v>1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f t="shared" ref="BH462:BH525" si="87">SUM(AW462+AV462+AU462+AQ462+AS462+AM462+AJ462+BF462+BI462)</f>
        <v>0</v>
      </c>
      <c r="BI462">
        <v>0</v>
      </c>
      <c r="BJ462">
        <v>0</v>
      </c>
      <c r="BK462">
        <v>0</v>
      </c>
      <c r="BL462" t="str">
        <f t="shared" si="77"/>
        <v>0</v>
      </c>
      <c r="BM462" t="str">
        <f t="shared" si="78"/>
        <v>0</v>
      </c>
      <c r="BN462">
        <f t="shared" si="79"/>
        <v>0</v>
      </c>
      <c r="BO462">
        <f t="shared" si="80"/>
        <v>0</v>
      </c>
      <c r="BP462" t="str">
        <f t="shared" si="81"/>
        <v>0</v>
      </c>
    </row>
    <row r="463" spans="1:68" ht="18" x14ac:dyDescent="0.25">
      <c r="A463" s="24">
        <v>2022</v>
      </c>
      <c r="B463">
        <v>2</v>
      </c>
      <c r="C463" s="2">
        <v>44691</v>
      </c>
      <c r="D463" s="3">
        <v>0.625</v>
      </c>
      <c r="E463">
        <v>5</v>
      </c>
      <c r="F463">
        <v>5.2</v>
      </c>
      <c r="G463" t="s">
        <v>28</v>
      </c>
      <c r="H463" s="19">
        <v>67</v>
      </c>
      <c r="I463" s="19">
        <v>56</v>
      </c>
      <c r="J463" s="19">
        <v>26</v>
      </c>
      <c r="K463" s="19">
        <v>4</v>
      </c>
      <c r="L463" s="19">
        <v>7</v>
      </c>
      <c r="M463" s="16" t="s">
        <v>23</v>
      </c>
      <c r="N463" s="16">
        <v>20</v>
      </c>
      <c r="O463" s="16" t="s">
        <v>26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f t="shared" si="82"/>
        <v>0</v>
      </c>
      <c r="AA463" s="11" t="str">
        <f t="shared" si="83"/>
        <v>0</v>
      </c>
      <c r="AB463">
        <f t="shared" si="84"/>
        <v>0</v>
      </c>
      <c r="AC463">
        <f t="shared" si="85"/>
        <v>10</v>
      </c>
      <c r="AD463">
        <f t="shared" si="86"/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f t="shared" si="87"/>
        <v>0</v>
      </c>
      <c r="BI463">
        <v>0</v>
      </c>
      <c r="BJ463">
        <v>0</v>
      </c>
      <c r="BK463">
        <v>0</v>
      </c>
      <c r="BL463" t="str">
        <f t="shared" si="77"/>
        <v>0</v>
      </c>
      <c r="BM463" t="str">
        <f t="shared" si="78"/>
        <v>0</v>
      </c>
      <c r="BN463">
        <f t="shared" si="79"/>
        <v>0</v>
      </c>
      <c r="BO463">
        <f t="shared" si="80"/>
        <v>0</v>
      </c>
      <c r="BP463" t="str">
        <f t="shared" si="81"/>
        <v>0</v>
      </c>
    </row>
    <row r="464" spans="1:68" ht="18" x14ac:dyDescent="0.25">
      <c r="A464" s="24">
        <v>2022</v>
      </c>
      <c r="B464">
        <v>2</v>
      </c>
      <c r="C464" s="2">
        <v>44691</v>
      </c>
      <c r="D464" s="3">
        <v>0.625</v>
      </c>
      <c r="E464">
        <v>5</v>
      </c>
      <c r="F464">
        <v>5.2</v>
      </c>
      <c r="G464" t="s">
        <v>28</v>
      </c>
      <c r="H464" s="19">
        <v>67</v>
      </c>
      <c r="I464" s="19">
        <v>56</v>
      </c>
      <c r="J464" s="19">
        <v>26</v>
      </c>
      <c r="K464" s="19">
        <v>4</v>
      </c>
      <c r="L464" s="19">
        <v>7</v>
      </c>
      <c r="M464" s="16" t="s">
        <v>23</v>
      </c>
      <c r="N464" s="16">
        <v>50</v>
      </c>
      <c r="O464" s="16" t="s">
        <v>24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f t="shared" si="82"/>
        <v>0</v>
      </c>
      <c r="AA464" s="11" t="str">
        <f t="shared" si="83"/>
        <v>0</v>
      </c>
      <c r="AB464">
        <f t="shared" si="84"/>
        <v>0</v>
      </c>
      <c r="AC464">
        <f t="shared" si="85"/>
        <v>10</v>
      </c>
      <c r="AD464">
        <f t="shared" si="86"/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f t="shared" si="87"/>
        <v>0</v>
      </c>
      <c r="BI464">
        <v>0</v>
      </c>
      <c r="BJ464">
        <v>0</v>
      </c>
      <c r="BK464">
        <v>0</v>
      </c>
      <c r="BL464" t="str">
        <f t="shared" si="77"/>
        <v>0</v>
      </c>
      <c r="BM464" t="str">
        <f t="shared" si="78"/>
        <v>0</v>
      </c>
      <c r="BN464">
        <f t="shared" si="79"/>
        <v>0</v>
      </c>
      <c r="BO464">
        <f t="shared" si="80"/>
        <v>0</v>
      </c>
      <c r="BP464" t="str">
        <f t="shared" si="81"/>
        <v>0</v>
      </c>
    </row>
    <row r="465" spans="1:68" ht="18" x14ac:dyDescent="0.25">
      <c r="A465" s="24">
        <v>2022</v>
      </c>
      <c r="B465">
        <v>2</v>
      </c>
      <c r="C465" s="2">
        <v>44691</v>
      </c>
      <c r="D465" s="3">
        <v>0.625</v>
      </c>
      <c r="E465">
        <v>5</v>
      </c>
      <c r="F465">
        <v>5.2</v>
      </c>
      <c r="G465" t="s">
        <v>28</v>
      </c>
      <c r="H465" s="19">
        <v>67</v>
      </c>
      <c r="I465" s="19">
        <v>56</v>
      </c>
      <c r="J465" s="19">
        <v>26</v>
      </c>
      <c r="K465" s="19">
        <v>4</v>
      </c>
      <c r="L465" s="19">
        <v>7</v>
      </c>
      <c r="M465" s="16" t="s">
        <v>23</v>
      </c>
      <c r="N465" s="16">
        <v>50</v>
      </c>
      <c r="O465" s="16" t="s">
        <v>25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f t="shared" si="82"/>
        <v>0</v>
      </c>
      <c r="AA465" s="11" t="str">
        <f t="shared" si="83"/>
        <v>0</v>
      </c>
      <c r="AB465">
        <f t="shared" si="84"/>
        <v>0</v>
      </c>
      <c r="AC465">
        <f t="shared" si="85"/>
        <v>10</v>
      </c>
      <c r="AD465">
        <f t="shared" si="86"/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f t="shared" si="87"/>
        <v>0</v>
      </c>
      <c r="BI465">
        <v>0</v>
      </c>
      <c r="BJ465">
        <v>0</v>
      </c>
      <c r="BK465">
        <v>0</v>
      </c>
      <c r="BL465" t="str">
        <f t="shared" si="77"/>
        <v>0</v>
      </c>
      <c r="BM465" t="str">
        <f t="shared" si="78"/>
        <v>0</v>
      </c>
      <c r="BN465">
        <f t="shared" si="79"/>
        <v>0</v>
      </c>
      <c r="BO465">
        <f t="shared" si="80"/>
        <v>0</v>
      </c>
      <c r="BP465" t="str">
        <f t="shared" si="81"/>
        <v>0</v>
      </c>
    </row>
    <row r="466" spans="1:68" ht="18" x14ac:dyDescent="0.25">
      <c r="A466" s="24">
        <v>2022</v>
      </c>
      <c r="B466">
        <v>2</v>
      </c>
      <c r="C466" s="2">
        <v>44691</v>
      </c>
      <c r="D466" s="3">
        <v>0.625</v>
      </c>
      <c r="E466">
        <v>5</v>
      </c>
      <c r="F466">
        <v>5.2</v>
      </c>
      <c r="G466" t="s">
        <v>28</v>
      </c>
      <c r="H466" s="19">
        <v>67</v>
      </c>
      <c r="I466" s="19">
        <v>56</v>
      </c>
      <c r="J466" s="19">
        <v>26</v>
      </c>
      <c r="K466" s="19">
        <v>4</v>
      </c>
      <c r="L466" s="19">
        <v>7</v>
      </c>
      <c r="M466" s="16" t="s">
        <v>23</v>
      </c>
      <c r="N466" s="16">
        <v>50</v>
      </c>
      <c r="O466" s="16" t="s">
        <v>26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f t="shared" si="82"/>
        <v>0</v>
      </c>
      <c r="AA466" s="11" t="str">
        <f t="shared" si="83"/>
        <v>0</v>
      </c>
      <c r="AB466">
        <f t="shared" si="84"/>
        <v>0</v>
      </c>
      <c r="AC466">
        <f t="shared" si="85"/>
        <v>10</v>
      </c>
      <c r="AD466">
        <f t="shared" si="86"/>
        <v>0</v>
      </c>
      <c r="AE466">
        <v>0</v>
      </c>
      <c r="AF466">
        <v>1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f t="shared" si="87"/>
        <v>0</v>
      </c>
      <c r="BI466">
        <v>0</v>
      </c>
      <c r="BJ466">
        <v>0</v>
      </c>
      <c r="BK466">
        <v>0</v>
      </c>
      <c r="BL466" t="str">
        <f t="shared" si="77"/>
        <v>0</v>
      </c>
      <c r="BM466" t="str">
        <f t="shared" si="78"/>
        <v>0</v>
      </c>
      <c r="BN466">
        <f t="shared" si="79"/>
        <v>0</v>
      </c>
      <c r="BO466">
        <f t="shared" si="80"/>
        <v>0</v>
      </c>
      <c r="BP466" t="str">
        <f t="shared" si="81"/>
        <v>0</v>
      </c>
    </row>
    <row r="467" spans="1:68" ht="18" x14ac:dyDescent="0.25">
      <c r="A467" s="24">
        <v>2022</v>
      </c>
      <c r="B467">
        <v>2</v>
      </c>
      <c r="C467" s="2">
        <v>44691</v>
      </c>
      <c r="D467" s="3">
        <v>0.625</v>
      </c>
      <c r="E467">
        <v>5</v>
      </c>
      <c r="F467">
        <v>5.2</v>
      </c>
      <c r="G467" t="s">
        <v>28</v>
      </c>
      <c r="H467" s="19">
        <v>67</v>
      </c>
      <c r="I467" s="19">
        <v>56</v>
      </c>
      <c r="J467" s="19">
        <v>26</v>
      </c>
      <c r="K467" s="19">
        <v>4</v>
      </c>
      <c r="L467" s="19">
        <v>7</v>
      </c>
      <c r="M467" s="16" t="s">
        <v>27</v>
      </c>
      <c r="N467" s="16">
        <v>0</v>
      </c>
      <c r="O467" s="16" t="s">
        <v>24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f t="shared" si="82"/>
        <v>0</v>
      </c>
      <c r="AA467" s="11" t="str">
        <f t="shared" si="83"/>
        <v>0</v>
      </c>
      <c r="AB467">
        <f t="shared" si="84"/>
        <v>0</v>
      </c>
      <c r="AC467">
        <f t="shared" si="85"/>
        <v>10</v>
      </c>
      <c r="AD467">
        <f t="shared" si="86"/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f t="shared" si="87"/>
        <v>0</v>
      </c>
      <c r="BI467">
        <v>0</v>
      </c>
      <c r="BJ467">
        <v>0</v>
      </c>
      <c r="BK467">
        <v>0</v>
      </c>
      <c r="BL467" t="str">
        <f t="shared" si="77"/>
        <v>0</v>
      </c>
      <c r="BM467" t="str">
        <f t="shared" si="78"/>
        <v>0</v>
      </c>
      <c r="BN467">
        <f t="shared" si="79"/>
        <v>0</v>
      </c>
      <c r="BO467">
        <f t="shared" si="80"/>
        <v>0</v>
      </c>
      <c r="BP467" t="str">
        <f t="shared" si="81"/>
        <v>0</v>
      </c>
    </row>
    <row r="468" spans="1:68" ht="18" x14ac:dyDescent="0.25">
      <c r="A468" s="24">
        <v>2022</v>
      </c>
      <c r="B468">
        <v>2</v>
      </c>
      <c r="C468" s="2">
        <v>44691</v>
      </c>
      <c r="D468" s="3">
        <v>0.625</v>
      </c>
      <c r="E468">
        <v>5</v>
      </c>
      <c r="F468">
        <v>5.2</v>
      </c>
      <c r="G468" t="s">
        <v>28</v>
      </c>
      <c r="H468" s="19">
        <v>67</v>
      </c>
      <c r="I468" s="19">
        <v>56</v>
      </c>
      <c r="J468" s="19">
        <v>26</v>
      </c>
      <c r="K468" s="19">
        <v>4</v>
      </c>
      <c r="L468" s="19">
        <v>7</v>
      </c>
      <c r="M468" s="16" t="s">
        <v>27</v>
      </c>
      <c r="N468" s="16">
        <v>0</v>
      </c>
      <c r="O468" s="16" t="s">
        <v>25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f t="shared" si="82"/>
        <v>0</v>
      </c>
      <c r="AA468" s="11" t="str">
        <f t="shared" si="83"/>
        <v>0</v>
      </c>
      <c r="AB468">
        <f t="shared" si="84"/>
        <v>0</v>
      </c>
      <c r="AC468">
        <f t="shared" si="85"/>
        <v>10</v>
      </c>
      <c r="AD468">
        <f t="shared" si="86"/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f t="shared" si="87"/>
        <v>0</v>
      </c>
      <c r="BI468">
        <v>0</v>
      </c>
      <c r="BJ468">
        <v>0</v>
      </c>
      <c r="BK468">
        <v>0</v>
      </c>
      <c r="BL468" t="str">
        <f t="shared" si="77"/>
        <v>0</v>
      </c>
      <c r="BM468" t="str">
        <f t="shared" si="78"/>
        <v>0</v>
      </c>
      <c r="BN468">
        <f t="shared" si="79"/>
        <v>0</v>
      </c>
      <c r="BO468">
        <f t="shared" si="80"/>
        <v>0</v>
      </c>
      <c r="BP468" t="str">
        <f t="shared" si="81"/>
        <v>0</v>
      </c>
    </row>
    <row r="469" spans="1:68" ht="18" x14ac:dyDescent="0.25">
      <c r="A469" s="24">
        <v>2022</v>
      </c>
      <c r="B469">
        <v>2</v>
      </c>
      <c r="C469" s="2">
        <v>44691</v>
      </c>
      <c r="D469" s="3">
        <v>0.625</v>
      </c>
      <c r="E469">
        <v>5</v>
      </c>
      <c r="F469">
        <v>5.2</v>
      </c>
      <c r="G469" t="s">
        <v>28</v>
      </c>
      <c r="H469" s="19">
        <v>67</v>
      </c>
      <c r="I469" s="19">
        <v>56</v>
      </c>
      <c r="J469" s="19">
        <v>26</v>
      </c>
      <c r="K469" s="19">
        <v>4</v>
      </c>
      <c r="L469" s="19">
        <v>7</v>
      </c>
      <c r="M469" s="16" t="s">
        <v>27</v>
      </c>
      <c r="N469" s="16">
        <v>0</v>
      </c>
      <c r="O469" s="16" t="s">
        <v>26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f t="shared" si="82"/>
        <v>0</v>
      </c>
      <c r="AA469" s="11" t="str">
        <f t="shared" si="83"/>
        <v>0</v>
      </c>
      <c r="AB469">
        <f t="shared" si="84"/>
        <v>0</v>
      </c>
      <c r="AC469">
        <f t="shared" si="85"/>
        <v>10</v>
      </c>
      <c r="AD469">
        <f t="shared" si="86"/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f t="shared" si="87"/>
        <v>0</v>
      </c>
      <c r="BI469">
        <v>0</v>
      </c>
      <c r="BJ469">
        <v>0</v>
      </c>
      <c r="BK469">
        <v>0</v>
      </c>
      <c r="BL469" t="str">
        <f t="shared" si="77"/>
        <v>0</v>
      </c>
      <c r="BM469" t="str">
        <f t="shared" si="78"/>
        <v>0</v>
      </c>
      <c r="BN469">
        <f t="shared" si="79"/>
        <v>0</v>
      </c>
      <c r="BO469">
        <f t="shared" si="80"/>
        <v>0</v>
      </c>
      <c r="BP469" t="str">
        <f t="shared" si="81"/>
        <v>0</v>
      </c>
    </row>
    <row r="470" spans="1:68" ht="18" x14ac:dyDescent="0.25">
      <c r="A470" s="24">
        <v>2022</v>
      </c>
      <c r="B470">
        <v>2</v>
      </c>
      <c r="C470" s="2">
        <v>44691</v>
      </c>
      <c r="D470" s="3">
        <v>0.625</v>
      </c>
      <c r="E470">
        <v>5</v>
      </c>
      <c r="F470">
        <v>5.2</v>
      </c>
      <c r="G470" t="s">
        <v>28</v>
      </c>
      <c r="H470" s="19">
        <v>67</v>
      </c>
      <c r="I470" s="19">
        <v>56</v>
      </c>
      <c r="J470" s="19">
        <v>26</v>
      </c>
      <c r="K470" s="19">
        <v>4</v>
      </c>
      <c r="L470" s="19">
        <v>7</v>
      </c>
      <c r="M470" s="16" t="s">
        <v>27</v>
      </c>
      <c r="N470" s="16">
        <v>5</v>
      </c>
      <c r="O470" s="16" t="s">
        <v>24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f t="shared" si="82"/>
        <v>0</v>
      </c>
      <c r="AA470" s="11" t="str">
        <f t="shared" si="83"/>
        <v>0</v>
      </c>
      <c r="AB470">
        <f t="shared" si="84"/>
        <v>0</v>
      </c>
      <c r="AC470">
        <f t="shared" si="85"/>
        <v>10</v>
      </c>
      <c r="AD470">
        <f t="shared" si="86"/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f t="shared" si="87"/>
        <v>0</v>
      </c>
      <c r="BI470">
        <v>0</v>
      </c>
      <c r="BJ470">
        <v>0</v>
      </c>
      <c r="BK470">
        <v>0</v>
      </c>
      <c r="BL470" t="str">
        <f t="shared" si="77"/>
        <v>0</v>
      </c>
      <c r="BM470" t="str">
        <f t="shared" si="78"/>
        <v>0</v>
      </c>
      <c r="BN470">
        <f t="shared" si="79"/>
        <v>0</v>
      </c>
      <c r="BO470">
        <f t="shared" si="80"/>
        <v>0</v>
      </c>
      <c r="BP470" t="str">
        <f t="shared" si="81"/>
        <v>0</v>
      </c>
    </row>
    <row r="471" spans="1:68" ht="18" x14ac:dyDescent="0.25">
      <c r="A471" s="24">
        <v>2022</v>
      </c>
      <c r="B471">
        <v>2</v>
      </c>
      <c r="C471" s="2">
        <v>44691</v>
      </c>
      <c r="D471" s="3">
        <v>0.625</v>
      </c>
      <c r="E471">
        <v>5</v>
      </c>
      <c r="F471">
        <v>5.2</v>
      </c>
      <c r="G471" t="s">
        <v>28</v>
      </c>
      <c r="H471" s="19">
        <v>67</v>
      </c>
      <c r="I471" s="19">
        <v>56</v>
      </c>
      <c r="J471" s="19">
        <v>26</v>
      </c>
      <c r="K471" s="19">
        <v>4</v>
      </c>
      <c r="L471" s="19">
        <v>7</v>
      </c>
      <c r="M471" s="16" t="s">
        <v>27</v>
      </c>
      <c r="N471" s="16">
        <v>5</v>
      </c>
      <c r="O471" s="16" t="s">
        <v>25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f t="shared" si="82"/>
        <v>0</v>
      </c>
      <c r="AA471" s="11" t="str">
        <f t="shared" si="83"/>
        <v>0</v>
      </c>
      <c r="AB471">
        <f t="shared" si="84"/>
        <v>0</v>
      </c>
      <c r="AC471">
        <f t="shared" si="85"/>
        <v>10</v>
      </c>
      <c r="AD471">
        <f t="shared" si="86"/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f t="shared" si="87"/>
        <v>0</v>
      </c>
      <c r="BI471">
        <v>0</v>
      </c>
      <c r="BJ471">
        <v>0</v>
      </c>
      <c r="BK471">
        <v>0</v>
      </c>
      <c r="BL471" t="str">
        <f t="shared" si="77"/>
        <v>0</v>
      </c>
      <c r="BM471" t="str">
        <f t="shared" si="78"/>
        <v>0</v>
      </c>
      <c r="BN471">
        <f t="shared" si="79"/>
        <v>0</v>
      </c>
      <c r="BO471">
        <f t="shared" si="80"/>
        <v>0</v>
      </c>
      <c r="BP471" t="str">
        <f t="shared" si="81"/>
        <v>0</v>
      </c>
    </row>
    <row r="472" spans="1:68" ht="18" x14ac:dyDescent="0.25">
      <c r="A472" s="24">
        <v>2022</v>
      </c>
      <c r="B472">
        <v>2</v>
      </c>
      <c r="C472" s="2">
        <v>44691</v>
      </c>
      <c r="D472" s="3">
        <v>0.625</v>
      </c>
      <c r="E472">
        <v>5</v>
      </c>
      <c r="F472">
        <v>5.2</v>
      </c>
      <c r="G472" t="s">
        <v>28</v>
      </c>
      <c r="H472" s="19">
        <v>67</v>
      </c>
      <c r="I472" s="19">
        <v>56</v>
      </c>
      <c r="J472" s="19">
        <v>26</v>
      </c>
      <c r="K472" s="19">
        <v>4</v>
      </c>
      <c r="L472" s="19">
        <v>7</v>
      </c>
      <c r="M472" s="16" t="s">
        <v>27</v>
      </c>
      <c r="N472" s="16">
        <v>5</v>
      </c>
      <c r="O472" s="16" t="s">
        <v>26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f t="shared" si="82"/>
        <v>0</v>
      </c>
      <c r="AA472" s="11" t="str">
        <f t="shared" si="83"/>
        <v>0</v>
      </c>
      <c r="AB472">
        <f t="shared" si="84"/>
        <v>0</v>
      </c>
      <c r="AC472">
        <f t="shared" si="85"/>
        <v>10</v>
      </c>
      <c r="AD472">
        <f t="shared" si="86"/>
        <v>0</v>
      </c>
      <c r="AE472">
        <v>0</v>
      </c>
      <c r="AF472">
        <v>0</v>
      </c>
      <c r="AG472">
        <v>1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f t="shared" si="87"/>
        <v>0</v>
      </c>
      <c r="BI472">
        <v>0</v>
      </c>
      <c r="BJ472">
        <v>0</v>
      </c>
      <c r="BK472">
        <v>0</v>
      </c>
      <c r="BL472" t="str">
        <f t="shared" si="77"/>
        <v>0</v>
      </c>
      <c r="BM472" t="str">
        <f t="shared" si="78"/>
        <v>0</v>
      </c>
      <c r="BN472">
        <f t="shared" si="79"/>
        <v>0</v>
      </c>
      <c r="BO472">
        <f t="shared" si="80"/>
        <v>1</v>
      </c>
      <c r="BP472" t="str">
        <f t="shared" si="81"/>
        <v>0</v>
      </c>
    </row>
    <row r="473" spans="1:68" ht="18" x14ac:dyDescent="0.25">
      <c r="A473" s="24">
        <v>2022</v>
      </c>
      <c r="B473">
        <v>2</v>
      </c>
      <c r="C473" s="2">
        <v>44691</v>
      </c>
      <c r="D473" s="3">
        <v>0.625</v>
      </c>
      <c r="E473">
        <v>5</v>
      </c>
      <c r="F473">
        <v>5.2</v>
      </c>
      <c r="G473" t="s">
        <v>28</v>
      </c>
      <c r="H473" s="19">
        <v>67</v>
      </c>
      <c r="I473" s="19">
        <v>56</v>
      </c>
      <c r="J473" s="19">
        <v>26</v>
      </c>
      <c r="K473" s="19">
        <v>4</v>
      </c>
      <c r="L473" s="19">
        <v>7</v>
      </c>
      <c r="M473" s="16" t="s">
        <v>27</v>
      </c>
      <c r="N473" s="16">
        <v>10</v>
      </c>
      <c r="O473" s="16" t="s">
        <v>24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f t="shared" si="82"/>
        <v>0</v>
      </c>
      <c r="AA473" s="11" t="str">
        <f t="shared" si="83"/>
        <v>0</v>
      </c>
      <c r="AB473">
        <f t="shared" si="84"/>
        <v>0</v>
      </c>
      <c r="AC473">
        <f t="shared" si="85"/>
        <v>10</v>
      </c>
      <c r="AD473">
        <f t="shared" si="86"/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f t="shared" si="87"/>
        <v>0</v>
      </c>
      <c r="BI473">
        <v>0</v>
      </c>
      <c r="BJ473">
        <v>0</v>
      </c>
      <c r="BK473">
        <v>0</v>
      </c>
      <c r="BL473" t="str">
        <f t="shared" si="77"/>
        <v>0</v>
      </c>
      <c r="BM473" t="str">
        <f t="shared" si="78"/>
        <v>0</v>
      </c>
      <c r="BN473">
        <f t="shared" si="79"/>
        <v>0</v>
      </c>
      <c r="BO473">
        <f t="shared" si="80"/>
        <v>0</v>
      </c>
      <c r="BP473" t="str">
        <f t="shared" si="81"/>
        <v>0</v>
      </c>
    </row>
    <row r="474" spans="1:68" ht="18" x14ac:dyDescent="0.25">
      <c r="A474" s="24">
        <v>2022</v>
      </c>
      <c r="B474">
        <v>2</v>
      </c>
      <c r="C474" s="2">
        <v>44691</v>
      </c>
      <c r="D474" s="3">
        <v>0.625</v>
      </c>
      <c r="E474">
        <v>5</v>
      </c>
      <c r="F474">
        <v>5.2</v>
      </c>
      <c r="G474" t="s">
        <v>28</v>
      </c>
      <c r="H474" s="19">
        <v>67</v>
      </c>
      <c r="I474" s="19">
        <v>56</v>
      </c>
      <c r="J474" s="19">
        <v>26</v>
      </c>
      <c r="K474" s="19">
        <v>4</v>
      </c>
      <c r="L474" s="19">
        <v>7</v>
      </c>
      <c r="M474" s="16" t="s">
        <v>27</v>
      </c>
      <c r="N474" s="16">
        <v>10</v>
      </c>
      <c r="O474" s="16" t="s">
        <v>25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f t="shared" si="82"/>
        <v>0</v>
      </c>
      <c r="AA474" s="11" t="str">
        <f t="shared" si="83"/>
        <v>0</v>
      </c>
      <c r="AB474">
        <f t="shared" si="84"/>
        <v>0</v>
      </c>
      <c r="AC474">
        <f t="shared" si="85"/>
        <v>10</v>
      </c>
      <c r="AD474">
        <f t="shared" si="86"/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f t="shared" si="87"/>
        <v>0</v>
      </c>
      <c r="BI474">
        <v>0</v>
      </c>
      <c r="BJ474">
        <v>0</v>
      </c>
      <c r="BK474">
        <v>0</v>
      </c>
      <c r="BL474" t="str">
        <f t="shared" si="77"/>
        <v>0</v>
      </c>
      <c r="BM474" t="str">
        <f t="shared" si="78"/>
        <v>0</v>
      </c>
      <c r="BN474">
        <f t="shared" si="79"/>
        <v>0</v>
      </c>
      <c r="BO474">
        <f t="shared" si="80"/>
        <v>0</v>
      </c>
      <c r="BP474" t="str">
        <f t="shared" si="81"/>
        <v>0</v>
      </c>
    </row>
    <row r="475" spans="1:68" ht="18" x14ac:dyDescent="0.25">
      <c r="A475" s="24">
        <v>2022</v>
      </c>
      <c r="B475">
        <v>2</v>
      </c>
      <c r="C475" s="2">
        <v>44691</v>
      </c>
      <c r="D475" s="3">
        <v>0.625</v>
      </c>
      <c r="E475">
        <v>5</v>
      </c>
      <c r="F475">
        <v>5.2</v>
      </c>
      <c r="G475" t="s">
        <v>28</v>
      </c>
      <c r="H475" s="19">
        <v>67</v>
      </c>
      <c r="I475" s="19">
        <v>56</v>
      </c>
      <c r="J475" s="19">
        <v>26</v>
      </c>
      <c r="K475" s="19">
        <v>4</v>
      </c>
      <c r="L475" s="19">
        <v>7</v>
      </c>
      <c r="M475" s="16" t="s">
        <v>27</v>
      </c>
      <c r="N475" s="16">
        <v>10</v>
      </c>
      <c r="O475" s="16" t="s">
        <v>26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f t="shared" si="82"/>
        <v>0</v>
      </c>
      <c r="AA475" s="11" t="str">
        <f t="shared" si="83"/>
        <v>0</v>
      </c>
      <c r="AB475">
        <f t="shared" si="84"/>
        <v>0</v>
      </c>
      <c r="AC475">
        <f t="shared" si="85"/>
        <v>10</v>
      </c>
      <c r="AD475">
        <f t="shared" si="86"/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f t="shared" si="87"/>
        <v>0</v>
      </c>
      <c r="BI475">
        <v>0</v>
      </c>
      <c r="BJ475">
        <v>0</v>
      </c>
      <c r="BK475">
        <v>0</v>
      </c>
      <c r="BL475" t="str">
        <f t="shared" si="77"/>
        <v>0</v>
      </c>
      <c r="BM475" t="str">
        <f t="shared" si="78"/>
        <v>0</v>
      </c>
      <c r="BN475">
        <f t="shared" si="79"/>
        <v>0</v>
      </c>
      <c r="BO475">
        <f t="shared" si="80"/>
        <v>0</v>
      </c>
      <c r="BP475" t="str">
        <f t="shared" si="81"/>
        <v>0</v>
      </c>
    </row>
    <row r="476" spans="1:68" ht="18" x14ac:dyDescent="0.25">
      <c r="A476" s="24">
        <v>2022</v>
      </c>
      <c r="B476">
        <v>2</v>
      </c>
      <c r="C476" s="2">
        <v>44691</v>
      </c>
      <c r="D476" s="3">
        <v>0.625</v>
      </c>
      <c r="E476">
        <v>5</v>
      </c>
      <c r="F476">
        <v>5.2</v>
      </c>
      <c r="G476" t="s">
        <v>28</v>
      </c>
      <c r="H476" s="19">
        <v>67</v>
      </c>
      <c r="I476" s="19">
        <v>56</v>
      </c>
      <c r="J476" s="19">
        <v>26</v>
      </c>
      <c r="K476" s="19">
        <v>4</v>
      </c>
      <c r="L476" s="19">
        <v>7</v>
      </c>
      <c r="M476" s="16" t="s">
        <v>27</v>
      </c>
      <c r="N476" s="16">
        <v>20</v>
      </c>
      <c r="O476" s="16" t="s">
        <v>24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f t="shared" si="82"/>
        <v>0</v>
      </c>
      <c r="AA476" s="11" t="str">
        <f t="shared" si="83"/>
        <v>0</v>
      </c>
      <c r="AB476">
        <f t="shared" si="84"/>
        <v>0</v>
      </c>
      <c r="AC476">
        <f t="shared" si="85"/>
        <v>10</v>
      </c>
      <c r="AD476">
        <f t="shared" si="86"/>
        <v>0</v>
      </c>
      <c r="AE476">
        <v>0</v>
      </c>
      <c r="AF476">
        <v>1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f t="shared" si="87"/>
        <v>0</v>
      </c>
      <c r="BI476">
        <v>0</v>
      </c>
      <c r="BJ476">
        <v>0</v>
      </c>
      <c r="BK476">
        <v>0</v>
      </c>
      <c r="BL476" t="str">
        <f t="shared" si="77"/>
        <v>0</v>
      </c>
      <c r="BM476" t="str">
        <f t="shared" si="78"/>
        <v>0</v>
      </c>
      <c r="BN476">
        <f t="shared" si="79"/>
        <v>0</v>
      </c>
      <c r="BO476">
        <f t="shared" si="80"/>
        <v>0</v>
      </c>
      <c r="BP476" t="str">
        <f t="shared" si="81"/>
        <v>0</v>
      </c>
    </row>
    <row r="477" spans="1:68" ht="18" x14ac:dyDescent="0.25">
      <c r="A477" s="24">
        <v>2022</v>
      </c>
      <c r="B477">
        <v>2</v>
      </c>
      <c r="C477" s="2">
        <v>44691</v>
      </c>
      <c r="D477" s="3">
        <v>0.625</v>
      </c>
      <c r="E477">
        <v>5</v>
      </c>
      <c r="F477">
        <v>5.2</v>
      </c>
      <c r="G477" t="s">
        <v>28</v>
      </c>
      <c r="H477" s="19">
        <v>67</v>
      </c>
      <c r="I477" s="19">
        <v>56</v>
      </c>
      <c r="J477" s="19">
        <v>26</v>
      </c>
      <c r="K477" s="19">
        <v>4</v>
      </c>
      <c r="L477" s="19">
        <v>7</v>
      </c>
      <c r="M477" s="16" t="s">
        <v>27</v>
      </c>
      <c r="N477" s="16">
        <v>20</v>
      </c>
      <c r="O477" s="16" t="s">
        <v>25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f t="shared" si="82"/>
        <v>0</v>
      </c>
      <c r="AA477" s="11" t="str">
        <f t="shared" si="83"/>
        <v>0</v>
      </c>
      <c r="AB477">
        <f t="shared" si="84"/>
        <v>0</v>
      </c>
      <c r="AC477">
        <f t="shared" si="85"/>
        <v>10</v>
      </c>
      <c r="AD477">
        <f t="shared" si="86"/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f t="shared" si="87"/>
        <v>0</v>
      </c>
      <c r="BI477">
        <v>0</v>
      </c>
      <c r="BJ477">
        <v>0</v>
      </c>
      <c r="BK477">
        <v>0</v>
      </c>
      <c r="BL477" t="str">
        <f t="shared" si="77"/>
        <v>0</v>
      </c>
      <c r="BM477" t="str">
        <f t="shared" si="78"/>
        <v>0</v>
      </c>
      <c r="BN477">
        <f t="shared" si="79"/>
        <v>0</v>
      </c>
      <c r="BO477">
        <f t="shared" si="80"/>
        <v>0</v>
      </c>
      <c r="BP477" t="str">
        <f t="shared" si="81"/>
        <v>0</v>
      </c>
    </row>
    <row r="478" spans="1:68" ht="18" x14ac:dyDescent="0.25">
      <c r="A478" s="24">
        <v>2022</v>
      </c>
      <c r="B478">
        <v>2</v>
      </c>
      <c r="C478" s="2">
        <v>44691</v>
      </c>
      <c r="D478" s="3">
        <v>0.625</v>
      </c>
      <c r="E478">
        <v>5</v>
      </c>
      <c r="F478">
        <v>5.2</v>
      </c>
      <c r="G478" t="s">
        <v>28</v>
      </c>
      <c r="H478" s="19">
        <v>67</v>
      </c>
      <c r="I478" s="19">
        <v>56</v>
      </c>
      <c r="J478" s="19">
        <v>26</v>
      </c>
      <c r="K478" s="19">
        <v>4</v>
      </c>
      <c r="L478" s="19">
        <v>7</v>
      </c>
      <c r="M478" s="16" t="s">
        <v>27</v>
      </c>
      <c r="N478" s="16">
        <v>20</v>
      </c>
      <c r="O478" s="16" t="s">
        <v>26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f t="shared" si="82"/>
        <v>0</v>
      </c>
      <c r="AA478" s="11" t="str">
        <f t="shared" si="83"/>
        <v>0</v>
      </c>
      <c r="AB478">
        <f t="shared" si="84"/>
        <v>0</v>
      </c>
      <c r="AC478">
        <f t="shared" si="85"/>
        <v>10</v>
      </c>
      <c r="AD478">
        <f t="shared" si="86"/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f t="shared" si="87"/>
        <v>0</v>
      </c>
      <c r="BI478">
        <v>0</v>
      </c>
      <c r="BJ478">
        <v>0</v>
      </c>
      <c r="BK478">
        <v>0</v>
      </c>
      <c r="BL478" t="str">
        <f t="shared" si="77"/>
        <v>0</v>
      </c>
      <c r="BM478" t="str">
        <f t="shared" si="78"/>
        <v>0</v>
      </c>
      <c r="BN478">
        <f t="shared" si="79"/>
        <v>0</v>
      </c>
      <c r="BO478">
        <f t="shared" si="80"/>
        <v>0</v>
      </c>
      <c r="BP478" t="str">
        <f t="shared" si="81"/>
        <v>0</v>
      </c>
    </row>
    <row r="479" spans="1:68" ht="18" x14ac:dyDescent="0.25">
      <c r="A479" s="24">
        <v>2022</v>
      </c>
      <c r="B479">
        <v>2</v>
      </c>
      <c r="C479" s="2">
        <v>44691</v>
      </c>
      <c r="D479" s="3">
        <v>0.625</v>
      </c>
      <c r="E479">
        <v>5</v>
      </c>
      <c r="F479">
        <v>5.2</v>
      </c>
      <c r="G479" t="s">
        <v>28</v>
      </c>
      <c r="H479" s="19">
        <v>67</v>
      </c>
      <c r="I479" s="19">
        <v>56</v>
      </c>
      <c r="J479" s="19">
        <v>26</v>
      </c>
      <c r="K479" s="19">
        <v>4</v>
      </c>
      <c r="L479" s="19">
        <v>7</v>
      </c>
      <c r="M479" s="16" t="s">
        <v>27</v>
      </c>
      <c r="N479" s="16">
        <v>50</v>
      </c>
      <c r="O479" s="16" t="s">
        <v>24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f t="shared" si="82"/>
        <v>0</v>
      </c>
      <c r="AA479" s="11" t="str">
        <f t="shared" si="83"/>
        <v>0</v>
      </c>
      <c r="AB479">
        <f t="shared" si="84"/>
        <v>0</v>
      </c>
      <c r="AC479">
        <f t="shared" si="85"/>
        <v>10</v>
      </c>
      <c r="AD479">
        <f t="shared" si="86"/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f t="shared" si="87"/>
        <v>0</v>
      </c>
      <c r="BI479">
        <v>0</v>
      </c>
      <c r="BJ479">
        <v>0</v>
      </c>
      <c r="BK479">
        <v>0</v>
      </c>
      <c r="BL479" t="str">
        <f t="shared" si="77"/>
        <v>0</v>
      </c>
      <c r="BM479" t="str">
        <f t="shared" si="78"/>
        <v>0</v>
      </c>
      <c r="BN479">
        <f t="shared" si="79"/>
        <v>0</v>
      </c>
      <c r="BO479">
        <f t="shared" si="80"/>
        <v>0</v>
      </c>
      <c r="BP479" t="str">
        <f t="shared" si="81"/>
        <v>0</v>
      </c>
    </row>
    <row r="480" spans="1:68" ht="18" x14ac:dyDescent="0.25">
      <c r="A480" s="24">
        <v>2022</v>
      </c>
      <c r="B480">
        <v>2</v>
      </c>
      <c r="C480" s="2">
        <v>44691</v>
      </c>
      <c r="D480" s="3">
        <v>0.625</v>
      </c>
      <c r="E480">
        <v>5</v>
      </c>
      <c r="F480">
        <v>5.2</v>
      </c>
      <c r="G480" t="s">
        <v>28</v>
      </c>
      <c r="H480" s="19">
        <v>67</v>
      </c>
      <c r="I480" s="19">
        <v>56</v>
      </c>
      <c r="J480" s="19">
        <v>26</v>
      </c>
      <c r="K480" s="19">
        <v>4</v>
      </c>
      <c r="L480" s="19">
        <v>7</v>
      </c>
      <c r="M480" s="16" t="s">
        <v>27</v>
      </c>
      <c r="N480" s="16">
        <v>50</v>
      </c>
      <c r="O480" s="16" t="s">
        <v>25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f t="shared" si="82"/>
        <v>0</v>
      </c>
      <c r="AA480" s="11" t="str">
        <f t="shared" si="83"/>
        <v>0</v>
      </c>
      <c r="AB480">
        <f t="shared" si="84"/>
        <v>0</v>
      </c>
      <c r="AC480">
        <f t="shared" si="85"/>
        <v>10</v>
      </c>
      <c r="AD480">
        <f t="shared" si="86"/>
        <v>0</v>
      </c>
      <c r="AE480">
        <v>0</v>
      </c>
      <c r="AF480">
        <v>2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f t="shared" si="87"/>
        <v>0</v>
      </c>
      <c r="BI480">
        <v>0</v>
      </c>
      <c r="BJ480">
        <v>0</v>
      </c>
      <c r="BK480">
        <v>0</v>
      </c>
      <c r="BL480" t="str">
        <f t="shared" si="77"/>
        <v>0</v>
      </c>
      <c r="BM480" t="str">
        <f t="shared" si="78"/>
        <v>0</v>
      </c>
      <c r="BN480">
        <f t="shared" si="79"/>
        <v>0</v>
      </c>
      <c r="BO480">
        <f t="shared" si="80"/>
        <v>0</v>
      </c>
      <c r="BP480" t="str">
        <f t="shared" si="81"/>
        <v>0</v>
      </c>
    </row>
    <row r="481" spans="1:68" ht="18" x14ac:dyDescent="0.25">
      <c r="A481" s="24">
        <v>2022</v>
      </c>
      <c r="B481">
        <v>2</v>
      </c>
      <c r="C481" s="2">
        <v>44691</v>
      </c>
      <c r="D481" s="3">
        <v>0.625</v>
      </c>
      <c r="E481">
        <v>5</v>
      </c>
      <c r="F481">
        <v>5.2</v>
      </c>
      <c r="G481" t="s">
        <v>28</v>
      </c>
      <c r="H481" s="19">
        <v>67</v>
      </c>
      <c r="I481" s="19">
        <v>56</v>
      </c>
      <c r="J481" s="19">
        <v>26</v>
      </c>
      <c r="K481" s="19">
        <v>4</v>
      </c>
      <c r="L481" s="19">
        <v>7</v>
      </c>
      <c r="M481" s="16" t="s">
        <v>27</v>
      </c>
      <c r="N481" s="16">
        <v>50</v>
      </c>
      <c r="O481" s="16" t="s">
        <v>26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f t="shared" si="82"/>
        <v>0</v>
      </c>
      <c r="AA481" s="11" t="str">
        <f t="shared" si="83"/>
        <v>0</v>
      </c>
      <c r="AB481">
        <f t="shared" si="84"/>
        <v>0</v>
      </c>
      <c r="AC481">
        <f t="shared" si="85"/>
        <v>10</v>
      </c>
      <c r="AD481">
        <f t="shared" si="86"/>
        <v>0</v>
      </c>
      <c r="AE481">
        <v>0</v>
      </c>
      <c r="AF481">
        <v>0</v>
      </c>
      <c r="AG481">
        <v>1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f t="shared" si="87"/>
        <v>0</v>
      </c>
      <c r="BI481">
        <v>0</v>
      </c>
      <c r="BJ481">
        <v>0</v>
      </c>
      <c r="BK481">
        <v>0</v>
      </c>
      <c r="BL481" t="str">
        <f t="shared" si="77"/>
        <v>0</v>
      </c>
      <c r="BM481" t="str">
        <f t="shared" si="78"/>
        <v>0</v>
      </c>
      <c r="BN481">
        <f t="shared" si="79"/>
        <v>0</v>
      </c>
      <c r="BO481">
        <f t="shared" si="80"/>
        <v>1</v>
      </c>
      <c r="BP481" t="str">
        <f t="shared" si="81"/>
        <v>0</v>
      </c>
    </row>
    <row r="482" spans="1:68" ht="18" x14ac:dyDescent="0.25">
      <c r="A482" s="24">
        <v>2022</v>
      </c>
      <c r="B482">
        <v>2</v>
      </c>
      <c r="C482" s="2">
        <v>44691</v>
      </c>
      <c r="D482" s="3">
        <v>0.625</v>
      </c>
      <c r="E482">
        <v>5</v>
      </c>
      <c r="F482">
        <v>5.2</v>
      </c>
      <c r="G482" t="s">
        <v>28</v>
      </c>
      <c r="H482" s="19">
        <v>67</v>
      </c>
      <c r="I482" s="19">
        <v>56</v>
      </c>
      <c r="J482" s="19">
        <v>26</v>
      </c>
      <c r="K482" s="19">
        <v>4</v>
      </c>
      <c r="L482" s="19">
        <v>7</v>
      </c>
      <c r="M482" s="16" t="s">
        <v>28</v>
      </c>
      <c r="N482" s="16">
        <v>0</v>
      </c>
      <c r="O482" s="16" t="s">
        <v>24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f t="shared" si="82"/>
        <v>0</v>
      </c>
      <c r="AA482" s="11" t="str">
        <f t="shared" si="83"/>
        <v>0</v>
      </c>
      <c r="AB482">
        <f t="shared" si="84"/>
        <v>0</v>
      </c>
      <c r="AC482">
        <f t="shared" si="85"/>
        <v>10</v>
      </c>
      <c r="AD482">
        <f t="shared" si="86"/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f t="shared" si="87"/>
        <v>0</v>
      </c>
      <c r="BI482">
        <v>0</v>
      </c>
      <c r="BJ482">
        <v>0</v>
      </c>
      <c r="BK482">
        <v>0</v>
      </c>
      <c r="BL482" t="str">
        <f t="shared" si="77"/>
        <v>0</v>
      </c>
      <c r="BM482" t="str">
        <f t="shared" si="78"/>
        <v>0</v>
      </c>
      <c r="BN482">
        <f t="shared" si="79"/>
        <v>0</v>
      </c>
      <c r="BO482">
        <f t="shared" si="80"/>
        <v>0</v>
      </c>
      <c r="BP482" t="str">
        <f t="shared" si="81"/>
        <v>0</v>
      </c>
    </row>
    <row r="483" spans="1:68" ht="18" x14ac:dyDescent="0.25">
      <c r="A483" s="24">
        <v>2022</v>
      </c>
      <c r="B483">
        <v>2</v>
      </c>
      <c r="C483" s="2">
        <v>44691</v>
      </c>
      <c r="D483" s="3">
        <v>0.625</v>
      </c>
      <c r="E483">
        <v>5</v>
      </c>
      <c r="F483">
        <v>5.2</v>
      </c>
      <c r="G483" t="s">
        <v>28</v>
      </c>
      <c r="H483" s="19">
        <v>67</v>
      </c>
      <c r="I483" s="19">
        <v>56</v>
      </c>
      <c r="J483" s="19">
        <v>26</v>
      </c>
      <c r="K483" s="19">
        <v>4</v>
      </c>
      <c r="L483" s="19">
        <v>7</v>
      </c>
      <c r="M483" s="16" t="s">
        <v>28</v>
      </c>
      <c r="N483" s="16">
        <v>0</v>
      </c>
      <c r="O483" s="16" t="s">
        <v>25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f t="shared" si="82"/>
        <v>0</v>
      </c>
      <c r="AA483" s="11" t="str">
        <f t="shared" si="83"/>
        <v>0</v>
      </c>
      <c r="AB483">
        <f t="shared" si="84"/>
        <v>0</v>
      </c>
      <c r="AC483">
        <f t="shared" si="85"/>
        <v>10</v>
      </c>
      <c r="AD483">
        <f t="shared" si="86"/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f t="shared" si="87"/>
        <v>0</v>
      </c>
      <c r="BI483">
        <v>0</v>
      </c>
      <c r="BJ483">
        <v>0</v>
      </c>
      <c r="BK483">
        <v>0</v>
      </c>
      <c r="BL483" t="str">
        <f t="shared" si="77"/>
        <v>0</v>
      </c>
      <c r="BM483" t="str">
        <f t="shared" si="78"/>
        <v>0</v>
      </c>
      <c r="BN483">
        <f t="shared" si="79"/>
        <v>0</v>
      </c>
      <c r="BO483">
        <f t="shared" si="80"/>
        <v>0</v>
      </c>
      <c r="BP483" t="str">
        <f t="shared" si="81"/>
        <v>0</v>
      </c>
    </row>
    <row r="484" spans="1:68" ht="18" x14ac:dyDescent="0.25">
      <c r="A484" s="24">
        <v>2022</v>
      </c>
      <c r="B484">
        <v>2</v>
      </c>
      <c r="C484" s="2">
        <v>44691</v>
      </c>
      <c r="D484" s="3">
        <v>0.625</v>
      </c>
      <c r="E484">
        <v>5</v>
      </c>
      <c r="F484">
        <v>5.2</v>
      </c>
      <c r="G484" t="s">
        <v>28</v>
      </c>
      <c r="H484" s="19">
        <v>67</v>
      </c>
      <c r="I484" s="19">
        <v>56</v>
      </c>
      <c r="J484" s="19">
        <v>26</v>
      </c>
      <c r="K484" s="19">
        <v>4</v>
      </c>
      <c r="L484" s="19">
        <v>7</v>
      </c>
      <c r="M484" s="16" t="s">
        <v>28</v>
      </c>
      <c r="N484" s="16">
        <v>0</v>
      </c>
      <c r="O484" s="16" t="s">
        <v>26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f t="shared" si="82"/>
        <v>0</v>
      </c>
      <c r="AA484" s="11" t="str">
        <f t="shared" si="83"/>
        <v>0</v>
      </c>
      <c r="AB484">
        <f t="shared" si="84"/>
        <v>0</v>
      </c>
      <c r="AC484">
        <f t="shared" si="85"/>
        <v>10</v>
      </c>
      <c r="AD484">
        <f t="shared" si="86"/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f t="shared" si="87"/>
        <v>0</v>
      </c>
      <c r="BI484">
        <v>0</v>
      </c>
      <c r="BJ484">
        <v>0</v>
      </c>
      <c r="BK484">
        <v>0</v>
      </c>
      <c r="BL484" t="str">
        <f t="shared" si="77"/>
        <v>0</v>
      </c>
      <c r="BM484" t="str">
        <f t="shared" si="78"/>
        <v>0</v>
      </c>
      <c r="BN484">
        <f t="shared" si="79"/>
        <v>0</v>
      </c>
      <c r="BO484">
        <f t="shared" si="80"/>
        <v>0</v>
      </c>
      <c r="BP484" t="str">
        <f t="shared" si="81"/>
        <v>0</v>
      </c>
    </row>
    <row r="485" spans="1:68" ht="18" x14ac:dyDescent="0.25">
      <c r="A485" s="24">
        <v>2022</v>
      </c>
      <c r="B485">
        <v>2</v>
      </c>
      <c r="C485" s="2">
        <v>44691</v>
      </c>
      <c r="D485" s="3">
        <v>0.625</v>
      </c>
      <c r="E485">
        <v>5</v>
      </c>
      <c r="F485">
        <v>5.2</v>
      </c>
      <c r="G485" t="s">
        <v>28</v>
      </c>
      <c r="H485" s="19">
        <v>67</v>
      </c>
      <c r="I485" s="19">
        <v>56</v>
      </c>
      <c r="J485" s="19">
        <v>26</v>
      </c>
      <c r="K485" s="19">
        <v>4</v>
      </c>
      <c r="L485" s="19">
        <v>7</v>
      </c>
      <c r="M485" s="16" t="s">
        <v>28</v>
      </c>
      <c r="N485" s="16">
        <v>5</v>
      </c>
      <c r="O485" s="16" t="s">
        <v>24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f t="shared" si="82"/>
        <v>0</v>
      </c>
      <c r="AA485" s="11" t="str">
        <f t="shared" si="83"/>
        <v>0</v>
      </c>
      <c r="AB485">
        <f t="shared" si="84"/>
        <v>0</v>
      </c>
      <c r="AC485">
        <f t="shared" si="85"/>
        <v>10</v>
      </c>
      <c r="AD485">
        <f t="shared" si="86"/>
        <v>0</v>
      </c>
      <c r="AE485">
        <v>0</v>
      </c>
      <c r="AF485">
        <v>0</v>
      </c>
      <c r="AG485">
        <v>1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f t="shared" si="87"/>
        <v>0</v>
      </c>
      <c r="BI485">
        <v>0</v>
      </c>
      <c r="BJ485">
        <v>0</v>
      </c>
      <c r="BK485">
        <v>0</v>
      </c>
      <c r="BL485" t="str">
        <f t="shared" si="77"/>
        <v>0</v>
      </c>
      <c r="BM485" t="str">
        <f t="shared" si="78"/>
        <v>0</v>
      </c>
      <c r="BN485">
        <f t="shared" si="79"/>
        <v>0</v>
      </c>
      <c r="BO485">
        <f t="shared" si="80"/>
        <v>1</v>
      </c>
      <c r="BP485" t="str">
        <f t="shared" si="81"/>
        <v>0</v>
      </c>
    </row>
    <row r="486" spans="1:68" ht="18" x14ac:dyDescent="0.25">
      <c r="A486" s="24">
        <v>2022</v>
      </c>
      <c r="B486">
        <v>2</v>
      </c>
      <c r="C486" s="2">
        <v>44691</v>
      </c>
      <c r="D486" s="3">
        <v>0.625</v>
      </c>
      <c r="E486">
        <v>5</v>
      </c>
      <c r="F486">
        <v>5.2</v>
      </c>
      <c r="G486" t="s">
        <v>28</v>
      </c>
      <c r="H486" s="19">
        <v>67</v>
      </c>
      <c r="I486" s="19">
        <v>56</v>
      </c>
      <c r="J486" s="19">
        <v>26</v>
      </c>
      <c r="K486" s="19">
        <v>4</v>
      </c>
      <c r="L486" s="19">
        <v>7</v>
      </c>
      <c r="M486" s="16" t="s">
        <v>28</v>
      </c>
      <c r="N486" s="16">
        <v>5</v>
      </c>
      <c r="O486" s="16" t="s">
        <v>25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f t="shared" si="82"/>
        <v>0</v>
      </c>
      <c r="AA486" s="11" t="str">
        <f t="shared" si="83"/>
        <v>0</v>
      </c>
      <c r="AB486">
        <f t="shared" si="84"/>
        <v>0</v>
      </c>
      <c r="AC486">
        <f t="shared" si="85"/>
        <v>10</v>
      </c>
      <c r="AD486">
        <f t="shared" si="86"/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f t="shared" si="87"/>
        <v>0</v>
      </c>
      <c r="BI486">
        <v>0</v>
      </c>
      <c r="BJ486">
        <v>0</v>
      </c>
      <c r="BK486">
        <v>0</v>
      </c>
      <c r="BL486" t="str">
        <f t="shared" si="77"/>
        <v>0</v>
      </c>
      <c r="BM486" t="str">
        <f t="shared" si="78"/>
        <v>0</v>
      </c>
      <c r="BN486">
        <f t="shared" si="79"/>
        <v>0</v>
      </c>
      <c r="BO486">
        <f t="shared" si="80"/>
        <v>0</v>
      </c>
      <c r="BP486" t="str">
        <f t="shared" si="81"/>
        <v>0</v>
      </c>
    </row>
    <row r="487" spans="1:68" ht="18" x14ac:dyDescent="0.25">
      <c r="A487" s="24">
        <v>2022</v>
      </c>
      <c r="B487">
        <v>2</v>
      </c>
      <c r="C487" s="2">
        <v>44691</v>
      </c>
      <c r="D487" s="3">
        <v>0.625</v>
      </c>
      <c r="E487">
        <v>5</v>
      </c>
      <c r="F487">
        <v>5.2</v>
      </c>
      <c r="G487" t="s">
        <v>28</v>
      </c>
      <c r="H487" s="19">
        <v>67</v>
      </c>
      <c r="I487" s="19">
        <v>56</v>
      </c>
      <c r="J487" s="19">
        <v>26</v>
      </c>
      <c r="K487" s="19">
        <v>4</v>
      </c>
      <c r="L487" s="19">
        <v>7</v>
      </c>
      <c r="M487" s="16" t="s">
        <v>28</v>
      </c>
      <c r="N487" s="16">
        <v>5</v>
      </c>
      <c r="O487" s="16" t="s">
        <v>26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f t="shared" si="82"/>
        <v>0</v>
      </c>
      <c r="AA487" s="11" t="str">
        <f t="shared" si="83"/>
        <v>0</v>
      </c>
      <c r="AB487">
        <f t="shared" si="84"/>
        <v>0</v>
      </c>
      <c r="AC487">
        <f t="shared" si="85"/>
        <v>10</v>
      </c>
      <c r="AD487">
        <f t="shared" si="86"/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f t="shared" si="87"/>
        <v>0</v>
      </c>
      <c r="BI487">
        <v>0</v>
      </c>
      <c r="BJ487">
        <v>0</v>
      </c>
      <c r="BK487">
        <v>0</v>
      </c>
      <c r="BL487" t="str">
        <f t="shared" si="77"/>
        <v>0</v>
      </c>
      <c r="BM487" t="str">
        <f t="shared" si="78"/>
        <v>0</v>
      </c>
      <c r="BN487">
        <f t="shared" si="79"/>
        <v>0</v>
      </c>
      <c r="BO487">
        <f t="shared" si="80"/>
        <v>0</v>
      </c>
      <c r="BP487" t="str">
        <f t="shared" si="81"/>
        <v>0</v>
      </c>
    </row>
    <row r="488" spans="1:68" ht="18" x14ac:dyDescent="0.25">
      <c r="A488" s="24">
        <v>2022</v>
      </c>
      <c r="B488">
        <v>2</v>
      </c>
      <c r="C488" s="2">
        <v>44691</v>
      </c>
      <c r="D488" s="3">
        <v>0.625</v>
      </c>
      <c r="E488">
        <v>5</v>
      </c>
      <c r="F488">
        <v>5.2</v>
      </c>
      <c r="G488" t="s">
        <v>28</v>
      </c>
      <c r="H488" s="19">
        <v>67</v>
      </c>
      <c r="I488" s="19">
        <v>56</v>
      </c>
      <c r="J488" s="19">
        <v>26</v>
      </c>
      <c r="K488" s="19">
        <v>4</v>
      </c>
      <c r="L488" s="19">
        <v>7</v>
      </c>
      <c r="M488" s="16" t="s">
        <v>28</v>
      </c>
      <c r="N488" s="16">
        <v>10</v>
      </c>
      <c r="O488" s="16" t="s">
        <v>24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f t="shared" si="82"/>
        <v>0</v>
      </c>
      <c r="AA488" s="11" t="str">
        <f t="shared" si="83"/>
        <v>0</v>
      </c>
      <c r="AB488">
        <f t="shared" si="84"/>
        <v>0</v>
      </c>
      <c r="AC488">
        <f t="shared" si="85"/>
        <v>10</v>
      </c>
      <c r="AD488">
        <f t="shared" si="86"/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f t="shared" si="87"/>
        <v>0</v>
      </c>
      <c r="BI488">
        <v>0</v>
      </c>
      <c r="BJ488">
        <v>0</v>
      </c>
      <c r="BK488">
        <v>0</v>
      </c>
      <c r="BL488" t="str">
        <f t="shared" si="77"/>
        <v>0</v>
      </c>
      <c r="BM488" t="str">
        <f t="shared" si="78"/>
        <v>0</v>
      </c>
      <c r="BN488">
        <f t="shared" si="79"/>
        <v>0</v>
      </c>
      <c r="BO488">
        <f t="shared" si="80"/>
        <v>0</v>
      </c>
      <c r="BP488" t="str">
        <f t="shared" si="81"/>
        <v>0</v>
      </c>
    </row>
    <row r="489" spans="1:68" ht="18" x14ac:dyDescent="0.25">
      <c r="A489" s="24">
        <v>2022</v>
      </c>
      <c r="B489">
        <v>2</v>
      </c>
      <c r="C489" s="2">
        <v>44691</v>
      </c>
      <c r="D489" s="3">
        <v>0.625</v>
      </c>
      <c r="E489">
        <v>5</v>
      </c>
      <c r="F489">
        <v>5.2</v>
      </c>
      <c r="G489" t="s">
        <v>28</v>
      </c>
      <c r="H489" s="19">
        <v>67</v>
      </c>
      <c r="I489" s="19">
        <v>56</v>
      </c>
      <c r="J489" s="19">
        <v>26</v>
      </c>
      <c r="K489" s="19">
        <v>4</v>
      </c>
      <c r="L489" s="19">
        <v>7</v>
      </c>
      <c r="M489" s="16" t="s">
        <v>28</v>
      </c>
      <c r="N489" s="16">
        <v>10</v>
      </c>
      <c r="O489" s="16" t="s">
        <v>25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f t="shared" si="82"/>
        <v>0</v>
      </c>
      <c r="AA489" s="11" t="str">
        <f t="shared" si="83"/>
        <v>0</v>
      </c>
      <c r="AB489">
        <f t="shared" si="84"/>
        <v>0</v>
      </c>
      <c r="AC489">
        <f t="shared" si="85"/>
        <v>10</v>
      </c>
      <c r="AD489">
        <f t="shared" si="86"/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f t="shared" si="87"/>
        <v>0</v>
      </c>
      <c r="BI489">
        <v>0</v>
      </c>
      <c r="BJ489">
        <v>0</v>
      </c>
      <c r="BK489">
        <v>0</v>
      </c>
      <c r="BL489" t="str">
        <f t="shared" si="77"/>
        <v>0</v>
      </c>
      <c r="BM489" t="str">
        <f t="shared" si="78"/>
        <v>0</v>
      </c>
      <c r="BN489">
        <f t="shared" si="79"/>
        <v>0</v>
      </c>
      <c r="BO489">
        <f t="shared" si="80"/>
        <v>0</v>
      </c>
      <c r="BP489" t="str">
        <f t="shared" si="81"/>
        <v>0</v>
      </c>
    </row>
    <row r="490" spans="1:68" ht="18" x14ac:dyDescent="0.25">
      <c r="A490" s="24">
        <v>2022</v>
      </c>
      <c r="B490">
        <v>2</v>
      </c>
      <c r="C490" s="2">
        <v>44691</v>
      </c>
      <c r="D490" s="3">
        <v>0.625</v>
      </c>
      <c r="E490">
        <v>5</v>
      </c>
      <c r="F490">
        <v>5.2</v>
      </c>
      <c r="G490" t="s">
        <v>28</v>
      </c>
      <c r="H490" s="19">
        <v>67</v>
      </c>
      <c r="I490" s="19">
        <v>56</v>
      </c>
      <c r="J490" s="19">
        <v>26</v>
      </c>
      <c r="K490" s="19">
        <v>4</v>
      </c>
      <c r="L490" s="19">
        <v>7</v>
      </c>
      <c r="M490" s="16" t="s">
        <v>28</v>
      </c>
      <c r="N490" s="16">
        <v>10</v>
      </c>
      <c r="O490" s="16" t="s">
        <v>26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f t="shared" si="82"/>
        <v>0</v>
      </c>
      <c r="AA490" s="11" t="str">
        <f t="shared" si="83"/>
        <v>0</v>
      </c>
      <c r="AB490">
        <f t="shared" si="84"/>
        <v>0</v>
      </c>
      <c r="AC490">
        <f t="shared" si="85"/>
        <v>10</v>
      </c>
      <c r="AD490">
        <f t="shared" si="86"/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f t="shared" si="87"/>
        <v>0</v>
      </c>
      <c r="BI490">
        <v>0</v>
      </c>
      <c r="BJ490">
        <v>0</v>
      </c>
      <c r="BK490">
        <v>0</v>
      </c>
      <c r="BL490" t="str">
        <f t="shared" si="77"/>
        <v>0</v>
      </c>
      <c r="BM490" t="str">
        <f t="shared" si="78"/>
        <v>0</v>
      </c>
      <c r="BN490">
        <f t="shared" si="79"/>
        <v>0</v>
      </c>
      <c r="BO490">
        <f t="shared" si="80"/>
        <v>0</v>
      </c>
      <c r="BP490" t="str">
        <f t="shared" si="81"/>
        <v>0</v>
      </c>
    </row>
    <row r="491" spans="1:68" ht="18" x14ac:dyDescent="0.25">
      <c r="A491" s="24">
        <v>2022</v>
      </c>
      <c r="B491">
        <v>2</v>
      </c>
      <c r="C491" s="2">
        <v>44691</v>
      </c>
      <c r="D491" s="3">
        <v>0.625</v>
      </c>
      <c r="E491">
        <v>5</v>
      </c>
      <c r="F491">
        <v>5.2</v>
      </c>
      <c r="G491" t="s">
        <v>28</v>
      </c>
      <c r="H491" s="19">
        <v>67</v>
      </c>
      <c r="I491" s="19">
        <v>56</v>
      </c>
      <c r="J491" s="19">
        <v>26</v>
      </c>
      <c r="K491" s="19">
        <v>4</v>
      </c>
      <c r="L491" s="19">
        <v>7</v>
      </c>
      <c r="M491" s="16" t="s">
        <v>28</v>
      </c>
      <c r="N491" s="16">
        <v>20</v>
      </c>
      <c r="O491" s="16" t="s">
        <v>24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f t="shared" si="82"/>
        <v>0</v>
      </c>
      <c r="AA491" s="11" t="str">
        <f t="shared" si="83"/>
        <v>0</v>
      </c>
      <c r="AB491">
        <f t="shared" si="84"/>
        <v>0</v>
      </c>
      <c r="AC491">
        <f t="shared" si="85"/>
        <v>10</v>
      </c>
      <c r="AD491">
        <f t="shared" si="86"/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f t="shared" si="87"/>
        <v>0</v>
      </c>
      <c r="BI491">
        <v>0</v>
      </c>
      <c r="BJ491">
        <v>0</v>
      </c>
      <c r="BK491">
        <v>0</v>
      </c>
      <c r="BL491" t="str">
        <f t="shared" si="77"/>
        <v>0</v>
      </c>
      <c r="BM491" t="str">
        <f t="shared" si="78"/>
        <v>0</v>
      </c>
      <c r="BN491">
        <f t="shared" si="79"/>
        <v>0</v>
      </c>
      <c r="BO491">
        <f t="shared" si="80"/>
        <v>0</v>
      </c>
      <c r="BP491" t="str">
        <f t="shared" si="81"/>
        <v>0</v>
      </c>
    </row>
    <row r="492" spans="1:68" ht="18" x14ac:dyDescent="0.25">
      <c r="A492" s="24">
        <v>2022</v>
      </c>
      <c r="B492">
        <v>2</v>
      </c>
      <c r="C492" s="2">
        <v>44691</v>
      </c>
      <c r="D492" s="3">
        <v>0.625</v>
      </c>
      <c r="E492">
        <v>5</v>
      </c>
      <c r="F492">
        <v>5.2</v>
      </c>
      <c r="G492" t="s">
        <v>28</v>
      </c>
      <c r="H492" s="19">
        <v>67</v>
      </c>
      <c r="I492" s="19">
        <v>56</v>
      </c>
      <c r="J492" s="19">
        <v>26</v>
      </c>
      <c r="K492" s="19">
        <v>4</v>
      </c>
      <c r="L492" s="19">
        <v>7</v>
      </c>
      <c r="M492" s="16" t="s">
        <v>28</v>
      </c>
      <c r="N492" s="16">
        <v>20</v>
      </c>
      <c r="O492" s="16" t="s">
        <v>25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f t="shared" si="82"/>
        <v>0</v>
      </c>
      <c r="AA492" s="11" t="str">
        <f t="shared" si="83"/>
        <v>0</v>
      </c>
      <c r="AB492">
        <f t="shared" si="84"/>
        <v>0</v>
      </c>
      <c r="AC492">
        <f t="shared" si="85"/>
        <v>10</v>
      </c>
      <c r="AD492">
        <f t="shared" si="86"/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f t="shared" si="87"/>
        <v>0</v>
      </c>
      <c r="BI492">
        <v>0</v>
      </c>
      <c r="BJ492">
        <v>0</v>
      </c>
      <c r="BK492">
        <v>0</v>
      </c>
      <c r="BL492" t="str">
        <f t="shared" si="77"/>
        <v>0</v>
      </c>
      <c r="BM492" t="str">
        <f t="shared" si="78"/>
        <v>0</v>
      </c>
      <c r="BN492">
        <f t="shared" si="79"/>
        <v>0</v>
      </c>
      <c r="BO492">
        <f t="shared" si="80"/>
        <v>0</v>
      </c>
      <c r="BP492" t="str">
        <f t="shared" si="81"/>
        <v>0</v>
      </c>
    </row>
    <row r="493" spans="1:68" ht="18" x14ac:dyDescent="0.25">
      <c r="A493" s="24">
        <v>2022</v>
      </c>
      <c r="B493">
        <v>2</v>
      </c>
      <c r="C493" s="2">
        <v>44691</v>
      </c>
      <c r="D493" s="3">
        <v>0.625</v>
      </c>
      <c r="E493">
        <v>5</v>
      </c>
      <c r="F493">
        <v>5.2</v>
      </c>
      <c r="G493" t="s">
        <v>28</v>
      </c>
      <c r="H493" s="19">
        <v>67</v>
      </c>
      <c r="I493" s="19">
        <v>56</v>
      </c>
      <c r="J493" s="19">
        <v>26</v>
      </c>
      <c r="K493" s="19">
        <v>4</v>
      </c>
      <c r="L493" s="19">
        <v>7</v>
      </c>
      <c r="M493" s="16" t="s">
        <v>28</v>
      </c>
      <c r="N493" s="16">
        <v>20</v>
      </c>
      <c r="O493" s="16" t="s">
        <v>26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f t="shared" si="82"/>
        <v>0</v>
      </c>
      <c r="AA493" s="11" t="str">
        <f t="shared" si="83"/>
        <v>0</v>
      </c>
      <c r="AB493">
        <f t="shared" si="84"/>
        <v>0</v>
      </c>
      <c r="AC493">
        <f t="shared" si="85"/>
        <v>10</v>
      </c>
      <c r="AD493">
        <f t="shared" si="86"/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f t="shared" si="87"/>
        <v>0</v>
      </c>
      <c r="BI493">
        <v>0</v>
      </c>
      <c r="BJ493">
        <v>0</v>
      </c>
      <c r="BK493">
        <v>0</v>
      </c>
      <c r="BL493" t="str">
        <f t="shared" si="77"/>
        <v>0</v>
      </c>
      <c r="BM493" t="str">
        <f t="shared" si="78"/>
        <v>0</v>
      </c>
      <c r="BN493">
        <f t="shared" si="79"/>
        <v>0</v>
      </c>
      <c r="BO493">
        <f t="shared" si="80"/>
        <v>0</v>
      </c>
      <c r="BP493" t="str">
        <f t="shared" si="81"/>
        <v>0</v>
      </c>
    </row>
    <row r="494" spans="1:68" ht="18" x14ac:dyDescent="0.25">
      <c r="A494" s="24">
        <v>2022</v>
      </c>
      <c r="B494">
        <v>2</v>
      </c>
      <c r="C494" s="2">
        <v>44691</v>
      </c>
      <c r="D494" s="3">
        <v>0.625</v>
      </c>
      <c r="E494">
        <v>5</v>
      </c>
      <c r="F494">
        <v>5.2</v>
      </c>
      <c r="G494" t="s">
        <v>28</v>
      </c>
      <c r="H494" s="19">
        <v>67</v>
      </c>
      <c r="I494" s="19">
        <v>56</v>
      </c>
      <c r="J494" s="19">
        <v>26</v>
      </c>
      <c r="K494" s="19">
        <v>4</v>
      </c>
      <c r="L494" s="19">
        <v>7</v>
      </c>
      <c r="M494" s="16" t="s">
        <v>28</v>
      </c>
      <c r="N494" s="16">
        <v>50</v>
      </c>
      <c r="O494" s="16" t="s">
        <v>24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f t="shared" si="82"/>
        <v>0</v>
      </c>
      <c r="AA494" s="11" t="str">
        <f t="shared" si="83"/>
        <v>0</v>
      </c>
      <c r="AB494">
        <f t="shared" si="84"/>
        <v>0</v>
      </c>
      <c r="AC494">
        <f t="shared" si="85"/>
        <v>10</v>
      </c>
      <c r="AD494">
        <f t="shared" si="86"/>
        <v>0</v>
      </c>
      <c r="AE494">
        <v>0</v>
      </c>
      <c r="AF494">
        <v>1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f t="shared" si="87"/>
        <v>0</v>
      </c>
      <c r="BI494">
        <v>0</v>
      </c>
      <c r="BJ494">
        <v>0</v>
      </c>
      <c r="BK494">
        <v>0</v>
      </c>
      <c r="BL494" t="str">
        <f t="shared" si="77"/>
        <v>0</v>
      </c>
      <c r="BM494" t="str">
        <f t="shared" si="78"/>
        <v>0</v>
      </c>
      <c r="BN494">
        <f t="shared" si="79"/>
        <v>0</v>
      </c>
      <c r="BO494">
        <f t="shared" si="80"/>
        <v>0</v>
      </c>
      <c r="BP494" t="str">
        <f t="shared" si="81"/>
        <v>0</v>
      </c>
    </row>
    <row r="495" spans="1:68" ht="18" x14ac:dyDescent="0.25">
      <c r="A495" s="24">
        <v>2022</v>
      </c>
      <c r="B495">
        <v>2</v>
      </c>
      <c r="C495" s="2">
        <v>44691</v>
      </c>
      <c r="D495" s="3">
        <v>0.625</v>
      </c>
      <c r="E495">
        <v>5</v>
      </c>
      <c r="F495">
        <v>5.2</v>
      </c>
      <c r="G495" t="s">
        <v>28</v>
      </c>
      <c r="H495" s="19">
        <v>67</v>
      </c>
      <c r="I495" s="19">
        <v>56</v>
      </c>
      <c r="J495" s="19">
        <v>26</v>
      </c>
      <c r="K495" s="19">
        <v>4</v>
      </c>
      <c r="L495" s="19">
        <v>7</v>
      </c>
      <c r="M495" s="16" t="s">
        <v>28</v>
      </c>
      <c r="N495" s="16">
        <v>50</v>
      </c>
      <c r="O495" s="16" t="s">
        <v>25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f t="shared" si="82"/>
        <v>0</v>
      </c>
      <c r="AA495" s="11" t="str">
        <f t="shared" si="83"/>
        <v>0</v>
      </c>
      <c r="AB495">
        <f t="shared" si="84"/>
        <v>0</v>
      </c>
      <c r="AC495">
        <f t="shared" si="85"/>
        <v>10</v>
      </c>
      <c r="AD495">
        <f t="shared" si="86"/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f t="shared" si="87"/>
        <v>0</v>
      </c>
      <c r="BI495">
        <v>0</v>
      </c>
      <c r="BJ495">
        <v>0</v>
      </c>
      <c r="BK495">
        <v>0</v>
      </c>
      <c r="BL495" t="str">
        <f t="shared" si="77"/>
        <v>0</v>
      </c>
      <c r="BM495" t="str">
        <f t="shared" si="78"/>
        <v>0</v>
      </c>
      <c r="BN495">
        <f t="shared" si="79"/>
        <v>0</v>
      </c>
      <c r="BO495">
        <f t="shared" si="80"/>
        <v>0</v>
      </c>
      <c r="BP495" t="str">
        <f t="shared" si="81"/>
        <v>0</v>
      </c>
    </row>
    <row r="496" spans="1:68" s="4" customFormat="1" ht="18" x14ac:dyDescent="0.25">
      <c r="A496" s="24">
        <v>2022</v>
      </c>
      <c r="B496" s="4">
        <v>2</v>
      </c>
      <c r="C496" s="5">
        <v>44691</v>
      </c>
      <c r="D496" s="6">
        <v>0.625</v>
      </c>
      <c r="E496">
        <v>5</v>
      </c>
      <c r="F496">
        <v>5.2</v>
      </c>
      <c r="G496" s="4" t="s">
        <v>28</v>
      </c>
      <c r="H496" s="20">
        <v>67</v>
      </c>
      <c r="I496" s="20">
        <v>56</v>
      </c>
      <c r="J496" s="20">
        <v>26</v>
      </c>
      <c r="K496" s="20">
        <v>4</v>
      </c>
      <c r="L496" s="20">
        <v>7</v>
      </c>
      <c r="M496" s="16" t="s">
        <v>28</v>
      </c>
      <c r="N496" s="16">
        <v>50</v>
      </c>
      <c r="O496" s="16" t="s">
        <v>26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4">
        <v>0</v>
      </c>
      <c r="X496" s="4">
        <v>0</v>
      </c>
      <c r="Y496" s="4">
        <v>0</v>
      </c>
      <c r="Z496">
        <f t="shared" si="82"/>
        <v>0</v>
      </c>
      <c r="AA496" s="11" t="str">
        <f t="shared" si="83"/>
        <v>0</v>
      </c>
      <c r="AB496">
        <f t="shared" si="84"/>
        <v>0</v>
      </c>
      <c r="AC496">
        <f t="shared" si="85"/>
        <v>10</v>
      </c>
      <c r="AD496">
        <f t="shared" si="86"/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  <c r="AK496" s="4">
        <v>0</v>
      </c>
      <c r="AL496" s="4">
        <v>0</v>
      </c>
      <c r="AM496" s="4">
        <v>0</v>
      </c>
      <c r="AN496" s="4">
        <v>0</v>
      </c>
      <c r="AO496" s="4">
        <v>0</v>
      </c>
      <c r="AP496" s="4">
        <v>0</v>
      </c>
      <c r="AQ496" s="4">
        <v>0</v>
      </c>
      <c r="AR496" s="4">
        <v>0</v>
      </c>
      <c r="AS496" s="4">
        <v>0</v>
      </c>
      <c r="AT496" s="4">
        <v>0</v>
      </c>
      <c r="AU496" s="4">
        <v>0</v>
      </c>
      <c r="AV496" s="4">
        <v>0</v>
      </c>
      <c r="AW496" s="4">
        <v>0</v>
      </c>
      <c r="AX496" s="4">
        <v>0</v>
      </c>
      <c r="AY496" s="4">
        <v>0</v>
      </c>
      <c r="AZ496" s="4">
        <v>0</v>
      </c>
      <c r="BA496" s="4">
        <v>0</v>
      </c>
      <c r="BB496" s="4">
        <v>0</v>
      </c>
      <c r="BC496" s="4">
        <v>0</v>
      </c>
      <c r="BD496" s="4">
        <v>0</v>
      </c>
      <c r="BE496" s="4">
        <v>0</v>
      </c>
      <c r="BF496" s="4">
        <v>0</v>
      </c>
      <c r="BG496" s="4">
        <v>0</v>
      </c>
      <c r="BH496">
        <f t="shared" si="87"/>
        <v>0</v>
      </c>
      <c r="BI496">
        <v>0</v>
      </c>
      <c r="BJ496">
        <v>0</v>
      </c>
      <c r="BK496">
        <v>0</v>
      </c>
      <c r="BL496" t="str">
        <f t="shared" si="77"/>
        <v>0</v>
      </c>
      <c r="BM496" t="str">
        <f t="shared" si="78"/>
        <v>0</v>
      </c>
      <c r="BN496">
        <f t="shared" si="79"/>
        <v>0</v>
      </c>
      <c r="BO496">
        <f t="shared" si="80"/>
        <v>0</v>
      </c>
      <c r="BP496" t="str">
        <f t="shared" si="81"/>
        <v>0</v>
      </c>
    </row>
    <row r="497" spans="1:68" ht="18" x14ac:dyDescent="0.25">
      <c r="A497" s="24">
        <v>2022</v>
      </c>
      <c r="B497">
        <v>2</v>
      </c>
      <c r="C497" s="2">
        <v>44691</v>
      </c>
      <c r="D497" s="3">
        <v>0.59305555555555556</v>
      </c>
      <c r="E497">
        <v>5</v>
      </c>
      <c r="F497">
        <v>5.0999999999999996</v>
      </c>
      <c r="G497" t="s">
        <v>61</v>
      </c>
      <c r="H497" s="19">
        <v>67</v>
      </c>
      <c r="I497" s="19">
        <v>47</v>
      </c>
      <c r="J497" s="19">
        <v>24</v>
      </c>
      <c r="K497" s="19">
        <v>4</v>
      </c>
      <c r="L497" s="19">
        <v>8</v>
      </c>
      <c r="M497" s="16" t="s">
        <v>23</v>
      </c>
      <c r="N497" s="16">
        <v>0</v>
      </c>
      <c r="O497" s="16" t="s">
        <v>24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f t="shared" si="82"/>
        <v>0</v>
      </c>
      <c r="AA497" s="11" t="str">
        <f t="shared" si="83"/>
        <v>0</v>
      </c>
      <c r="AB497">
        <f t="shared" si="84"/>
        <v>0</v>
      </c>
      <c r="AC497">
        <f t="shared" si="85"/>
        <v>10</v>
      </c>
      <c r="AD497">
        <f t="shared" si="86"/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f t="shared" si="87"/>
        <v>0</v>
      </c>
      <c r="BI497">
        <v>0</v>
      </c>
      <c r="BJ497">
        <v>0</v>
      </c>
      <c r="BK497">
        <v>0</v>
      </c>
      <c r="BL497" t="str">
        <f t="shared" si="77"/>
        <v>0</v>
      </c>
      <c r="BM497" t="str">
        <f t="shared" si="78"/>
        <v>0</v>
      </c>
      <c r="BN497">
        <f t="shared" si="79"/>
        <v>0</v>
      </c>
      <c r="BO497">
        <f t="shared" si="80"/>
        <v>0</v>
      </c>
      <c r="BP497" t="str">
        <f t="shared" si="81"/>
        <v>0</v>
      </c>
    </row>
    <row r="498" spans="1:68" ht="18" x14ac:dyDescent="0.25">
      <c r="A498" s="24">
        <v>2022</v>
      </c>
      <c r="B498">
        <v>2</v>
      </c>
      <c r="C498" s="2">
        <v>44691</v>
      </c>
      <c r="D498" s="3">
        <v>0.59305555555555556</v>
      </c>
      <c r="E498">
        <v>5</v>
      </c>
      <c r="F498">
        <v>5.0999999999999996</v>
      </c>
      <c r="G498" t="s">
        <v>61</v>
      </c>
      <c r="H498" s="19">
        <v>67</v>
      </c>
      <c r="I498" s="19">
        <v>47</v>
      </c>
      <c r="J498" s="19">
        <v>24</v>
      </c>
      <c r="K498" s="19">
        <v>4</v>
      </c>
      <c r="L498" s="19">
        <v>8</v>
      </c>
      <c r="M498" s="16" t="s">
        <v>23</v>
      </c>
      <c r="N498" s="16">
        <v>0</v>
      </c>
      <c r="O498" s="16" t="s">
        <v>25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f t="shared" si="82"/>
        <v>0</v>
      </c>
      <c r="AA498" s="11" t="str">
        <f t="shared" si="83"/>
        <v>0</v>
      </c>
      <c r="AB498">
        <f t="shared" si="84"/>
        <v>0</v>
      </c>
      <c r="AC498">
        <f t="shared" si="85"/>
        <v>10</v>
      </c>
      <c r="AD498">
        <f t="shared" si="86"/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f t="shared" si="87"/>
        <v>0</v>
      </c>
      <c r="BI498">
        <v>0</v>
      </c>
      <c r="BJ498">
        <v>0</v>
      </c>
      <c r="BK498">
        <v>0</v>
      </c>
      <c r="BL498" t="str">
        <f t="shared" si="77"/>
        <v>0</v>
      </c>
      <c r="BM498" t="str">
        <f t="shared" si="78"/>
        <v>0</v>
      </c>
      <c r="BN498">
        <f t="shared" si="79"/>
        <v>0</v>
      </c>
      <c r="BO498">
        <f t="shared" si="80"/>
        <v>0</v>
      </c>
      <c r="BP498" t="str">
        <f t="shared" si="81"/>
        <v>0</v>
      </c>
    </row>
    <row r="499" spans="1:68" ht="18" x14ac:dyDescent="0.25">
      <c r="A499" s="24">
        <v>2022</v>
      </c>
      <c r="B499">
        <v>2</v>
      </c>
      <c r="C499" s="2">
        <v>44691</v>
      </c>
      <c r="D499" s="3">
        <v>0.59305555555555556</v>
      </c>
      <c r="E499">
        <v>5</v>
      </c>
      <c r="F499">
        <v>5.0999999999999996</v>
      </c>
      <c r="G499" t="s">
        <v>61</v>
      </c>
      <c r="H499" s="19">
        <v>67</v>
      </c>
      <c r="I499" s="19">
        <v>47</v>
      </c>
      <c r="J499" s="19">
        <v>24</v>
      </c>
      <c r="K499" s="19">
        <v>4</v>
      </c>
      <c r="L499" s="19">
        <v>8</v>
      </c>
      <c r="M499" s="16" t="s">
        <v>23</v>
      </c>
      <c r="N499" s="16">
        <v>0</v>
      </c>
      <c r="O499" s="16" t="s">
        <v>26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f t="shared" si="82"/>
        <v>0</v>
      </c>
      <c r="AA499" s="11" t="str">
        <f t="shared" si="83"/>
        <v>0</v>
      </c>
      <c r="AB499">
        <f t="shared" si="84"/>
        <v>0</v>
      </c>
      <c r="AC499">
        <f t="shared" si="85"/>
        <v>10</v>
      </c>
      <c r="AD499">
        <f t="shared" si="86"/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f t="shared" si="87"/>
        <v>0</v>
      </c>
      <c r="BI499">
        <v>0</v>
      </c>
      <c r="BJ499">
        <v>0</v>
      </c>
      <c r="BK499">
        <v>0</v>
      </c>
      <c r="BL499" t="str">
        <f t="shared" si="77"/>
        <v>0</v>
      </c>
      <c r="BM499" t="str">
        <f t="shared" si="78"/>
        <v>0</v>
      </c>
      <c r="BN499">
        <f t="shared" si="79"/>
        <v>0</v>
      </c>
      <c r="BO499">
        <f t="shared" si="80"/>
        <v>0</v>
      </c>
      <c r="BP499" t="str">
        <f t="shared" si="81"/>
        <v>0</v>
      </c>
    </row>
    <row r="500" spans="1:68" ht="18" x14ac:dyDescent="0.25">
      <c r="A500" s="24">
        <v>2022</v>
      </c>
      <c r="B500">
        <v>2</v>
      </c>
      <c r="C500" s="2">
        <v>44691</v>
      </c>
      <c r="D500" s="3">
        <v>0.593055555555556</v>
      </c>
      <c r="E500">
        <v>5</v>
      </c>
      <c r="F500">
        <v>5.0999999999999996</v>
      </c>
      <c r="G500" t="s">
        <v>61</v>
      </c>
      <c r="H500" s="19">
        <v>67</v>
      </c>
      <c r="I500" s="19">
        <v>47</v>
      </c>
      <c r="J500" s="19">
        <v>24</v>
      </c>
      <c r="K500" s="19">
        <v>4</v>
      </c>
      <c r="L500" s="19">
        <v>8</v>
      </c>
      <c r="M500" s="16" t="s">
        <v>23</v>
      </c>
      <c r="N500" s="16">
        <v>5</v>
      </c>
      <c r="O500" s="16" t="s">
        <v>24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f t="shared" si="82"/>
        <v>0</v>
      </c>
      <c r="AA500" s="11" t="str">
        <f t="shared" si="83"/>
        <v>0</v>
      </c>
      <c r="AB500">
        <f t="shared" si="84"/>
        <v>0</v>
      </c>
      <c r="AC500">
        <f t="shared" si="85"/>
        <v>10</v>
      </c>
      <c r="AD500">
        <f t="shared" si="86"/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f t="shared" si="87"/>
        <v>0</v>
      </c>
      <c r="BI500">
        <v>0</v>
      </c>
      <c r="BJ500">
        <v>0</v>
      </c>
      <c r="BK500">
        <v>0</v>
      </c>
      <c r="BL500" t="str">
        <f t="shared" si="77"/>
        <v>0</v>
      </c>
      <c r="BM500" t="str">
        <f t="shared" si="78"/>
        <v>0</v>
      </c>
      <c r="BN500">
        <f t="shared" si="79"/>
        <v>0</v>
      </c>
      <c r="BO500">
        <f t="shared" si="80"/>
        <v>0</v>
      </c>
      <c r="BP500" t="str">
        <f t="shared" si="81"/>
        <v>0</v>
      </c>
    </row>
    <row r="501" spans="1:68" ht="18" x14ac:dyDescent="0.25">
      <c r="A501" s="24">
        <v>2022</v>
      </c>
      <c r="B501">
        <v>2</v>
      </c>
      <c r="C501" s="2">
        <v>44691</v>
      </c>
      <c r="D501" s="3">
        <v>0.593055555555556</v>
      </c>
      <c r="E501">
        <v>5</v>
      </c>
      <c r="F501">
        <v>5.0999999999999996</v>
      </c>
      <c r="G501" t="s">
        <v>61</v>
      </c>
      <c r="H501" s="19">
        <v>67</v>
      </c>
      <c r="I501" s="19">
        <v>47</v>
      </c>
      <c r="J501" s="19">
        <v>24</v>
      </c>
      <c r="K501" s="19">
        <v>4</v>
      </c>
      <c r="L501" s="19">
        <v>8</v>
      </c>
      <c r="M501" s="16" t="s">
        <v>23</v>
      </c>
      <c r="N501" s="16">
        <v>5</v>
      </c>
      <c r="O501" s="16" t="s">
        <v>25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f t="shared" si="82"/>
        <v>0</v>
      </c>
      <c r="AA501" s="11" t="str">
        <f t="shared" si="83"/>
        <v>0</v>
      </c>
      <c r="AB501">
        <f t="shared" si="84"/>
        <v>0</v>
      </c>
      <c r="AC501">
        <f t="shared" si="85"/>
        <v>10</v>
      </c>
      <c r="AD501">
        <f t="shared" si="86"/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f t="shared" si="87"/>
        <v>0</v>
      </c>
      <c r="BI501">
        <v>0</v>
      </c>
      <c r="BJ501">
        <v>0</v>
      </c>
      <c r="BK501">
        <v>0</v>
      </c>
      <c r="BL501" t="str">
        <f t="shared" si="77"/>
        <v>0</v>
      </c>
      <c r="BM501" t="str">
        <f t="shared" si="78"/>
        <v>0</v>
      </c>
      <c r="BN501">
        <f t="shared" si="79"/>
        <v>0</v>
      </c>
      <c r="BO501">
        <f t="shared" si="80"/>
        <v>0</v>
      </c>
      <c r="BP501" t="str">
        <f t="shared" si="81"/>
        <v>0</v>
      </c>
    </row>
    <row r="502" spans="1:68" ht="18" x14ac:dyDescent="0.25">
      <c r="A502" s="24">
        <v>2022</v>
      </c>
      <c r="B502">
        <v>2</v>
      </c>
      <c r="C502" s="2">
        <v>44691</v>
      </c>
      <c r="D502" s="3">
        <v>0.593055555555556</v>
      </c>
      <c r="E502">
        <v>5</v>
      </c>
      <c r="F502">
        <v>5.0999999999999996</v>
      </c>
      <c r="G502" t="s">
        <v>61</v>
      </c>
      <c r="H502" s="19">
        <v>67</v>
      </c>
      <c r="I502" s="19">
        <v>47</v>
      </c>
      <c r="J502" s="19">
        <v>24</v>
      </c>
      <c r="K502" s="19">
        <v>4</v>
      </c>
      <c r="L502" s="19">
        <v>8</v>
      </c>
      <c r="M502" s="16" t="s">
        <v>23</v>
      </c>
      <c r="N502" s="16">
        <v>5</v>
      </c>
      <c r="O502" s="16" t="s">
        <v>26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f t="shared" si="82"/>
        <v>0</v>
      </c>
      <c r="AA502" s="11" t="str">
        <f t="shared" si="83"/>
        <v>0</v>
      </c>
      <c r="AB502">
        <f t="shared" si="84"/>
        <v>0</v>
      </c>
      <c r="AC502">
        <f t="shared" si="85"/>
        <v>10</v>
      </c>
      <c r="AD502">
        <f t="shared" si="86"/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f t="shared" si="87"/>
        <v>0</v>
      </c>
      <c r="BI502">
        <v>0</v>
      </c>
      <c r="BJ502">
        <v>0</v>
      </c>
      <c r="BK502">
        <v>0</v>
      </c>
      <c r="BL502" t="str">
        <f t="shared" si="77"/>
        <v>0</v>
      </c>
      <c r="BM502" t="str">
        <f t="shared" si="78"/>
        <v>0</v>
      </c>
      <c r="BN502">
        <f t="shared" si="79"/>
        <v>0</v>
      </c>
      <c r="BO502">
        <f t="shared" si="80"/>
        <v>0</v>
      </c>
      <c r="BP502" t="str">
        <f t="shared" si="81"/>
        <v>0</v>
      </c>
    </row>
    <row r="503" spans="1:68" ht="18" x14ac:dyDescent="0.25">
      <c r="A503" s="24">
        <v>2022</v>
      </c>
      <c r="B503">
        <v>2</v>
      </c>
      <c r="C503" s="2">
        <v>44691</v>
      </c>
      <c r="D503" s="3">
        <v>0.593055555555556</v>
      </c>
      <c r="E503">
        <v>5</v>
      </c>
      <c r="F503">
        <v>5.0999999999999996</v>
      </c>
      <c r="G503" t="s">
        <v>61</v>
      </c>
      <c r="H503" s="19">
        <v>67</v>
      </c>
      <c r="I503" s="19">
        <v>47</v>
      </c>
      <c r="J503" s="19">
        <v>24</v>
      </c>
      <c r="K503" s="19">
        <v>4</v>
      </c>
      <c r="L503" s="19">
        <v>8</v>
      </c>
      <c r="M503" s="16" t="s">
        <v>23</v>
      </c>
      <c r="N503" s="16">
        <v>10</v>
      </c>
      <c r="O503" s="16" t="s">
        <v>24</v>
      </c>
      <c r="P503">
        <f>25+25+8+5</f>
        <v>63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f t="shared" si="82"/>
        <v>63</v>
      </c>
      <c r="AA503" s="11" t="str">
        <f t="shared" si="83"/>
        <v>1</v>
      </c>
      <c r="AB503">
        <f t="shared" si="84"/>
        <v>1</v>
      </c>
      <c r="AC503">
        <f t="shared" si="85"/>
        <v>9</v>
      </c>
      <c r="AD503">
        <f t="shared" si="86"/>
        <v>10</v>
      </c>
      <c r="AE503">
        <v>0</v>
      </c>
      <c r="AF503">
        <v>2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f t="shared" si="87"/>
        <v>0</v>
      </c>
      <c r="BI503">
        <v>0</v>
      </c>
      <c r="BJ503">
        <v>0</v>
      </c>
      <c r="BK503">
        <v>0</v>
      </c>
      <c r="BL503" t="str">
        <f t="shared" si="77"/>
        <v>0</v>
      </c>
      <c r="BM503" t="str">
        <f t="shared" si="78"/>
        <v>0</v>
      </c>
      <c r="BN503">
        <f t="shared" si="79"/>
        <v>0</v>
      </c>
      <c r="BO503">
        <f t="shared" si="80"/>
        <v>0</v>
      </c>
      <c r="BP503" t="str">
        <f t="shared" si="81"/>
        <v>0</v>
      </c>
    </row>
    <row r="504" spans="1:68" ht="18" x14ac:dyDescent="0.25">
      <c r="A504" s="24">
        <v>2022</v>
      </c>
      <c r="B504">
        <v>2</v>
      </c>
      <c r="C504" s="2">
        <v>44691</v>
      </c>
      <c r="D504" s="3">
        <v>0.593055555555556</v>
      </c>
      <c r="E504">
        <v>5</v>
      </c>
      <c r="F504">
        <v>5.0999999999999996</v>
      </c>
      <c r="G504" t="s">
        <v>61</v>
      </c>
      <c r="H504" s="19">
        <v>67</v>
      </c>
      <c r="I504" s="19">
        <v>47</v>
      </c>
      <c r="J504" s="19">
        <v>24</v>
      </c>
      <c r="K504" s="19">
        <v>4</v>
      </c>
      <c r="L504" s="19">
        <v>8</v>
      </c>
      <c r="M504" s="16" t="s">
        <v>23</v>
      </c>
      <c r="N504" s="16">
        <v>10</v>
      </c>
      <c r="O504" s="16" t="s">
        <v>25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f t="shared" si="82"/>
        <v>0</v>
      </c>
      <c r="AA504" s="11" t="str">
        <f t="shared" si="83"/>
        <v>0</v>
      </c>
      <c r="AB504">
        <f t="shared" si="84"/>
        <v>0</v>
      </c>
      <c r="AC504">
        <f t="shared" si="85"/>
        <v>10</v>
      </c>
      <c r="AD504">
        <f t="shared" si="86"/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f t="shared" si="87"/>
        <v>0</v>
      </c>
      <c r="BI504">
        <v>0</v>
      </c>
      <c r="BJ504">
        <v>0</v>
      </c>
      <c r="BK504">
        <v>0</v>
      </c>
      <c r="BL504" t="str">
        <f t="shared" si="77"/>
        <v>0</v>
      </c>
      <c r="BM504" t="str">
        <f t="shared" si="78"/>
        <v>0</v>
      </c>
      <c r="BN504">
        <f t="shared" si="79"/>
        <v>0</v>
      </c>
      <c r="BO504">
        <f t="shared" si="80"/>
        <v>0</v>
      </c>
      <c r="BP504" t="str">
        <f t="shared" si="81"/>
        <v>0</v>
      </c>
    </row>
    <row r="505" spans="1:68" ht="18" x14ac:dyDescent="0.25">
      <c r="A505" s="24">
        <v>2022</v>
      </c>
      <c r="B505">
        <v>2</v>
      </c>
      <c r="C505" s="2">
        <v>44691</v>
      </c>
      <c r="D505" s="3">
        <v>0.593055555555556</v>
      </c>
      <c r="E505">
        <v>5</v>
      </c>
      <c r="F505">
        <v>5.0999999999999996</v>
      </c>
      <c r="G505" t="s">
        <v>61</v>
      </c>
      <c r="H505" s="19">
        <v>67</v>
      </c>
      <c r="I505" s="19">
        <v>47</v>
      </c>
      <c r="J505" s="19">
        <v>24</v>
      </c>
      <c r="K505" s="19">
        <v>4</v>
      </c>
      <c r="L505" s="19">
        <v>8</v>
      </c>
      <c r="M505" s="16" t="s">
        <v>23</v>
      </c>
      <c r="N505" s="16">
        <v>10</v>
      </c>
      <c r="O505" s="16" t="s">
        <v>26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f t="shared" si="82"/>
        <v>0</v>
      </c>
      <c r="AA505" s="11" t="str">
        <f t="shared" si="83"/>
        <v>0</v>
      </c>
      <c r="AB505">
        <f t="shared" si="84"/>
        <v>0</v>
      </c>
      <c r="AC505">
        <f t="shared" si="85"/>
        <v>10</v>
      </c>
      <c r="AD505">
        <f t="shared" si="86"/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f t="shared" si="87"/>
        <v>0</v>
      </c>
      <c r="BI505">
        <v>0</v>
      </c>
      <c r="BJ505">
        <v>0</v>
      </c>
      <c r="BK505">
        <v>0</v>
      </c>
      <c r="BL505" t="str">
        <f t="shared" si="77"/>
        <v>0</v>
      </c>
      <c r="BM505" t="str">
        <f t="shared" si="78"/>
        <v>0</v>
      </c>
      <c r="BN505">
        <f t="shared" si="79"/>
        <v>0</v>
      </c>
      <c r="BO505">
        <f t="shared" si="80"/>
        <v>0</v>
      </c>
      <c r="BP505" t="str">
        <f t="shared" si="81"/>
        <v>0</v>
      </c>
    </row>
    <row r="506" spans="1:68" ht="18" x14ac:dyDescent="0.25">
      <c r="A506" s="24">
        <v>2022</v>
      </c>
      <c r="B506">
        <v>2</v>
      </c>
      <c r="C506" s="2">
        <v>44691</v>
      </c>
      <c r="D506" s="3">
        <v>0.593055555555556</v>
      </c>
      <c r="E506">
        <v>5</v>
      </c>
      <c r="F506">
        <v>5.0999999999999996</v>
      </c>
      <c r="G506" t="s">
        <v>61</v>
      </c>
      <c r="H506" s="19">
        <v>67</v>
      </c>
      <c r="I506" s="19">
        <v>47</v>
      </c>
      <c r="J506" s="19">
        <v>24</v>
      </c>
      <c r="K506" s="19">
        <v>4</v>
      </c>
      <c r="L506" s="19">
        <v>8</v>
      </c>
      <c r="M506" s="16" t="s">
        <v>23</v>
      </c>
      <c r="N506" s="16">
        <v>20</v>
      </c>
      <c r="O506" s="16" t="s">
        <v>24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f t="shared" si="82"/>
        <v>0</v>
      </c>
      <c r="AA506" s="11" t="str">
        <f t="shared" si="83"/>
        <v>0</v>
      </c>
      <c r="AB506">
        <f t="shared" si="84"/>
        <v>0</v>
      </c>
      <c r="AC506">
        <f t="shared" si="85"/>
        <v>10</v>
      </c>
      <c r="AD506">
        <f t="shared" si="86"/>
        <v>0</v>
      </c>
      <c r="AE506">
        <v>0</v>
      </c>
      <c r="AF506">
        <v>0</v>
      </c>
      <c r="AG506">
        <v>1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f t="shared" si="87"/>
        <v>0</v>
      </c>
      <c r="BI506">
        <v>0</v>
      </c>
      <c r="BJ506">
        <v>0</v>
      </c>
      <c r="BK506">
        <v>0</v>
      </c>
      <c r="BL506" t="str">
        <f t="shared" si="77"/>
        <v>0</v>
      </c>
      <c r="BM506" t="str">
        <f t="shared" si="78"/>
        <v>0</v>
      </c>
      <c r="BN506">
        <f t="shared" si="79"/>
        <v>0</v>
      </c>
      <c r="BO506">
        <f t="shared" si="80"/>
        <v>1</v>
      </c>
      <c r="BP506" t="str">
        <f t="shared" si="81"/>
        <v>0</v>
      </c>
    </row>
    <row r="507" spans="1:68" ht="18" x14ac:dyDescent="0.25">
      <c r="A507" s="24">
        <v>2022</v>
      </c>
      <c r="B507">
        <v>2</v>
      </c>
      <c r="C507" s="2">
        <v>44691</v>
      </c>
      <c r="D507" s="3">
        <v>0.593055555555556</v>
      </c>
      <c r="E507">
        <v>5</v>
      </c>
      <c r="F507">
        <v>5.0999999999999996</v>
      </c>
      <c r="G507" t="s">
        <v>61</v>
      </c>
      <c r="H507" s="19">
        <v>67</v>
      </c>
      <c r="I507" s="19">
        <v>47</v>
      </c>
      <c r="J507" s="19">
        <v>24</v>
      </c>
      <c r="K507" s="19">
        <v>4</v>
      </c>
      <c r="L507" s="19">
        <v>8</v>
      </c>
      <c r="M507" s="16" t="s">
        <v>23</v>
      </c>
      <c r="N507" s="16">
        <v>20</v>
      </c>
      <c r="O507" s="16" t="s">
        <v>25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f t="shared" si="82"/>
        <v>0</v>
      </c>
      <c r="AA507" s="11" t="str">
        <f t="shared" si="83"/>
        <v>0</v>
      </c>
      <c r="AB507">
        <f t="shared" si="84"/>
        <v>0</v>
      </c>
      <c r="AC507">
        <f t="shared" si="85"/>
        <v>10</v>
      </c>
      <c r="AD507">
        <f t="shared" si="86"/>
        <v>0</v>
      </c>
      <c r="AE507">
        <v>0</v>
      </c>
      <c r="AF507">
        <v>0</v>
      </c>
      <c r="AG507">
        <v>1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f t="shared" si="87"/>
        <v>0</v>
      </c>
      <c r="BI507">
        <v>0</v>
      </c>
      <c r="BJ507">
        <v>0</v>
      </c>
      <c r="BK507">
        <v>0</v>
      </c>
      <c r="BL507" t="str">
        <f t="shared" si="77"/>
        <v>0</v>
      </c>
      <c r="BM507" t="str">
        <f t="shared" si="78"/>
        <v>0</v>
      </c>
      <c r="BN507">
        <f t="shared" si="79"/>
        <v>0</v>
      </c>
      <c r="BO507">
        <f t="shared" si="80"/>
        <v>1</v>
      </c>
      <c r="BP507" t="str">
        <f t="shared" si="81"/>
        <v>0</v>
      </c>
    </row>
    <row r="508" spans="1:68" ht="18" x14ac:dyDescent="0.25">
      <c r="A508" s="24">
        <v>2022</v>
      </c>
      <c r="B508">
        <v>2</v>
      </c>
      <c r="C508" s="2">
        <v>44691</v>
      </c>
      <c r="D508" s="3">
        <v>0.593055555555556</v>
      </c>
      <c r="E508">
        <v>5</v>
      </c>
      <c r="F508">
        <v>5.0999999999999996</v>
      </c>
      <c r="G508" t="s">
        <v>61</v>
      </c>
      <c r="H508" s="19">
        <v>67</v>
      </c>
      <c r="I508" s="19">
        <v>47</v>
      </c>
      <c r="J508" s="19">
        <v>24</v>
      </c>
      <c r="K508" s="19">
        <v>4</v>
      </c>
      <c r="L508" s="19">
        <v>8</v>
      </c>
      <c r="M508" s="16" t="s">
        <v>23</v>
      </c>
      <c r="N508" s="16">
        <v>20</v>
      </c>
      <c r="O508" s="16" t="s">
        <v>26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f t="shared" si="82"/>
        <v>0</v>
      </c>
      <c r="AA508" s="11" t="str">
        <f t="shared" si="83"/>
        <v>0</v>
      </c>
      <c r="AB508">
        <f t="shared" si="84"/>
        <v>0</v>
      </c>
      <c r="AC508">
        <f t="shared" si="85"/>
        <v>10</v>
      </c>
      <c r="AD508">
        <f t="shared" si="86"/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f t="shared" si="87"/>
        <v>0</v>
      </c>
      <c r="BI508">
        <v>0</v>
      </c>
      <c r="BJ508">
        <v>0</v>
      </c>
      <c r="BK508">
        <v>0</v>
      </c>
      <c r="BL508" t="str">
        <f t="shared" si="77"/>
        <v>0</v>
      </c>
      <c r="BM508" t="str">
        <f t="shared" si="78"/>
        <v>0</v>
      </c>
      <c r="BN508">
        <f t="shared" si="79"/>
        <v>0</v>
      </c>
      <c r="BO508">
        <f t="shared" si="80"/>
        <v>0</v>
      </c>
      <c r="BP508" t="str">
        <f t="shared" si="81"/>
        <v>0</v>
      </c>
    </row>
    <row r="509" spans="1:68" ht="18" x14ac:dyDescent="0.25">
      <c r="A509" s="24">
        <v>2022</v>
      </c>
      <c r="B509">
        <v>2</v>
      </c>
      <c r="C509" s="2">
        <v>44691</v>
      </c>
      <c r="D509" s="3">
        <v>0.593055555555556</v>
      </c>
      <c r="E509">
        <v>5</v>
      </c>
      <c r="F509">
        <v>5.0999999999999996</v>
      </c>
      <c r="G509" t="s">
        <v>61</v>
      </c>
      <c r="H509" s="19">
        <v>67</v>
      </c>
      <c r="I509" s="19">
        <v>47</v>
      </c>
      <c r="J509" s="19">
        <v>24</v>
      </c>
      <c r="K509" s="19">
        <v>4</v>
      </c>
      <c r="L509" s="19">
        <v>8</v>
      </c>
      <c r="M509" s="16" t="s">
        <v>23</v>
      </c>
      <c r="N509" s="16">
        <v>50</v>
      </c>
      <c r="O509" s="16" t="s">
        <v>24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f t="shared" si="82"/>
        <v>0</v>
      </c>
      <c r="AA509" s="11" t="str">
        <f t="shared" si="83"/>
        <v>0</v>
      </c>
      <c r="AB509">
        <f t="shared" si="84"/>
        <v>0</v>
      </c>
      <c r="AC509">
        <f t="shared" si="85"/>
        <v>10</v>
      </c>
      <c r="AD509">
        <f t="shared" si="86"/>
        <v>0</v>
      </c>
      <c r="AE509">
        <v>0</v>
      </c>
      <c r="AF509">
        <v>0</v>
      </c>
      <c r="AG509">
        <v>1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f t="shared" si="87"/>
        <v>0</v>
      </c>
      <c r="BI509">
        <v>0</v>
      </c>
      <c r="BJ509">
        <v>0</v>
      </c>
      <c r="BK509">
        <v>0</v>
      </c>
      <c r="BL509" t="str">
        <f t="shared" si="77"/>
        <v>0</v>
      </c>
      <c r="BM509" t="str">
        <f t="shared" si="78"/>
        <v>0</v>
      </c>
      <c r="BN509">
        <f t="shared" si="79"/>
        <v>0</v>
      </c>
      <c r="BO509">
        <f t="shared" si="80"/>
        <v>1</v>
      </c>
      <c r="BP509" t="str">
        <f t="shared" si="81"/>
        <v>0</v>
      </c>
    </row>
    <row r="510" spans="1:68" ht="18" x14ac:dyDescent="0.25">
      <c r="A510" s="24">
        <v>2022</v>
      </c>
      <c r="B510">
        <v>2</v>
      </c>
      <c r="C510" s="2">
        <v>44691</v>
      </c>
      <c r="D510" s="3">
        <v>0.593055555555556</v>
      </c>
      <c r="E510">
        <v>5</v>
      </c>
      <c r="F510">
        <v>5.0999999999999996</v>
      </c>
      <c r="G510" t="s">
        <v>61</v>
      </c>
      <c r="H510" s="19">
        <v>67</v>
      </c>
      <c r="I510" s="19">
        <v>47</v>
      </c>
      <c r="J510" s="19">
        <v>24</v>
      </c>
      <c r="K510" s="19">
        <v>4</v>
      </c>
      <c r="L510" s="19">
        <v>8</v>
      </c>
      <c r="M510" s="16" t="s">
        <v>23</v>
      </c>
      <c r="N510" s="16">
        <v>50</v>
      </c>
      <c r="O510" s="16" t="s">
        <v>25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f t="shared" si="82"/>
        <v>0</v>
      </c>
      <c r="AA510" s="11" t="str">
        <f t="shared" si="83"/>
        <v>0</v>
      </c>
      <c r="AB510">
        <f t="shared" si="84"/>
        <v>0</v>
      </c>
      <c r="AC510">
        <f t="shared" si="85"/>
        <v>10</v>
      </c>
      <c r="AD510">
        <f t="shared" si="86"/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f t="shared" si="87"/>
        <v>0</v>
      </c>
      <c r="BI510">
        <v>0</v>
      </c>
      <c r="BJ510">
        <v>0</v>
      </c>
      <c r="BK510">
        <v>0</v>
      </c>
      <c r="BL510" t="str">
        <f t="shared" si="77"/>
        <v>0</v>
      </c>
      <c r="BM510" t="str">
        <f t="shared" si="78"/>
        <v>0</v>
      </c>
      <c r="BN510">
        <f t="shared" si="79"/>
        <v>0</v>
      </c>
      <c r="BO510">
        <f t="shared" si="80"/>
        <v>0</v>
      </c>
      <c r="BP510" t="str">
        <f t="shared" si="81"/>
        <v>0</v>
      </c>
    </row>
    <row r="511" spans="1:68" ht="18" x14ac:dyDescent="0.25">
      <c r="A511" s="24">
        <v>2022</v>
      </c>
      <c r="B511">
        <v>2</v>
      </c>
      <c r="C511" s="2">
        <v>44691</v>
      </c>
      <c r="D511" s="3">
        <v>0.593055555555556</v>
      </c>
      <c r="E511">
        <v>5</v>
      </c>
      <c r="F511">
        <v>5.0999999999999996</v>
      </c>
      <c r="G511" t="s">
        <v>61</v>
      </c>
      <c r="H511" s="19">
        <v>67</v>
      </c>
      <c r="I511" s="19">
        <v>47</v>
      </c>
      <c r="J511" s="19">
        <v>24</v>
      </c>
      <c r="K511" s="19">
        <v>4</v>
      </c>
      <c r="L511" s="19">
        <v>8</v>
      </c>
      <c r="M511" s="16" t="s">
        <v>23</v>
      </c>
      <c r="N511" s="16">
        <v>50</v>
      </c>
      <c r="O511" s="16" t="s">
        <v>26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f t="shared" si="82"/>
        <v>0</v>
      </c>
      <c r="AA511" s="11" t="str">
        <f t="shared" si="83"/>
        <v>0</v>
      </c>
      <c r="AB511">
        <f t="shared" si="84"/>
        <v>0</v>
      </c>
      <c r="AC511">
        <f t="shared" si="85"/>
        <v>10</v>
      </c>
      <c r="AD511">
        <f t="shared" si="86"/>
        <v>0</v>
      </c>
      <c r="AE511">
        <v>0</v>
      </c>
      <c r="AF511">
        <v>0</v>
      </c>
      <c r="AG511">
        <v>1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f t="shared" si="87"/>
        <v>0</v>
      </c>
      <c r="BI511">
        <v>0</v>
      </c>
      <c r="BJ511">
        <v>0</v>
      </c>
      <c r="BK511">
        <v>0</v>
      </c>
      <c r="BL511" t="str">
        <f t="shared" si="77"/>
        <v>0</v>
      </c>
      <c r="BM511" t="str">
        <f t="shared" si="78"/>
        <v>0</v>
      </c>
      <c r="BN511">
        <f t="shared" si="79"/>
        <v>0</v>
      </c>
      <c r="BO511">
        <f t="shared" si="80"/>
        <v>1</v>
      </c>
      <c r="BP511" t="str">
        <f t="shared" si="81"/>
        <v>0</v>
      </c>
    </row>
    <row r="512" spans="1:68" ht="18" x14ac:dyDescent="0.25">
      <c r="A512" s="24">
        <v>2022</v>
      </c>
      <c r="B512">
        <v>2</v>
      </c>
      <c r="C512" s="2">
        <v>44691</v>
      </c>
      <c r="D512" s="3">
        <v>0.593055555555556</v>
      </c>
      <c r="E512">
        <v>5</v>
      </c>
      <c r="F512">
        <v>5.0999999999999996</v>
      </c>
      <c r="G512" t="s">
        <v>61</v>
      </c>
      <c r="H512" s="19">
        <v>67</v>
      </c>
      <c r="I512" s="19">
        <v>47</v>
      </c>
      <c r="J512" s="19">
        <v>24</v>
      </c>
      <c r="K512" s="19">
        <v>4</v>
      </c>
      <c r="L512" s="19">
        <v>8</v>
      </c>
      <c r="M512" s="16" t="s">
        <v>27</v>
      </c>
      <c r="N512" s="16">
        <v>0</v>
      </c>
      <c r="O512" s="16" t="s">
        <v>24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f t="shared" si="82"/>
        <v>0</v>
      </c>
      <c r="AA512" s="11" t="str">
        <f t="shared" si="83"/>
        <v>0</v>
      </c>
      <c r="AB512">
        <f t="shared" si="84"/>
        <v>0</v>
      </c>
      <c r="AC512">
        <f t="shared" si="85"/>
        <v>10</v>
      </c>
      <c r="AD512">
        <f t="shared" si="86"/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f t="shared" si="87"/>
        <v>0</v>
      </c>
      <c r="BI512">
        <v>0</v>
      </c>
      <c r="BJ512">
        <v>0</v>
      </c>
      <c r="BK512">
        <v>0</v>
      </c>
      <c r="BL512" t="str">
        <f t="shared" si="77"/>
        <v>0</v>
      </c>
      <c r="BM512" t="str">
        <f t="shared" si="78"/>
        <v>0</v>
      </c>
      <c r="BN512">
        <f t="shared" si="79"/>
        <v>0</v>
      </c>
      <c r="BO512">
        <f t="shared" si="80"/>
        <v>0</v>
      </c>
      <c r="BP512" t="str">
        <f t="shared" si="81"/>
        <v>0</v>
      </c>
    </row>
    <row r="513" spans="1:68" ht="18" x14ac:dyDescent="0.25">
      <c r="A513" s="24">
        <v>2022</v>
      </c>
      <c r="B513">
        <v>2</v>
      </c>
      <c r="C513" s="2">
        <v>44691</v>
      </c>
      <c r="D513" s="3">
        <v>0.593055555555556</v>
      </c>
      <c r="E513">
        <v>5</v>
      </c>
      <c r="F513">
        <v>5.0999999999999996</v>
      </c>
      <c r="G513" t="s">
        <v>61</v>
      </c>
      <c r="H513" s="19">
        <v>67</v>
      </c>
      <c r="I513" s="19">
        <v>47</v>
      </c>
      <c r="J513" s="19">
        <v>24</v>
      </c>
      <c r="K513" s="19">
        <v>4</v>
      </c>
      <c r="L513" s="19">
        <v>8</v>
      </c>
      <c r="M513" s="16" t="s">
        <v>27</v>
      </c>
      <c r="N513" s="16">
        <v>0</v>
      </c>
      <c r="O513" s="16" t="s">
        <v>25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f t="shared" si="82"/>
        <v>0</v>
      </c>
      <c r="AA513" s="11" t="str">
        <f t="shared" si="83"/>
        <v>0</v>
      </c>
      <c r="AB513">
        <f t="shared" si="84"/>
        <v>0</v>
      </c>
      <c r="AC513">
        <f t="shared" si="85"/>
        <v>10</v>
      </c>
      <c r="AD513">
        <f t="shared" si="86"/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f t="shared" si="87"/>
        <v>0</v>
      </c>
      <c r="BI513">
        <v>0</v>
      </c>
      <c r="BJ513">
        <v>0</v>
      </c>
      <c r="BK513">
        <v>0</v>
      </c>
      <c r="BL513" t="str">
        <f t="shared" si="77"/>
        <v>0</v>
      </c>
      <c r="BM513" t="str">
        <f t="shared" si="78"/>
        <v>0</v>
      </c>
      <c r="BN513">
        <f t="shared" si="79"/>
        <v>0</v>
      </c>
      <c r="BO513">
        <f t="shared" si="80"/>
        <v>0</v>
      </c>
      <c r="BP513" t="str">
        <f t="shared" si="81"/>
        <v>0</v>
      </c>
    </row>
    <row r="514" spans="1:68" ht="18" x14ac:dyDescent="0.25">
      <c r="A514" s="24">
        <v>2022</v>
      </c>
      <c r="B514">
        <v>2</v>
      </c>
      <c r="C514" s="2">
        <v>44691</v>
      </c>
      <c r="D514" s="3">
        <v>0.593055555555556</v>
      </c>
      <c r="E514">
        <v>5</v>
      </c>
      <c r="F514">
        <v>5.0999999999999996</v>
      </c>
      <c r="G514" t="s">
        <v>61</v>
      </c>
      <c r="H514" s="19">
        <v>67</v>
      </c>
      <c r="I514" s="19">
        <v>47</v>
      </c>
      <c r="J514" s="19">
        <v>24</v>
      </c>
      <c r="K514" s="19">
        <v>4</v>
      </c>
      <c r="L514" s="19">
        <v>8</v>
      </c>
      <c r="M514" s="16" t="s">
        <v>27</v>
      </c>
      <c r="N514" s="16">
        <v>0</v>
      </c>
      <c r="O514" s="16" t="s">
        <v>26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f t="shared" si="82"/>
        <v>0</v>
      </c>
      <c r="AA514" s="11" t="str">
        <f t="shared" si="83"/>
        <v>0</v>
      </c>
      <c r="AB514">
        <f t="shared" si="84"/>
        <v>0</v>
      </c>
      <c r="AC514">
        <f t="shared" si="85"/>
        <v>10</v>
      </c>
      <c r="AD514">
        <f t="shared" si="86"/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f t="shared" si="87"/>
        <v>0</v>
      </c>
      <c r="BI514">
        <v>0</v>
      </c>
      <c r="BJ514">
        <v>0</v>
      </c>
      <c r="BK514">
        <v>0</v>
      </c>
      <c r="BL514" t="str">
        <f t="shared" ref="BL514:BL577" si="88">IF(AL514&gt;0, "1","0")</f>
        <v>0</v>
      </c>
      <c r="BM514" t="str">
        <f t="shared" ref="BM514:BM577" si="89">IF(AL514&gt;0, "1", IF(AO514&gt;0, "1", "0"))</f>
        <v>0</v>
      </c>
      <c r="BN514">
        <f t="shared" ref="BN514:BN577" si="90">SUM(AL514+AO514+BB514)</f>
        <v>0</v>
      </c>
      <c r="BO514">
        <f t="shared" ref="BO514:BO577" si="91">SUM(BN514+BH514+BJ514+BC514+BA514+AX514+AG514)</f>
        <v>0</v>
      </c>
      <c r="BP514" t="str">
        <f t="shared" ref="BP514:BP577" si="92">IF(BH514&gt;0, "1",  "0")</f>
        <v>0</v>
      </c>
    </row>
    <row r="515" spans="1:68" ht="18" x14ac:dyDescent="0.25">
      <c r="A515" s="24">
        <v>2022</v>
      </c>
      <c r="B515">
        <v>2</v>
      </c>
      <c r="C515" s="2">
        <v>44691</v>
      </c>
      <c r="D515" s="3">
        <v>0.593055555555556</v>
      </c>
      <c r="E515">
        <v>5</v>
      </c>
      <c r="F515">
        <v>5.0999999999999996</v>
      </c>
      <c r="G515" t="s">
        <v>61</v>
      </c>
      <c r="H515" s="19">
        <v>67</v>
      </c>
      <c r="I515" s="19">
        <v>47</v>
      </c>
      <c r="J515" s="19">
        <v>24</v>
      </c>
      <c r="K515" s="19">
        <v>4</v>
      </c>
      <c r="L515" s="19">
        <v>8</v>
      </c>
      <c r="M515" s="16" t="s">
        <v>27</v>
      </c>
      <c r="N515" s="16">
        <v>5</v>
      </c>
      <c r="O515" s="16" t="s">
        <v>24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f t="shared" ref="Z515:Z578" si="93">SUM(P515:Y515)</f>
        <v>0</v>
      </c>
      <c r="AA515" s="11" t="str">
        <f t="shared" ref="AA515:AA578" si="94">IF(Z515&gt;0, "1","0")</f>
        <v>0</v>
      </c>
      <c r="AB515">
        <f t="shared" ref="AB515:AB578" si="95">COUNTIF(P515:Y515,"&gt;0")</f>
        <v>0</v>
      </c>
      <c r="AC515">
        <f t="shared" ref="AC515:AC578" si="96">10-AB515</f>
        <v>10</v>
      </c>
      <c r="AD515">
        <f t="shared" ref="AD515:AD578" si="97">AB515*10</f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f t="shared" si="87"/>
        <v>0</v>
      </c>
      <c r="BI515">
        <v>0</v>
      </c>
      <c r="BJ515">
        <v>0</v>
      </c>
      <c r="BK515">
        <v>0</v>
      </c>
      <c r="BL515" t="str">
        <f t="shared" si="88"/>
        <v>0</v>
      </c>
      <c r="BM515" t="str">
        <f t="shared" si="89"/>
        <v>0</v>
      </c>
      <c r="BN515">
        <f t="shared" si="90"/>
        <v>0</v>
      </c>
      <c r="BO515">
        <f t="shared" si="91"/>
        <v>0</v>
      </c>
      <c r="BP515" t="str">
        <f t="shared" si="92"/>
        <v>0</v>
      </c>
    </row>
    <row r="516" spans="1:68" ht="18" x14ac:dyDescent="0.25">
      <c r="A516" s="24">
        <v>2022</v>
      </c>
      <c r="B516">
        <v>2</v>
      </c>
      <c r="C516" s="2">
        <v>44691</v>
      </c>
      <c r="D516" s="3">
        <v>0.593055555555556</v>
      </c>
      <c r="E516">
        <v>5</v>
      </c>
      <c r="F516">
        <v>5.0999999999999996</v>
      </c>
      <c r="G516" t="s">
        <v>61</v>
      </c>
      <c r="H516" s="19">
        <v>67</v>
      </c>
      <c r="I516" s="19">
        <v>47</v>
      </c>
      <c r="J516" s="19">
        <v>24</v>
      </c>
      <c r="K516" s="19">
        <v>4</v>
      </c>
      <c r="L516" s="19">
        <v>8</v>
      </c>
      <c r="M516" s="16" t="s">
        <v>27</v>
      </c>
      <c r="N516" s="16">
        <v>5</v>
      </c>
      <c r="O516" s="16" t="s">
        <v>25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f t="shared" si="93"/>
        <v>0</v>
      </c>
      <c r="AA516" s="11" t="str">
        <f t="shared" si="94"/>
        <v>0</v>
      </c>
      <c r="AB516">
        <f t="shared" si="95"/>
        <v>0</v>
      </c>
      <c r="AC516">
        <f t="shared" si="96"/>
        <v>10</v>
      </c>
      <c r="AD516">
        <f t="shared" si="97"/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f t="shared" si="87"/>
        <v>0</v>
      </c>
      <c r="BI516">
        <v>0</v>
      </c>
      <c r="BJ516">
        <v>0</v>
      </c>
      <c r="BK516">
        <v>0</v>
      </c>
      <c r="BL516" t="str">
        <f t="shared" si="88"/>
        <v>0</v>
      </c>
      <c r="BM516" t="str">
        <f t="shared" si="89"/>
        <v>0</v>
      </c>
      <c r="BN516">
        <f t="shared" si="90"/>
        <v>0</v>
      </c>
      <c r="BO516">
        <f t="shared" si="91"/>
        <v>0</v>
      </c>
      <c r="BP516" t="str">
        <f t="shared" si="92"/>
        <v>0</v>
      </c>
    </row>
    <row r="517" spans="1:68" ht="18" x14ac:dyDescent="0.25">
      <c r="A517" s="24">
        <v>2022</v>
      </c>
      <c r="B517">
        <v>2</v>
      </c>
      <c r="C517" s="2">
        <v>44691</v>
      </c>
      <c r="D517" s="3">
        <v>0.593055555555556</v>
      </c>
      <c r="E517">
        <v>5</v>
      </c>
      <c r="F517">
        <v>5.0999999999999996</v>
      </c>
      <c r="G517" t="s">
        <v>61</v>
      </c>
      <c r="H517" s="19">
        <v>67</v>
      </c>
      <c r="I517" s="19">
        <v>47</v>
      </c>
      <c r="J517" s="19">
        <v>24</v>
      </c>
      <c r="K517" s="19">
        <v>4</v>
      </c>
      <c r="L517" s="19">
        <v>8</v>
      </c>
      <c r="M517" s="16" t="s">
        <v>27</v>
      </c>
      <c r="N517" s="16">
        <v>5</v>
      </c>
      <c r="O517" s="16" t="s">
        <v>26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f t="shared" si="93"/>
        <v>0</v>
      </c>
      <c r="AA517" s="11" t="str">
        <f t="shared" si="94"/>
        <v>0</v>
      </c>
      <c r="AB517">
        <f t="shared" si="95"/>
        <v>0</v>
      </c>
      <c r="AC517">
        <f t="shared" si="96"/>
        <v>10</v>
      </c>
      <c r="AD517">
        <f t="shared" si="97"/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f t="shared" si="87"/>
        <v>0</v>
      </c>
      <c r="BI517">
        <v>0</v>
      </c>
      <c r="BJ517">
        <v>0</v>
      </c>
      <c r="BK517">
        <v>0</v>
      </c>
      <c r="BL517" t="str">
        <f t="shared" si="88"/>
        <v>0</v>
      </c>
      <c r="BM517" t="str">
        <f t="shared" si="89"/>
        <v>0</v>
      </c>
      <c r="BN517">
        <f t="shared" si="90"/>
        <v>0</v>
      </c>
      <c r="BO517">
        <f t="shared" si="91"/>
        <v>0</v>
      </c>
      <c r="BP517" t="str">
        <f t="shared" si="92"/>
        <v>0</v>
      </c>
    </row>
    <row r="518" spans="1:68" ht="18" x14ac:dyDescent="0.25">
      <c r="A518" s="24">
        <v>2022</v>
      </c>
      <c r="B518">
        <v>2</v>
      </c>
      <c r="C518" s="2">
        <v>44691</v>
      </c>
      <c r="D518" s="3">
        <v>0.593055555555556</v>
      </c>
      <c r="E518">
        <v>5</v>
      </c>
      <c r="F518">
        <v>5.0999999999999996</v>
      </c>
      <c r="G518" t="s">
        <v>61</v>
      </c>
      <c r="H518" s="19">
        <v>67</v>
      </c>
      <c r="I518" s="19">
        <v>47</v>
      </c>
      <c r="J518" s="19">
        <v>24</v>
      </c>
      <c r="K518" s="19">
        <v>4</v>
      </c>
      <c r="L518" s="19">
        <v>8</v>
      </c>
      <c r="M518" s="16" t="s">
        <v>27</v>
      </c>
      <c r="N518" s="16">
        <v>10</v>
      </c>
      <c r="O518" s="16" t="s">
        <v>24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f t="shared" si="93"/>
        <v>0</v>
      </c>
      <c r="AA518" s="11" t="str">
        <f t="shared" si="94"/>
        <v>0</v>
      </c>
      <c r="AB518">
        <f t="shared" si="95"/>
        <v>0</v>
      </c>
      <c r="AC518">
        <f t="shared" si="96"/>
        <v>10</v>
      </c>
      <c r="AD518">
        <f t="shared" si="97"/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f t="shared" si="87"/>
        <v>0</v>
      </c>
      <c r="BI518">
        <v>0</v>
      </c>
      <c r="BJ518">
        <v>0</v>
      </c>
      <c r="BK518">
        <v>0</v>
      </c>
      <c r="BL518" t="str">
        <f t="shared" si="88"/>
        <v>0</v>
      </c>
      <c r="BM518" t="str">
        <f t="shared" si="89"/>
        <v>0</v>
      </c>
      <c r="BN518">
        <f t="shared" si="90"/>
        <v>0</v>
      </c>
      <c r="BO518">
        <f t="shared" si="91"/>
        <v>0</v>
      </c>
      <c r="BP518" t="str">
        <f t="shared" si="92"/>
        <v>0</v>
      </c>
    </row>
    <row r="519" spans="1:68" ht="18" x14ac:dyDescent="0.25">
      <c r="A519" s="24">
        <v>2022</v>
      </c>
      <c r="B519">
        <v>2</v>
      </c>
      <c r="C519" s="2">
        <v>44691</v>
      </c>
      <c r="D519" s="3">
        <v>0.593055555555556</v>
      </c>
      <c r="E519">
        <v>5</v>
      </c>
      <c r="F519">
        <v>5.0999999999999996</v>
      </c>
      <c r="G519" t="s">
        <v>61</v>
      </c>
      <c r="H519" s="19">
        <v>67</v>
      </c>
      <c r="I519" s="19">
        <v>47</v>
      </c>
      <c r="J519" s="19">
        <v>24</v>
      </c>
      <c r="K519" s="19">
        <v>4</v>
      </c>
      <c r="L519" s="19">
        <v>8</v>
      </c>
      <c r="M519" s="16" t="s">
        <v>27</v>
      </c>
      <c r="N519" s="16">
        <v>10</v>
      </c>
      <c r="O519" s="16" t="s">
        <v>25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f t="shared" si="93"/>
        <v>0</v>
      </c>
      <c r="AA519" s="11" t="str">
        <f t="shared" si="94"/>
        <v>0</v>
      </c>
      <c r="AB519">
        <f t="shared" si="95"/>
        <v>0</v>
      </c>
      <c r="AC519">
        <f t="shared" si="96"/>
        <v>10</v>
      </c>
      <c r="AD519">
        <f t="shared" si="97"/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f t="shared" si="87"/>
        <v>0</v>
      </c>
      <c r="BI519">
        <v>0</v>
      </c>
      <c r="BJ519">
        <v>0</v>
      </c>
      <c r="BK519">
        <v>0</v>
      </c>
      <c r="BL519" t="str">
        <f t="shared" si="88"/>
        <v>0</v>
      </c>
      <c r="BM519" t="str">
        <f t="shared" si="89"/>
        <v>0</v>
      </c>
      <c r="BN519">
        <f t="shared" si="90"/>
        <v>0</v>
      </c>
      <c r="BO519">
        <f t="shared" si="91"/>
        <v>0</v>
      </c>
      <c r="BP519" t="str">
        <f t="shared" si="92"/>
        <v>0</v>
      </c>
    </row>
    <row r="520" spans="1:68" ht="18" x14ac:dyDescent="0.25">
      <c r="A520" s="24">
        <v>2022</v>
      </c>
      <c r="B520">
        <v>2</v>
      </c>
      <c r="C520" s="2">
        <v>44691</v>
      </c>
      <c r="D520" s="3">
        <v>0.593055555555556</v>
      </c>
      <c r="E520">
        <v>5</v>
      </c>
      <c r="F520">
        <v>5.0999999999999996</v>
      </c>
      <c r="G520" t="s">
        <v>61</v>
      </c>
      <c r="H520" s="19">
        <v>67</v>
      </c>
      <c r="I520" s="19">
        <v>47</v>
      </c>
      <c r="J520" s="19">
        <v>24</v>
      </c>
      <c r="K520" s="19">
        <v>4</v>
      </c>
      <c r="L520" s="19">
        <v>8</v>
      </c>
      <c r="M520" s="16" t="s">
        <v>27</v>
      </c>
      <c r="N520" s="16">
        <v>10</v>
      </c>
      <c r="O520" s="16" t="s">
        <v>26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f t="shared" si="93"/>
        <v>0</v>
      </c>
      <c r="AA520" s="11" t="str">
        <f t="shared" si="94"/>
        <v>0</v>
      </c>
      <c r="AB520">
        <f t="shared" si="95"/>
        <v>0</v>
      </c>
      <c r="AC520">
        <f t="shared" si="96"/>
        <v>10</v>
      </c>
      <c r="AD520">
        <f t="shared" si="97"/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f t="shared" si="87"/>
        <v>0</v>
      </c>
      <c r="BI520">
        <v>0</v>
      </c>
      <c r="BJ520">
        <v>0</v>
      </c>
      <c r="BK520">
        <v>0</v>
      </c>
      <c r="BL520" t="str">
        <f t="shared" si="88"/>
        <v>0</v>
      </c>
      <c r="BM520" t="str">
        <f t="shared" si="89"/>
        <v>0</v>
      </c>
      <c r="BN520">
        <f t="shared" si="90"/>
        <v>0</v>
      </c>
      <c r="BO520">
        <f t="shared" si="91"/>
        <v>0</v>
      </c>
      <c r="BP520" t="str">
        <f t="shared" si="92"/>
        <v>0</v>
      </c>
    </row>
    <row r="521" spans="1:68" ht="18" x14ac:dyDescent="0.25">
      <c r="A521" s="24">
        <v>2022</v>
      </c>
      <c r="B521">
        <v>2</v>
      </c>
      <c r="C521" s="2">
        <v>44691</v>
      </c>
      <c r="D521" s="3">
        <v>0.593055555555556</v>
      </c>
      <c r="E521">
        <v>5</v>
      </c>
      <c r="F521">
        <v>5.0999999999999996</v>
      </c>
      <c r="G521" t="s">
        <v>61</v>
      </c>
      <c r="H521" s="19">
        <v>67</v>
      </c>
      <c r="I521" s="19">
        <v>47</v>
      </c>
      <c r="J521" s="19">
        <v>24</v>
      </c>
      <c r="K521" s="19">
        <v>4</v>
      </c>
      <c r="L521" s="19">
        <v>8</v>
      </c>
      <c r="M521" s="16" t="s">
        <v>27</v>
      </c>
      <c r="N521" s="16">
        <v>20</v>
      </c>
      <c r="O521" s="16" t="s">
        <v>24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f t="shared" si="93"/>
        <v>0</v>
      </c>
      <c r="AA521" s="11" t="str">
        <f t="shared" si="94"/>
        <v>0</v>
      </c>
      <c r="AB521">
        <f t="shared" si="95"/>
        <v>0</v>
      </c>
      <c r="AC521">
        <f t="shared" si="96"/>
        <v>10</v>
      </c>
      <c r="AD521">
        <f t="shared" si="97"/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f t="shared" si="87"/>
        <v>0</v>
      </c>
      <c r="BI521">
        <v>0</v>
      </c>
      <c r="BJ521">
        <v>0</v>
      </c>
      <c r="BK521">
        <v>0</v>
      </c>
      <c r="BL521" t="str">
        <f t="shared" si="88"/>
        <v>0</v>
      </c>
      <c r="BM521" t="str">
        <f t="shared" si="89"/>
        <v>0</v>
      </c>
      <c r="BN521">
        <f t="shared" si="90"/>
        <v>0</v>
      </c>
      <c r="BO521">
        <f t="shared" si="91"/>
        <v>0</v>
      </c>
      <c r="BP521" t="str">
        <f t="shared" si="92"/>
        <v>0</v>
      </c>
    </row>
    <row r="522" spans="1:68" ht="18" x14ac:dyDescent="0.25">
      <c r="A522" s="24">
        <v>2022</v>
      </c>
      <c r="B522">
        <v>2</v>
      </c>
      <c r="C522" s="2">
        <v>44691</v>
      </c>
      <c r="D522" s="3">
        <v>0.593055555555556</v>
      </c>
      <c r="E522">
        <v>5</v>
      </c>
      <c r="F522">
        <v>5.0999999999999996</v>
      </c>
      <c r="G522" t="s">
        <v>61</v>
      </c>
      <c r="H522" s="19">
        <v>67</v>
      </c>
      <c r="I522" s="19">
        <v>47</v>
      </c>
      <c r="J522" s="19">
        <v>24</v>
      </c>
      <c r="K522" s="19">
        <v>4</v>
      </c>
      <c r="L522" s="19">
        <v>8</v>
      </c>
      <c r="M522" s="16" t="s">
        <v>27</v>
      </c>
      <c r="N522" s="16">
        <v>20</v>
      </c>
      <c r="O522" s="16" t="s">
        <v>25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f t="shared" si="93"/>
        <v>0</v>
      </c>
      <c r="AA522" s="11" t="str">
        <f t="shared" si="94"/>
        <v>0</v>
      </c>
      <c r="AB522">
        <f t="shared" si="95"/>
        <v>0</v>
      </c>
      <c r="AC522">
        <f t="shared" si="96"/>
        <v>10</v>
      </c>
      <c r="AD522">
        <f t="shared" si="97"/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f t="shared" si="87"/>
        <v>0</v>
      </c>
      <c r="BI522">
        <v>0</v>
      </c>
      <c r="BJ522">
        <v>0</v>
      </c>
      <c r="BK522">
        <v>0</v>
      </c>
      <c r="BL522" t="str">
        <f t="shared" si="88"/>
        <v>0</v>
      </c>
      <c r="BM522" t="str">
        <f t="shared" si="89"/>
        <v>0</v>
      </c>
      <c r="BN522">
        <f t="shared" si="90"/>
        <v>0</v>
      </c>
      <c r="BO522">
        <f t="shared" si="91"/>
        <v>0</v>
      </c>
      <c r="BP522" t="str">
        <f t="shared" si="92"/>
        <v>0</v>
      </c>
    </row>
    <row r="523" spans="1:68" ht="18" x14ac:dyDescent="0.25">
      <c r="A523" s="24">
        <v>2022</v>
      </c>
      <c r="B523">
        <v>2</v>
      </c>
      <c r="C523" s="2">
        <v>44691</v>
      </c>
      <c r="D523" s="3">
        <v>0.593055555555556</v>
      </c>
      <c r="E523">
        <v>5</v>
      </c>
      <c r="F523">
        <v>5.0999999999999996</v>
      </c>
      <c r="G523" t="s">
        <v>61</v>
      </c>
      <c r="H523" s="19">
        <v>67</v>
      </c>
      <c r="I523" s="19">
        <v>47</v>
      </c>
      <c r="J523" s="19">
        <v>24</v>
      </c>
      <c r="K523" s="19">
        <v>4</v>
      </c>
      <c r="L523" s="19">
        <v>8</v>
      </c>
      <c r="M523" s="16" t="s">
        <v>27</v>
      </c>
      <c r="N523" s="16">
        <v>20</v>
      </c>
      <c r="O523" s="16" t="s">
        <v>26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f t="shared" si="93"/>
        <v>0</v>
      </c>
      <c r="AA523" s="11" t="str">
        <f t="shared" si="94"/>
        <v>0</v>
      </c>
      <c r="AB523">
        <f t="shared" si="95"/>
        <v>0</v>
      </c>
      <c r="AC523">
        <f t="shared" si="96"/>
        <v>10</v>
      </c>
      <c r="AD523">
        <f t="shared" si="97"/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f t="shared" si="87"/>
        <v>0</v>
      </c>
      <c r="BI523">
        <v>0</v>
      </c>
      <c r="BJ523">
        <v>0</v>
      </c>
      <c r="BK523">
        <v>0</v>
      </c>
      <c r="BL523" t="str">
        <f t="shared" si="88"/>
        <v>0</v>
      </c>
      <c r="BM523" t="str">
        <f t="shared" si="89"/>
        <v>0</v>
      </c>
      <c r="BN523">
        <f t="shared" si="90"/>
        <v>0</v>
      </c>
      <c r="BO523">
        <f t="shared" si="91"/>
        <v>0</v>
      </c>
      <c r="BP523" t="str">
        <f t="shared" si="92"/>
        <v>0</v>
      </c>
    </row>
    <row r="524" spans="1:68" ht="18" x14ac:dyDescent="0.25">
      <c r="A524" s="24">
        <v>2022</v>
      </c>
      <c r="B524">
        <v>2</v>
      </c>
      <c r="C524" s="2">
        <v>44691</v>
      </c>
      <c r="D524" s="3">
        <v>0.593055555555556</v>
      </c>
      <c r="E524">
        <v>5</v>
      </c>
      <c r="F524">
        <v>5.0999999999999996</v>
      </c>
      <c r="G524" t="s">
        <v>61</v>
      </c>
      <c r="H524" s="19">
        <v>67</v>
      </c>
      <c r="I524" s="19">
        <v>47</v>
      </c>
      <c r="J524" s="19">
        <v>24</v>
      </c>
      <c r="K524" s="19">
        <v>4</v>
      </c>
      <c r="L524" s="19">
        <v>8</v>
      </c>
      <c r="M524" s="16" t="s">
        <v>27</v>
      </c>
      <c r="N524" s="16">
        <v>50</v>
      </c>
      <c r="O524" s="16" t="s">
        <v>24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f t="shared" si="93"/>
        <v>0</v>
      </c>
      <c r="AA524" s="11" t="str">
        <f t="shared" si="94"/>
        <v>0</v>
      </c>
      <c r="AB524">
        <f t="shared" si="95"/>
        <v>0</v>
      </c>
      <c r="AC524">
        <f t="shared" si="96"/>
        <v>10</v>
      </c>
      <c r="AD524">
        <f t="shared" si="97"/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f t="shared" si="87"/>
        <v>0</v>
      </c>
      <c r="BI524">
        <v>0</v>
      </c>
      <c r="BJ524">
        <v>0</v>
      </c>
      <c r="BK524">
        <v>0</v>
      </c>
      <c r="BL524" t="str">
        <f t="shared" si="88"/>
        <v>0</v>
      </c>
      <c r="BM524" t="str">
        <f t="shared" si="89"/>
        <v>0</v>
      </c>
      <c r="BN524">
        <f t="shared" si="90"/>
        <v>0</v>
      </c>
      <c r="BO524">
        <f t="shared" si="91"/>
        <v>0</v>
      </c>
      <c r="BP524" t="str">
        <f t="shared" si="92"/>
        <v>0</v>
      </c>
    </row>
    <row r="525" spans="1:68" ht="18" x14ac:dyDescent="0.25">
      <c r="A525" s="24">
        <v>2022</v>
      </c>
      <c r="B525">
        <v>2</v>
      </c>
      <c r="C525" s="2">
        <v>44691</v>
      </c>
      <c r="D525" s="3">
        <v>0.593055555555556</v>
      </c>
      <c r="E525">
        <v>5</v>
      </c>
      <c r="F525">
        <v>5.0999999999999996</v>
      </c>
      <c r="G525" t="s">
        <v>61</v>
      </c>
      <c r="H525" s="19">
        <v>67</v>
      </c>
      <c r="I525" s="19">
        <v>47</v>
      </c>
      <c r="J525" s="19">
        <v>24</v>
      </c>
      <c r="K525" s="19">
        <v>4</v>
      </c>
      <c r="L525" s="19">
        <v>8</v>
      </c>
      <c r="M525" s="16" t="s">
        <v>27</v>
      </c>
      <c r="N525" s="16">
        <v>50</v>
      </c>
      <c r="O525" s="16" t="s">
        <v>25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f t="shared" si="93"/>
        <v>0</v>
      </c>
      <c r="AA525" s="11" t="str">
        <f t="shared" si="94"/>
        <v>0</v>
      </c>
      <c r="AB525">
        <f t="shared" si="95"/>
        <v>0</v>
      </c>
      <c r="AC525">
        <f t="shared" si="96"/>
        <v>10</v>
      </c>
      <c r="AD525">
        <f t="shared" si="97"/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f t="shared" si="87"/>
        <v>0</v>
      </c>
      <c r="BI525">
        <v>0</v>
      </c>
      <c r="BJ525">
        <v>0</v>
      </c>
      <c r="BK525">
        <v>0</v>
      </c>
      <c r="BL525" t="str">
        <f t="shared" si="88"/>
        <v>0</v>
      </c>
      <c r="BM525" t="str">
        <f t="shared" si="89"/>
        <v>0</v>
      </c>
      <c r="BN525">
        <f t="shared" si="90"/>
        <v>0</v>
      </c>
      <c r="BO525">
        <f t="shared" si="91"/>
        <v>0</v>
      </c>
      <c r="BP525" t="str">
        <f t="shared" si="92"/>
        <v>0</v>
      </c>
    </row>
    <row r="526" spans="1:68" ht="18" x14ac:dyDescent="0.25">
      <c r="A526" s="24">
        <v>2022</v>
      </c>
      <c r="B526">
        <v>2</v>
      </c>
      <c r="C526" s="2">
        <v>44691</v>
      </c>
      <c r="D526" s="3">
        <v>0.593055555555556</v>
      </c>
      <c r="E526">
        <v>5</v>
      </c>
      <c r="F526">
        <v>5.0999999999999996</v>
      </c>
      <c r="G526" t="s">
        <v>61</v>
      </c>
      <c r="H526" s="19">
        <v>67</v>
      </c>
      <c r="I526" s="19">
        <v>47</v>
      </c>
      <c r="J526" s="19">
        <v>24</v>
      </c>
      <c r="K526" s="19">
        <v>4</v>
      </c>
      <c r="L526" s="19">
        <v>8</v>
      </c>
      <c r="M526" s="16" t="s">
        <v>27</v>
      </c>
      <c r="N526" s="16">
        <v>50</v>
      </c>
      <c r="O526" s="16" t="s">
        <v>26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f t="shared" si="93"/>
        <v>0</v>
      </c>
      <c r="AA526" s="11" t="str">
        <f t="shared" si="94"/>
        <v>0</v>
      </c>
      <c r="AB526">
        <f t="shared" si="95"/>
        <v>0</v>
      </c>
      <c r="AC526">
        <f t="shared" si="96"/>
        <v>10</v>
      </c>
      <c r="AD526">
        <f t="shared" si="97"/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f t="shared" ref="BH526:BH589" si="98">SUM(AW526+AV526+AU526+AQ526+AS526+AM526+AJ526+BF526+BI526)</f>
        <v>0</v>
      </c>
      <c r="BI526">
        <v>0</v>
      </c>
      <c r="BJ526">
        <v>0</v>
      </c>
      <c r="BK526">
        <v>0</v>
      </c>
      <c r="BL526" t="str">
        <f t="shared" si="88"/>
        <v>0</v>
      </c>
      <c r="BM526" t="str">
        <f t="shared" si="89"/>
        <v>0</v>
      </c>
      <c r="BN526">
        <f t="shared" si="90"/>
        <v>0</v>
      </c>
      <c r="BO526">
        <f t="shared" si="91"/>
        <v>0</v>
      </c>
      <c r="BP526" t="str">
        <f t="shared" si="92"/>
        <v>0</v>
      </c>
    </row>
    <row r="527" spans="1:68" ht="18" x14ac:dyDescent="0.25">
      <c r="A527" s="24">
        <v>2022</v>
      </c>
      <c r="B527">
        <v>2</v>
      </c>
      <c r="C527" s="2">
        <v>44691</v>
      </c>
      <c r="D527" s="3">
        <v>0.593055555555556</v>
      </c>
      <c r="E527">
        <v>5</v>
      </c>
      <c r="F527">
        <v>5.0999999999999996</v>
      </c>
      <c r="G527" t="s">
        <v>61</v>
      </c>
      <c r="H527" s="19">
        <v>67</v>
      </c>
      <c r="I527" s="19">
        <v>47</v>
      </c>
      <c r="J527" s="19">
        <v>24</v>
      </c>
      <c r="K527" s="19">
        <v>4</v>
      </c>
      <c r="L527" s="19">
        <v>8</v>
      </c>
      <c r="M527" s="16" t="s">
        <v>28</v>
      </c>
      <c r="N527" s="16">
        <v>0</v>
      </c>
      <c r="O527" s="16" t="s">
        <v>24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f t="shared" si="93"/>
        <v>0</v>
      </c>
      <c r="AA527" s="11" t="str">
        <f t="shared" si="94"/>
        <v>0</v>
      </c>
      <c r="AB527">
        <f t="shared" si="95"/>
        <v>0</v>
      </c>
      <c r="AC527">
        <f t="shared" si="96"/>
        <v>10</v>
      </c>
      <c r="AD527">
        <f t="shared" si="97"/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f t="shared" si="98"/>
        <v>0</v>
      </c>
      <c r="BI527">
        <v>0</v>
      </c>
      <c r="BJ527">
        <v>0</v>
      </c>
      <c r="BK527">
        <v>0</v>
      </c>
      <c r="BL527" t="str">
        <f t="shared" si="88"/>
        <v>0</v>
      </c>
      <c r="BM527" t="str">
        <f t="shared" si="89"/>
        <v>0</v>
      </c>
      <c r="BN527">
        <f t="shared" si="90"/>
        <v>0</v>
      </c>
      <c r="BO527">
        <f t="shared" si="91"/>
        <v>0</v>
      </c>
      <c r="BP527" t="str">
        <f t="shared" si="92"/>
        <v>0</v>
      </c>
    </row>
    <row r="528" spans="1:68" ht="18" x14ac:dyDescent="0.25">
      <c r="A528" s="24">
        <v>2022</v>
      </c>
      <c r="B528">
        <v>2</v>
      </c>
      <c r="C528" s="2">
        <v>44691</v>
      </c>
      <c r="D528" s="3">
        <v>0.593055555555556</v>
      </c>
      <c r="E528">
        <v>5</v>
      </c>
      <c r="F528">
        <v>5.0999999999999996</v>
      </c>
      <c r="G528" t="s">
        <v>61</v>
      </c>
      <c r="H528" s="19">
        <v>67</v>
      </c>
      <c r="I528" s="19">
        <v>47</v>
      </c>
      <c r="J528" s="19">
        <v>24</v>
      </c>
      <c r="K528" s="19">
        <v>4</v>
      </c>
      <c r="L528" s="19">
        <v>8</v>
      </c>
      <c r="M528" s="16" t="s">
        <v>28</v>
      </c>
      <c r="N528" s="16">
        <v>0</v>
      </c>
      <c r="O528" s="16" t="s">
        <v>25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f t="shared" si="93"/>
        <v>0</v>
      </c>
      <c r="AA528" s="11" t="str">
        <f t="shared" si="94"/>
        <v>0</v>
      </c>
      <c r="AB528">
        <f t="shared" si="95"/>
        <v>0</v>
      </c>
      <c r="AC528">
        <f t="shared" si="96"/>
        <v>10</v>
      </c>
      <c r="AD528">
        <f t="shared" si="97"/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f t="shared" si="98"/>
        <v>0</v>
      </c>
      <c r="BI528">
        <v>0</v>
      </c>
      <c r="BJ528">
        <v>0</v>
      </c>
      <c r="BK528">
        <v>0</v>
      </c>
      <c r="BL528" t="str">
        <f t="shared" si="88"/>
        <v>0</v>
      </c>
      <c r="BM528" t="str">
        <f t="shared" si="89"/>
        <v>0</v>
      </c>
      <c r="BN528">
        <f t="shared" si="90"/>
        <v>0</v>
      </c>
      <c r="BO528">
        <f t="shared" si="91"/>
        <v>0</v>
      </c>
      <c r="BP528" t="str">
        <f t="shared" si="92"/>
        <v>0</v>
      </c>
    </row>
    <row r="529" spans="1:68" ht="18" x14ac:dyDescent="0.25">
      <c r="A529" s="24">
        <v>2022</v>
      </c>
      <c r="B529">
        <v>2</v>
      </c>
      <c r="C529" s="2">
        <v>44691</v>
      </c>
      <c r="D529" s="3">
        <v>0.593055555555556</v>
      </c>
      <c r="E529">
        <v>5</v>
      </c>
      <c r="F529">
        <v>5.0999999999999996</v>
      </c>
      <c r="G529" t="s">
        <v>61</v>
      </c>
      <c r="H529" s="19">
        <v>67</v>
      </c>
      <c r="I529" s="19">
        <v>47</v>
      </c>
      <c r="J529" s="19">
        <v>24</v>
      </c>
      <c r="K529" s="19">
        <v>4</v>
      </c>
      <c r="L529" s="19">
        <v>8</v>
      </c>
      <c r="M529" s="16" t="s">
        <v>28</v>
      </c>
      <c r="N529" s="16">
        <v>0</v>
      </c>
      <c r="O529" s="16" t="s">
        <v>26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f t="shared" si="93"/>
        <v>0</v>
      </c>
      <c r="AA529" s="11" t="str">
        <f t="shared" si="94"/>
        <v>0</v>
      </c>
      <c r="AB529">
        <f t="shared" si="95"/>
        <v>0</v>
      </c>
      <c r="AC529">
        <f t="shared" si="96"/>
        <v>10</v>
      </c>
      <c r="AD529">
        <f t="shared" si="97"/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f t="shared" si="98"/>
        <v>0</v>
      </c>
      <c r="BI529">
        <v>0</v>
      </c>
      <c r="BJ529">
        <v>0</v>
      </c>
      <c r="BK529">
        <v>0</v>
      </c>
      <c r="BL529" t="str">
        <f t="shared" si="88"/>
        <v>0</v>
      </c>
      <c r="BM529" t="str">
        <f t="shared" si="89"/>
        <v>0</v>
      </c>
      <c r="BN529">
        <f t="shared" si="90"/>
        <v>0</v>
      </c>
      <c r="BO529">
        <f t="shared" si="91"/>
        <v>0</v>
      </c>
      <c r="BP529" t="str">
        <f t="shared" si="92"/>
        <v>0</v>
      </c>
    </row>
    <row r="530" spans="1:68" ht="18" x14ac:dyDescent="0.25">
      <c r="A530" s="24">
        <v>2022</v>
      </c>
      <c r="B530">
        <v>2</v>
      </c>
      <c r="C530" s="2">
        <v>44691</v>
      </c>
      <c r="D530" s="3">
        <v>0.593055555555556</v>
      </c>
      <c r="E530">
        <v>5</v>
      </c>
      <c r="F530">
        <v>5.0999999999999996</v>
      </c>
      <c r="G530" t="s">
        <v>61</v>
      </c>
      <c r="H530" s="19">
        <v>67</v>
      </c>
      <c r="I530" s="19">
        <v>47</v>
      </c>
      <c r="J530" s="19">
        <v>24</v>
      </c>
      <c r="K530" s="19">
        <v>4</v>
      </c>
      <c r="L530" s="19">
        <v>8</v>
      </c>
      <c r="M530" s="16" t="s">
        <v>28</v>
      </c>
      <c r="N530" s="16">
        <v>5</v>
      </c>
      <c r="O530" s="16" t="s">
        <v>24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f t="shared" si="93"/>
        <v>0</v>
      </c>
      <c r="AA530" s="11" t="str">
        <f t="shared" si="94"/>
        <v>0</v>
      </c>
      <c r="AB530">
        <f t="shared" si="95"/>
        <v>0</v>
      </c>
      <c r="AC530">
        <f t="shared" si="96"/>
        <v>10</v>
      </c>
      <c r="AD530">
        <f t="shared" si="97"/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f t="shared" si="98"/>
        <v>0</v>
      </c>
      <c r="BI530">
        <v>0</v>
      </c>
      <c r="BJ530">
        <v>0</v>
      </c>
      <c r="BK530">
        <v>0</v>
      </c>
      <c r="BL530" t="str">
        <f t="shared" si="88"/>
        <v>0</v>
      </c>
      <c r="BM530" t="str">
        <f t="shared" si="89"/>
        <v>0</v>
      </c>
      <c r="BN530">
        <f t="shared" si="90"/>
        <v>0</v>
      </c>
      <c r="BO530">
        <f t="shared" si="91"/>
        <v>0</v>
      </c>
      <c r="BP530" t="str">
        <f t="shared" si="92"/>
        <v>0</v>
      </c>
    </row>
    <row r="531" spans="1:68" ht="18" x14ac:dyDescent="0.25">
      <c r="A531" s="24">
        <v>2022</v>
      </c>
      <c r="B531">
        <v>2</v>
      </c>
      <c r="C531" s="2">
        <v>44691</v>
      </c>
      <c r="D531" s="3">
        <v>0.593055555555556</v>
      </c>
      <c r="E531">
        <v>5</v>
      </c>
      <c r="F531">
        <v>5.0999999999999996</v>
      </c>
      <c r="G531" t="s">
        <v>61</v>
      </c>
      <c r="H531" s="19">
        <v>67</v>
      </c>
      <c r="I531" s="19">
        <v>47</v>
      </c>
      <c r="J531" s="19">
        <v>24</v>
      </c>
      <c r="K531" s="19">
        <v>4</v>
      </c>
      <c r="L531" s="19">
        <v>8</v>
      </c>
      <c r="M531" s="16" t="s">
        <v>28</v>
      </c>
      <c r="N531" s="16">
        <v>5</v>
      </c>
      <c r="O531" s="16" t="s">
        <v>25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f t="shared" si="93"/>
        <v>0</v>
      </c>
      <c r="AA531" s="11" t="str">
        <f t="shared" si="94"/>
        <v>0</v>
      </c>
      <c r="AB531">
        <f t="shared" si="95"/>
        <v>0</v>
      </c>
      <c r="AC531">
        <f t="shared" si="96"/>
        <v>10</v>
      </c>
      <c r="AD531">
        <f t="shared" si="97"/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f t="shared" si="98"/>
        <v>0</v>
      </c>
      <c r="BI531">
        <v>0</v>
      </c>
      <c r="BJ531">
        <v>0</v>
      </c>
      <c r="BK531">
        <v>0</v>
      </c>
      <c r="BL531" t="str">
        <f t="shared" si="88"/>
        <v>0</v>
      </c>
      <c r="BM531" t="str">
        <f t="shared" si="89"/>
        <v>0</v>
      </c>
      <c r="BN531">
        <f t="shared" si="90"/>
        <v>0</v>
      </c>
      <c r="BO531">
        <f t="shared" si="91"/>
        <v>0</v>
      </c>
      <c r="BP531" t="str">
        <f t="shared" si="92"/>
        <v>0</v>
      </c>
    </row>
    <row r="532" spans="1:68" ht="18" x14ac:dyDescent="0.25">
      <c r="A532" s="24">
        <v>2022</v>
      </c>
      <c r="B532">
        <v>2</v>
      </c>
      <c r="C532" s="2">
        <v>44691</v>
      </c>
      <c r="D532" s="3">
        <v>0.593055555555556</v>
      </c>
      <c r="E532">
        <v>5</v>
      </c>
      <c r="F532">
        <v>5.0999999999999996</v>
      </c>
      <c r="G532" t="s">
        <v>61</v>
      </c>
      <c r="H532" s="19">
        <v>67</v>
      </c>
      <c r="I532" s="19">
        <v>47</v>
      </c>
      <c r="J532" s="19">
        <v>24</v>
      </c>
      <c r="K532" s="19">
        <v>4</v>
      </c>
      <c r="L532" s="19">
        <v>8</v>
      </c>
      <c r="M532" s="16" t="s">
        <v>28</v>
      </c>
      <c r="N532" s="16">
        <v>5</v>
      </c>
      <c r="O532" s="16" t="s">
        <v>26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f t="shared" si="93"/>
        <v>0</v>
      </c>
      <c r="AA532" s="11" t="str">
        <f t="shared" si="94"/>
        <v>0</v>
      </c>
      <c r="AB532">
        <f t="shared" si="95"/>
        <v>0</v>
      </c>
      <c r="AC532">
        <f t="shared" si="96"/>
        <v>10</v>
      </c>
      <c r="AD532">
        <f t="shared" si="97"/>
        <v>0</v>
      </c>
      <c r="AE532">
        <v>0</v>
      </c>
      <c r="AF532">
        <v>0</v>
      </c>
      <c r="AG532">
        <v>2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f t="shared" si="98"/>
        <v>0</v>
      </c>
      <c r="BI532">
        <v>0</v>
      </c>
      <c r="BJ532">
        <v>0</v>
      </c>
      <c r="BK532">
        <v>0</v>
      </c>
      <c r="BL532" t="str">
        <f t="shared" si="88"/>
        <v>0</v>
      </c>
      <c r="BM532" t="str">
        <f t="shared" si="89"/>
        <v>0</v>
      </c>
      <c r="BN532">
        <f t="shared" si="90"/>
        <v>0</v>
      </c>
      <c r="BO532">
        <f t="shared" si="91"/>
        <v>2</v>
      </c>
      <c r="BP532" t="str">
        <f t="shared" si="92"/>
        <v>0</v>
      </c>
    </row>
    <row r="533" spans="1:68" ht="18" x14ac:dyDescent="0.25">
      <c r="A533" s="24">
        <v>2022</v>
      </c>
      <c r="B533">
        <v>2</v>
      </c>
      <c r="C533" s="2">
        <v>44691</v>
      </c>
      <c r="D533" s="3">
        <v>0.593055555555556</v>
      </c>
      <c r="E533">
        <v>5</v>
      </c>
      <c r="F533">
        <v>5.0999999999999996</v>
      </c>
      <c r="G533" t="s">
        <v>61</v>
      </c>
      <c r="H533" s="19">
        <v>67</v>
      </c>
      <c r="I533" s="19">
        <v>47</v>
      </c>
      <c r="J533" s="19">
        <v>24</v>
      </c>
      <c r="K533" s="19">
        <v>4</v>
      </c>
      <c r="L533" s="19">
        <v>8</v>
      </c>
      <c r="M533" s="16" t="s">
        <v>28</v>
      </c>
      <c r="N533" s="16">
        <v>10</v>
      </c>
      <c r="O533" s="16" t="s">
        <v>24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f t="shared" si="93"/>
        <v>0</v>
      </c>
      <c r="AA533" s="11" t="str">
        <f t="shared" si="94"/>
        <v>0</v>
      </c>
      <c r="AB533">
        <f t="shared" si="95"/>
        <v>0</v>
      </c>
      <c r="AC533">
        <f t="shared" si="96"/>
        <v>10</v>
      </c>
      <c r="AD533">
        <f t="shared" si="97"/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f t="shared" si="98"/>
        <v>0</v>
      </c>
      <c r="BI533">
        <v>0</v>
      </c>
      <c r="BJ533">
        <v>0</v>
      </c>
      <c r="BK533">
        <v>0</v>
      </c>
      <c r="BL533" t="str">
        <f t="shared" si="88"/>
        <v>0</v>
      </c>
      <c r="BM533" t="str">
        <f t="shared" si="89"/>
        <v>0</v>
      </c>
      <c r="BN533">
        <f t="shared" si="90"/>
        <v>0</v>
      </c>
      <c r="BO533">
        <f t="shared" si="91"/>
        <v>0</v>
      </c>
      <c r="BP533" t="str">
        <f t="shared" si="92"/>
        <v>0</v>
      </c>
    </row>
    <row r="534" spans="1:68" ht="18" x14ac:dyDescent="0.25">
      <c r="A534" s="24">
        <v>2022</v>
      </c>
      <c r="B534">
        <v>2</v>
      </c>
      <c r="C534" s="2">
        <v>44691</v>
      </c>
      <c r="D534" s="3">
        <v>0.593055555555556</v>
      </c>
      <c r="E534">
        <v>5</v>
      </c>
      <c r="F534">
        <v>5.0999999999999996</v>
      </c>
      <c r="G534" t="s">
        <v>61</v>
      </c>
      <c r="H534" s="19">
        <v>67</v>
      </c>
      <c r="I534" s="19">
        <v>47</v>
      </c>
      <c r="J534" s="19">
        <v>24</v>
      </c>
      <c r="K534" s="19">
        <v>4</v>
      </c>
      <c r="L534" s="19">
        <v>8</v>
      </c>
      <c r="M534" s="16" t="s">
        <v>28</v>
      </c>
      <c r="N534" s="16">
        <v>10</v>
      </c>
      <c r="O534" s="16" t="s">
        <v>25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f t="shared" si="93"/>
        <v>0</v>
      </c>
      <c r="AA534" s="11" t="str">
        <f t="shared" si="94"/>
        <v>0</v>
      </c>
      <c r="AB534">
        <f t="shared" si="95"/>
        <v>0</v>
      </c>
      <c r="AC534">
        <f t="shared" si="96"/>
        <v>10</v>
      </c>
      <c r="AD534">
        <f t="shared" si="97"/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f t="shared" si="98"/>
        <v>0</v>
      </c>
      <c r="BI534">
        <v>0</v>
      </c>
      <c r="BJ534">
        <v>0</v>
      </c>
      <c r="BK534">
        <v>0</v>
      </c>
      <c r="BL534" t="str">
        <f t="shared" si="88"/>
        <v>0</v>
      </c>
      <c r="BM534" t="str">
        <f t="shared" si="89"/>
        <v>0</v>
      </c>
      <c r="BN534">
        <f t="shared" si="90"/>
        <v>0</v>
      </c>
      <c r="BO534">
        <f t="shared" si="91"/>
        <v>0</v>
      </c>
      <c r="BP534" t="str">
        <f t="shared" si="92"/>
        <v>0</v>
      </c>
    </row>
    <row r="535" spans="1:68" ht="18" x14ac:dyDescent="0.25">
      <c r="A535" s="24">
        <v>2022</v>
      </c>
      <c r="B535">
        <v>2</v>
      </c>
      <c r="C535" s="2">
        <v>44691</v>
      </c>
      <c r="D535" s="3">
        <v>0.593055555555556</v>
      </c>
      <c r="E535">
        <v>5</v>
      </c>
      <c r="F535">
        <v>5.0999999999999996</v>
      </c>
      <c r="G535" t="s">
        <v>61</v>
      </c>
      <c r="H535" s="19">
        <v>67</v>
      </c>
      <c r="I535" s="19">
        <v>47</v>
      </c>
      <c r="J535" s="19">
        <v>24</v>
      </c>
      <c r="K535" s="19">
        <v>4</v>
      </c>
      <c r="L535" s="19">
        <v>8</v>
      </c>
      <c r="M535" s="16" t="s">
        <v>28</v>
      </c>
      <c r="N535" s="16">
        <v>10</v>
      </c>
      <c r="O535" s="16" t="s">
        <v>26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f t="shared" si="93"/>
        <v>0</v>
      </c>
      <c r="AA535" s="11" t="str">
        <f t="shared" si="94"/>
        <v>0</v>
      </c>
      <c r="AB535">
        <f t="shared" si="95"/>
        <v>0</v>
      </c>
      <c r="AC535">
        <f t="shared" si="96"/>
        <v>10</v>
      </c>
      <c r="AD535">
        <f t="shared" si="97"/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f t="shared" si="98"/>
        <v>0</v>
      </c>
      <c r="BI535">
        <v>0</v>
      </c>
      <c r="BJ535">
        <v>0</v>
      </c>
      <c r="BK535">
        <v>0</v>
      </c>
      <c r="BL535" t="str">
        <f t="shared" si="88"/>
        <v>0</v>
      </c>
      <c r="BM535" t="str">
        <f t="shared" si="89"/>
        <v>0</v>
      </c>
      <c r="BN535">
        <f t="shared" si="90"/>
        <v>0</v>
      </c>
      <c r="BO535">
        <f t="shared" si="91"/>
        <v>0</v>
      </c>
      <c r="BP535" t="str">
        <f t="shared" si="92"/>
        <v>0</v>
      </c>
    </row>
    <row r="536" spans="1:68" ht="18" x14ac:dyDescent="0.25">
      <c r="A536" s="24">
        <v>2022</v>
      </c>
      <c r="B536">
        <v>2</v>
      </c>
      <c r="C536" s="2">
        <v>44691</v>
      </c>
      <c r="D536" s="3">
        <v>0.593055555555556</v>
      </c>
      <c r="E536">
        <v>5</v>
      </c>
      <c r="F536">
        <v>5.0999999999999996</v>
      </c>
      <c r="G536" t="s">
        <v>61</v>
      </c>
      <c r="H536" s="19">
        <v>67</v>
      </c>
      <c r="I536" s="19">
        <v>47</v>
      </c>
      <c r="J536" s="19">
        <v>24</v>
      </c>
      <c r="K536" s="19">
        <v>4</v>
      </c>
      <c r="L536" s="19">
        <v>8</v>
      </c>
      <c r="M536" s="16" t="s">
        <v>28</v>
      </c>
      <c r="N536" s="16">
        <v>20</v>
      </c>
      <c r="O536" s="16" t="s">
        <v>24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f t="shared" si="93"/>
        <v>0</v>
      </c>
      <c r="AA536" s="11" t="str">
        <f t="shared" si="94"/>
        <v>0</v>
      </c>
      <c r="AB536">
        <f t="shared" si="95"/>
        <v>0</v>
      </c>
      <c r="AC536">
        <f t="shared" si="96"/>
        <v>10</v>
      </c>
      <c r="AD536">
        <f t="shared" si="97"/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f t="shared" si="98"/>
        <v>0</v>
      </c>
      <c r="BI536">
        <v>0</v>
      </c>
      <c r="BJ536">
        <v>0</v>
      </c>
      <c r="BK536">
        <v>0</v>
      </c>
      <c r="BL536" t="str">
        <f t="shared" si="88"/>
        <v>0</v>
      </c>
      <c r="BM536" t="str">
        <f t="shared" si="89"/>
        <v>0</v>
      </c>
      <c r="BN536">
        <f t="shared" si="90"/>
        <v>0</v>
      </c>
      <c r="BO536">
        <f t="shared" si="91"/>
        <v>0</v>
      </c>
      <c r="BP536" t="str">
        <f t="shared" si="92"/>
        <v>0</v>
      </c>
    </row>
    <row r="537" spans="1:68" ht="18" x14ac:dyDescent="0.25">
      <c r="A537" s="24">
        <v>2022</v>
      </c>
      <c r="B537">
        <v>2</v>
      </c>
      <c r="C537" s="2">
        <v>44691</v>
      </c>
      <c r="D537" s="3">
        <v>0.593055555555556</v>
      </c>
      <c r="E537">
        <v>5</v>
      </c>
      <c r="F537">
        <v>5.0999999999999996</v>
      </c>
      <c r="G537" t="s">
        <v>61</v>
      </c>
      <c r="H537" s="19">
        <v>67</v>
      </c>
      <c r="I537" s="19">
        <v>47</v>
      </c>
      <c r="J537" s="19">
        <v>24</v>
      </c>
      <c r="K537" s="19">
        <v>4</v>
      </c>
      <c r="L537" s="19">
        <v>8</v>
      </c>
      <c r="M537" s="16" t="s">
        <v>28</v>
      </c>
      <c r="N537" s="16">
        <v>20</v>
      </c>
      <c r="O537" s="16" t="s">
        <v>25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f t="shared" si="93"/>
        <v>0</v>
      </c>
      <c r="AA537" s="11" t="str">
        <f t="shared" si="94"/>
        <v>0</v>
      </c>
      <c r="AB537">
        <f t="shared" si="95"/>
        <v>0</v>
      </c>
      <c r="AC537">
        <f t="shared" si="96"/>
        <v>10</v>
      </c>
      <c r="AD537">
        <f t="shared" si="97"/>
        <v>0</v>
      </c>
      <c r="AE537">
        <v>0</v>
      </c>
      <c r="AF537">
        <v>0</v>
      </c>
      <c r="AG537">
        <v>1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f t="shared" si="98"/>
        <v>0</v>
      </c>
      <c r="BI537">
        <v>0</v>
      </c>
      <c r="BJ537">
        <v>0</v>
      </c>
      <c r="BK537">
        <v>0</v>
      </c>
      <c r="BL537" t="str">
        <f t="shared" si="88"/>
        <v>0</v>
      </c>
      <c r="BM537" t="str">
        <f t="shared" si="89"/>
        <v>0</v>
      </c>
      <c r="BN537">
        <f t="shared" si="90"/>
        <v>0</v>
      </c>
      <c r="BO537">
        <f t="shared" si="91"/>
        <v>1</v>
      </c>
      <c r="BP537" t="str">
        <f t="shared" si="92"/>
        <v>0</v>
      </c>
    </row>
    <row r="538" spans="1:68" ht="18" x14ac:dyDescent="0.25">
      <c r="A538" s="24">
        <v>2022</v>
      </c>
      <c r="B538">
        <v>2</v>
      </c>
      <c r="C538" s="2">
        <v>44691</v>
      </c>
      <c r="D538" s="3">
        <v>0.593055555555556</v>
      </c>
      <c r="E538">
        <v>5</v>
      </c>
      <c r="F538">
        <v>5.0999999999999996</v>
      </c>
      <c r="G538" t="s">
        <v>61</v>
      </c>
      <c r="H538" s="19">
        <v>67</v>
      </c>
      <c r="I538" s="19">
        <v>47</v>
      </c>
      <c r="J538" s="19">
        <v>24</v>
      </c>
      <c r="K538" s="19">
        <v>4</v>
      </c>
      <c r="L538" s="19">
        <v>8</v>
      </c>
      <c r="M538" s="16" t="s">
        <v>28</v>
      </c>
      <c r="N538" s="16">
        <v>20</v>
      </c>
      <c r="O538" s="16" t="s">
        <v>26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f t="shared" si="93"/>
        <v>0</v>
      </c>
      <c r="AA538" s="11" t="str">
        <f t="shared" si="94"/>
        <v>0</v>
      </c>
      <c r="AB538">
        <f t="shared" si="95"/>
        <v>0</v>
      </c>
      <c r="AC538">
        <f t="shared" si="96"/>
        <v>10</v>
      </c>
      <c r="AD538">
        <f t="shared" si="97"/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f t="shared" si="98"/>
        <v>0</v>
      </c>
      <c r="BI538">
        <v>0</v>
      </c>
      <c r="BJ538">
        <v>0</v>
      </c>
      <c r="BK538">
        <v>0</v>
      </c>
      <c r="BL538" t="str">
        <f t="shared" si="88"/>
        <v>0</v>
      </c>
      <c r="BM538" t="str">
        <f t="shared" si="89"/>
        <v>0</v>
      </c>
      <c r="BN538">
        <f t="shared" si="90"/>
        <v>0</v>
      </c>
      <c r="BO538">
        <f t="shared" si="91"/>
        <v>0</v>
      </c>
      <c r="BP538" t="str">
        <f t="shared" si="92"/>
        <v>0</v>
      </c>
    </row>
    <row r="539" spans="1:68" ht="18" x14ac:dyDescent="0.25">
      <c r="A539" s="24">
        <v>2022</v>
      </c>
      <c r="B539">
        <v>2</v>
      </c>
      <c r="C539" s="2">
        <v>44691</v>
      </c>
      <c r="D539" s="3">
        <v>0.593055555555556</v>
      </c>
      <c r="E539">
        <v>5</v>
      </c>
      <c r="F539">
        <v>5.0999999999999996</v>
      </c>
      <c r="G539" t="s">
        <v>61</v>
      </c>
      <c r="H539" s="19">
        <v>67</v>
      </c>
      <c r="I539" s="19">
        <v>47</v>
      </c>
      <c r="J539" s="19">
        <v>24</v>
      </c>
      <c r="K539" s="19">
        <v>4</v>
      </c>
      <c r="L539" s="19">
        <v>8</v>
      </c>
      <c r="M539" s="16" t="s">
        <v>28</v>
      </c>
      <c r="N539" s="16">
        <v>50</v>
      </c>
      <c r="O539" s="16" t="s">
        <v>24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f t="shared" si="93"/>
        <v>0</v>
      </c>
      <c r="AA539" s="11" t="str">
        <f t="shared" si="94"/>
        <v>0</v>
      </c>
      <c r="AB539">
        <f t="shared" si="95"/>
        <v>0</v>
      </c>
      <c r="AC539">
        <f t="shared" si="96"/>
        <v>10</v>
      </c>
      <c r="AD539">
        <f t="shared" si="97"/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f t="shared" si="98"/>
        <v>0</v>
      </c>
      <c r="BI539">
        <v>0</v>
      </c>
      <c r="BJ539">
        <v>0</v>
      </c>
      <c r="BK539">
        <v>0</v>
      </c>
      <c r="BL539" t="str">
        <f t="shared" si="88"/>
        <v>0</v>
      </c>
      <c r="BM539" t="str">
        <f t="shared" si="89"/>
        <v>0</v>
      </c>
      <c r="BN539">
        <f t="shared" si="90"/>
        <v>0</v>
      </c>
      <c r="BO539">
        <f t="shared" si="91"/>
        <v>0</v>
      </c>
      <c r="BP539" t="str">
        <f t="shared" si="92"/>
        <v>0</v>
      </c>
    </row>
    <row r="540" spans="1:68" ht="18" x14ac:dyDescent="0.25">
      <c r="A540" s="24">
        <v>2022</v>
      </c>
      <c r="B540">
        <v>2</v>
      </c>
      <c r="C540" s="2">
        <v>44691</v>
      </c>
      <c r="D540" s="3">
        <v>0.593055555555556</v>
      </c>
      <c r="E540">
        <v>5</v>
      </c>
      <c r="F540">
        <v>5.0999999999999996</v>
      </c>
      <c r="G540" t="s">
        <v>61</v>
      </c>
      <c r="H540" s="19">
        <v>67</v>
      </c>
      <c r="I540" s="19">
        <v>47</v>
      </c>
      <c r="J540" s="19">
        <v>24</v>
      </c>
      <c r="K540" s="19">
        <v>4</v>
      </c>
      <c r="L540" s="19">
        <v>8</v>
      </c>
      <c r="M540" s="16" t="s">
        <v>28</v>
      </c>
      <c r="N540" s="16">
        <v>50</v>
      </c>
      <c r="O540" s="16" t="s">
        <v>25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f t="shared" si="93"/>
        <v>0</v>
      </c>
      <c r="AA540" s="11" t="str">
        <f t="shared" si="94"/>
        <v>0</v>
      </c>
      <c r="AB540">
        <f t="shared" si="95"/>
        <v>0</v>
      </c>
      <c r="AC540">
        <f t="shared" si="96"/>
        <v>10</v>
      </c>
      <c r="AD540">
        <f t="shared" si="97"/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f t="shared" si="98"/>
        <v>0</v>
      </c>
      <c r="BI540">
        <v>0</v>
      </c>
      <c r="BJ540">
        <v>0</v>
      </c>
      <c r="BK540">
        <v>0</v>
      </c>
      <c r="BL540" t="str">
        <f t="shared" si="88"/>
        <v>0</v>
      </c>
      <c r="BM540" t="str">
        <f t="shared" si="89"/>
        <v>0</v>
      </c>
      <c r="BN540">
        <f t="shared" si="90"/>
        <v>0</v>
      </c>
      <c r="BO540">
        <f t="shared" si="91"/>
        <v>0</v>
      </c>
      <c r="BP540" t="str">
        <f t="shared" si="92"/>
        <v>0</v>
      </c>
    </row>
    <row r="541" spans="1:68" s="4" customFormat="1" ht="18" x14ac:dyDescent="0.25">
      <c r="A541" s="24">
        <v>2022</v>
      </c>
      <c r="B541" s="4">
        <v>2</v>
      </c>
      <c r="C541" s="5">
        <v>44691</v>
      </c>
      <c r="D541" s="6">
        <v>0.593055555555556</v>
      </c>
      <c r="E541">
        <v>5</v>
      </c>
      <c r="F541">
        <v>5.0999999999999996</v>
      </c>
      <c r="G541" s="4" t="s">
        <v>61</v>
      </c>
      <c r="H541" s="20">
        <v>67</v>
      </c>
      <c r="I541" s="20">
        <v>47</v>
      </c>
      <c r="J541" s="20">
        <v>24</v>
      </c>
      <c r="K541" s="20">
        <v>4</v>
      </c>
      <c r="L541" s="20">
        <v>8</v>
      </c>
      <c r="M541" s="16" t="s">
        <v>28</v>
      </c>
      <c r="N541" s="16">
        <v>50</v>
      </c>
      <c r="O541" s="16" t="s">
        <v>26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4">
        <v>0</v>
      </c>
      <c r="X541" s="4">
        <v>0</v>
      </c>
      <c r="Y541" s="4">
        <v>0</v>
      </c>
      <c r="Z541">
        <f t="shared" si="93"/>
        <v>0</v>
      </c>
      <c r="AA541" s="11" t="str">
        <f t="shared" si="94"/>
        <v>0</v>
      </c>
      <c r="AB541">
        <f t="shared" si="95"/>
        <v>0</v>
      </c>
      <c r="AC541">
        <f t="shared" si="96"/>
        <v>10</v>
      </c>
      <c r="AD541">
        <f t="shared" si="97"/>
        <v>0</v>
      </c>
      <c r="AE541" s="4">
        <v>0</v>
      </c>
      <c r="AF541" s="4">
        <v>0</v>
      </c>
      <c r="AG541" s="4">
        <v>0</v>
      </c>
      <c r="AH541" s="4">
        <v>0</v>
      </c>
      <c r="AI541" s="4">
        <v>0</v>
      </c>
      <c r="AJ541" s="4">
        <v>0</v>
      </c>
      <c r="AK541" s="4">
        <v>0</v>
      </c>
      <c r="AL541" s="4">
        <v>0</v>
      </c>
      <c r="AM541" s="4">
        <v>0</v>
      </c>
      <c r="AN541" s="4">
        <v>0</v>
      </c>
      <c r="AO541" s="4">
        <v>0</v>
      </c>
      <c r="AP541" s="4">
        <v>0</v>
      </c>
      <c r="AQ541" s="4">
        <v>0</v>
      </c>
      <c r="AR541" s="4">
        <v>0</v>
      </c>
      <c r="AS541" s="4">
        <v>0</v>
      </c>
      <c r="AT541" s="4">
        <v>0</v>
      </c>
      <c r="AU541" s="4">
        <v>0</v>
      </c>
      <c r="AV541" s="4">
        <v>0</v>
      </c>
      <c r="AW541" s="4">
        <v>0</v>
      </c>
      <c r="AX541" s="4">
        <v>0</v>
      </c>
      <c r="AY541" s="4">
        <v>0</v>
      </c>
      <c r="AZ541" s="4">
        <v>0</v>
      </c>
      <c r="BA541" s="4">
        <v>0</v>
      </c>
      <c r="BB541" s="4">
        <v>0</v>
      </c>
      <c r="BC541" s="4">
        <v>0</v>
      </c>
      <c r="BD541" s="4">
        <v>0</v>
      </c>
      <c r="BE541" s="4">
        <v>0</v>
      </c>
      <c r="BF541" s="4">
        <v>0</v>
      </c>
      <c r="BG541" s="4">
        <v>0</v>
      </c>
      <c r="BH541">
        <f t="shared" si="98"/>
        <v>0</v>
      </c>
      <c r="BI541">
        <v>0</v>
      </c>
      <c r="BJ541">
        <v>0</v>
      </c>
      <c r="BK541">
        <v>0</v>
      </c>
      <c r="BL541" t="str">
        <f t="shared" si="88"/>
        <v>0</v>
      </c>
      <c r="BM541" t="str">
        <f t="shared" si="89"/>
        <v>0</v>
      </c>
      <c r="BN541">
        <f t="shared" si="90"/>
        <v>0</v>
      </c>
      <c r="BO541">
        <f t="shared" si="91"/>
        <v>0</v>
      </c>
      <c r="BP541" t="str">
        <f t="shared" si="92"/>
        <v>0</v>
      </c>
    </row>
    <row r="542" spans="1:68" ht="18" x14ac:dyDescent="0.25">
      <c r="A542" s="24">
        <v>2022</v>
      </c>
      <c r="B542">
        <v>2</v>
      </c>
      <c r="C542" s="2">
        <v>44691</v>
      </c>
      <c r="D542" s="3">
        <v>0.54166666666666663</v>
      </c>
      <c r="E542">
        <v>4</v>
      </c>
      <c r="F542">
        <v>4.0999999999999996</v>
      </c>
      <c r="G542" t="s">
        <v>61</v>
      </c>
      <c r="H542" s="19">
        <v>67</v>
      </c>
      <c r="I542" s="19">
        <v>46</v>
      </c>
      <c r="J542" s="19">
        <v>25</v>
      </c>
      <c r="K542" s="19">
        <v>4</v>
      </c>
      <c r="L542" s="19">
        <v>8</v>
      </c>
      <c r="M542" s="16" t="s">
        <v>23</v>
      </c>
      <c r="N542" s="16">
        <v>0</v>
      </c>
      <c r="O542" s="16" t="s">
        <v>24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f t="shared" si="93"/>
        <v>0</v>
      </c>
      <c r="AA542" s="11" t="str">
        <f t="shared" si="94"/>
        <v>0</v>
      </c>
      <c r="AB542">
        <f t="shared" si="95"/>
        <v>0</v>
      </c>
      <c r="AC542">
        <f t="shared" si="96"/>
        <v>10</v>
      </c>
      <c r="AD542">
        <f t="shared" si="97"/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f t="shared" si="98"/>
        <v>0</v>
      </c>
      <c r="BI542">
        <v>0</v>
      </c>
      <c r="BJ542">
        <v>0</v>
      </c>
      <c r="BK542">
        <v>0</v>
      </c>
      <c r="BL542" t="str">
        <f t="shared" si="88"/>
        <v>0</v>
      </c>
      <c r="BM542" t="str">
        <f t="shared" si="89"/>
        <v>0</v>
      </c>
      <c r="BN542">
        <f t="shared" si="90"/>
        <v>0</v>
      </c>
      <c r="BO542">
        <f t="shared" si="91"/>
        <v>0</v>
      </c>
      <c r="BP542" t="str">
        <f t="shared" si="92"/>
        <v>0</v>
      </c>
    </row>
    <row r="543" spans="1:68" ht="18" x14ac:dyDescent="0.25">
      <c r="A543" s="24">
        <v>2022</v>
      </c>
      <c r="B543">
        <v>2</v>
      </c>
      <c r="C543" s="2">
        <v>44691</v>
      </c>
      <c r="D543" s="3">
        <v>0.54166666666666663</v>
      </c>
      <c r="E543">
        <v>4</v>
      </c>
      <c r="F543">
        <v>4.0999999999999996</v>
      </c>
      <c r="G543" t="s">
        <v>61</v>
      </c>
      <c r="H543" s="19">
        <v>67</v>
      </c>
      <c r="I543" s="19">
        <v>46</v>
      </c>
      <c r="J543" s="19">
        <v>25</v>
      </c>
      <c r="K543" s="19">
        <v>4</v>
      </c>
      <c r="L543" s="19">
        <v>8</v>
      </c>
      <c r="M543" s="16" t="s">
        <v>23</v>
      </c>
      <c r="N543" s="16">
        <v>0</v>
      </c>
      <c r="O543" s="16" t="s">
        <v>25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f t="shared" si="93"/>
        <v>0</v>
      </c>
      <c r="AA543" s="11" t="str">
        <f t="shared" si="94"/>
        <v>0</v>
      </c>
      <c r="AB543">
        <f t="shared" si="95"/>
        <v>0</v>
      </c>
      <c r="AC543">
        <f t="shared" si="96"/>
        <v>10</v>
      </c>
      <c r="AD543">
        <f t="shared" si="97"/>
        <v>0</v>
      </c>
      <c r="AE543">
        <v>0</v>
      </c>
      <c r="AF543">
        <v>0</v>
      </c>
      <c r="AG543">
        <v>1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f t="shared" si="98"/>
        <v>0</v>
      </c>
      <c r="BI543">
        <v>0</v>
      </c>
      <c r="BJ543">
        <v>0</v>
      </c>
      <c r="BK543">
        <v>0</v>
      </c>
      <c r="BL543" t="str">
        <f t="shared" si="88"/>
        <v>0</v>
      </c>
      <c r="BM543" t="str">
        <f t="shared" si="89"/>
        <v>0</v>
      </c>
      <c r="BN543">
        <f t="shared" si="90"/>
        <v>0</v>
      </c>
      <c r="BO543">
        <f t="shared" si="91"/>
        <v>1</v>
      </c>
      <c r="BP543" t="str">
        <f t="shared" si="92"/>
        <v>0</v>
      </c>
    </row>
    <row r="544" spans="1:68" ht="18" x14ac:dyDescent="0.25">
      <c r="A544" s="24">
        <v>2022</v>
      </c>
      <c r="B544">
        <v>2</v>
      </c>
      <c r="C544" s="2">
        <v>44691</v>
      </c>
      <c r="D544" s="3">
        <v>0.54166666666666663</v>
      </c>
      <c r="E544">
        <v>4</v>
      </c>
      <c r="F544">
        <v>4.0999999999999996</v>
      </c>
      <c r="G544" t="s">
        <v>61</v>
      </c>
      <c r="H544" s="19">
        <v>67</v>
      </c>
      <c r="I544" s="19">
        <v>46</v>
      </c>
      <c r="J544" s="19">
        <v>25</v>
      </c>
      <c r="K544" s="19">
        <v>4</v>
      </c>
      <c r="L544" s="19">
        <v>8</v>
      </c>
      <c r="M544" s="16" t="s">
        <v>23</v>
      </c>
      <c r="N544" s="16">
        <v>0</v>
      </c>
      <c r="O544" s="16" t="s">
        <v>26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f t="shared" si="93"/>
        <v>0</v>
      </c>
      <c r="AA544" s="11" t="str">
        <f t="shared" si="94"/>
        <v>0</v>
      </c>
      <c r="AB544">
        <f t="shared" si="95"/>
        <v>0</v>
      </c>
      <c r="AC544">
        <f t="shared" si="96"/>
        <v>10</v>
      </c>
      <c r="AD544">
        <f t="shared" si="97"/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f t="shared" si="98"/>
        <v>0</v>
      </c>
      <c r="BI544">
        <v>0</v>
      </c>
      <c r="BJ544">
        <v>0</v>
      </c>
      <c r="BK544">
        <v>0</v>
      </c>
      <c r="BL544" t="str">
        <f t="shared" si="88"/>
        <v>0</v>
      </c>
      <c r="BM544" t="str">
        <f t="shared" si="89"/>
        <v>0</v>
      </c>
      <c r="BN544">
        <f t="shared" si="90"/>
        <v>0</v>
      </c>
      <c r="BO544">
        <f t="shared" si="91"/>
        <v>0</v>
      </c>
      <c r="BP544" t="str">
        <f t="shared" si="92"/>
        <v>0</v>
      </c>
    </row>
    <row r="545" spans="1:68" ht="18" x14ac:dyDescent="0.25">
      <c r="A545" s="24">
        <v>2022</v>
      </c>
      <c r="B545">
        <v>2</v>
      </c>
      <c r="C545" s="2">
        <v>44691</v>
      </c>
      <c r="D545" s="3">
        <v>0.54166666666666696</v>
      </c>
      <c r="E545">
        <v>4</v>
      </c>
      <c r="F545">
        <v>4.0999999999999996</v>
      </c>
      <c r="G545" t="s">
        <v>61</v>
      </c>
      <c r="H545" s="19">
        <v>67</v>
      </c>
      <c r="I545" s="19">
        <v>46</v>
      </c>
      <c r="J545" s="19">
        <v>25</v>
      </c>
      <c r="K545" s="19">
        <v>4</v>
      </c>
      <c r="L545" s="19">
        <v>8</v>
      </c>
      <c r="M545" s="16" t="s">
        <v>27</v>
      </c>
      <c r="N545" s="16">
        <v>0</v>
      </c>
      <c r="O545" s="16" t="s">
        <v>24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f t="shared" si="93"/>
        <v>0</v>
      </c>
      <c r="AA545" s="11" t="str">
        <f t="shared" si="94"/>
        <v>0</v>
      </c>
      <c r="AB545">
        <f t="shared" si="95"/>
        <v>0</v>
      </c>
      <c r="AC545">
        <f t="shared" si="96"/>
        <v>10</v>
      </c>
      <c r="AD545">
        <f t="shared" si="97"/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f t="shared" si="98"/>
        <v>0</v>
      </c>
      <c r="BI545">
        <v>0</v>
      </c>
      <c r="BJ545">
        <v>0</v>
      </c>
      <c r="BK545">
        <v>0</v>
      </c>
      <c r="BL545" t="str">
        <f t="shared" si="88"/>
        <v>0</v>
      </c>
      <c r="BM545" t="str">
        <f t="shared" si="89"/>
        <v>0</v>
      </c>
      <c r="BN545">
        <f t="shared" si="90"/>
        <v>0</v>
      </c>
      <c r="BO545">
        <f t="shared" si="91"/>
        <v>0</v>
      </c>
      <c r="BP545" t="str">
        <f t="shared" si="92"/>
        <v>0</v>
      </c>
    </row>
    <row r="546" spans="1:68" ht="18" x14ac:dyDescent="0.25">
      <c r="A546" s="24">
        <v>2022</v>
      </c>
      <c r="B546">
        <v>2</v>
      </c>
      <c r="C546" s="2">
        <v>44691</v>
      </c>
      <c r="D546" s="3">
        <v>0.54166666666666696</v>
      </c>
      <c r="E546">
        <v>4</v>
      </c>
      <c r="F546">
        <v>4.0999999999999996</v>
      </c>
      <c r="G546" t="s">
        <v>61</v>
      </c>
      <c r="H546" s="19">
        <v>67</v>
      </c>
      <c r="I546" s="19">
        <v>46</v>
      </c>
      <c r="J546" s="19">
        <v>25</v>
      </c>
      <c r="K546" s="19">
        <v>4</v>
      </c>
      <c r="L546" s="19">
        <v>8</v>
      </c>
      <c r="M546" s="16" t="s">
        <v>27</v>
      </c>
      <c r="N546" s="16">
        <v>0</v>
      </c>
      <c r="O546" s="16" t="s">
        <v>25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f t="shared" si="93"/>
        <v>0</v>
      </c>
      <c r="AA546" s="11" t="str">
        <f t="shared" si="94"/>
        <v>0</v>
      </c>
      <c r="AB546">
        <f t="shared" si="95"/>
        <v>0</v>
      </c>
      <c r="AC546">
        <f t="shared" si="96"/>
        <v>10</v>
      </c>
      <c r="AD546">
        <f t="shared" si="97"/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f t="shared" si="98"/>
        <v>0</v>
      </c>
      <c r="BI546">
        <v>0</v>
      </c>
      <c r="BJ546">
        <v>0</v>
      </c>
      <c r="BK546">
        <v>0</v>
      </c>
      <c r="BL546" t="str">
        <f t="shared" si="88"/>
        <v>0</v>
      </c>
      <c r="BM546" t="str">
        <f t="shared" si="89"/>
        <v>0</v>
      </c>
      <c r="BN546">
        <f t="shared" si="90"/>
        <v>0</v>
      </c>
      <c r="BO546">
        <f t="shared" si="91"/>
        <v>0</v>
      </c>
      <c r="BP546" t="str">
        <f t="shared" si="92"/>
        <v>0</v>
      </c>
    </row>
    <row r="547" spans="1:68" ht="18" x14ac:dyDescent="0.25">
      <c r="A547" s="24">
        <v>2022</v>
      </c>
      <c r="B547">
        <v>2</v>
      </c>
      <c r="C547" s="2">
        <v>44691</v>
      </c>
      <c r="D547" s="3">
        <v>0.54166666666666696</v>
      </c>
      <c r="E547">
        <v>4</v>
      </c>
      <c r="F547">
        <v>4.0999999999999996</v>
      </c>
      <c r="G547" t="s">
        <v>61</v>
      </c>
      <c r="H547" s="19">
        <v>67</v>
      </c>
      <c r="I547" s="19">
        <v>46</v>
      </c>
      <c r="J547" s="19">
        <v>25</v>
      </c>
      <c r="K547" s="19">
        <v>4</v>
      </c>
      <c r="L547" s="19">
        <v>8</v>
      </c>
      <c r="M547" s="16" t="s">
        <v>27</v>
      </c>
      <c r="N547" s="16">
        <v>0</v>
      </c>
      <c r="O547" s="16" t="s">
        <v>26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f t="shared" si="93"/>
        <v>0</v>
      </c>
      <c r="AA547" s="11" t="str">
        <f t="shared" si="94"/>
        <v>0</v>
      </c>
      <c r="AB547">
        <f t="shared" si="95"/>
        <v>0</v>
      </c>
      <c r="AC547">
        <f t="shared" si="96"/>
        <v>10</v>
      </c>
      <c r="AD547">
        <f t="shared" si="97"/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f t="shared" si="98"/>
        <v>0</v>
      </c>
      <c r="BI547">
        <v>0</v>
      </c>
      <c r="BJ547">
        <v>0</v>
      </c>
      <c r="BK547">
        <v>0</v>
      </c>
      <c r="BL547" t="str">
        <f t="shared" si="88"/>
        <v>0</v>
      </c>
      <c r="BM547" t="str">
        <f t="shared" si="89"/>
        <v>0</v>
      </c>
      <c r="BN547">
        <f t="shared" si="90"/>
        <v>0</v>
      </c>
      <c r="BO547">
        <f t="shared" si="91"/>
        <v>0</v>
      </c>
      <c r="BP547" t="str">
        <f t="shared" si="92"/>
        <v>0</v>
      </c>
    </row>
    <row r="548" spans="1:68" ht="18" x14ac:dyDescent="0.25">
      <c r="A548" s="24">
        <v>2022</v>
      </c>
      <c r="B548">
        <v>2</v>
      </c>
      <c r="C548" s="2">
        <v>44691</v>
      </c>
      <c r="D548" s="3">
        <v>0.54166666666666696</v>
      </c>
      <c r="E548">
        <v>4</v>
      </c>
      <c r="F548">
        <v>4.0999999999999996</v>
      </c>
      <c r="G548" t="s">
        <v>61</v>
      </c>
      <c r="H548" s="19">
        <v>67</v>
      </c>
      <c r="I548" s="19">
        <v>46</v>
      </c>
      <c r="J548" s="19">
        <v>25</v>
      </c>
      <c r="K548" s="19">
        <v>4</v>
      </c>
      <c r="L548" s="19">
        <v>8</v>
      </c>
      <c r="M548" s="16" t="s">
        <v>28</v>
      </c>
      <c r="N548" s="16">
        <v>0</v>
      </c>
      <c r="O548" s="16" t="s">
        <v>24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f t="shared" si="93"/>
        <v>0</v>
      </c>
      <c r="AA548" s="11" t="str">
        <f t="shared" si="94"/>
        <v>0</v>
      </c>
      <c r="AB548">
        <f t="shared" si="95"/>
        <v>0</v>
      </c>
      <c r="AC548">
        <f t="shared" si="96"/>
        <v>10</v>
      </c>
      <c r="AD548">
        <f t="shared" si="97"/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f t="shared" si="98"/>
        <v>0</v>
      </c>
      <c r="BI548">
        <v>0</v>
      </c>
      <c r="BJ548">
        <v>0</v>
      </c>
      <c r="BK548">
        <v>0</v>
      </c>
      <c r="BL548" t="str">
        <f t="shared" si="88"/>
        <v>0</v>
      </c>
      <c r="BM548" t="str">
        <f t="shared" si="89"/>
        <v>0</v>
      </c>
      <c r="BN548">
        <f t="shared" si="90"/>
        <v>0</v>
      </c>
      <c r="BO548">
        <f t="shared" si="91"/>
        <v>0</v>
      </c>
      <c r="BP548" t="str">
        <f t="shared" si="92"/>
        <v>0</v>
      </c>
    </row>
    <row r="549" spans="1:68" ht="18" x14ac:dyDescent="0.25">
      <c r="A549" s="24">
        <v>2022</v>
      </c>
      <c r="B549">
        <v>2</v>
      </c>
      <c r="C549" s="2">
        <v>44691</v>
      </c>
      <c r="D549" s="3">
        <v>0.54166666666666696</v>
      </c>
      <c r="E549">
        <v>4</v>
      </c>
      <c r="F549">
        <v>4.0999999999999996</v>
      </c>
      <c r="G549" t="s">
        <v>61</v>
      </c>
      <c r="H549" s="19">
        <v>67</v>
      </c>
      <c r="I549" s="19">
        <v>46</v>
      </c>
      <c r="J549" s="19">
        <v>25</v>
      </c>
      <c r="K549" s="19">
        <v>4</v>
      </c>
      <c r="L549" s="19">
        <v>8</v>
      </c>
      <c r="M549" s="16" t="s">
        <v>28</v>
      </c>
      <c r="N549" s="16">
        <v>0</v>
      </c>
      <c r="O549" s="16" t="s">
        <v>25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f t="shared" si="93"/>
        <v>0</v>
      </c>
      <c r="AA549" s="11" t="str">
        <f t="shared" si="94"/>
        <v>0</v>
      </c>
      <c r="AB549">
        <f t="shared" si="95"/>
        <v>0</v>
      </c>
      <c r="AC549">
        <f t="shared" si="96"/>
        <v>10</v>
      </c>
      <c r="AD549">
        <f t="shared" si="97"/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f t="shared" si="98"/>
        <v>0</v>
      </c>
      <c r="BI549">
        <v>0</v>
      </c>
      <c r="BJ549">
        <v>0</v>
      </c>
      <c r="BK549">
        <v>0</v>
      </c>
      <c r="BL549" t="str">
        <f t="shared" si="88"/>
        <v>0</v>
      </c>
      <c r="BM549" t="str">
        <f t="shared" si="89"/>
        <v>0</v>
      </c>
      <c r="BN549">
        <f t="shared" si="90"/>
        <v>0</v>
      </c>
      <c r="BO549">
        <f t="shared" si="91"/>
        <v>0</v>
      </c>
      <c r="BP549" t="str">
        <f t="shared" si="92"/>
        <v>0</v>
      </c>
    </row>
    <row r="550" spans="1:68" ht="18" x14ac:dyDescent="0.25">
      <c r="A550" s="24">
        <v>2022</v>
      </c>
      <c r="B550">
        <v>2</v>
      </c>
      <c r="C550" s="2">
        <v>44691</v>
      </c>
      <c r="D550" s="3">
        <v>0.54166666666666696</v>
      </c>
      <c r="E550">
        <v>4</v>
      </c>
      <c r="F550">
        <v>4.0999999999999996</v>
      </c>
      <c r="G550" t="s">
        <v>61</v>
      </c>
      <c r="H550" s="19">
        <v>67</v>
      </c>
      <c r="I550" s="19">
        <v>46</v>
      </c>
      <c r="J550" s="19">
        <v>25</v>
      </c>
      <c r="K550" s="19">
        <v>4</v>
      </c>
      <c r="L550" s="19">
        <v>8</v>
      </c>
      <c r="M550" s="16" t="s">
        <v>28</v>
      </c>
      <c r="N550" s="16">
        <v>0</v>
      </c>
      <c r="O550" s="16" t="s">
        <v>26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f t="shared" si="93"/>
        <v>0</v>
      </c>
      <c r="AA550" s="11" t="str">
        <f t="shared" si="94"/>
        <v>0</v>
      </c>
      <c r="AB550">
        <f t="shared" si="95"/>
        <v>0</v>
      </c>
      <c r="AC550">
        <f t="shared" si="96"/>
        <v>10</v>
      </c>
      <c r="AD550">
        <f t="shared" si="97"/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f t="shared" si="98"/>
        <v>0</v>
      </c>
      <c r="BI550">
        <v>0</v>
      </c>
      <c r="BJ550">
        <v>0</v>
      </c>
      <c r="BK550">
        <v>0</v>
      </c>
      <c r="BL550" t="str">
        <f t="shared" si="88"/>
        <v>0</v>
      </c>
      <c r="BM550" t="str">
        <f t="shared" si="89"/>
        <v>0</v>
      </c>
      <c r="BN550">
        <f t="shared" si="90"/>
        <v>0</v>
      </c>
      <c r="BO550">
        <f t="shared" si="91"/>
        <v>0</v>
      </c>
      <c r="BP550" t="str">
        <f t="shared" si="92"/>
        <v>0</v>
      </c>
    </row>
    <row r="551" spans="1:68" ht="18" x14ac:dyDescent="0.25">
      <c r="A551" s="24">
        <v>2022</v>
      </c>
      <c r="B551">
        <v>2</v>
      </c>
      <c r="C551" s="2">
        <v>44691</v>
      </c>
      <c r="D551" s="3">
        <v>0.54166666666666696</v>
      </c>
      <c r="E551">
        <v>4</v>
      </c>
      <c r="F551">
        <v>4.0999999999999996</v>
      </c>
      <c r="G551" t="s">
        <v>61</v>
      </c>
      <c r="H551" s="19">
        <v>67</v>
      </c>
      <c r="I551" s="19">
        <v>46</v>
      </c>
      <c r="J551" s="19">
        <v>25</v>
      </c>
      <c r="K551" s="19">
        <v>4</v>
      </c>
      <c r="L551" s="19">
        <v>8</v>
      </c>
      <c r="M551" s="16" t="s">
        <v>23</v>
      </c>
      <c r="N551" s="16">
        <v>5</v>
      </c>
      <c r="O551" s="16" t="s">
        <v>24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f t="shared" si="93"/>
        <v>0</v>
      </c>
      <c r="AA551" s="11" t="str">
        <f t="shared" si="94"/>
        <v>0</v>
      </c>
      <c r="AB551">
        <f t="shared" si="95"/>
        <v>0</v>
      </c>
      <c r="AC551">
        <f t="shared" si="96"/>
        <v>10</v>
      </c>
      <c r="AD551">
        <f t="shared" si="97"/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f t="shared" si="98"/>
        <v>0</v>
      </c>
      <c r="BI551">
        <v>0</v>
      </c>
      <c r="BJ551">
        <v>0</v>
      </c>
      <c r="BK551">
        <v>0</v>
      </c>
      <c r="BL551" t="str">
        <f t="shared" si="88"/>
        <v>0</v>
      </c>
      <c r="BM551" t="str">
        <f t="shared" si="89"/>
        <v>0</v>
      </c>
      <c r="BN551">
        <f t="shared" si="90"/>
        <v>0</v>
      </c>
      <c r="BO551">
        <f t="shared" si="91"/>
        <v>0</v>
      </c>
      <c r="BP551" t="str">
        <f t="shared" si="92"/>
        <v>0</v>
      </c>
    </row>
    <row r="552" spans="1:68" ht="18" x14ac:dyDescent="0.25">
      <c r="A552" s="24">
        <v>2022</v>
      </c>
      <c r="B552">
        <v>2</v>
      </c>
      <c r="C552" s="2">
        <v>44691</v>
      </c>
      <c r="D552" s="3">
        <v>0.54166666666666696</v>
      </c>
      <c r="E552">
        <v>4</v>
      </c>
      <c r="F552">
        <v>4.0999999999999996</v>
      </c>
      <c r="G552" t="s">
        <v>61</v>
      </c>
      <c r="H552" s="19">
        <v>67</v>
      </c>
      <c r="I552" s="19">
        <v>46</v>
      </c>
      <c r="J552" s="19">
        <v>25</v>
      </c>
      <c r="K552" s="19">
        <v>4</v>
      </c>
      <c r="L552" s="19">
        <v>8</v>
      </c>
      <c r="M552" s="16" t="s">
        <v>23</v>
      </c>
      <c r="N552" s="16">
        <v>5</v>
      </c>
      <c r="O552" s="16" t="s">
        <v>25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f t="shared" si="93"/>
        <v>0</v>
      </c>
      <c r="AA552" s="11" t="str">
        <f t="shared" si="94"/>
        <v>0</v>
      </c>
      <c r="AB552">
        <f t="shared" si="95"/>
        <v>0</v>
      </c>
      <c r="AC552">
        <f t="shared" si="96"/>
        <v>10</v>
      </c>
      <c r="AD552">
        <f t="shared" si="97"/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f t="shared" si="98"/>
        <v>0</v>
      </c>
      <c r="BI552">
        <v>0</v>
      </c>
      <c r="BJ552">
        <v>0</v>
      </c>
      <c r="BK552">
        <v>0</v>
      </c>
      <c r="BL552" t="str">
        <f t="shared" si="88"/>
        <v>0</v>
      </c>
      <c r="BM552" t="str">
        <f t="shared" si="89"/>
        <v>0</v>
      </c>
      <c r="BN552">
        <f t="shared" si="90"/>
        <v>0</v>
      </c>
      <c r="BO552">
        <f t="shared" si="91"/>
        <v>0</v>
      </c>
      <c r="BP552" t="str">
        <f t="shared" si="92"/>
        <v>0</v>
      </c>
    </row>
    <row r="553" spans="1:68" ht="18" x14ac:dyDescent="0.25">
      <c r="A553" s="24">
        <v>2022</v>
      </c>
      <c r="B553">
        <v>2</v>
      </c>
      <c r="C553" s="2">
        <v>44691</v>
      </c>
      <c r="D553" s="3">
        <v>0.54166666666666696</v>
      </c>
      <c r="E553">
        <v>4</v>
      </c>
      <c r="F553">
        <v>4.0999999999999996</v>
      </c>
      <c r="G553" t="s">
        <v>61</v>
      </c>
      <c r="H553" s="19">
        <v>67</v>
      </c>
      <c r="I553" s="19">
        <v>46</v>
      </c>
      <c r="J553" s="19">
        <v>25</v>
      </c>
      <c r="K553" s="19">
        <v>4</v>
      </c>
      <c r="L553" s="19">
        <v>8</v>
      </c>
      <c r="M553" s="16" t="s">
        <v>23</v>
      </c>
      <c r="N553" s="16">
        <v>5</v>
      </c>
      <c r="O553" s="16" t="s">
        <v>26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f t="shared" si="93"/>
        <v>0</v>
      </c>
      <c r="AA553" s="11" t="str">
        <f t="shared" si="94"/>
        <v>0</v>
      </c>
      <c r="AB553">
        <f t="shared" si="95"/>
        <v>0</v>
      </c>
      <c r="AC553">
        <f t="shared" si="96"/>
        <v>10</v>
      </c>
      <c r="AD553">
        <f t="shared" si="97"/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f t="shared" si="98"/>
        <v>0</v>
      </c>
      <c r="BI553">
        <v>0</v>
      </c>
      <c r="BJ553">
        <v>0</v>
      </c>
      <c r="BK553">
        <v>0</v>
      </c>
      <c r="BL553" t="str">
        <f t="shared" si="88"/>
        <v>0</v>
      </c>
      <c r="BM553" t="str">
        <f t="shared" si="89"/>
        <v>0</v>
      </c>
      <c r="BN553">
        <f t="shared" si="90"/>
        <v>0</v>
      </c>
      <c r="BO553">
        <f t="shared" si="91"/>
        <v>0</v>
      </c>
      <c r="BP553" t="str">
        <f t="shared" si="92"/>
        <v>0</v>
      </c>
    </row>
    <row r="554" spans="1:68" ht="18" x14ac:dyDescent="0.25">
      <c r="A554" s="24">
        <v>2022</v>
      </c>
      <c r="B554">
        <v>2</v>
      </c>
      <c r="C554" s="2">
        <v>44691</v>
      </c>
      <c r="D554" s="3">
        <v>0.54166666666666696</v>
      </c>
      <c r="E554">
        <v>4</v>
      </c>
      <c r="F554">
        <v>4.0999999999999996</v>
      </c>
      <c r="G554" t="s">
        <v>61</v>
      </c>
      <c r="H554" s="19">
        <v>67</v>
      </c>
      <c r="I554" s="19">
        <v>46</v>
      </c>
      <c r="J554" s="19">
        <v>25</v>
      </c>
      <c r="K554" s="19">
        <v>4</v>
      </c>
      <c r="L554" s="19">
        <v>8</v>
      </c>
      <c r="M554" s="16" t="s">
        <v>27</v>
      </c>
      <c r="N554" s="16">
        <v>5</v>
      </c>
      <c r="O554" s="16" t="s">
        <v>24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f t="shared" si="93"/>
        <v>0</v>
      </c>
      <c r="AA554" s="11" t="str">
        <f t="shared" si="94"/>
        <v>0</v>
      </c>
      <c r="AB554">
        <f t="shared" si="95"/>
        <v>0</v>
      </c>
      <c r="AC554">
        <f t="shared" si="96"/>
        <v>10</v>
      </c>
      <c r="AD554">
        <f t="shared" si="97"/>
        <v>0</v>
      </c>
      <c r="AE554">
        <v>0</v>
      </c>
      <c r="AF554">
        <v>0</v>
      </c>
      <c r="AG554">
        <v>0</v>
      </c>
      <c r="AH554">
        <v>0</v>
      </c>
      <c r="AI554">
        <v>4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f t="shared" si="98"/>
        <v>0</v>
      </c>
      <c r="BI554">
        <v>0</v>
      </c>
      <c r="BJ554">
        <v>0</v>
      </c>
      <c r="BK554">
        <v>0</v>
      </c>
      <c r="BL554" t="str">
        <f t="shared" si="88"/>
        <v>0</v>
      </c>
      <c r="BM554" t="str">
        <f t="shared" si="89"/>
        <v>0</v>
      </c>
      <c r="BN554">
        <f t="shared" si="90"/>
        <v>0</v>
      </c>
      <c r="BO554">
        <f t="shared" si="91"/>
        <v>0</v>
      </c>
      <c r="BP554" t="str">
        <f t="shared" si="92"/>
        <v>0</v>
      </c>
    </row>
    <row r="555" spans="1:68" ht="18" x14ac:dyDescent="0.25">
      <c r="A555" s="24">
        <v>2022</v>
      </c>
      <c r="B555">
        <v>2</v>
      </c>
      <c r="C555" s="2">
        <v>44691</v>
      </c>
      <c r="D555" s="3">
        <v>0.54166666666666696</v>
      </c>
      <c r="E555">
        <v>4</v>
      </c>
      <c r="F555">
        <v>4.0999999999999996</v>
      </c>
      <c r="G555" t="s">
        <v>61</v>
      </c>
      <c r="H555" s="19">
        <v>67</v>
      </c>
      <c r="I555" s="19">
        <v>46</v>
      </c>
      <c r="J555" s="19">
        <v>25</v>
      </c>
      <c r="K555" s="19">
        <v>4</v>
      </c>
      <c r="L555" s="19">
        <v>8</v>
      </c>
      <c r="M555" s="16" t="s">
        <v>27</v>
      </c>
      <c r="N555" s="16">
        <v>5</v>
      </c>
      <c r="O555" s="16" t="s">
        <v>25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f t="shared" si="93"/>
        <v>0</v>
      </c>
      <c r="AA555" s="11" t="str">
        <f t="shared" si="94"/>
        <v>0</v>
      </c>
      <c r="AB555">
        <f t="shared" si="95"/>
        <v>0</v>
      </c>
      <c r="AC555">
        <f t="shared" si="96"/>
        <v>10</v>
      </c>
      <c r="AD555">
        <f t="shared" si="97"/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f t="shared" si="98"/>
        <v>0</v>
      </c>
      <c r="BI555">
        <v>0</v>
      </c>
      <c r="BJ555">
        <v>0</v>
      </c>
      <c r="BK555">
        <v>0</v>
      </c>
      <c r="BL555" t="str">
        <f t="shared" si="88"/>
        <v>0</v>
      </c>
      <c r="BM555" t="str">
        <f t="shared" si="89"/>
        <v>0</v>
      </c>
      <c r="BN555">
        <f t="shared" si="90"/>
        <v>0</v>
      </c>
      <c r="BO555">
        <f t="shared" si="91"/>
        <v>0</v>
      </c>
      <c r="BP555" t="str">
        <f t="shared" si="92"/>
        <v>0</v>
      </c>
    </row>
    <row r="556" spans="1:68" ht="18" x14ac:dyDescent="0.25">
      <c r="A556" s="24">
        <v>2022</v>
      </c>
      <c r="B556">
        <v>2</v>
      </c>
      <c r="C556" s="2">
        <v>44691</v>
      </c>
      <c r="D556" s="3">
        <v>0.54166666666666696</v>
      </c>
      <c r="E556">
        <v>4</v>
      </c>
      <c r="F556">
        <v>4.0999999999999996</v>
      </c>
      <c r="G556" t="s">
        <v>61</v>
      </c>
      <c r="H556" s="19">
        <v>67</v>
      </c>
      <c r="I556" s="19">
        <v>46</v>
      </c>
      <c r="J556" s="19">
        <v>25</v>
      </c>
      <c r="K556" s="19">
        <v>4</v>
      </c>
      <c r="L556" s="19">
        <v>8</v>
      </c>
      <c r="M556" s="16" t="s">
        <v>27</v>
      </c>
      <c r="N556" s="16">
        <v>5</v>
      </c>
      <c r="O556" s="16" t="s">
        <v>26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f t="shared" si="93"/>
        <v>0</v>
      </c>
      <c r="AA556" s="11" t="str">
        <f t="shared" si="94"/>
        <v>0</v>
      </c>
      <c r="AB556">
        <f t="shared" si="95"/>
        <v>0</v>
      </c>
      <c r="AC556">
        <f t="shared" si="96"/>
        <v>10</v>
      </c>
      <c r="AD556">
        <f t="shared" si="97"/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f t="shared" si="98"/>
        <v>0</v>
      </c>
      <c r="BI556">
        <v>0</v>
      </c>
      <c r="BJ556">
        <v>0</v>
      </c>
      <c r="BK556">
        <v>0</v>
      </c>
      <c r="BL556" t="str">
        <f t="shared" si="88"/>
        <v>0</v>
      </c>
      <c r="BM556" t="str">
        <f t="shared" si="89"/>
        <v>0</v>
      </c>
      <c r="BN556">
        <f t="shared" si="90"/>
        <v>0</v>
      </c>
      <c r="BO556">
        <f t="shared" si="91"/>
        <v>0</v>
      </c>
      <c r="BP556" t="str">
        <f t="shared" si="92"/>
        <v>0</v>
      </c>
    </row>
    <row r="557" spans="1:68" ht="18" x14ac:dyDescent="0.25">
      <c r="A557" s="24">
        <v>2022</v>
      </c>
      <c r="B557">
        <v>2</v>
      </c>
      <c r="C557" s="2">
        <v>44691</v>
      </c>
      <c r="D557" s="3">
        <v>0.54166666666666696</v>
      </c>
      <c r="E557">
        <v>4</v>
      </c>
      <c r="F557">
        <v>4.0999999999999996</v>
      </c>
      <c r="G557" t="s">
        <v>61</v>
      </c>
      <c r="H557" s="19">
        <v>67</v>
      </c>
      <c r="I557" s="19">
        <v>46</v>
      </c>
      <c r="J557" s="19">
        <v>25</v>
      </c>
      <c r="K557" s="19">
        <v>4</v>
      </c>
      <c r="L557" s="19">
        <v>8</v>
      </c>
      <c r="M557" s="16" t="s">
        <v>28</v>
      </c>
      <c r="N557" s="16">
        <v>5</v>
      </c>
      <c r="O557" s="16" t="s">
        <v>24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f t="shared" si="93"/>
        <v>0</v>
      </c>
      <c r="AA557" s="11" t="str">
        <f t="shared" si="94"/>
        <v>0</v>
      </c>
      <c r="AB557">
        <f t="shared" si="95"/>
        <v>0</v>
      </c>
      <c r="AC557">
        <f t="shared" si="96"/>
        <v>10</v>
      </c>
      <c r="AD557">
        <f t="shared" si="97"/>
        <v>0</v>
      </c>
      <c r="AE557">
        <v>0</v>
      </c>
      <c r="AF557">
        <v>0</v>
      </c>
      <c r="AG557">
        <v>1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f t="shared" si="98"/>
        <v>0</v>
      </c>
      <c r="BI557">
        <v>0</v>
      </c>
      <c r="BJ557">
        <v>0</v>
      </c>
      <c r="BK557">
        <v>0</v>
      </c>
      <c r="BL557" t="str">
        <f t="shared" si="88"/>
        <v>0</v>
      </c>
      <c r="BM557" t="str">
        <f t="shared" si="89"/>
        <v>0</v>
      </c>
      <c r="BN557">
        <f t="shared" si="90"/>
        <v>0</v>
      </c>
      <c r="BO557">
        <f t="shared" si="91"/>
        <v>1</v>
      </c>
      <c r="BP557" t="str">
        <f t="shared" si="92"/>
        <v>0</v>
      </c>
    </row>
    <row r="558" spans="1:68" ht="18" x14ac:dyDescent="0.25">
      <c r="A558" s="24">
        <v>2022</v>
      </c>
      <c r="B558">
        <v>2</v>
      </c>
      <c r="C558" s="2">
        <v>44691</v>
      </c>
      <c r="D558" s="3">
        <v>0.54166666666666696</v>
      </c>
      <c r="E558">
        <v>4</v>
      </c>
      <c r="F558">
        <v>4.0999999999999996</v>
      </c>
      <c r="G558" t="s">
        <v>61</v>
      </c>
      <c r="H558" s="19">
        <v>67</v>
      </c>
      <c r="I558" s="19">
        <v>46</v>
      </c>
      <c r="J558" s="19">
        <v>25</v>
      </c>
      <c r="K558" s="19">
        <v>4</v>
      </c>
      <c r="L558" s="19">
        <v>8</v>
      </c>
      <c r="M558" s="16" t="s">
        <v>28</v>
      </c>
      <c r="N558" s="16">
        <v>5</v>
      </c>
      <c r="O558" s="16" t="s">
        <v>25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f t="shared" si="93"/>
        <v>0</v>
      </c>
      <c r="AA558" s="11" t="str">
        <f t="shared" si="94"/>
        <v>0</v>
      </c>
      <c r="AB558">
        <f t="shared" si="95"/>
        <v>0</v>
      </c>
      <c r="AC558">
        <f t="shared" si="96"/>
        <v>10</v>
      </c>
      <c r="AD558">
        <f t="shared" si="97"/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f t="shared" si="98"/>
        <v>0</v>
      </c>
      <c r="BI558">
        <v>0</v>
      </c>
      <c r="BJ558">
        <v>0</v>
      </c>
      <c r="BK558">
        <v>0</v>
      </c>
      <c r="BL558" t="str">
        <f t="shared" si="88"/>
        <v>0</v>
      </c>
      <c r="BM558" t="str">
        <f t="shared" si="89"/>
        <v>0</v>
      </c>
      <c r="BN558">
        <f t="shared" si="90"/>
        <v>0</v>
      </c>
      <c r="BO558">
        <f t="shared" si="91"/>
        <v>0</v>
      </c>
      <c r="BP558" t="str">
        <f t="shared" si="92"/>
        <v>0</v>
      </c>
    </row>
    <row r="559" spans="1:68" ht="18" x14ac:dyDescent="0.25">
      <c r="A559" s="24">
        <v>2022</v>
      </c>
      <c r="B559">
        <v>2</v>
      </c>
      <c r="C559" s="2">
        <v>44691</v>
      </c>
      <c r="D559" s="3">
        <v>0.54166666666666696</v>
      </c>
      <c r="E559">
        <v>4</v>
      </c>
      <c r="F559">
        <v>4.0999999999999996</v>
      </c>
      <c r="G559" t="s">
        <v>61</v>
      </c>
      <c r="H559" s="19">
        <v>67</v>
      </c>
      <c r="I559" s="19">
        <v>46</v>
      </c>
      <c r="J559" s="19">
        <v>25</v>
      </c>
      <c r="K559" s="19">
        <v>4</v>
      </c>
      <c r="L559" s="19">
        <v>8</v>
      </c>
      <c r="M559" s="16" t="s">
        <v>28</v>
      </c>
      <c r="N559" s="16">
        <v>5</v>
      </c>
      <c r="O559" s="16" t="s">
        <v>26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f t="shared" si="93"/>
        <v>0</v>
      </c>
      <c r="AA559" s="11" t="str">
        <f t="shared" si="94"/>
        <v>0</v>
      </c>
      <c r="AB559">
        <f t="shared" si="95"/>
        <v>0</v>
      </c>
      <c r="AC559">
        <f t="shared" si="96"/>
        <v>10</v>
      </c>
      <c r="AD559">
        <f t="shared" si="97"/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f t="shared" si="98"/>
        <v>0</v>
      </c>
      <c r="BI559">
        <v>0</v>
      </c>
      <c r="BJ559">
        <v>0</v>
      </c>
      <c r="BK559">
        <v>0</v>
      </c>
      <c r="BL559" t="str">
        <f t="shared" si="88"/>
        <v>0</v>
      </c>
      <c r="BM559" t="str">
        <f t="shared" si="89"/>
        <v>0</v>
      </c>
      <c r="BN559">
        <f t="shared" si="90"/>
        <v>0</v>
      </c>
      <c r="BO559">
        <f t="shared" si="91"/>
        <v>0</v>
      </c>
      <c r="BP559" t="str">
        <f t="shared" si="92"/>
        <v>0</v>
      </c>
    </row>
    <row r="560" spans="1:68" ht="18" x14ac:dyDescent="0.25">
      <c r="A560" s="24">
        <v>2022</v>
      </c>
      <c r="B560">
        <v>2</v>
      </c>
      <c r="C560" s="2">
        <v>44691</v>
      </c>
      <c r="D560" s="3">
        <v>0.54166666666666696</v>
      </c>
      <c r="E560">
        <v>4</v>
      </c>
      <c r="F560">
        <v>4.0999999999999996</v>
      </c>
      <c r="G560" t="s">
        <v>61</v>
      </c>
      <c r="H560" s="19">
        <v>67</v>
      </c>
      <c r="I560" s="19">
        <v>46</v>
      </c>
      <c r="J560" s="19">
        <v>25</v>
      </c>
      <c r="K560" s="19">
        <v>4</v>
      </c>
      <c r="L560" s="19">
        <v>8</v>
      </c>
      <c r="M560" s="16" t="s">
        <v>23</v>
      </c>
      <c r="N560" s="16">
        <v>10</v>
      </c>
      <c r="O560" s="16" t="s">
        <v>24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f t="shared" si="93"/>
        <v>0</v>
      </c>
      <c r="AA560" s="11" t="str">
        <f t="shared" si="94"/>
        <v>0</v>
      </c>
      <c r="AB560">
        <f t="shared" si="95"/>
        <v>0</v>
      </c>
      <c r="AC560">
        <f t="shared" si="96"/>
        <v>10</v>
      </c>
      <c r="AD560">
        <f t="shared" si="97"/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f t="shared" si="98"/>
        <v>0</v>
      </c>
      <c r="BI560">
        <v>0</v>
      </c>
      <c r="BJ560">
        <v>0</v>
      </c>
      <c r="BK560">
        <v>0</v>
      </c>
      <c r="BL560" t="str">
        <f t="shared" si="88"/>
        <v>0</v>
      </c>
      <c r="BM560" t="str">
        <f t="shared" si="89"/>
        <v>0</v>
      </c>
      <c r="BN560">
        <f t="shared" si="90"/>
        <v>0</v>
      </c>
      <c r="BO560">
        <f t="shared" si="91"/>
        <v>0</v>
      </c>
      <c r="BP560" t="str">
        <f t="shared" si="92"/>
        <v>0</v>
      </c>
    </row>
    <row r="561" spans="1:68" ht="18" x14ac:dyDescent="0.25">
      <c r="A561" s="24">
        <v>2022</v>
      </c>
      <c r="B561">
        <v>2</v>
      </c>
      <c r="C561" s="2">
        <v>44691</v>
      </c>
      <c r="D561" s="3">
        <v>0.54166666666666696</v>
      </c>
      <c r="E561">
        <v>4</v>
      </c>
      <c r="F561">
        <v>4.0999999999999996</v>
      </c>
      <c r="G561" t="s">
        <v>61</v>
      </c>
      <c r="H561" s="19">
        <v>67</v>
      </c>
      <c r="I561" s="19">
        <v>46</v>
      </c>
      <c r="J561" s="19">
        <v>25</v>
      </c>
      <c r="K561" s="19">
        <v>4</v>
      </c>
      <c r="L561" s="19">
        <v>8</v>
      </c>
      <c r="M561" s="16" t="s">
        <v>23</v>
      </c>
      <c r="N561" s="16">
        <v>10</v>
      </c>
      <c r="O561" s="16" t="s">
        <v>25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f t="shared" si="93"/>
        <v>0</v>
      </c>
      <c r="AA561" s="11" t="str">
        <f t="shared" si="94"/>
        <v>0</v>
      </c>
      <c r="AB561">
        <f t="shared" si="95"/>
        <v>0</v>
      </c>
      <c r="AC561">
        <f t="shared" si="96"/>
        <v>10</v>
      </c>
      <c r="AD561">
        <f t="shared" si="97"/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f t="shared" si="98"/>
        <v>0</v>
      </c>
      <c r="BI561">
        <v>0</v>
      </c>
      <c r="BJ561">
        <v>0</v>
      </c>
      <c r="BK561">
        <v>0</v>
      </c>
      <c r="BL561" t="str">
        <f t="shared" si="88"/>
        <v>0</v>
      </c>
      <c r="BM561" t="str">
        <f t="shared" si="89"/>
        <v>0</v>
      </c>
      <c r="BN561">
        <f t="shared" si="90"/>
        <v>0</v>
      </c>
      <c r="BO561">
        <f t="shared" si="91"/>
        <v>0</v>
      </c>
      <c r="BP561" t="str">
        <f t="shared" si="92"/>
        <v>0</v>
      </c>
    </row>
    <row r="562" spans="1:68" ht="18" x14ac:dyDescent="0.25">
      <c r="A562" s="24">
        <v>2022</v>
      </c>
      <c r="B562">
        <v>2</v>
      </c>
      <c r="C562" s="2">
        <v>44691</v>
      </c>
      <c r="D562" s="3">
        <v>0.54166666666666696</v>
      </c>
      <c r="E562">
        <v>4</v>
      </c>
      <c r="F562">
        <v>4.0999999999999996</v>
      </c>
      <c r="G562" t="s">
        <v>61</v>
      </c>
      <c r="H562" s="19">
        <v>67</v>
      </c>
      <c r="I562" s="19">
        <v>46</v>
      </c>
      <c r="J562" s="19">
        <v>25</v>
      </c>
      <c r="K562" s="19">
        <v>4</v>
      </c>
      <c r="L562" s="19">
        <v>8</v>
      </c>
      <c r="M562" s="16" t="s">
        <v>23</v>
      </c>
      <c r="N562" s="16">
        <v>10</v>
      </c>
      <c r="O562" s="16" t="s">
        <v>26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f t="shared" si="93"/>
        <v>0</v>
      </c>
      <c r="AA562" s="11" t="str">
        <f t="shared" si="94"/>
        <v>0</v>
      </c>
      <c r="AB562">
        <f t="shared" si="95"/>
        <v>0</v>
      </c>
      <c r="AC562">
        <f t="shared" si="96"/>
        <v>10</v>
      </c>
      <c r="AD562">
        <f t="shared" si="97"/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f t="shared" si="98"/>
        <v>0</v>
      </c>
      <c r="BI562">
        <v>0</v>
      </c>
      <c r="BJ562">
        <v>0</v>
      </c>
      <c r="BK562">
        <v>0</v>
      </c>
      <c r="BL562" t="str">
        <f t="shared" si="88"/>
        <v>0</v>
      </c>
      <c r="BM562" t="str">
        <f t="shared" si="89"/>
        <v>0</v>
      </c>
      <c r="BN562">
        <f t="shared" si="90"/>
        <v>0</v>
      </c>
      <c r="BO562">
        <f t="shared" si="91"/>
        <v>0</v>
      </c>
      <c r="BP562" t="str">
        <f t="shared" si="92"/>
        <v>0</v>
      </c>
    </row>
    <row r="563" spans="1:68" ht="18" x14ac:dyDescent="0.25">
      <c r="A563" s="24">
        <v>2022</v>
      </c>
      <c r="B563">
        <v>2</v>
      </c>
      <c r="C563" s="2">
        <v>44691</v>
      </c>
      <c r="D563" s="3">
        <v>0.54166666666666696</v>
      </c>
      <c r="E563">
        <v>4</v>
      </c>
      <c r="F563">
        <v>4.0999999999999996</v>
      </c>
      <c r="G563" t="s">
        <v>61</v>
      </c>
      <c r="H563" s="19">
        <v>67</v>
      </c>
      <c r="I563" s="19">
        <v>46</v>
      </c>
      <c r="J563" s="19">
        <v>25</v>
      </c>
      <c r="K563" s="19">
        <v>4</v>
      </c>
      <c r="L563" s="19">
        <v>8</v>
      </c>
      <c r="M563" s="16" t="s">
        <v>27</v>
      </c>
      <c r="N563" s="16">
        <v>10</v>
      </c>
      <c r="O563" s="16" t="s">
        <v>24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f t="shared" si="93"/>
        <v>0</v>
      </c>
      <c r="AA563" s="11" t="str">
        <f t="shared" si="94"/>
        <v>0</v>
      </c>
      <c r="AB563">
        <f t="shared" si="95"/>
        <v>0</v>
      </c>
      <c r="AC563">
        <f t="shared" si="96"/>
        <v>10</v>
      </c>
      <c r="AD563">
        <f t="shared" si="97"/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f t="shared" si="98"/>
        <v>0</v>
      </c>
      <c r="BI563">
        <v>0</v>
      </c>
      <c r="BJ563">
        <v>0</v>
      </c>
      <c r="BK563">
        <v>0</v>
      </c>
      <c r="BL563" t="str">
        <f t="shared" si="88"/>
        <v>0</v>
      </c>
      <c r="BM563" t="str">
        <f t="shared" si="89"/>
        <v>0</v>
      </c>
      <c r="BN563">
        <f t="shared" si="90"/>
        <v>0</v>
      </c>
      <c r="BO563">
        <f t="shared" si="91"/>
        <v>0</v>
      </c>
      <c r="BP563" t="str">
        <f t="shared" si="92"/>
        <v>0</v>
      </c>
    </row>
    <row r="564" spans="1:68" ht="18" x14ac:dyDescent="0.25">
      <c r="A564" s="24">
        <v>2022</v>
      </c>
      <c r="B564">
        <v>2</v>
      </c>
      <c r="C564" s="2">
        <v>44691</v>
      </c>
      <c r="D564" s="3">
        <v>0.54166666666666696</v>
      </c>
      <c r="E564">
        <v>4</v>
      </c>
      <c r="F564">
        <v>4.0999999999999996</v>
      </c>
      <c r="G564" t="s">
        <v>61</v>
      </c>
      <c r="H564" s="19">
        <v>67</v>
      </c>
      <c r="I564" s="19">
        <v>46</v>
      </c>
      <c r="J564" s="19">
        <v>25</v>
      </c>
      <c r="K564" s="19">
        <v>4</v>
      </c>
      <c r="L564" s="19">
        <v>8</v>
      </c>
      <c r="M564" s="16" t="s">
        <v>27</v>
      </c>
      <c r="N564" s="16">
        <v>10</v>
      </c>
      <c r="O564" s="16" t="s">
        <v>25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f t="shared" si="93"/>
        <v>0</v>
      </c>
      <c r="AA564" s="11" t="str">
        <f t="shared" si="94"/>
        <v>0</v>
      </c>
      <c r="AB564">
        <f t="shared" si="95"/>
        <v>0</v>
      </c>
      <c r="AC564">
        <f t="shared" si="96"/>
        <v>10</v>
      </c>
      <c r="AD564">
        <f t="shared" si="97"/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f t="shared" si="98"/>
        <v>0</v>
      </c>
      <c r="BI564">
        <v>0</v>
      </c>
      <c r="BJ564">
        <v>0</v>
      </c>
      <c r="BK564">
        <v>0</v>
      </c>
      <c r="BL564" t="str">
        <f t="shared" si="88"/>
        <v>0</v>
      </c>
      <c r="BM564" t="str">
        <f t="shared" si="89"/>
        <v>0</v>
      </c>
      <c r="BN564">
        <f t="shared" si="90"/>
        <v>0</v>
      </c>
      <c r="BO564">
        <f t="shared" si="91"/>
        <v>0</v>
      </c>
      <c r="BP564" t="str">
        <f t="shared" si="92"/>
        <v>0</v>
      </c>
    </row>
    <row r="565" spans="1:68" ht="18" x14ac:dyDescent="0.25">
      <c r="A565" s="24">
        <v>2022</v>
      </c>
      <c r="B565">
        <v>2</v>
      </c>
      <c r="C565" s="2">
        <v>44691</v>
      </c>
      <c r="D565" s="3">
        <v>0.54166666666666696</v>
      </c>
      <c r="E565">
        <v>4</v>
      </c>
      <c r="F565">
        <v>4.0999999999999996</v>
      </c>
      <c r="G565" t="s">
        <v>61</v>
      </c>
      <c r="H565" s="19">
        <v>67</v>
      </c>
      <c r="I565" s="19">
        <v>46</v>
      </c>
      <c r="J565" s="19">
        <v>25</v>
      </c>
      <c r="K565" s="19">
        <v>4</v>
      </c>
      <c r="L565" s="19">
        <v>8</v>
      </c>
      <c r="M565" s="16" t="s">
        <v>27</v>
      </c>
      <c r="N565" s="16">
        <v>10</v>
      </c>
      <c r="O565" s="16" t="s">
        <v>26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f t="shared" si="93"/>
        <v>0</v>
      </c>
      <c r="AA565" s="11" t="str">
        <f t="shared" si="94"/>
        <v>0</v>
      </c>
      <c r="AB565">
        <f t="shared" si="95"/>
        <v>0</v>
      </c>
      <c r="AC565">
        <f t="shared" si="96"/>
        <v>10</v>
      </c>
      <c r="AD565">
        <f t="shared" si="97"/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f t="shared" si="98"/>
        <v>0</v>
      </c>
      <c r="BI565">
        <v>0</v>
      </c>
      <c r="BJ565">
        <v>0</v>
      </c>
      <c r="BK565">
        <v>0</v>
      </c>
      <c r="BL565" t="str">
        <f t="shared" si="88"/>
        <v>0</v>
      </c>
      <c r="BM565" t="str">
        <f t="shared" si="89"/>
        <v>0</v>
      </c>
      <c r="BN565">
        <f t="shared" si="90"/>
        <v>0</v>
      </c>
      <c r="BO565">
        <f t="shared" si="91"/>
        <v>0</v>
      </c>
      <c r="BP565" t="str">
        <f t="shared" si="92"/>
        <v>0</v>
      </c>
    </row>
    <row r="566" spans="1:68" ht="18" x14ac:dyDescent="0.25">
      <c r="A566" s="24">
        <v>2022</v>
      </c>
      <c r="B566">
        <v>2</v>
      </c>
      <c r="C566" s="2">
        <v>44691</v>
      </c>
      <c r="D566" s="3">
        <v>0.54166666666666696</v>
      </c>
      <c r="E566">
        <v>4</v>
      </c>
      <c r="F566">
        <v>4.0999999999999996</v>
      </c>
      <c r="G566" t="s">
        <v>61</v>
      </c>
      <c r="H566" s="19">
        <v>67</v>
      </c>
      <c r="I566" s="19">
        <v>46</v>
      </c>
      <c r="J566" s="19">
        <v>25</v>
      </c>
      <c r="K566" s="19">
        <v>4</v>
      </c>
      <c r="L566" s="19">
        <v>8</v>
      </c>
      <c r="M566" s="16" t="s">
        <v>28</v>
      </c>
      <c r="N566" s="16">
        <v>10</v>
      </c>
      <c r="O566" s="16" t="s">
        <v>24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f t="shared" si="93"/>
        <v>0</v>
      </c>
      <c r="AA566" s="11" t="str">
        <f t="shared" si="94"/>
        <v>0</v>
      </c>
      <c r="AB566">
        <f t="shared" si="95"/>
        <v>0</v>
      </c>
      <c r="AC566">
        <f t="shared" si="96"/>
        <v>10</v>
      </c>
      <c r="AD566">
        <f t="shared" si="97"/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f t="shared" si="98"/>
        <v>0</v>
      </c>
      <c r="BI566">
        <v>0</v>
      </c>
      <c r="BJ566">
        <v>0</v>
      </c>
      <c r="BK566">
        <v>0</v>
      </c>
      <c r="BL566" t="str">
        <f t="shared" si="88"/>
        <v>0</v>
      </c>
      <c r="BM566" t="str">
        <f t="shared" si="89"/>
        <v>0</v>
      </c>
      <c r="BN566">
        <f t="shared" si="90"/>
        <v>0</v>
      </c>
      <c r="BO566">
        <f t="shared" si="91"/>
        <v>0</v>
      </c>
      <c r="BP566" t="str">
        <f t="shared" si="92"/>
        <v>0</v>
      </c>
    </row>
    <row r="567" spans="1:68" ht="18" x14ac:dyDescent="0.25">
      <c r="A567" s="24">
        <v>2022</v>
      </c>
      <c r="B567">
        <v>2</v>
      </c>
      <c r="C567" s="2">
        <v>44691</v>
      </c>
      <c r="D567" s="3">
        <v>0.54166666666666696</v>
      </c>
      <c r="E567">
        <v>4</v>
      </c>
      <c r="F567">
        <v>4.0999999999999996</v>
      </c>
      <c r="G567" t="s">
        <v>61</v>
      </c>
      <c r="H567" s="19">
        <v>67</v>
      </c>
      <c r="I567" s="19">
        <v>46</v>
      </c>
      <c r="J567" s="19">
        <v>25</v>
      </c>
      <c r="K567" s="19">
        <v>4</v>
      </c>
      <c r="L567" s="19">
        <v>8</v>
      </c>
      <c r="M567" s="16" t="s">
        <v>28</v>
      </c>
      <c r="N567" s="16">
        <v>10</v>
      </c>
      <c r="O567" s="16" t="s">
        <v>25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f t="shared" si="93"/>
        <v>0</v>
      </c>
      <c r="AA567" s="11" t="str">
        <f t="shared" si="94"/>
        <v>0</v>
      </c>
      <c r="AB567">
        <f t="shared" si="95"/>
        <v>0</v>
      </c>
      <c r="AC567">
        <f t="shared" si="96"/>
        <v>10</v>
      </c>
      <c r="AD567">
        <f t="shared" si="97"/>
        <v>0</v>
      </c>
      <c r="AE567">
        <v>0</v>
      </c>
      <c r="AF567">
        <v>0</v>
      </c>
      <c r="AG567">
        <v>1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f t="shared" si="98"/>
        <v>0</v>
      </c>
      <c r="BI567">
        <v>0</v>
      </c>
      <c r="BJ567">
        <v>0</v>
      </c>
      <c r="BK567">
        <v>0</v>
      </c>
      <c r="BL567" t="str">
        <f t="shared" si="88"/>
        <v>0</v>
      </c>
      <c r="BM567" t="str">
        <f t="shared" si="89"/>
        <v>0</v>
      </c>
      <c r="BN567">
        <f t="shared" si="90"/>
        <v>0</v>
      </c>
      <c r="BO567">
        <f t="shared" si="91"/>
        <v>1</v>
      </c>
      <c r="BP567" t="str">
        <f t="shared" si="92"/>
        <v>0</v>
      </c>
    </row>
    <row r="568" spans="1:68" ht="18" x14ac:dyDescent="0.25">
      <c r="A568" s="24">
        <v>2022</v>
      </c>
      <c r="B568">
        <v>2</v>
      </c>
      <c r="C568" s="2">
        <v>44691</v>
      </c>
      <c r="D568" s="3">
        <v>0.54166666666666696</v>
      </c>
      <c r="E568">
        <v>4</v>
      </c>
      <c r="F568">
        <v>4.0999999999999996</v>
      </c>
      <c r="G568" t="s">
        <v>61</v>
      </c>
      <c r="H568" s="19">
        <v>67</v>
      </c>
      <c r="I568" s="19">
        <v>46</v>
      </c>
      <c r="J568" s="19">
        <v>25</v>
      </c>
      <c r="K568" s="19">
        <v>4</v>
      </c>
      <c r="L568" s="19">
        <v>8</v>
      </c>
      <c r="M568" s="16" t="s">
        <v>28</v>
      </c>
      <c r="N568" s="16">
        <v>10</v>
      </c>
      <c r="O568" s="16" t="s">
        <v>26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f t="shared" si="93"/>
        <v>0</v>
      </c>
      <c r="AA568" s="11" t="str">
        <f t="shared" si="94"/>
        <v>0</v>
      </c>
      <c r="AB568">
        <f t="shared" si="95"/>
        <v>0</v>
      </c>
      <c r="AC568">
        <f t="shared" si="96"/>
        <v>10</v>
      </c>
      <c r="AD568">
        <f t="shared" si="97"/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f t="shared" si="98"/>
        <v>0</v>
      </c>
      <c r="BI568">
        <v>0</v>
      </c>
      <c r="BJ568">
        <v>0</v>
      </c>
      <c r="BK568">
        <v>0</v>
      </c>
      <c r="BL568" t="str">
        <f t="shared" si="88"/>
        <v>0</v>
      </c>
      <c r="BM568" t="str">
        <f t="shared" si="89"/>
        <v>0</v>
      </c>
      <c r="BN568">
        <f t="shared" si="90"/>
        <v>0</v>
      </c>
      <c r="BO568">
        <f t="shared" si="91"/>
        <v>0</v>
      </c>
      <c r="BP568" t="str">
        <f t="shared" si="92"/>
        <v>0</v>
      </c>
    </row>
    <row r="569" spans="1:68" ht="18" x14ac:dyDescent="0.25">
      <c r="A569" s="24">
        <v>2022</v>
      </c>
      <c r="B569">
        <v>2</v>
      </c>
      <c r="C569" s="2">
        <v>44691</v>
      </c>
      <c r="D569" s="3">
        <v>0.54166666666666696</v>
      </c>
      <c r="E569">
        <v>4</v>
      </c>
      <c r="F569">
        <v>4.0999999999999996</v>
      </c>
      <c r="G569" t="s">
        <v>61</v>
      </c>
      <c r="H569" s="19">
        <v>67</v>
      </c>
      <c r="I569" s="19">
        <v>46</v>
      </c>
      <c r="J569" s="19">
        <v>25</v>
      </c>
      <c r="K569" s="19">
        <v>4</v>
      </c>
      <c r="L569" s="19">
        <v>8</v>
      </c>
      <c r="M569" s="16" t="s">
        <v>23</v>
      </c>
      <c r="N569" s="16">
        <v>20</v>
      </c>
      <c r="O569" s="16" t="s">
        <v>24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f t="shared" si="93"/>
        <v>0</v>
      </c>
      <c r="AA569" s="11" t="str">
        <f t="shared" si="94"/>
        <v>0</v>
      </c>
      <c r="AB569">
        <f t="shared" si="95"/>
        <v>0</v>
      </c>
      <c r="AC569">
        <f t="shared" si="96"/>
        <v>10</v>
      </c>
      <c r="AD569">
        <f t="shared" si="97"/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f t="shared" si="98"/>
        <v>0</v>
      </c>
      <c r="BI569">
        <v>0</v>
      </c>
      <c r="BJ569">
        <v>0</v>
      </c>
      <c r="BK569">
        <v>0</v>
      </c>
      <c r="BL569" t="str">
        <f t="shared" si="88"/>
        <v>0</v>
      </c>
      <c r="BM569" t="str">
        <f t="shared" si="89"/>
        <v>0</v>
      </c>
      <c r="BN569">
        <f t="shared" si="90"/>
        <v>0</v>
      </c>
      <c r="BO569">
        <f t="shared" si="91"/>
        <v>0</v>
      </c>
      <c r="BP569" t="str">
        <f t="shared" si="92"/>
        <v>0</v>
      </c>
    </row>
    <row r="570" spans="1:68" ht="18" x14ac:dyDescent="0.25">
      <c r="A570" s="24">
        <v>2022</v>
      </c>
      <c r="B570">
        <v>2</v>
      </c>
      <c r="C570" s="2">
        <v>44691</v>
      </c>
      <c r="D570" s="3">
        <v>0.54166666666666696</v>
      </c>
      <c r="E570">
        <v>4</v>
      </c>
      <c r="F570">
        <v>4.0999999999999996</v>
      </c>
      <c r="G570" t="s">
        <v>61</v>
      </c>
      <c r="H570" s="19">
        <v>67</v>
      </c>
      <c r="I570" s="19">
        <v>46</v>
      </c>
      <c r="J570" s="19">
        <v>25</v>
      </c>
      <c r="K570" s="19">
        <v>4</v>
      </c>
      <c r="L570" s="19">
        <v>8</v>
      </c>
      <c r="M570" s="16" t="s">
        <v>23</v>
      </c>
      <c r="N570" s="16">
        <v>20</v>
      </c>
      <c r="O570" s="16" t="s">
        <v>25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f t="shared" si="93"/>
        <v>0</v>
      </c>
      <c r="AA570" s="11" t="str">
        <f t="shared" si="94"/>
        <v>0</v>
      </c>
      <c r="AB570">
        <f t="shared" si="95"/>
        <v>0</v>
      </c>
      <c r="AC570">
        <f t="shared" si="96"/>
        <v>10</v>
      </c>
      <c r="AD570">
        <f t="shared" si="97"/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f t="shared" si="98"/>
        <v>0</v>
      </c>
      <c r="BI570">
        <v>0</v>
      </c>
      <c r="BJ570">
        <v>0</v>
      </c>
      <c r="BK570">
        <v>0</v>
      </c>
      <c r="BL570" t="str">
        <f t="shared" si="88"/>
        <v>0</v>
      </c>
      <c r="BM570" t="str">
        <f t="shared" si="89"/>
        <v>0</v>
      </c>
      <c r="BN570">
        <f t="shared" si="90"/>
        <v>0</v>
      </c>
      <c r="BO570">
        <f t="shared" si="91"/>
        <v>0</v>
      </c>
      <c r="BP570" t="str">
        <f t="shared" si="92"/>
        <v>0</v>
      </c>
    </row>
    <row r="571" spans="1:68" ht="18" x14ac:dyDescent="0.25">
      <c r="A571" s="24">
        <v>2022</v>
      </c>
      <c r="B571">
        <v>2</v>
      </c>
      <c r="C571" s="2">
        <v>44691</v>
      </c>
      <c r="D571" s="3">
        <v>0.54166666666666696</v>
      </c>
      <c r="E571">
        <v>4</v>
      </c>
      <c r="F571">
        <v>4.0999999999999996</v>
      </c>
      <c r="G571" t="s">
        <v>61</v>
      </c>
      <c r="H571" s="19">
        <v>67</v>
      </c>
      <c r="I571" s="19">
        <v>46</v>
      </c>
      <c r="J571" s="19">
        <v>25</v>
      </c>
      <c r="K571" s="19">
        <v>4</v>
      </c>
      <c r="L571" s="19">
        <v>8</v>
      </c>
      <c r="M571" s="16" t="s">
        <v>23</v>
      </c>
      <c r="N571" s="16">
        <v>20</v>
      </c>
      <c r="O571" s="16" t="s">
        <v>26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f t="shared" si="93"/>
        <v>0</v>
      </c>
      <c r="AA571" s="11" t="str">
        <f t="shared" si="94"/>
        <v>0</v>
      </c>
      <c r="AB571">
        <f t="shared" si="95"/>
        <v>0</v>
      </c>
      <c r="AC571">
        <f t="shared" si="96"/>
        <v>10</v>
      </c>
      <c r="AD571">
        <f t="shared" si="97"/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f t="shared" si="98"/>
        <v>0</v>
      </c>
      <c r="BI571">
        <v>0</v>
      </c>
      <c r="BJ571">
        <v>0</v>
      </c>
      <c r="BK571">
        <v>0</v>
      </c>
      <c r="BL571" t="str">
        <f t="shared" si="88"/>
        <v>0</v>
      </c>
      <c r="BM571" t="str">
        <f t="shared" si="89"/>
        <v>0</v>
      </c>
      <c r="BN571">
        <f t="shared" si="90"/>
        <v>0</v>
      </c>
      <c r="BO571">
        <f t="shared" si="91"/>
        <v>0</v>
      </c>
      <c r="BP571" t="str">
        <f t="shared" si="92"/>
        <v>0</v>
      </c>
    </row>
    <row r="572" spans="1:68" ht="18" x14ac:dyDescent="0.25">
      <c r="A572" s="24">
        <v>2022</v>
      </c>
      <c r="B572">
        <v>2</v>
      </c>
      <c r="C572" s="2">
        <v>44691</v>
      </c>
      <c r="D572" s="3">
        <v>0.54166666666666696</v>
      </c>
      <c r="E572">
        <v>4</v>
      </c>
      <c r="F572">
        <v>4.0999999999999996</v>
      </c>
      <c r="G572" t="s">
        <v>61</v>
      </c>
      <c r="H572" s="19">
        <v>67</v>
      </c>
      <c r="I572" s="19">
        <v>46</v>
      </c>
      <c r="J572" s="19">
        <v>25</v>
      </c>
      <c r="K572" s="19">
        <v>4</v>
      </c>
      <c r="L572" s="19">
        <v>8</v>
      </c>
      <c r="M572" s="16" t="s">
        <v>27</v>
      </c>
      <c r="N572" s="16">
        <v>20</v>
      </c>
      <c r="O572" s="16" t="s">
        <v>24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f t="shared" si="93"/>
        <v>0</v>
      </c>
      <c r="AA572" s="11" t="str">
        <f t="shared" si="94"/>
        <v>0</v>
      </c>
      <c r="AB572">
        <f t="shared" si="95"/>
        <v>0</v>
      </c>
      <c r="AC572">
        <f t="shared" si="96"/>
        <v>10</v>
      </c>
      <c r="AD572">
        <f t="shared" si="97"/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f t="shared" si="98"/>
        <v>0</v>
      </c>
      <c r="BI572">
        <v>0</v>
      </c>
      <c r="BJ572">
        <v>0</v>
      </c>
      <c r="BK572">
        <v>0</v>
      </c>
      <c r="BL572" t="str">
        <f t="shared" si="88"/>
        <v>0</v>
      </c>
      <c r="BM572" t="str">
        <f t="shared" si="89"/>
        <v>0</v>
      </c>
      <c r="BN572">
        <f t="shared" si="90"/>
        <v>0</v>
      </c>
      <c r="BO572">
        <f t="shared" si="91"/>
        <v>0</v>
      </c>
      <c r="BP572" t="str">
        <f t="shared" si="92"/>
        <v>0</v>
      </c>
    </row>
    <row r="573" spans="1:68" ht="18" x14ac:dyDescent="0.25">
      <c r="A573" s="24">
        <v>2022</v>
      </c>
      <c r="B573">
        <v>2</v>
      </c>
      <c r="C573" s="2">
        <v>44691</v>
      </c>
      <c r="D573" s="3">
        <v>0.54166666666666696</v>
      </c>
      <c r="E573">
        <v>4</v>
      </c>
      <c r="F573">
        <v>4.0999999999999996</v>
      </c>
      <c r="G573" t="s">
        <v>61</v>
      </c>
      <c r="H573" s="19">
        <v>67</v>
      </c>
      <c r="I573" s="19">
        <v>46</v>
      </c>
      <c r="J573" s="19">
        <v>25</v>
      </c>
      <c r="K573" s="19">
        <v>4</v>
      </c>
      <c r="L573" s="19">
        <v>8</v>
      </c>
      <c r="M573" s="16" t="s">
        <v>27</v>
      </c>
      <c r="N573" s="16">
        <v>20</v>
      </c>
      <c r="O573" s="16" t="s">
        <v>25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f t="shared" si="93"/>
        <v>0</v>
      </c>
      <c r="AA573" s="11" t="str">
        <f t="shared" si="94"/>
        <v>0</v>
      </c>
      <c r="AB573">
        <f t="shared" si="95"/>
        <v>0</v>
      </c>
      <c r="AC573">
        <f t="shared" si="96"/>
        <v>10</v>
      </c>
      <c r="AD573">
        <f t="shared" si="97"/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f t="shared" si="98"/>
        <v>0</v>
      </c>
      <c r="BI573">
        <v>0</v>
      </c>
      <c r="BJ573">
        <v>0</v>
      </c>
      <c r="BK573">
        <v>0</v>
      </c>
      <c r="BL573" t="str">
        <f t="shared" si="88"/>
        <v>0</v>
      </c>
      <c r="BM573" t="str">
        <f t="shared" si="89"/>
        <v>0</v>
      </c>
      <c r="BN573">
        <f t="shared" si="90"/>
        <v>0</v>
      </c>
      <c r="BO573">
        <f t="shared" si="91"/>
        <v>0</v>
      </c>
      <c r="BP573" t="str">
        <f t="shared" si="92"/>
        <v>0</v>
      </c>
    </row>
    <row r="574" spans="1:68" ht="18" x14ac:dyDescent="0.25">
      <c r="A574" s="24">
        <v>2022</v>
      </c>
      <c r="B574">
        <v>2</v>
      </c>
      <c r="C574" s="2">
        <v>44691</v>
      </c>
      <c r="D574" s="3">
        <v>0.54166666666666696</v>
      </c>
      <c r="E574">
        <v>4</v>
      </c>
      <c r="F574">
        <v>4.0999999999999996</v>
      </c>
      <c r="G574" t="s">
        <v>61</v>
      </c>
      <c r="H574" s="19">
        <v>67</v>
      </c>
      <c r="I574" s="19">
        <v>46</v>
      </c>
      <c r="J574" s="19">
        <v>25</v>
      </c>
      <c r="K574" s="19">
        <v>4</v>
      </c>
      <c r="L574" s="19">
        <v>8</v>
      </c>
      <c r="M574" s="16" t="s">
        <v>27</v>
      </c>
      <c r="N574" s="16">
        <v>20</v>
      </c>
      <c r="O574" s="16" t="s">
        <v>26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f t="shared" si="93"/>
        <v>0</v>
      </c>
      <c r="AA574" s="11" t="str">
        <f t="shared" si="94"/>
        <v>0</v>
      </c>
      <c r="AB574">
        <f t="shared" si="95"/>
        <v>0</v>
      </c>
      <c r="AC574">
        <f t="shared" si="96"/>
        <v>10</v>
      </c>
      <c r="AD574">
        <f t="shared" si="97"/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f t="shared" si="98"/>
        <v>0</v>
      </c>
      <c r="BI574">
        <v>0</v>
      </c>
      <c r="BJ574">
        <v>0</v>
      </c>
      <c r="BK574">
        <v>0</v>
      </c>
      <c r="BL574" t="str">
        <f t="shared" si="88"/>
        <v>0</v>
      </c>
      <c r="BM574" t="str">
        <f t="shared" si="89"/>
        <v>0</v>
      </c>
      <c r="BN574">
        <f t="shared" si="90"/>
        <v>0</v>
      </c>
      <c r="BO574">
        <f t="shared" si="91"/>
        <v>0</v>
      </c>
      <c r="BP574" t="str">
        <f t="shared" si="92"/>
        <v>0</v>
      </c>
    </row>
    <row r="575" spans="1:68" ht="18" x14ac:dyDescent="0.25">
      <c r="A575" s="24">
        <v>2022</v>
      </c>
      <c r="B575">
        <v>2</v>
      </c>
      <c r="C575" s="2">
        <v>44691</v>
      </c>
      <c r="D575" s="3">
        <v>0.54166666666666696</v>
      </c>
      <c r="E575">
        <v>4</v>
      </c>
      <c r="F575">
        <v>4.0999999999999996</v>
      </c>
      <c r="G575" t="s">
        <v>61</v>
      </c>
      <c r="H575" s="19">
        <v>67</v>
      </c>
      <c r="I575" s="19">
        <v>46</v>
      </c>
      <c r="J575" s="19">
        <v>25</v>
      </c>
      <c r="K575" s="19">
        <v>4</v>
      </c>
      <c r="L575" s="19">
        <v>8</v>
      </c>
      <c r="M575" s="16" t="s">
        <v>28</v>
      </c>
      <c r="N575" s="16">
        <v>20</v>
      </c>
      <c r="O575" s="16" t="s">
        <v>24</v>
      </c>
      <c r="P575">
        <v>0</v>
      </c>
      <c r="Q575">
        <v>0</v>
      </c>
      <c r="R575">
        <v>0</v>
      </c>
      <c r="S575">
        <v>8</v>
      </c>
      <c r="T575">
        <f>8+25</f>
        <v>33</v>
      </c>
      <c r="U575">
        <v>0</v>
      </c>
      <c r="V575">
        <v>0</v>
      </c>
      <c r="W575">
        <v>0</v>
      </c>
      <c r="X575">
        <v>0</v>
      </c>
      <c r="Y575">
        <v>0</v>
      </c>
      <c r="Z575">
        <f t="shared" si="93"/>
        <v>41</v>
      </c>
      <c r="AA575" s="11" t="str">
        <f t="shared" si="94"/>
        <v>1</v>
      </c>
      <c r="AB575">
        <f t="shared" si="95"/>
        <v>2</v>
      </c>
      <c r="AC575">
        <f t="shared" si="96"/>
        <v>8</v>
      </c>
      <c r="AD575">
        <f t="shared" si="97"/>
        <v>20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f t="shared" si="98"/>
        <v>0</v>
      </c>
      <c r="BI575">
        <v>0</v>
      </c>
      <c r="BJ575">
        <v>0</v>
      </c>
      <c r="BK575">
        <v>0</v>
      </c>
      <c r="BL575" t="str">
        <f t="shared" si="88"/>
        <v>0</v>
      </c>
      <c r="BM575" t="str">
        <f t="shared" si="89"/>
        <v>0</v>
      </c>
      <c r="BN575">
        <f t="shared" si="90"/>
        <v>0</v>
      </c>
      <c r="BO575">
        <f t="shared" si="91"/>
        <v>0</v>
      </c>
      <c r="BP575" t="str">
        <f t="shared" si="92"/>
        <v>0</v>
      </c>
    </row>
    <row r="576" spans="1:68" ht="18" x14ac:dyDescent="0.25">
      <c r="A576" s="24">
        <v>2022</v>
      </c>
      <c r="B576">
        <v>2</v>
      </c>
      <c r="C576" s="2">
        <v>44691</v>
      </c>
      <c r="D576" s="3">
        <v>0.54166666666666696</v>
      </c>
      <c r="E576">
        <v>4</v>
      </c>
      <c r="F576">
        <v>4.0999999999999996</v>
      </c>
      <c r="G576" t="s">
        <v>61</v>
      </c>
      <c r="H576" s="19">
        <v>67</v>
      </c>
      <c r="I576" s="19">
        <v>46</v>
      </c>
      <c r="J576" s="19">
        <v>25</v>
      </c>
      <c r="K576" s="19">
        <v>4</v>
      </c>
      <c r="L576" s="19">
        <v>8</v>
      </c>
      <c r="M576" s="16" t="s">
        <v>28</v>
      </c>
      <c r="N576" s="16">
        <v>20</v>
      </c>
      <c r="O576" s="16" t="s">
        <v>25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f t="shared" si="93"/>
        <v>0</v>
      </c>
      <c r="AA576" s="11" t="str">
        <f t="shared" si="94"/>
        <v>0</v>
      </c>
      <c r="AB576">
        <f t="shared" si="95"/>
        <v>0</v>
      </c>
      <c r="AC576">
        <f t="shared" si="96"/>
        <v>10</v>
      </c>
      <c r="AD576">
        <f t="shared" si="97"/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f t="shared" si="98"/>
        <v>0</v>
      </c>
      <c r="BI576">
        <v>0</v>
      </c>
      <c r="BJ576">
        <v>0</v>
      </c>
      <c r="BK576">
        <v>0</v>
      </c>
      <c r="BL576" t="str">
        <f t="shared" si="88"/>
        <v>0</v>
      </c>
      <c r="BM576" t="str">
        <f t="shared" si="89"/>
        <v>0</v>
      </c>
      <c r="BN576">
        <f t="shared" si="90"/>
        <v>0</v>
      </c>
      <c r="BO576">
        <f t="shared" si="91"/>
        <v>0</v>
      </c>
      <c r="BP576" t="str">
        <f t="shared" si="92"/>
        <v>0</v>
      </c>
    </row>
    <row r="577" spans="1:68" ht="18" x14ac:dyDescent="0.25">
      <c r="A577" s="24">
        <v>2022</v>
      </c>
      <c r="B577">
        <v>2</v>
      </c>
      <c r="C577" s="2">
        <v>44691</v>
      </c>
      <c r="D577" s="3">
        <v>0.54166666666666696</v>
      </c>
      <c r="E577">
        <v>4</v>
      </c>
      <c r="F577">
        <v>4.0999999999999996</v>
      </c>
      <c r="G577" t="s">
        <v>61</v>
      </c>
      <c r="H577" s="19">
        <v>67</v>
      </c>
      <c r="I577" s="19">
        <v>46</v>
      </c>
      <c r="J577" s="19">
        <v>25</v>
      </c>
      <c r="K577" s="19">
        <v>4</v>
      </c>
      <c r="L577" s="19">
        <v>8</v>
      </c>
      <c r="M577" s="16" t="s">
        <v>28</v>
      </c>
      <c r="N577" s="16">
        <v>20</v>
      </c>
      <c r="O577" s="16" t="s">
        <v>26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f t="shared" si="93"/>
        <v>0</v>
      </c>
      <c r="AA577" s="11" t="str">
        <f t="shared" si="94"/>
        <v>0</v>
      </c>
      <c r="AB577">
        <f t="shared" si="95"/>
        <v>0</v>
      </c>
      <c r="AC577">
        <f t="shared" si="96"/>
        <v>10</v>
      </c>
      <c r="AD577">
        <f t="shared" si="97"/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f t="shared" si="98"/>
        <v>0</v>
      </c>
      <c r="BI577">
        <v>0</v>
      </c>
      <c r="BJ577">
        <v>0</v>
      </c>
      <c r="BK577">
        <v>0</v>
      </c>
      <c r="BL577" t="str">
        <f t="shared" si="88"/>
        <v>0</v>
      </c>
      <c r="BM577" t="str">
        <f t="shared" si="89"/>
        <v>0</v>
      </c>
      <c r="BN577">
        <f t="shared" si="90"/>
        <v>0</v>
      </c>
      <c r="BO577">
        <f t="shared" si="91"/>
        <v>0</v>
      </c>
      <c r="BP577" t="str">
        <f t="shared" si="92"/>
        <v>0</v>
      </c>
    </row>
    <row r="578" spans="1:68" ht="18" x14ac:dyDescent="0.25">
      <c r="A578" s="24">
        <v>2022</v>
      </c>
      <c r="B578">
        <v>2</v>
      </c>
      <c r="C578" s="2">
        <v>44691</v>
      </c>
      <c r="D578" s="3">
        <v>0.54166666666666696</v>
      </c>
      <c r="E578">
        <v>4</v>
      </c>
      <c r="F578">
        <v>4.0999999999999996</v>
      </c>
      <c r="G578" t="s">
        <v>61</v>
      </c>
      <c r="H578" s="19">
        <v>67</v>
      </c>
      <c r="I578" s="19">
        <v>46</v>
      </c>
      <c r="J578" s="19">
        <v>25</v>
      </c>
      <c r="K578" s="19">
        <v>4</v>
      </c>
      <c r="L578" s="19">
        <v>8</v>
      </c>
      <c r="M578" s="16" t="s">
        <v>23</v>
      </c>
      <c r="N578" s="16">
        <v>50</v>
      </c>
      <c r="O578" s="16" t="s">
        <v>24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f t="shared" si="93"/>
        <v>0</v>
      </c>
      <c r="AA578" s="11" t="str">
        <f t="shared" si="94"/>
        <v>0</v>
      </c>
      <c r="AB578">
        <f t="shared" si="95"/>
        <v>0</v>
      </c>
      <c r="AC578">
        <f t="shared" si="96"/>
        <v>10</v>
      </c>
      <c r="AD578">
        <f t="shared" si="97"/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f t="shared" si="98"/>
        <v>0</v>
      </c>
      <c r="BI578">
        <v>0</v>
      </c>
      <c r="BJ578">
        <v>0</v>
      </c>
      <c r="BK578">
        <v>0</v>
      </c>
      <c r="BL578" t="str">
        <f t="shared" ref="BL578:BL641" si="99">IF(AL578&gt;0, "1","0")</f>
        <v>0</v>
      </c>
      <c r="BM578" t="str">
        <f t="shared" ref="BM578:BM641" si="100">IF(AL578&gt;0, "1", IF(AO578&gt;0, "1", "0"))</f>
        <v>0</v>
      </c>
      <c r="BN578">
        <f t="shared" ref="BN578:BN641" si="101">SUM(AL578+AO578+BB578)</f>
        <v>0</v>
      </c>
      <c r="BO578">
        <f t="shared" ref="BO578:BO641" si="102">SUM(BN578+BH578+BJ578+BC578+BA578+AX578+AG578)</f>
        <v>0</v>
      </c>
      <c r="BP578" t="str">
        <f t="shared" ref="BP578:BP641" si="103">IF(BH578&gt;0, "1",  "0")</f>
        <v>0</v>
      </c>
    </row>
    <row r="579" spans="1:68" ht="18" x14ac:dyDescent="0.25">
      <c r="A579" s="24">
        <v>2022</v>
      </c>
      <c r="B579">
        <v>2</v>
      </c>
      <c r="C579" s="2">
        <v>44691</v>
      </c>
      <c r="D579" s="3">
        <v>0.54166666666666696</v>
      </c>
      <c r="E579">
        <v>4</v>
      </c>
      <c r="F579">
        <v>4.0999999999999996</v>
      </c>
      <c r="G579" t="s">
        <v>61</v>
      </c>
      <c r="H579" s="19">
        <v>67</v>
      </c>
      <c r="I579" s="19">
        <v>46</v>
      </c>
      <c r="J579" s="19">
        <v>25</v>
      </c>
      <c r="K579" s="19">
        <v>4</v>
      </c>
      <c r="L579" s="19">
        <v>8</v>
      </c>
      <c r="M579" s="16" t="s">
        <v>23</v>
      </c>
      <c r="N579" s="16">
        <v>50</v>
      </c>
      <c r="O579" s="16" t="s">
        <v>25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f t="shared" ref="Z579:Z631" si="104">SUM(P579:Y579)</f>
        <v>0</v>
      </c>
      <c r="AA579" s="11" t="str">
        <f t="shared" ref="AA579:AA642" si="105">IF(Z579&gt;0, "1","0")</f>
        <v>0</v>
      </c>
      <c r="AB579">
        <f t="shared" ref="AB579:AB642" si="106">COUNTIF(P579:Y579,"&gt;0")</f>
        <v>0</v>
      </c>
      <c r="AC579">
        <f t="shared" ref="AC579:AC642" si="107">10-AB579</f>
        <v>10</v>
      </c>
      <c r="AD579">
        <f t="shared" ref="AD579:AD642" si="108">AB579*10</f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f t="shared" si="98"/>
        <v>0</v>
      </c>
      <c r="BI579">
        <v>0</v>
      </c>
      <c r="BJ579">
        <v>0</v>
      </c>
      <c r="BK579">
        <v>0</v>
      </c>
      <c r="BL579" t="str">
        <f t="shared" si="99"/>
        <v>0</v>
      </c>
      <c r="BM579" t="str">
        <f t="shared" si="100"/>
        <v>0</v>
      </c>
      <c r="BN579">
        <f t="shared" si="101"/>
        <v>0</v>
      </c>
      <c r="BO579">
        <f t="shared" si="102"/>
        <v>0</v>
      </c>
      <c r="BP579" t="str">
        <f t="shared" si="103"/>
        <v>0</v>
      </c>
    </row>
    <row r="580" spans="1:68" ht="18" x14ac:dyDescent="0.25">
      <c r="A580" s="24">
        <v>2022</v>
      </c>
      <c r="B580">
        <v>2</v>
      </c>
      <c r="C580" s="2">
        <v>44691</v>
      </c>
      <c r="D580" s="3">
        <v>0.54166666666666696</v>
      </c>
      <c r="E580">
        <v>4</v>
      </c>
      <c r="F580">
        <v>4.0999999999999996</v>
      </c>
      <c r="G580" t="s">
        <v>61</v>
      </c>
      <c r="H580" s="19">
        <v>67</v>
      </c>
      <c r="I580" s="19">
        <v>46</v>
      </c>
      <c r="J580" s="19">
        <v>25</v>
      </c>
      <c r="K580" s="19">
        <v>4</v>
      </c>
      <c r="L580" s="19">
        <v>8</v>
      </c>
      <c r="M580" s="16" t="s">
        <v>23</v>
      </c>
      <c r="N580" s="16">
        <v>50</v>
      </c>
      <c r="O580" s="16" t="s">
        <v>26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f t="shared" si="104"/>
        <v>0</v>
      </c>
      <c r="AA580" s="11" t="str">
        <f t="shared" si="105"/>
        <v>0</v>
      </c>
      <c r="AB580">
        <f t="shared" si="106"/>
        <v>0</v>
      </c>
      <c r="AC580">
        <f t="shared" si="107"/>
        <v>10</v>
      </c>
      <c r="AD580">
        <f t="shared" si="108"/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f t="shared" si="98"/>
        <v>0</v>
      </c>
      <c r="BI580">
        <v>0</v>
      </c>
      <c r="BJ580">
        <v>0</v>
      </c>
      <c r="BK580">
        <v>0</v>
      </c>
      <c r="BL580" t="str">
        <f t="shared" si="99"/>
        <v>0</v>
      </c>
      <c r="BM580" t="str">
        <f t="shared" si="100"/>
        <v>0</v>
      </c>
      <c r="BN580">
        <f t="shared" si="101"/>
        <v>0</v>
      </c>
      <c r="BO580">
        <f t="shared" si="102"/>
        <v>0</v>
      </c>
      <c r="BP580" t="str">
        <f t="shared" si="103"/>
        <v>0</v>
      </c>
    </row>
    <row r="581" spans="1:68" ht="18" x14ac:dyDescent="0.25">
      <c r="A581" s="24">
        <v>2022</v>
      </c>
      <c r="B581">
        <v>2</v>
      </c>
      <c r="C581" s="2">
        <v>44691</v>
      </c>
      <c r="D581" s="3">
        <v>0.54166666666666696</v>
      </c>
      <c r="E581">
        <v>4</v>
      </c>
      <c r="F581">
        <v>4.0999999999999996</v>
      </c>
      <c r="G581" t="s">
        <v>61</v>
      </c>
      <c r="H581" s="19">
        <v>67</v>
      </c>
      <c r="I581" s="19">
        <v>46</v>
      </c>
      <c r="J581" s="19">
        <v>25</v>
      </c>
      <c r="K581" s="19">
        <v>4</v>
      </c>
      <c r="L581" s="19">
        <v>8</v>
      </c>
      <c r="M581" s="16" t="s">
        <v>27</v>
      </c>
      <c r="N581" s="16">
        <v>50</v>
      </c>
      <c r="O581" s="16" t="s">
        <v>24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f t="shared" si="104"/>
        <v>0</v>
      </c>
      <c r="AA581" s="11" t="str">
        <f t="shared" si="105"/>
        <v>0</v>
      </c>
      <c r="AB581">
        <f t="shared" si="106"/>
        <v>0</v>
      </c>
      <c r="AC581">
        <f t="shared" si="107"/>
        <v>10</v>
      </c>
      <c r="AD581">
        <f t="shared" si="108"/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f t="shared" si="98"/>
        <v>0</v>
      </c>
      <c r="BI581">
        <v>0</v>
      </c>
      <c r="BJ581">
        <v>0</v>
      </c>
      <c r="BK581">
        <v>0</v>
      </c>
      <c r="BL581" t="str">
        <f t="shared" si="99"/>
        <v>0</v>
      </c>
      <c r="BM581" t="str">
        <f t="shared" si="100"/>
        <v>0</v>
      </c>
      <c r="BN581">
        <f t="shared" si="101"/>
        <v>0</v>
      </c>
      <c r="BO581">
        <f t="shared" si="102"/>
        <v>0</v>
      </c>
      <c r="BP581" t="str">
        <f t="shared" si="103"/>
        <v>0</v>
      </c>
    </row>
    <row r="582" spans="1:68" ht="18" x14ac:dyDescent="0.25">
      <c r="A582" s="24">
        <v>2022</v>
      </c>
      <c r="B582">
        <v>2</v>
      </c>
      <c r="C582" s="2">
        <v>44691</v>
      </c>
      <c r="D582" s="3">
        <v>0.54166666666666696</v>
      </c>
      <c r="E582">
        <v>4</v>
      </c>
      <c r="F582">
        <v>4.0999999999999996</v>
      </c>
      <c r="G582" t="s">
        <v>61</v>
      </c>
      <c r="H582" s="19">
        <v>67</v>
      </c>
      <c r="I582" s="19">
        <v>46</v>
      </c>
      <c r="J582" s="19">
        <v>25</v>
      </c>
      <c r="K582" s="19">
        <v>4</v>
      </c>
      <c r="L582" s="19">
        <v>8</v>
      </c>
      <c r="M582" s="16" t="s">
        <v>27</v>
      </c>
      <c r="N582" s="16">
        <v>50</v>
      </c>
      <c r="O582" s="16" t="s">
        <v>25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f t="shared" si="104"/>
        <v>0</v>
      </c>
      <c r="AA582" s="11" t="str">
        <f t="shared" si="105"/>
        <v>0</v>
      </c>
      <c r="AB582">
        <f t="shared" si="106"/>
        <v>0</v>
      </c>
      <c r="AC582">
        <f t="shared" si="107"/>
        <v>10</v>
      </c>
      <c r="AD582">
        <f t="shared" si="108"/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f t="shared" si="98"/>
        <v>0</v>
      </c>
      <c r="BI582">
        <v>0</v>
      </c>
      <c r="BJ582">
        <v>0</v>
      </c>
      <c r="BK582">
        <v>0</v>
      </c>
      <c r="BL582" t="str">
        <f t="shared" si="99"/>
        <v>0</v>
      </c>
      <c r="BM582" t="str">
        <f t="shared" si="100"/>
        <v>0</v>
      </c>
      <c r="BN582">
        <f t="shared" si="101"/>
        <v>0</v>
      </c>
      <c r="BO582">
        <f t="shared" si="102"/>
        <v>0</v>
      </c>
      <c r="BP582" t="str">
        <f t="shared" si="103"/>
        <v>0</v>
      </c>
    </row>
    <row r="583" spans="1:68" ht="18" x14ac:dyDescent="0.25">
      <c r="A583" s="24">
        <v>2022</v>
      </c>
      <c r="B583">
        <v>2</v>
      </c>
      <c r="C583" s="2">
        <v>44691</v>
      </c>
      <c r="D583" s="3">
        <v>0.54166666666666696</v>
      </c>
      <c r="E583">
        <v>4</v>
      </c>
      <c r="F583">
        <v>4.0999999999999996</v>
      </c>
      <c r="G583" t="s">
        <v>61</v>
      </c>
      <c r="H583" s="19">
        <v>67</v>
      </c>
      <c r="I583" s="19">
        <v>46</v>
      </c>
      <c r="J583" s="19">
        <v>25</v>
      </c>
      <c r="K583" s="19">
        <v>4</v>
      </c>
      <c r="L583" s="19">
        <v>8</v>
      </c>
      <c r="M583" s="16" t="s">
        <v>27</v>
      </c>
      <c r="N583" s="16">
        <v>50</v>
      </c>
      <c r="O583" s="16" t="s">
        <v>26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f t="shared" si="104"/>
        <v>0</v>
      </c>
      <c r="AA583" s="11" t="str">
        <f t="shared" si="105"/>
        <v>0</v>
      </c>
      <c r="AB583">
        <f t="shared" si="106"/>
        <v>0</v>
      </c>
      <c r="AC583">
        <f t="shared" si="107"/>
        <v>10</v>
      </c>
      <c r="AD583">
        <f t="shared" si="108"/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f t="shared" si="98"/>
        <v>0</v>
      </c>
      <c r="BI583">
        <v>0</v>
      </c>
      <c r="BJ583">
        <v>0</v>
      </c>
      <c r="BK583">
        <v>0</v>
      </c>
      <c r="BL583" t="str">
        <f t="shared" si="99"/>
        <v>0</v>
      </c>
      <c r="BM583" t="str">
        <f t="shared" si="100"/>
        <v>0</v>
      </c>
      <c r="BN583">
        <f t="shared" si="101"/>
        <v>0</v>
      </c>
      <c r="BO583">
        <f t="shared" si="102"/>
        <v>0</v>
      </c>
      <c r="BP583" t="str">
        <f t="shared" si="103"/>
        <v>0</v>
      </c>
    </row>
    <row r="584" spans="1:68" ht="18" x14ac:dyDescent="0.25">
      <c r="A584" s="24">
        <v>2022</v>
      </c>
      <c r="B584">
        <v>2</v>
      </c>
      <c r="C584" s="2">
        <v>44691</v>
      </c>
      <c r="D584" s="3">
        <v>0.54166666666666696</v>
      </c>
      <c r="E584">
        <v>4</v>
      </c>
      <c r="F584">
        <v>4.0999999999999996</v>
      </c>
      <c r="G584" t="s">
        <v>61</v>
      </c>
      <c r="H584" s="19">
        <v>67</v>
      </c>
      <c r="I584" s="19">
        <v>46</v>
      </c>
      <c r="J584" s="19">
        <v>25</v>
      </c>
      <c r="K584" s="19">
        <v>4</v>
      </c>
      <c r="L584" s="19">
        <v>8</v>
      </c>
      <c r="M584" s="16" t="s">
        <v>28</v>
      </c>
      <c r="N584" s="16">
        <v>50</v>
      </c>
      <c r="O584" s="16" t="s">
        <v>24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f t="shared" si="104"/>
        <v>0</v>
      </c>
      <c r="AA584" s="11" t="str">
        <f t="shared" si="105"/>
        <v>0</v>
      </c>
      <c r="AB584">
        <f t="shared" si="106"/>
        <v>0</v>
      </c>
      <c r="AC584">
        <f t="shared" si="107"/>
        <v>10</v>
      </c>
      <c r="AD584">
        <f t="shared" si="108"/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f t="shared" si="98"/>
        <v>0</v>
      </c>
      <c r="BI584">
        <v>0</v>
      </c>
      <c r="BJ584">
        <v>0</v>
      </c>
      <c r="BK584">
        <v>0</v>
      </c>
      <c r="BL584" t="str">
        <f t="shared" si="99"/>
        <v>0</v>
      </c>
      <c r="BM584" t="str">
        <f t="shared" si="100"/>
        <v>0</v>
      </c>
      <c r="BN584">
        <f t="shared" si="101"/>
        <v>0</v>
      </c>
      <c r="BO584">
        <f t="shared" si="102"/>
        <v>0</v>
      </c>
      <c r="BP584" t="str">
        <f t="shared" si="103"/>
        <v>0</v>
      </c>
    </row>
    <row r="585" spans="1:68" ht="18" x14ac:dyDescent="0.25">
      <c r="A585" s="24">
        <v>2022</v>
      </c>
      <c r="B585">
        <v>2</v>
      </c>
      <c r="C585" s="2">
        <v>44691</v>
      </c>
      <c r="D585" s="3">
        <v>0.54166666666666696</v>
      </c>
      <c r="E585">
        <v>4</v>
      </c>
      <c r="F585">
        <v>4.0999999999999996</v>
      </c>
      <c r="G585" t="s">
        <v>61</v>
      </c>
      <c r="H585" s="19">
        <v>67</v>
      </c>
      <c r="I585" s="19">
        <v>46</v>
      </c>
      <c r="J585" s="19">
        <v>25</v>
      </c>
      <c r="K585" s="19">
        <v>4</v>
      </c>
      <c r="L585" s="19">
        <v>8</v>
      </c>
      <c r="M585" s="16" t="s">
        <v>28</v>
      </c>
      <c r="N585" s="16">
        <v>50</v>
      </c>
      <c r="O585" s="16" t="s">
        <v>25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f t="shared" si="104"/>
        <v>0</v>
      </c>
      <c r="AA585" s="11" t="str">
        <f t="shared" si="105"/>
        <v>0</v>
      </c>
      <c r="AB585">
        <f t="shared" si="106"/>
        <v>0</v>
      </c>
      <c r="AC585">
        <f t="shared" si="107"/>
        <v>10</v>
      </c>
      <c r="AD585">
        <f t="shared" si="108"/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f t="shared" si="98"/>
        <v>0</v>
      </c>
      <c r="BI585">
        <v>0</v>
      </c>
      <c r="BJ585">
        <v>0</v>
      </c>
      <c r="BK585">
        <v>0</v>
      </c>
      <c r="BL585" t="str">
        <f t="shared" si="99"/>
        <v>0</v>
      </c>
      <c r="BM585" t="str">
        <f t="shared" si="100"/>
        <v>0</v>
      </c>
      <c r="BN585">
        <f t="shared" si="101"/>
        <v>0</v>
      </c>
      <c r="BO585">
        <f t="shared" si="102"/>
        <v>0</v>
      </c>
      <c r="BP585" t="str">
        <f t="shared" si="103"/>
        <v>0</v>
      </c>
    </row>
    <row r="586" spans="1:68" s="4" customFormat="1" ht="18" x14ac:dyDescent="0.25">
      <c r="A586" s="24">
        <v>2022</v>
      </c>
      <c r="B586" s="4">
        <v>2</v>
      </c>
      <c r="C586" s="5">
        <v>44691</v>
      </c>
      <c r="D586" s="6">
        <v>0.54166666666666696</v>
      </c>
      <c r="E586">
        <v>4</v>
      </c>
      <c r="F586" s="4">
        <v>4.0999999999999996</v>
      </c>
      <c r="G586" s="4" t="s">
        <v>61</v>
      </c>
      <c r="H586" s="20">
        <v>67</v>
      </c>
      <c r="I586" s="20">
        <v>46</v>
      </c>
      <c r="J586" s="20">
        <v>25</v>
      </c>
      <c r="K586" s="20">
        <v>4</v>
      </c>
      <c r="L586" s="20">
        <v>8</v>
      </c>
      <c r="M586" s="16" t="s">
        <v>28</v>
      </c>
      <c r="N586" s="16">
        <v>50</v>
      </c>
      <c r="O586" s="16" t="s">
        <v>26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4">
        <v>0</v>
      </c>
      <c r="Y586" s="4">
        <v>0</v>
      </c>
      <c r="Z586">
        <f t="shared" si="104"/>
        <v>0</v>
      </c>
      <c r="AA586" s="11" t="str">
        <f t="shared" si="105"/>
        <v>0</v>
      </c>
      <c r="AB586">
        <f t="shared" si="106"/>
        <v>0</v>
      </c>
      <c r="AC586">
        <f t="shared" si="107"/>
        <v>10</v>
      </c>
      <c r="AD586">
        <f t="shared" si="108"/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0</v>
      </c>
      <c r="AN586" s="4">
        <v>0</v>
      </c>
      <c r="AO586" s="4">
        <v>0</v>
      </c>
      <c r="AP586" s="4">
        <v>0</v>
      </c>
      <c r="AQ586" s="4">
        <v>0</v>
      </c>
      <c r="AR586" s="4">
        <v>0</v>
      </c>
      <c r="AS586" s="4">
        <v>0</v>
      </c>
      <c r="AT586" s="4">
        <v>0</v>
      </c>
      <c r="AU586" s="4">
        <v>0</v>
      </c>
      <c r="AV586" s="4">
        <v>0</v>
      </c>
      <c r="AW586" s="4">
        <v>0</v>
      </c>
      <c r="AX586" s="4">
        <v>0</v>
      </c>
      <c r="AY586" s="4">
        <v>0</v>
      </c>
      <c r="AZ586" s="4">
        <v>0</v>
      </c>
      <c r="BA586" s="4">
        <v>0</v>
      </c>
      <c r="BB586" s="4">
        <v>0</v>
      </c>
      <c r="BC586" s="4">
        <v>0</v>
      </c>
      <c r="BD586" s="4">
        <v>0</v>
      </c>
      <c r="BE586" s="4">
        <v>0</v>
      </c>
      <c r="BF586" s="4">
        <v>0</v>
      </c>
      <c r="BG586" s="4">
        <v>0</v>
      </c>
      <c r="BH586">
        <f t="shared" si="98"/>
        <v>0</v>
      </c>
      <c r="BI586">
        <v>0</v>
      </c>
      <c r="BJ586">
        <v>0</v>
      </c>
      <c r="BK586">
        <v>0</v>
      </c>
      <c r="BL586" t="str">
        <f t="shared" si="99"/>
        <v>0</v>
      </c>
      <c r="BM586" t="str">
        <f t="shared" si="100"/>
        <v>0</v>
      </c>
      <c r="BN586">
        <f t="shared" si="101"/>
        <v>0</v>
      </c>
      <c r="BO586">
        <f t="shared" si="102"/>
        <v>0</v>
      </c>
      <c r="BP586" t="str">
        <f t="shared" si="103"/>
        <v>0</v>
      </c>
    </row>
    <row r="587" spans="1:68" ht="18" x14ac:dyDescent="0.25">
      <c r="A587" s="24">
        <v>2022</v>
      </c>
      <c r="B587">
        <v>2</v>
      </c>
      <c r="C587" s="2">
        <v>44691</v>
      </c>
      <c r="D587" s="3">
        <v>0.50694444444444442</v>
      </c>
      <c r="E587">
        <v>4</v>
      </c>
      <c r="F587">
        <v>4.2</v>
      </c>
      <c r="G587" t="s">
        <v>28</v>
      </c>
      <c r="H587" s="19">
        <v>67</v>
      </c>
      <c r="I587" s="19">
        <v>46</v>
      </c>
      <c r="J587" s="19">
        <v>25</v>
      </c>
      <c r="K587" s="19">
        <v>4</v>
      </c>
      <c r="L587" s="19">
        <v>8</v>
      </c>
      <c r="M587" s="16" t="s">
        <v>23</v>
      </c>
      <c r="N587" s="16">
        <v>0</v>
      </c>
      <c r="O587" s="16" t="s">
        <v>24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f t="shared" si="104"/>
        <v>0</v>
      </c>
      <c r="AA587" s="11" t="str">
        <f t="shared" si="105"/>
        <v>0</v>
      </c>
      <c r="AB587">
        <f t="shared" si="106"/>
        <v>0</v>
      </c>
      <c r="AC587">
        <f t="shared" si="107"/>
        <v>10</v>
      </c>
      <c r="AD587">
        <f t="shared" si="108"/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f t="shared" si="98"/>
        <v>0</v>
      </c>
      <c r="BI587">
        <v>0</v>
      </c>
      <c r="BJ587">
        <v>0</v>
      </c>
      <c r="BK587">
        <v>0</v>
      </c>
      <c r="BL587" t="str">
        <f t="shared" si="99"/>
        <v>0</v>
      </c>
      <c r="BM587" t="str">
        <f t="shared" si="100"/>
        <v>0</v>
      </c>
      <c r="BN587">
        <f t="shared" si="101"/>
        <v>0</v>
      </c>
      <c r="BO587">
        <f t="shared" si="102"/>
        <v>0</v>
      </c>
      <c r="BP587" t="str">
        <f t="shared" si="103"/>
        <v>0</v>
      </c>
    </row>
    <row r="588" spans="1:68" ht="18" x14ac:dyDescent="0.25">
      <c r="A588" s="24">
        <v>2022</v>
      </c>
      <c r="B588">
        <v>2</v>
      </c>
      <c r="C588" s="2">
        <v>44691</v>
      </c>
      <c r="D588" s="3">
        <v>0.50694444444444442</v>
      </c>
      <c r="E588">
        <v>4</v>
      </c>
      <c r="F588">
        <v>4.2</v>
      </c>
      <c r="G588" t="s">
        <v>28</v>
      </c>
      <c r="H588" s="19">
        <v>67</v>
      </c>
      <c r="I588" s="19">
        <v>46</v>
      </c>
      <c r="J588" s="19">
        <v>25</v>
      </c>
      <c r="K588" s="19">
        <v>4</v>
      </c>
      <c r="L588" s="19">
        <v>8</v>
      </c>
      <c r="M588" s="16" t="s">
        <v>23</v>
      </c>
      <c r="N588" s="16">
        <v>0</v>
      </c>
      <c r="O588" s="16" t="s">
        <v>25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f t="shared" si="104"/>
        <v>0</v>
      </c>
      <c r="AA588" s="11" t="str">
        <f t="shared" si="105"/>
        <v>0</v>
      </c>
      <c r="AB588">
        <f t="shared" si="106"/>
        <v>0</v>
      </c>
      <c r="AC588">
        <f t="shared" si="107"/>
        <v>10</v>
      </c>
      <c r="AD588">
        <f t="shared" si="108"/>
        <v>0</v>
      </c>
      <c r="AE588">
        <v>0</v>
      </c>
      <c r="AF588">
        <v>0</v>
      </c>
      <c r="AG588">
        <v>1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f t="shared" si="98"/>
        <v>0</v>
      </c>
      <c r="BI588">
        <v>0</v>
      </c>
      <c r="BJ588">
        <v>0</v>
      </c>
      <c r="BK588">
        <v>0</v>
      </c>
      <c r="BL588" t="str">
        <f t="shared" si="99"/>
        <v>0</v>
      </c>
      <c r="BM588" t="str">
        <f t="shared" si="100"/>
        <v>0</v>
      </c>
      <c r="BN588">
        <f t="shared" si="101"/>
        <v>0</v>
      </c>
      <c r="BO588">
        <f t="shared" si="102"/>
        <v>1</v>
      </c>
      <c r="BP588" t="str">
        <f t="shared" si="103"/>
        <v>0</v>
      </c>
    </row>
    <row r="589" spans="1:68" ht="18" x14ac:dyDescent="0.25">
      <c r="A589" s="24">
        <v>2022</v>
      </c>
      <c r="B589">
        <v>2</v>
      </c>
      <c r="C589" s="2">
        <v>44691</v>
      </c>
      <c r="D589" s="3">
        <v>0.50694444444444442</v>
      </c>
      <c r="E589">
        <v>4</v>
      </c>
      <c r="F589">
        <v>4.2</v>
      </c>
      <c r="G589" t="s">
        <v>28</v>
      </c>
      <c r="H589" s="19">
        <v>67</v>
      </c>
      <c r="I589" s="19">
        <v>46</v>
      </c>
      <c r="J589" s="19">
        <v>25</v>
      </c>
      <c r="K589" s="19">
        <v>4</v>
      </c>
      <c r="L589" s="19">
        <v>8</v>
      </c>
      <c r="M589" s="16" t="s">
        <v>23</v>
      </c>
      <c r="N589" s="16">
        <v>0</v>
      </c>
      <c r="O589" s="16" t="s">
        <v>26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f t="shared" si="104"/>
        <v>0</v>
      </c>
      <c r="AA589" s="11" t="str">
        <f t="shared" si="105"/>
        <v>0</v>
      </c>
      <c r="AB589">
        <f t="shared" si="106"/>
        <v>0</v>
      </c>
      <c r="AC589">
        <f t="shared" si="107"/>
        <v>10</v>
      </c>
      <c r="AD589">
        <f t="shared" si="108"/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f t="shared" si="98"/>
        <v>0</v>
      </c>
      <c r="BI589">
        <v>0</v>
      </c>
      <c r="BJ589">
        <v>0</v>
      </c>
      <c r="BK589">
        <v>0</v>
      </c>
      <c r="BL589" t="str">
        <f t="shared" si="99"/>
        <v>0</v>
      </c>
      <c r="BM589" t="str">
        <f t="shared" si="100"/>
        <v>0</v>
      </c>
      <c r="BN589">
        <f t="shared" si="101"/>
        <v>0</v>
      </c>
      <c r="BO589">
        <f t="shared" si="102"/>
        <v>0</v>
      </c>
      <c r="BP589" t="str">
        <f t="shared" si="103"/>
        <v>0</v>
      </c>
    </row>
    <row r="590" spans="1:68" ht="18" x14ac:dyDescent="0.25">
      <c r="A590" s="24">
        <v>2022</v>
      </c>
      <c r="B590">
        <v>2</v>
      </c>
      <c r="C590" s="2">
        <v>44691</v>
      </c>
      <c r="D590" s="3">
        <v>0.50694444444444398</v>
      </c>
      <c r="E590">
        <v>4</v>
      </c>
      <c r="F590">
        <v>4.2</v>
      </c>
      <c r="G590" t="s">
        <v>28</v>
      </c>
      <c r="H590" s="19">
        <v>67</v>
      </c>
      <c r="I590" s="19">
        <v>46</v>
      </c>
      <c r="J590" s="19">
        <v>25</v>
      </c>
      <c r="K590" s="19">
        <v>4</v>
      </c>
      <c r="L590" s="19">
        <v>8</v>
      </c>
      <c r="M590" s="16" t="s">
        <v>27</v>
      </c>
      <c r="N590" s="16">
        <v>0</v>
      </c>
      <c r="O590" s="16" t="s">
        <v>24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f t="shared" si="104"/>
        <v>0</v>
      </c>
      <c r="AA590" s="11" t="str">
        <f t="shared" si="105"/>
        <v>0</v>
      </c>
      <c r="AB590">
        <f t="shared" si="106"/>
        <v>0</v>
      </c>
      <c r="AC590">
        <f t="shared" si="107"/>
        <v>10</v>
      </c>
      <c r="AD590">
        <f t="shared" si="108"/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f t="shared" ref="BH590:BH653" si="109">SUM(AW590+AV590+AU590+AQ590+AS590+AM590+AJ590+BF590+BI590)</f>
        <v>0</v>
      </c>
      <c r="BI590">
        <v>0</v>
      </c>
      <c r="BJ590">
        <v>0</v>
      </c>
      <c r="BK590">
        <v>0</v>
      </c>
      <c r="BL590" t="str">
        <f t="shared" si="99"/>
        <v>0</v>
      </c>
      <c r="BM590" t="str">
        <f t="shared" si="100"/>
        <v>0</v>
      </c>
      <c r="BN590">
        <f t="shared" si="101"/>
        <v>0</v>
      </c>
      <c r="BO590">
        <f t="shared" si="102"/>
        <v>0</v>
      </c>
      <c r="BP590" t="str">
        <f t="shared" si="103"/>
        <v>0</v>
      </c>
    </row>
    <row r="591" spans="1:68" ht="18" x14ac:dyDescent="0.25">
      <c r="A591" s="24">
        <v>2022</v>
      </c>
      <c r="B591">
        <v>2</v>
      </c>
      <c r="C591" s="2">
        <v>44691</v>
      </c>
      <c r="D591" s="3">
        <v>0.50694444444444398</v>
      </c>
      <c r="E591">
        <v>4</v>
      </c>
      <c r="F591">
        <v>4.2</v>
      </c>
      <c r="G591" t="s">
        <v>28</v>
      </c>
      <c r="H591" s="19">
        <v>67</v>
      </c>
      <c r="I591" s="19">
        <v>46</v>
      </c>
      <c r="J591" s="19">
        <v>25</v>
      </c>
      <c r="K591" s="19">
        <v>4</v>
      </c>
      <c r="L591" s="19">
        <v>8</v>
      </c>
      <c r="M591" s="16" t="s">
        <v>27</v>
      </c>
      <c r="N591" s="16">
        <v>0</v>
      </c>
      <c r="O591" s="16" t="s">
        <v>25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f t="shared" si="104"/>
        <v>0</v>
      </c>
      <c r="AA591" s="11" t="str">
        <f t="shared" si="105"/>
        <v>0</v>
      </c>
      <c r="AB591">
        <f t="shared" si="106"/>
        <v>0</v>
      </c>
      <c r="AC591">
        <f t="shared" si="107"/>
        <v>10</v>
      </c>
      <c r="AD591">
        <f t="shared" si="108"/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f t="shared" si="109"/>
        <v>0</v>
      </c>
      <c r="BI591">
        <v>0</v>
      </c>
      <c r="BJ591">
        <v>0</v>
      </c>
      <c r="BK591">
        <v>0</v>
      </c>
      <c r="BL591" t="str">
        <f t="shared" si="99"/>
        <v>0</v>
      </c>
      <c r="BM591" t="str">
        <f t="shared" si="100"/>
        <v>0</v>
      </c>
      <c r="BN591">
        <f t="shared" si="101"/>
        <v>0</v>
      </c>
      <c r="BO591">
        <f t="shared" si="102"/>
        <v>0</v>
      </c>
      <c r="BP591" t="str">
        <f t="shared" si="103"/>
        <v>0</v>
      </c>
    </row>
    <row r="592" spans="1:68" ht="18" x14ac:dyDescent="0.25">
      <c r="A592" s="24">
        <v>2022</v>
      </c>
      <c r="B592">
        <v>2</v>
      </c>
      <c r="C592" s="2">
        <v>44691</v>
      </c>
      <c r="D592" s="3">
        <v>0.50694444444444398</v>
      </c>
      <c r="E592">
        <v>4</v>
      </c>
      <c r="F592">
        <v>4.2</v>
      </c>
      <c r="G592" t="s">
        <v>28</v>
      </c>
      <c r="H592" s="19">
        <v>67</v>
      </c>
      <c r="I592" s="19">
        <v>46</v>
      </c>
      <c r="J592" s="19">
        <v>25</v>
      </c>
      <c r="K592" s="19">
        <v>4</v>
      </c>
      <c r="L592" s="19">
        <v>8</v>
      </c>
      <c r="M592" s="16" t="s">
        <v>27</v>
      </c>
      <c r="N592" s="16">
        <v>0</v>
      </c>
      <c r="O592" s="16" t="s">
        <v>26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f t="shared" si="104"/>
        <v>0</v>
      </c>
      <c r="AA592" s="11" t="str">
        <f t="shared" si="105"/>
        <v>0</v>
      </c>
      <c r="AB592">
        <f t="shared" si="106"/>
        <v>0</v>
      </c>
      <c r="AC592">
        <f t="shared" si="107"/>
        <v>10</v>
      </c>
      <c r="AD592">
        <f t="shared" si="108"/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f t="shared" si="109"/>
        <v>0</v>
      </c>
      <c r="BI592">
        <v>0</v>
      </c>
      <c r="BJ592">
        <v>0</v>
      </c>
      <c r="BK592">
        <v>0</v>
      </c>
      <c r="BL592" t="str">
        <f t="shared" si="99"/>
        <v>0</v>
      </c>
      <c r="BM592" t="str">
        <f t="shared" si="100"/>
        <v>0</v>
      </c>
      <c r="BN592">
        <f t="shared" si="101"/>
        <v>0</v>
      </c>
      <c r="BO592">
        <f t="shared" si="102"/>
        <v>0</v>
      </c>
      <c r="BP592" t="str">
        <f t="shared" si="103"/>
        <v>0</v>
      </c>
    </row>
    <row r="593" spans="1:68" ht="18" x14ac:dyDescent="0.25">
      <c r="A593" s="24">
        <v>2022</v>
      </c>
      <c r="B593">
        <v>2</v>
      </c>
      <c r="C593" s="2">
        <v>44691</v>
      </c>
      <c r="D593" s="3">
        <v>0.50694444444444398</v>
      </c>
      <c r="E593">
        <v>4</v>
      </c>
      <c r="F593">
        <v>4.2</v>
      </c>
      <c r="G593" t="s">
        <v>28</v>
      </c>
      <c r="H593" s="19">
        <v>67</v>
      </c>
      <c r="I593" s="19">
        <v>46</v>
      </c>
      <c r="J593" s="19">
        <v>25</v>
      </c>
      <c r="K593" s="19">
        <v>4</v>
      </c>
      <c r="L593" s="19">
        <v>8</v>
      </c>
      <c r="M593" s="16" t="s">
        <v>28</v>
      </c>
      <c r="N593" s="16">
        <v>0</v>
      </c>
      <c r="O593" s="16" t="s">
        <v>24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f t="shared" si="104"/>
        <v>0</v>
      </c>
      <c r="AA593" s="11" t="str">
        <f t="shared" si="105"/>
        <v>0</v>
      </c>
      <c r="AB593">
        <f t="shared" si="106"/>
        <v>0</v>
      </c>
      <c r="AC593">
        <f t="shared" si="107"/>
        <v>10</v>
      </c>
      <c r="AD593">
        <f t="shared" si="108"/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f t="shared" si="109"/>
        <v>0</v>
      </c>
      <c r="BI593">
        <v>0</v>
      </c>
      <c r="BJ593">
        <v>0</v>
      </c>
      <c r="BK593">
        <v>0</v>
      </c>
      <c r="BL593" t="str">
        <f t="shared" si="99"/>
        <v>0</v>
      </c>
      <c r="BM593" t="str">
        <f t="shared" si="100"/>
        <v>0</v>
      </c>
      <c r="BN593">
        <f t="shared" si="101"/>
        <v>0</v>
      </c>
      <c r="BO593">
        <f t="shared" si="102"/>
        <v>0</v>
      </c>
      <c r="BP593" t="str">
        <f t="shared" si="103"/>
        <v>0</v>
      </c>
    </row>
    <row r="594" spans="1:68" ht="18" x14ac:dyDescent="0.25">
      <c r="A594" s="24">
        <v>2022</v>
      </c>
      <c r="B594">
        <v>2</v>
      </c>
      <c r="C594" s="2">
        <v>44691</v>
      </c>
      <c r="D594" s="3">
        <v>0.50694444444444398</v>
      </c>
      <c r="E594">
        <v>4</v>
      </c>
      <c r="F594">
        <v>4.2</v>
      </c>
      <c r="G594" t="s">
        <v>28</v>
      </c>
      <c r="H594" s="19">
        <v>67</v>
      </c>
      <c r="I594" s="19">
        <v>46</v>
      </c>
      <c r="J594" s="19">
        <v>25</v>
      </c>
      <c r="K594" s="19">
        <v>4</v>
      </c>
      <c r="L594" s="19">
        <v>8</v>
      </c>
      <c r="M594" s="16" t="s">
        <v>28</v>
      </c>
      <c r="N594" s="16">
        <v>0</v>
      </c>
      <c r="O594" s="16" t="s">
        <v>25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f t="shared" si="104"/>
        <v>0</v>
      </c>
      <c r="AA594" s="11" t="str">
        <f t="shared" si="105"/>
        <v>0</v>
      </c>
      <c r="AB594">
        <f t="shared" si="106"/>
        <v>0</v>
      </c>
      <c r="AC594">
        <f t="shared" si="107"/>
        <v>10</v>
      </c>
      <c r="AD594">
        <f t="shared" si="108"/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f t="shared" si="109"/>
        <v>0</v>
      </c>
      <c r="BI594">
        <v>0</v>
      </c>
      <c r="BJ594">
        <v>0</v>
      </c>
      <c r="BK594">
        <v>0</v>
      </c>
      <c r="BL594" t="str">
        <f t="shared" si="99"/>
        <v>0</v>
      </c>
      <c r="BM594" t="str">
        <f t="shared" si="100"/>
        <v>0</v>
      </c>
      <c r="BN594">
        <f t="shared" si="101"/>
        <v>0</v>
      </c>
      <c r="BO594">
        <f t="shared" si="102"/>
        <v>0</v>
      </c>
      <c r="BP594" t="str">
        <f t="shared" si="103"/>
        <v>0</v>
      </c>
    </row>
    <row r="595" spans="1:68" ht="18" x14ac:dyDescent="0.25">
      <c r="A595" s="24">
        <v>2022</v>
      </c>
      <c r="B595">
        <v>2</v>
      </c>
      <c r="C595" s="2">
        <v>44691</v>
      </c>
      <c r="D595" s="3">
        <v>0.50694444444444398</v>
      </c>
      <c r="E595">
        <v>4</v>
      </c>
      <c r="F595">
        <v>4.2</v>
      </c>
      <c r="G595" t="s">
        <v>28</v>
      </c>
      <c r="H595" s="19">
        <v>67</v>
      </c>
      <c r="I595" s="19">
        <v>46</v>
      </c>
      <c r="J595" s="19">
        <v>25</v>
      </c>
      <c r="K595" s="19">
        <v>4</v>
      </c>
      <c r="L595" s="19">
        <v>8</v>
      </c>
      <c r="M595" s="16" t="s">
        <v>28</v>
      </c>
      <c r="N595" s="16">
        <v>0</v>
      </c>
      <c r="O595" s="16" t="s">
        <v>26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f t="shared" si="104"/>
        <v>0</v>
      </c>
      <c r="AA595" s="11" t="str">
        <f t="shared" si="105"/>
        <v>0</v>
      </c>
      <c r="AB595">
        <f t="shared" si="106"/>
        <v>0</v>
      </c>
      <c r="AC595">
        <f t="shared" si="107"/>
        <v>10</v>
      </c>
      <c r="AD595">
        <f t="shared" si="108"/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f t="shared" si="109"/>
        <v>0</v>
      </c>
      <c r="BI595">
        <v>0</v>
      </c>
      <c r="BJ595">
        <v>0</v>
      </c>
      <c r="BK595">
        <v>0</v>
      </c>
      <c r="BL595" t="str">
        <f t="shared" si="99"/>
        <v>0</v>
      </c>
      <c r="BM595" t="str">
        <f t="shared" si="100"/>
        <v>0</v>
      </c>
      <c r="BN595">
        <f t="shared" si="101"/>
        <v>0</v>
      </c>
      <c r="BO595">
        <f t="shared" si="102"/>
        <v>0</v>
      </c>
      <c r="BP595" t="str">
        <f t="shared" si="103"/>
        <v>0</v>
      </c>
    </row>
    <row r="596" spans="1:68" ht="18" x14ac:dyDescent="0.25">
      <c r="A596" s="24">
        <v>2022</v>
      </c>
      <c r="B596">
        <v>2</v>
      </c>
      <c r="C596" s="2">
        <v>44691</v>
      </c>
      <c r="D596" s="3">
        <v>0.50694444444444398</v>
      </c>
      <c r="E596">
        <v>4</v>
      </c>
      <c r="F596">
        <v>4.2</v>
      </c>
      <c r="G596" t="s">
        <v>28</v>
      </c>
      <c r="H596" s="19">
        <v>67</v>
      </c>
      <c r="I596" s="19">
        <v>46</v>
      </c>
      <c r="J596" s="19">
        <v>25</v>
      </c>
      <c r="K596" s="19">
        <v>4</v>
      </c>
      <c r="L596" s="19">
        <v>8</v>
      </c>
      <c r="M596" s="16" t="s">
        <v>23</v>
      </c>
      <c r="N596" s="16">
        <v>5</v>
      </c>
      <c r="O596" s="16" t="s">
        <v>24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f t="shared" si="104"/>
        <v>0</v>
      </c>
      <c r="AA596" s="11" t="str">
        <f t="shared" si="105"/>
        <v>0</v>
      </c>
      <c r="AB596">
        <f t="shared" si="106"/>
        <v>0</v>
      </c>
      <c r="AC596">
        <f t="shared" si="107"/>
        <v>10</v>
      </c>
      <c r="AD596">
        <f t="shared" si="108"/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f t="shared" si="109"/>
        <v>0</v>
      </c>
      <c r="BI596">
        <v>0</v>
      </c>
      <c r="BJ596">
        <v>0</v>
      </c>
      <c r="BK596">
        <v>0</v>
      </c>
      <c r="BL596" t="str">
        <f t="shared" si="99"/>
        <v>0</v>
      </c>
      <c r="BM596" t="str">
        <f t="shared" si="100"/>
        <v>0</v>
      </c>
      <c r="BN596">
        <f t="shared" si="101"/>
        <v>0</v>
      </c>
      <c r="BO596">
        <f t="shared" si="102"/>
        <v>0</v>
      </c>
      <c r="BP596" t="str">
        <f t="shared" si="103"/>
        <v>0</v>
      </c>
    </row>
    <row r="597" spans="1:68" ht="18" x14ac:dyDescent="0.25">
      <c r="A597" s="24">
        <v>2022</v>
      </c>
      <c r="B597">
        <v>2</v>
      </c>
      <c r="C597" s="2">
        <v>44691</v>
      </c>
      <c r="D597" s="3">
        <v>0.50694444444444398</v>
      </c>
      <c r="E597">
        <v>4</v>
      </c>
      <c r="F597">
        <v>4.2</v>
      </c>
      <c r="G597" t="s">
        <v>28</v>
      </c>
      <c r="H597" s="19">
        <v>67</v>
      </c>
      <c r="I597" s="19">
        <v>46</v>
      </c>
      <c r="J597" s="19">
        <v>25</v>
      </c>
      <c r="K597" s="19">
        <v>4</v>
      </c>
      <c r="L597" s="19">
        <v>8</v>
      </c>
      <c r="M597" s="16" t="s">
        <v>23</v>
      </c>
      <c r="N597" s="16">
        <v>5</v>
      </c>
      <c r="O597" s="16" t="s">
        <v>25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f t="shared" si="104"/>
        <v>0</v>
      </c>
      <c r="AA597" s="11" t="str">
        <f t="shared" si="105"/>
        <v>0</v>
      </c>
      <c r="AB597">
        <f t="shared" si="106"/>
        <v>0</v>
      </c>
      <c r="AC597">
        <f t="shared" si="107"/>
        <v>10</v>
      </c>
      <c r="AD597">
        <f t="shared" si="108"/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f t="shared" si="109"/>
        <v>0</v>
      </c>
      <c r="BI597">
        <v>0</v>
      </c>
      <c r="BJ597">
        <v>0</v>
      </c>
      <c r="BK597">
        <v>0</v>
      </c>
      <c r="BL597" t="str">
        <f t="shared" si="99"/>
        <v>0</v>
      </c>
      <c r="BM597" t="str">
        <f t="shared" si="100"/>
        <v>0</v>
      </c>
      <c r="BN597">
        <f t="shared" si="101"/>
        <v>0</v>
      </c>
      <c r="BO597">
        <f t="shared" si="102"/>
        <v>0</v>
      </c>
      <c r="BP597" t="str">
        <f t="shared" si="103"/>
        <v>0</v>
      </c>
    </row>
    <row r="598" spans="1:68" ht="18" x14ac:dyDescent="0.25">
      <c r="A598" s="24">
        <v>2022</v>
      </c>
      <c r="B598">
        <v>2</v>
      </c>
      <c r="C598" s="2">
        <v>44691</v>
      </c>
      <c r="D598" s="3">
        <v>0.50694444444444398</v>
      </c>
      <c r="E598">
        <v>4</v>
      </c>
      <c r="F598">
        <v>4.2</v>
      </c>
      <c r="G598" t="s">
        <v>28</v>
      </c>
      <c r="H598" s="19">
        <v>67</v>
      </c>
      <c r="I598" s="19">
        <v>46</v>
      </c>
      <c r="J598" s="19">
        <v>25</v>
      </c>
      <c r="K598" s="19">
        <v>4</v>
      </c>
      <c r="L598" s="19">
        <v>8</v>
      </c>
      <c r="M598" s="16" t="s">
        <v>23</v>
      </c>
      <c r="N598" s="16">
        <v>5</v>
      </c>
      <c r="O598" s="16" t="s">
        <v>26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f t="shared" si="104"/>
        <v>0</v>
      </c>
      <c r="AA598" s="11" t="str">
        <f t="shared" si="105"/>
        <v>0</v>
      </c>
      <c r="AB598">
        <f t="shared" si="106"/>
        <v>0</v>
      </c>
      <c r="AC598">
        <f t="shared" si="107"/>
        <v>10</v>
      </c>
      <c r="AD598">
        <f t="shared" si="108"/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f t="shared" si="109"/>
        <v>0</v>
      </c>
      <c r="BI598">
        <v>0</v>
      </c>
      <c r="BJ598">
        <v>0</v>
      </c>
      <c r="BK598">
        <v>0</v>
      </c>
      <c r="BL598" t="str">
        <f t="shared" si="99"/>
        <v>0</v>
      </c>
      <c r="BM598" t="str">
        <f t="shared" si="100"/>
        <v>0</v>
      </c>
      <c r="BN598">
        <f t="shared" si="101"/>
        <v>0</v>
      </c>
      <c r="BO598">
        <f t="shared" si="102"/>
        <v>0</v>
      </c>
      <c r="BP598" t="str">
        <f t="shared" si="103"/>
        <v>0</v>
      </c>
    </row>
    <row r="599" spans="1:68" ht="18" x14ac:dyDescent="0.25">
      <c r="A599" s="24">
        <v>2022</v>
      </c>
      <c r="B599">
        <v>2</v>
      </c>
      <c r="C599" s="2">
        <v>44691</v>
      </c>
      <c r="D599" s="3">
        <v>0.50694444444444398</v>
      </c>
      <c r="E599">
        <v>4</v>
      </c>
      <c r="F599">
        <v>4.2</v>
      </c>
      <c r="G599" t="s">
        <v>28</v>
      </c>
      <c r="H599" s="19">
        <v>67</v>
      </c>
      <c r="I599" s="19">
        <v>46</v>
      </c>
      <c r="J599" s="19">
        <v>25</v>
      </c>
      <c r="K599" s="19">
        <v>4</v>
      </c>
      <c r="L599" s="19">
        <v>8</v>
      </c>
      <c r="M599" s="16" t="s">
        <v>27</v>
      </c>
      <c r="N599" s="16">
        <v>5</v>
      </c>
      <c r="O599" s="16" t="s">
        <v>24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f t="shared" si="104"/>
        <v>0</v>
      </c>
      <c r="AA599" s="11" t="str">
        <f t="shared" si="105"/>
        <v>0</v>
      </c>
      <c r="AB599">
        <f t="shared" si="106"/>
        <v>0</v>
      </c>
      <c r="AC599">
        <f t="shared" si="107"/>
        <v>10</v>
      </c>
      <c r="AD599">
        <f t="shared" si="108"/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f t="shared" si="109"/>
        <v>0</v>
      </c>
      <c r="BI599">
        <v>0</v>
      </c>
      <c r="BJ599">
        <v>0</v>
      </c>
      <c r="BK599">
        <v>0</v>
      </c>
      <c r="BL599" t="str">
        <f t="shared" si="99"/>
        <v>0</v>
      </c>
      <c r="BM599" t="str">
        <f t="shared" si="100"/>
        <v>0</v>
      </c>
      <c r="BN599">
        <f t="shared" si="101"/>
        <v>0</v>
      </c>
      <c r="BO599">
        <f t="shared" si="102"/>
        <v>0</v>
      </c>
      <c r="BP599" t="str">
        <f t="shared" si="103"/>
        <v>0</v>
      </c>
    </row>
    <row r="600" spans="1:68" ht="18" x14ac:dyDescent="0.25">
      <c r="A600" s="24">
        <v>2022</v>
      </c>
      <c r="B600">
        <v>2</v>
      </c>
      <c r="C600" s="2">
        <v>44691</v>
      </c>
      <c r="D600" s="3">
        <v>0.50694444444444398</v>
      </c>
      <c r="E600">
        <v>4</v>
      </c>
      <c r="F600">
        <v>4.2</v>
      </c>
      <c r="G600" t="s">
        <v>28</v>
      </c>
      <c r="H600" s="19">
        <v>67</v>
      </c>
      <c r="I600" s="19">
        <v>46</v>
      </c>
      <c r="J600" s="19">
        <v>25</v>
      </c>
      <c r="K600" s="19">
        <v>4</v>
      </c>
      <c r="L600" s="19">
        <v>8</v>
      </c>
      <c r="M600" s="16" t="s">
        <v>27</v>
      </c>
      <c r="N600" s="16">
        <v>5</v>
      </c>
      <c r="O600" s="16" t="s">
        <v>25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f t="shared" si="104"/>
        <v>0</v>
      </c>
      <c r="AA600" s="11" t="str">
        <f t="shared" si="105"/>
        <v>0</v>
      </c>
      <c r="AB600">
        <f t="shared" si="106"/>
        <v>0</v>
      </c>
      <c r="AC600">
        <f t="shared" si="107"/>
        <v>10</v>
      </c>
      <c r="AD600">
        <f t="shared" si="108"/>
        <v>0</v>
      </c>
      <c r="AE600">
        <v>0</v>
      </c>
      <c r="AF600">
        <v>1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f t="shared" si="109"/>
        <v>0</v>
      </c>
      <c r="BI600">
        <v>0</v>
      </c>
      <c r="BJ600">
        <v>0</v>
      </c>
      <c r="BK600">
        <v>0</v>
      </c>
      <c r="BL600" t="str">
        <f t="shared" si="99"/>
        <v>0</v>
      </c>
      <c r="BM600" t="str">
        <f t="shared" si="100"/>
        <v>0</v>
      </c>
      <c r="BN600">
        <f t="shared" si="101"/>
        <v>0</v>
      </c>
      <c r="BO600">
        <f t="shared" si="102"/>
        <v>0</v>
      </c>
      <c r="BP600" t="str">
        <f t="shared" si="103"/>
        <v>0</v>
      </c>
    </row>
    <row r="601" spans="1:68" ht="18" x14ac:dyDescent="0.25">
      <c r="A601" s="24">
        <v>2022</v>
      </c>
      <c r="B601">
        <v>2</v>
      </c>
      <c r="C601" s="2">
        <v>44691</v>
      </c>
      <c r="D601" s="3">
        <v>0.50694444444444398</v>
      </c>
      <c r="E601">
        <v>4</v>
      </c>
      <c r="F601">
        <v>4.2</v>
      </c>
      <c r="G601" t="s">
        <v>28</v>
      </c>
      <c r="H601" s="19">
        <v>67</v>
      </c>
      <c r="I601" s="19">
        <v>46</v>
      </c>
      <c r="J601" s="19">
        <v>25</v>
      </c>
      <c r="K601" s="19">
        <v>4</v>
      </c>
      <c r="L601" s="19">
        <v>8</v>
      </c>
      <c r="M601" s="16" t="s">
        <v>27</v>
      </c>
      <c r="N601" s="16">
        <v>5</v>
      </c>
      <c r="O601" s="16" t="s">
        <v>26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f t="shared" si="104"/>
        <v>0</v>
      </c>
      <c r="AA601" s="11" t="str">
        <f t="shared" si="105"/>
        <v>0</v>
      </c>
      <c r="AB601">
        <f t="shared" si="106"/>
        <v>0</v>
      </c>
      <c r="AC601">
        <f t="shared" si="107"/>
        <v>10</v>
      </c>
      <c r="AD601">
        <f t="shared" si="108"/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f t="shared" si="109"/>
        <v>0</v>
      </c>
      <c r="BI601">
        <v>0</v>
      </c>
      <c r="BJ601">
        <v>0</v>
      </c>
      <c r="BK601">
        <v>0</v>
      </c>
      <c r="BL601" t="str">
        <f t="shared" si="99"/>
        <v>0</v>
      </c>
      <c r="BM601" t="str">
        <f t="shared" si="100"/>
        <v>0</v>
      </c>
      <c r="BN601">
        <f t="shared" si="101"/>
        <v>0</v>
      </c>
      <c r="BO601">
        <f t="shared" si="102"/>
        <v>0</v>
      </c>
      <c r="BP601" t="str">
        <f t="shared" si="103"/>
        <v>0</v>
      </c>
    </row>
    <row r="602" spans="1:68" ht="18" x14ac:dyDescent="0.25">
      <c r="A602" s="24">
        <v>2022</v>
      </c>
      <c r="B602">
        <v>2</v>
      </c>
      <c r="C602" s="2">
        <v>44691</v>
      </c>
      <c r="D602" s="3">
        <v>0.50694444444444398</v>
      </c>
      <c r="E602">
        <v>4</v>
      </c>
      <c r="F602">
        <v>4.2</v>
      </c>
      <c r="G602" t="s">
        <v>28</v>
      </c>
      <c r="H602" s="19">
        <v>67</v>
      </c>
      <c r="I602" s="19">
        <v>46</v>
      </c>
      <c r="J602" s="19">
        <v>25</v>
      </c>
      <c r="K602" s="19">
        <v>4</v>
      </c>
      <c r="L602" s="19">
        <v>8</v>
      </c>
      <c r="M602" s="16" t="s">
        <v>28</v>
      </c>
      <c r="N602" s="16">
        <v>5</v>
      </c>
      <c r="O602" s="16" t="s">
        <v>24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f t="shared" si="104"/>
        <v>0</v>
      </c>
      <c r="AA602" s="11" t="str">
        <f t="shared" si="105"/>
        <v>0</v>
      </c>
      <c r="AB602">
        <f t="shared" si="106"/>
        <v>0</v>
      </c>
      <c r="AC602">
        <f t="shared" si="107"/>
        <v>10</v>
      </c>
      <c r="AD602">
        <f t="shared" si="108"/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f t="shared" si="109"/>
        <v>0</v>
      </c>
      <c r="BI602">
        <v>0</v>
      </c>
      <c r="BJ602">
        <v>0</v>
      </c>
      <c r="BK602">
        <v>0</v>
      </c>
      <c r="BL602" t="str">
        <f t="shared" si="99"/>
        <v>0</v>
      </c>
      <c r="BM602" t="str">
        <f t="shared" si="100"/>
        <v>0</v>
      </c>
      <c r="BN602">
        <f t="shared" si="101"/>
        <v>0</v>
      </c>
      <c r="BO602">
        <f t="shared" si="102"/>
        <v>0</v>
      </c>
      <c r="BP602" t="str">
        <f t="shared" si="103"/>
        <v>0</v>
      </c>
    </row>
    <row r="603" spans="1:68" ht="18" x14ac:dyDescent="0.25">
      <c r="A603" s="24">
        <v>2022</v>
      </c>
      <c r="B603">
        <v>2</v>
      </c>
      <c r="C603" s="2">
        <v>44691</v>
      </c>
      <c r="D603" s="3">
        <v>0.50694444444444398</v>
      </c>
      <c r="E603">
        <v>4</v>
      </c>
      <c r="F603">
        <v>4.2</v>
      </c>
      <c r="G603" t="s">
        <v>28</v>
      </c>
      <c r="H603" s="19">
        <v>67</v>
      </c>
      <c r="I603" s="19">
        <v>46</v>
      </c>
      <c r="J603" s="19">
        <v>25</v>
      </c>
      <c r="K603" s="19">
        <v>4</v>
      </c>
      <c r="L603" s="19">
        <v>8</v>
      </c>
      <c r="M603" s="16" t="s">
        <v>28</v>
      </c>
      <c r="N603" s="16">
        <v>5</v>
      </c>
      <c r="O603" s="16" t="s">
        <v>25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f t="shared" si="104"/>
        <v>0</v>
      </c>
      <c r="AA603" s="11" t="str">
        <f t="shared" si="105"/>
        <v>0</v>
      </c>
      <c r="AB603">
        <f t="shared" si="106"/>
        <v>0</v>
      </c>
      <c r="AC603">
        <f t="shared" si="107"/>
        <v>10</v>
      </c>
      <c r="AD603">
        <f t="shared" si="108"/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f t="shared" si="109"/>
        <v>0</v>
      </c>
      <c r="BI603">
        <v>0</v>
      </c>
      <c r="BJ603">
        <v>0</v>
      </c>
      <c r="BK603">
        <v>0</v>
      </c>
      <c r="BL603" t="str">
        <f t="shared" si="99"/>
        <v>0</v>
      </c>
      <c r="BM603" t="str">
        <f t="shared" si="100"/>
        <v>0</v>
      </c>
      <c r="BN603">
        <f t="shared" si="101"/>
        <v>0</v>
      </c>
      <c r="BO603">
        <f t="shared" si="102"/>
        <v>0</v>
      </c>
      <c r="BP603" t="str">
        <f t="shared" si="103"/>
        <v>0</v>
      </c>
    </row>
    <row r="604" spans="1:68" ht="18" x14ac:dyDescent="0.25">
      <c r="A604" s="24">
        <v>2022</v>
      </c>
      <c r="B604">
        <v>2</v>
      </c>
      <c r="C604" s="2">
        <v>44691</v>
      </c>
      <c r="D604" s="3">
        <v>0.50694444444444398</v>
      </c>
      <c r="E604">
        <v>4</v>
      </c>
      <c r="F604">
        <v>4.2</v>
      </c>
      <c r="G604" t="s">
        <v>28</v>
      </c>
      <c r="H604" s="19">
        <v>67</v>
      </c>
      <c r="I604" s="19">
        <v>46</v>
      </c>
      <c r="J604" s="19">
        <v>25</v>
      </c>
      <c r="K604" s="19">
        <v>4</v>
      </c>
      <c r="L604" s="19">
        <v>8</v>
      </c>
      <c r="M604" s="16" t="s">
        <v>28</v>
      </c>
      <c r="N604" s="16">
        <v>5</v>
      </c>
      <c r="O604" s="16" t="s">
        <v>26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f t="shared" si="104"/>
        <v>0</v>
      </c>
      <c r="AA604" s="11" t="str">
        <f t="shared" si="105"/>
        <v>0</v>
      </c>
      <c r="AB604">
        <f t="shared" si="106"/>
        <v>0</v>
      </c>
      <c r="AC604">
        <f t="shared" si="107"/>
        <v>10</v>
      </c>
      <c r="AD604">
        <f t="shared" si="108"/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f t="shared" si="109"/>
        <v>0</v>
      </c>
      <c r="BI604">
        <v>0</v>
      </c>
      <c r="BJ604">
        <v>0</v>
      </c>
      <c r="BK604">
        <v>0</v>
      </c>
      <c r="BL604" t="str">
        <f t="shared" si="99"/>
        <v>0</v>
      </c>
      <c r="BM604" t="str">
        <f t="shared" si="100"/>
        <v>0</v>
      </c>
      <c r="BN604">
        <f t="shared" si="101"/>
        <v>0</v>
      </c>
      <c r="BO604">
        <f t="shared" si="102"/>
        <v>0</v>
      </c>
      <c r="BP604" t="str">
        <f t="shared" si="103"/>
        <v>0</v>
      </c>
    </row>
    <row r="605" spans="1:68" ht="18" x14ac:dyDescent="0.25">
      <c r="A605" s="24">
        <v>2022</v>
      </c>
      <c r="B605">
        <v>2</v>
      </c>
      <c r="C605" s="2">
        <v>44691</v>
      </c>
      <c r="D605" s="3">
        <v>0.50694444444444398</v>
      </c>
      <c r="E605">
        <v>4</v>
      </c>
      <c r="F605">
        <v>4.2</v>
      </c>
      <c r="G605" t="s">
        <v>28</v>
      </c>
      <c r="H605" s="19">
        <v>67</v>
      </c>
      <c r="I605" s="19">
        <v>46</v>
      </c>
      <c r="J605" s="19">
        <v>25</v>
      </c>
      <c r="K605" s="19">
        <v>4</v>
      </c>
      <c r="L605" s="19">
        <v>8</v>
      </c>
      <c r="M605" s="16" t="s">
        <v>23</v>
      </c>
      <c r="N605" s="16">
        <v>10</v>
      </c>
      <c r="O605" s="16" t="s">
        <v>24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f t="shared" si="104"/>
        <v>0</v>
      </c>
      <c r="AA605" s="11" t="str">
        <f t="shared" si="105"/>
        <v>0</v>
      </c>
      <c r="AB605">
        <f t="shared" si="106"/>
        <v>0</v>
      </c>
      <c r="AC605">
        <f t="shared" si="107"/>
        <v>10</v>
      </c>
      <c r="AD605">
        <f t="shared" si="108"/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f t="shared" si="109"/>
        <v>0</v>
      </c>
      <c r="BI605">
        <v>0</v>
      </c>
      <c r="BJ605">
        <v>0</v>
      </c>
      <c r="BK605">
        <v>0</v>
      </c>
      <c r="BL605" t="str">
        <f t="shared" si="99"/>
        <v>0</v>
      </c>
      <c r="BM605" t="str">
        <f t="shared" si="100"/>
        <v>0</v>
      </c>
      <c r="BN605">
        <f t="shared" si="101"/>
        <v>0</v>
      </c>
      <c r="BO605">
        <f t="shared" si="102"/>
        <v>0</v>
      </c>
      <c r="BP605" t="str">
        <f t="shared" si="103"/>
        <v>0</v>
      </c>
    </row>
    <row r="606" spans="1:68" ht="18" x14ac:dyDescent="0.25">
      <c r="A606" s="24">
        <v>2022</v>
      </c>
      <c r="B606">
        <v>2</v>
      </c>
      <c r="C606" s="2">
        <v>44691</v>
      </c>
      <c r="D606" s="3">
        <v>0.50694444444444398</v>
      </c>
      <c r="E606">
        <v>4</v>
      </c>
      <c r="F606">
        <v>4.2</v>
      </c>
      <c r="G606" t="s">
        <v>28</v>
      </c>
      <c r="H606" s="19">
        <v>67</v>
      </c>
      <c r="I606" s="19">
        <v>46</v>
      </c>
      <c r="J606" s="19">
        <v>25</v>
      </c>
      <c r="K606" s="19">
        <v>4</v>
      </c>
      <c r="L606" s="19">
        <v>8</v>
      </c>
      <c r="M606" s="16" t="s">
        <v>23</v>
      </c>
      <c r="N606" s="16">
        <v>10</v>
      </c>
      <c r="O606" s="16" t="s">
        <v>25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f t="shared" si="104"/>
        <v>0</v>
      </c>
      <c r="AA606" s="11" t="str">
        <f t="shared" si="105"/>
        <v>0</v>
      </c>
      <c r="AB606">
        <f t="shared" si="106"/>
        <v>0</v>
      </c>
      <c r="AC606">
        <f t="shared" si="107"/>
        <v>10</v>
      </c>
      <c r="AD606">
        <f t="shared" si="108"/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f t="shared" si="109"/>
        <v>0</v>
      </c>
      <c r="BI606">
        <v>0</v>
      </c>
      <c r="BJ606">
        <v>0</v>
      </c>
      <c r="BK606">
        <v>0</v>
      </c>
      <c r="BL606" t="str">
        <f t="shared" si="99"/>
        <v>0</v>
      </c>
      <c r="BM606" t="str">
        <f t="shared" si="100"/>
        <v>0</v>
      </c>
      <c r="BN606">
        <f t="shared" si="101"/>
        <v>0</v>
      </c>
      <c r="BO606">
        <f t="shared" si="102"/>
        <v>0</v>
      </c>
      <c r="BP606" t="str">
        <f t="shared" si="103"/>
        <v>0</v>
      </c>
    </row>
    <row r="607" spans="1:68" ht="18" x14ac:dyDescent="0.25">
      <c r="A607" s="24">
        <v>2022</v>
      </c>
      <c r="B607">
        <v>2</v>
      </c>
      <c r="C607" s="2">
        <v>44691</v>
      </c>
      <c r="D607" s="3">
        <v>0.50694444444444398</v>
      </c>
      <c r="E607">
        <v>4</v>
      </c>
      <c r="F607">
        <v>4.2</v>
      </c>
      <c r="G607" t="s">
        <v>28</v>
      </c>
      <c r="H607" s="19">
        <v>67</v>
      </c>
      <c r="I607" s="19">
        <v>46</v>
      </c>
      <c r="J607" s="19">
        <v>25</v>
      </c>
      <c r="K607" s="19">
        <v>4</v>
      </c>
      <c r="L607" s="19">
        <v>8</v>
      </c>
      <c r="M607" s="16" t="s">
        <v>23</v>
      </c>
      <c r="N607" s="16">
        <v>10</v>
      </c>
      <c r="O607" s="16" t="s">
        <v>26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f t="shared" si="104"/>
        <v>0</v>
      </c>
      <c r="AA607" s="11" t="str">
        <f t="shared" si="105"/>
        <v>0</v>
      </c>
      <c r="AB607">
        <f t="shared" si="106"/>
        <v>0</v>
      </c>
      <c r="AC607">
        <f t="shared" si="107"/>
        <v>10</v>
      </c>
      <c r="AD607">
        <f t="shared" si="108"/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f t="shared" si="109"/>
        <v>0</v>
      </c>
      <c r="BI607">
        <v>0</v>
      </c>
      <c r="BJ607">
        <v>0</v>
      </c>
      <c r="BK607">
        <v>0</v>
      </c>
      <c r="BL607" t="str">
        <f t="shared" si="99"/>
        <v>0</v>
      </c>
      <c r="BM607" t="str">
        <f t="shared" si="100"/>
        <v>0</v>
      </c>
      <c r="BN607">
        <f t="shared" si="101"/>
        <v>0</v>
      </c>
      <c r="BO607">
        <f t="shared" si="102"/>
        <v>0</v>
      </c>
      <c r="BP607" t="str">
        <f t="shared" si="103"/>
        <v>0</v>
      </c>
    </row>
    <row r="608" spans="1:68" ht="18" x14ac:dyDescent="0.25">
      <c r="A608" s="24">
        <v>2022</v>
      </c>
      <c r="B608">
        <v>2</v>
      </c>
      <c r="C608" s="2">
        <v>44691</v>
      </c>
      <c r="D608" s="3">
        <v>0.50694444444444398</v>
      </c>
      <c r="E608">
        <v>4</v>
      </c>
      <c r="F608">
        <v>4.2</v>
      </c>
      <c r="G608" t="s">
        <v>28</v>
      </c>
      <c r="H608" s="19">
        <v>67</v>
      </c>
      <c r="I608" s="19">
        <v>46</v>
      </c>
      <c r="J608" s="19">
        <v>25</v>
      </c>
      <c r="K608" s="19">
        <v>4</v>
      </c>
      <c r="L608" s="19">
        <v>8</v>
      </c>
      <c r="M608" s="16" t="s">
        <v>27</v>
      </c>
      <c r="N608" s="16">
        <v>10</v>
      </c>
      <c r="O608" s="16" t="s">
        <v>24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f t="shared" si="104"/>
        <v>0</v>
      </c>
      <c r="AA608" s="11" t="str">
        <f t="shared" si="105"/>
        <v>0</v>
      </c>
      <c r="AB608">
        <f t="shared" si="106"/>
        <v>0</v>
      </c>
      <c r="AC608">
        <f t="shared" si="107"/>
        <v>10</v>
      </c>
      <c r="AD608">
        <f t="shared" si="108"/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f t="shared" si="109"/>
        <v>0</v>
      </c>
      <c r="BI608">
        <v>0</v>
      </c>
      <c r="BJ608">
        <v>0</v>
      </c>
      <c r="BK608">
        <v>0</v>
      </c>
      <c r="BL608" t="str">
        <f t="shared" si="99"/>
        <v>0</v>
      </c>
      <c r="BM608" t="str">
        <f t="shared" si="100"/>
        <v>0</v>
      </c>
      <c r="BN608">
        <f t="shared" si="101"/>
        <v>0</v>
      </c>
      <c r="BO608">
        <f t="shared" si="102"/>
        <v>0</v>
      </c>
      <c r="BP608" t="str">
        <f t="shared" si="103"/>
        <v>0</v>
      </c>
    </row>
    <row r="609" spans="1:68" ht="18" x14ac:dyDescent="0.25">
      <c r="A609" s="24">
        <v>2022</v>
      </c>
      <c r="B609">
        <v>2</v>
      </c>
      <c r="C609" s="2">
        <v>44691</v>
      </c>
      <c r="D609" s="3">
        <v>0.50694444444444398</v>
      </c>
      <c r="E609">
        <v>4</v>
      </c>
      <c r="F609">
        <v>4.2</v>
      </c>
      <c r="G609" t="s">
        <v>28</v>
      </c>
      <c r="H609" s="19">
        <v>67</v>
      </c>
      <c r="I609" s="19">
        <v>46</v>
      </c>
      <c r="J609" s="19">
        <v>25</v>
      </c>
      <c r="K609" s="19">
        <v>4</v>
      </c>
      <c r="L609" s="19">
        <v>8</v>
      </c>
      <c r="M609" s="16" t="s">
        <v>27</v>
      </c>
      <c r="N609" s="16">
        <v>10</v>
      </c>
      <c r="O609" s="16" t="s">
        <v>25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f t="shared" si="104"/>
        <v>0</v>
      </c>
      <c r="AA609" s="11" t="str">
        <f t="shared" si="105"/>
        <v>0</v>
      </c>
      <c r="AB609">
        <f t="shared" si="106"/>
        <v>0</v>
      </c>
      <c r="AC609">
        <f t="shared" si="107"/>
        <v>10</v>
      </c>
      <c r="AD609">
        <f t="shared" si="108"/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f t="shared" si="109"/>
        <v>0</v>
      </c>
      <c r="BI609">
        <v>0</v>
      </c>
      <c r="BJ609">
        <v>0</v>
      </c>
      <c r="BK609">
        <v>0</v>
      </c>
      <c r="BL609" t="str">
        <f t="shared" si="99"/>
        <v>0</v>
      </c>
      <c r="BM609" t="str">
        <f t="shared" si="100"/>
        <v>0</v>
      </c>
      <c r="BN609">
        <f t="shared" si="101"/>
        <v>0</v>
      </c>
      <c r="BO609">
        <f t="shared" si="102"/>
        <v>0</v>
      </c>
      <c r="BP609" t="str">
        <f t="shared" si="103"/>
        <v>0</v>
      </c>
    </row>
    <row r="610" spans="1:68" ht="18" x14ac:dyDescent="0.25">
      <c r="A610" s="24">
        <v>2022</v>
      </c>
      <c r="B610">
        <v>2</v>
      </c>
      <c r="C610" s="2">
        <v>44691</v>
      </c>
      <c r="D610" s="3">
        <v>0.50694444444444398</v>
      </c>
      <c r="E610">
        <v>4</v>
      </c>
      <c r="F610">
        <v>4.2</v>
      </c>
      <c r="G610" t="s">
        <v>28</v>
      </c>
      <c r="H610" s="19">
        <v>67</v>
      </c>
      <c r="I610" s="19">
        <v>46</v>
      </c>
      <c r="J610" s="19">
        <v>25</v>
      </c>
      <c r="K610" s="19">
        <v>4</v>
      </c>
      <c r="L610" s="19">
        <v>8</v>
      </c>
      <c r="M610" s="16" t="s">
        <v>27</v>
      </c>
      <c r="N610" s="16">
        <v>10</v>
      </c>
      <c r="O610" s="16" t="s">
        <v>26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f t="shared" si="104"/>
        <v>0</v>
      </c>
      <c r="AA610" s="11" t="str">
        <f t="shared" si="105"/>
        <v>0</v>
      </c>
      <c r="AB610">
        <f t="shared" si="106"/>
        <v>0</v>
      </c>
      <c r="AC610">
        <f t="shared" si="107"/>
        <v>10</v>
      </c>
      <c r="AD610">
        <f t="shared" si="108"/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f t="shared" si="109"/>
        <v>0</v>
      </c>
      <c r="BI610">
        <v>0</v>
      </c>
      <c r="BJ610">
        <v>0</v>
      </c>
      <c r="BK610">
        <v>0</v>
      </c>
      <c r="BL610" t="str">
        <f t="shared" si="99"/>
        <v>0</v>
      </c>
      <c r="BM610" t="str">
        <f t="shared" si="100"/>
        <v>0</v>
      </c>
      <c r="BN610">
        <f t="shared" si="101"/>
        <v>0</v>
      </c>
      <c r="BO610">
        <f t="shared" si="102"/>
        <v>0</v>
      </c>
      <c r="BP610" t="str">
        <f t="shared" si="103"/>
        <v>0</v>
      </c>
    </row>
    <row r="611" spans="1:68" ht="18" x14ac:dyDescent="0.25">
      <c r="A611" s="24">
        <v>2022</v>
      </c>
      <c r="B611">
        <v>2</v>
      </c>
      <c r="C611" s="2">
        <v>44691</v>
      </c>
      <c r="D611" s="3">
        <v>0.50694444444444398</v>
      </c>
      <c r="E611">
        <v>4</v>
      </c>
      <c r="F611">
        <v>4.2</v>
      </c>
      <c r="G611" t="s">
        <v>28</v>
      </c>
      <c r="H611" s="19">
        <v>67</v>
      </c>
      <c r="I611" s="19">
        <v>46</v>
      </c>
      <c r="J611" s="19">
        <v>25</v>
      </c>
      <c r="K611" s="19">
        <v>4</v>
      </c>
      <c r="L611" s="19">
        <v>8</v>
      </c>
      <c r="M611" s="16" t="s">
        <v>28</v>
      </c>
      <c r="N611" s="16">
        <v>10</v>
      </c>
      <c r="O611" s="16" t="s">
        <v>24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f t="shared" si="104"/>
        <v>0</v>
      </c>
      <c r="AA611" s="11" t="str">
        <f t="shared" si="105"/>
        <v>0</v>
      </c>
      <c r="AB611">
        <f t="shared" si="106"/>
        <v>0</v>
      </c>
      <c r="AC611">
        <f t="shared" si="107"/>
        <v>10</v>
      </c>
      <c r="AD611">
        <f t="shared" si="108"/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f t="shared" si="109"/>
        <v>0</v>
      </c>
      <c r="BI611">
        <v>0</v>
      </c>
      <c r="BJ611">
        <v>0</v>
      </c>
      <c r="BK611">
        <v>0</v>
      </c>
      <c r="BL611" t="str">
        <f t="shared" si="99"/>
        <v>0</v>
      </c>
      <c r="BM611" t="str">
        <f t="shared" si="100"/>
        <v>0</v>
      </c>
      <c r="BN611">
        <f t="shared" si="101"/>
        <v>0</v>
      </c>
      <c r="BO611">
        <f t="shared" si="102"/>
        <v>0</v>
      </c>
      <c r="BP611" t="str">
        <f t="shared" si="103"/>
        <v>0</v>
      </c>
    </row>
    <row r="612" spans="1:68" ht="18" x14ac:dyDescent="0.25">
      <c r="A612" s="24">
        <v>2022</v>
      </c>
      <c r="B612">
        <v>2</v>
      </c>
      <c r="C612" s="2">
        <v>44691</v>
      </c>
      <c r="D612" s="3">
        <v>0.50694444444444398</v>
      </c>
      <c r="E612">
        <v>4</v>
      </c>
      <c r="F612">
        <v>4.2</v>
      </c>
      <c r="G612" t="s">
        <v>28</v>
      </c>
      <c r="H612" s="19">
        <v>67</v>
      </c>
      <c r="I612" s="19">
        <v>46</v>
      </c>
      <c r="J612" s="19">
        <v>25</v>
      </c>
      <c r="K612" s="19">
        <v>4</v>
      </c>
      <c r="L612" s="19">
        <v>8</v>
      </c>
      <c r="M612" s="16" t="s">
        <v>28</v>
      </c>
      <c r="N612" s="16">
        <v>10</v>
      </c>
      <c r="O612" s="16" t="s">
        <v>25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f t="shared" si="104"/>
        <v>0</v>
      </c>
      <c r="AA612" s="11" t="str">
        <f t="shared" si="105"/>
        <v>0</v>
      </c>
      <c r="AB612">
        <f t="shared" si="106"/>
        <v>0</v>
      </c>
      <c r="AC612">
        <f t="shared" si="107"/>
        <v>10</v>
      </c>
      <c r="AD612">
        <f t="shared" si="108"/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f t="shared" si="109"/>
        <v>0</v>
      </c>
      <c r="BI612">
        <v>0</v>
      </c>
      <c r="BJ612">
        <v>0</v>
      </c>
      <c r="BK612">
        <v>0</v>
      </c>
      <c r="BL612" t="str">
        <f t="shared" si="99"/>
        <v>0</v>
      </c>
      <c r="BM612" t="str">
        <f t="shared" si="100"/>
        <v>0</v>
      </c>
      <c r="BN612">
        <f t="shared" si="101"/>
        <v>0</v>
      </c>
      <c r="BO612">
        <f t="shared" si="102"/>
        <v>0</v>
      </c>
      <c r="BP612" t="str">
        <f t="shared" si="103"/>
        <v>0</v>
      </c>
    </row>
    <row r="613" spans="1:68" ht="18" x14ac:dyDescent="0.25">
      <c r="A613" s="24">
        <v>2022</v>
      </c>
      <c r="B613">
        <v>2</v>
      </c>
      <c r="C613" s="2">
        <v>44691</v>
      </c>
      <c r="D613" s="3">
        <v>0.50694444444444398</v>
      </c>
      <c r="E613">
        <v>4</v>
      </c>
      <c r="F613">
        <v>4.2</v>
      </c>
      <c r="G613" t="s">
        <v>28</v>
      </c>
      <c r="H613" s="19">
        <v>67</v>
      </c>
      <c r="I613" s="19">
        <v>46</v>
      </c>
      <c r="J613" s="19">
        <v>25</v>
      </c>
      <c r="K613" s="19">
        <v>4</v>
      </c>
      <c r="L613" s="19">
        <v>8</v>
      </c>
      <c r="M613" s="16" t="s">
        <v>28</v>
      </c>
      <c r="N613" s="16">
        <v>10</v>
      </c>
      <c r="O613" s="16" t="s">
        <v>26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f t="shared" si="104"/>
        <v>0</v>
      </c>
      <c r="AA613" s="11" t="str">
        <f t="shared" si="105"/>
        <v>0</v>
      </c>
      <c r="AB613">
        <f t="shared" si="106"/>
        <v>0</v>
      </c>
      <c r="AC613">
        <f t="shared" si="107"/>
        <v>10</v>
      </c>
      <c r="AD613">
        <f t="shared" si="108"/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f t="shared" si="109"/>
        <v>0</v>
      </c>
      <c r="BI613">
        <v>0</v>
      </c>
      <c r="BJ613">
        <v>0</v>
      </c>
      <c r="BK613">
        <v>0</v>
      </c>
      <c r="BL613" t="str">
        <f t="shared" si="99"/>
        <v>0</v>
      </c>
      <c r="BM613" t="str">
        <f t="shared" si="100"/>
        <v>0</v>
      </c>
      <c r="BN613">
        <f t="shared" si="101"/>
        <v>0</v>
      </c>
      <c r="BO613">
        <f t="shared" si="102"/>
        <v>0</v>
      </c>
      <c r="BP613" t="str">
        <f t="shared" si="103"/>
        <v>0</v>
      </c>
    </row>
    <row r="614" spans="1:68" ht="18" x14ac:dyDescent="0.25">
      <c r="A614" s="24">
        <v>2022</v>
      </c>
      <c r="B614">
        <v>2</v>
      </c>
      <c r="C614" s="2">
        <v>44691</v>
      </c>
      <c r="D614" s="3">
        <v>0.50694444444444398</v>
      </c>
      <c r="E614">
        <v>4</v>
      </c>
      <c r="F614">
        <v>4.2</v>
      </c>
      <c r="G614" t="s">
        <v>28</v>
      </c>
      <c r="H614" s="19">
        <v>67</v>
      </c>
      <c r="I614" s="19">
        <v>46</v>
      </c>
      <c r="J614" s="19">
        <v>25</v>
      </c>
      <c r="K614" s="19">
        <v>4</v>
      </c>
      <c r="L614" s="19">
        <v>8</v>
      </c>
      <c r="M614" s="16" t="s">
        <v>23</v>
      </c>
      <c r="N614" s="16">
        <v>20</v>
      </c>
      <c r="O614" s="16" t="s">
        <v>24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f t="shared" si="104"/>
        <v>0</v>
      </c>
      <c r="AA614" s="11" t="str">
        <f t="shared" si="105"/>
        <v>0</v>
      </c>
      <c r="AB614">
        <f t="shared" si="106"/>
        <v>0</v>
      </c>
      <c r="AC614">
        <f t="shared" si="107"/>
        <v>10</v>
      </c>
      <c r="AD614">
        <f t="shared" si="108"/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f t="shared" si="109"/>
        <v>0</v>
      </c>
      <c r="BI614">
        <v>0</v>
      </c>
      <c r="BJ614">
        <v>0</v>
      </c>
      <c r="BK614">
        <v>0</v>
      </c>
      <c r="BL614" t="str">
        <f t="shared" si="99"/>
        <v>0</v>
      </c>
      <c r="BM614" t="str">
        <f t="shared" si="100"/>
        <v>0</v>
      </c>
      <c r="BN614">
        <f t="shared" si="101"/>
        <v>0</v>
      </c>
      <c r="BO614">
        <f t="shared" si="102"/>
        <v>0</v>
      </c>
      <c r="BP614" t="str">
        <f t="shared" si="103"/>
        <v>0</v>
      </c>
    </row>
    <row r="615" spans="1:68" ht="18" x14ac:dyDescent="0.25">
      <c r="A615" s="24">
        <v>2022</v>
      </c>
      <c r="B615">
        <v>2</v>
      </c>
      <c r="C615" s="2">
        <v>44691</v>
      </c>
      <c r="D615" s="3">
        <v>0.50694444444444398</v>
      </c>
      <c r="E615">
        <v>4</v>
      </c>
      <c r="F615">
        <v>4.2</v>
      </c>
      <c r="G615" t="s">
        <v>28</v>
      </c>
      <c r="H615" s="19">
        <v>67</v>
      </c>
      <c r="I615" s="19">
        <v>46</v>
      </c>
      <c r="J615" s="19">
        <v>25</v>
      </c>
      <c r="K615" s="19">
        <v>4</v>
      </c>
      <c r="L615" s="19">
        <v>8</v>
      </c>
      <c r="M615" s="16" t="s">
        <v>23</v>
      </c>
      <c r="N615" s="16">
        <v>20</v>
      </c>
      <c r="O615" s="16" t="s">
        <v>25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f t="shared" si="104"/>
        <v>0</v>
      </c>
      <c r="AA615" s="11" t="str">
        <f t="shared" si="105"/>
        <v>0</v>
      </c>
      <c r="AB615">
        <f t="shared" si="106"/>
        <v>0</v>
      </c>
      <c r="AC615">
        <f t="shared" si="107"/>
        <v>10</v>
      </c>
      <c r="AD615">
        <f t="shared" si="108"/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f t="shared" si="109"/>
        <v>0</v>
      </c>
      <c r="BI615">
        <v>0</v>
      </c>
      <c r="BJ615">
        <v>0</v>
      </c>
      <c r="BK615">
        <v>0</v>
      </c>
      <c r="BL615" t="str">
        <f t="shared" si="99"/>
        <v>0</v>
      </c>
      <c r="BM615" t="str">
        <f t="shared" si="100"/>
        <v>0</v>
      </c>
      <c r="BN615">
        <f t="shared" si="101"/>
        <v>0</v>
      </c>
      <c r="BO615">
        <f t="shared" si="102"/>
        <v>0</v>
      </c>
      <c r="BP615" t="str">
        <f t="shared" si="103"/>
        <v>0</v>
      </c>
    </row>
    <row r="616" spans="1:68" ht="18" x14ac:dyDescent="0.25">
      <c r="A616" s="24">
        <v>2022</v>
      </c>
      <c r="B616">
        <v>2</v>
      </c>
      <c r="C616" s="2">
        <v>44691</v>
      </c>
      <c r="D616" s="3">
        <v>0.50694444444444398</v>
      </c>
      <c r="E616">
        <v>4</v>
      </c>
      <c r="F616">
        <v>4.2</v>
      </c>
      <c r="G616" t="s">
        <v>28</v>
      </c>
      <c r="H616" s="19">
        <v>67</v>
      </c>
      <c r="I616" s="19">
        <v>46</v>
      </c>
      <c r="J616" s="19">
        <v>25</v>
      </c>
      <c r="K616" s="19">
        <v>4</v>
      </c>
      <c r="L616" s="19">
        <v>8</v>
      </c>
      <c r="M616" s="16" t="s">
        <v>23</v>
      </c>
      <c r="N616" s="16">
        <v>20</v>
      </c>
      <c r="O616" s="16" t="s">
        <v>26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f t="shared" si="104"/>
        <v>0</v>
      </c>
      <c r="AA616" s="11" t="str">
        <f t="shared" si="105"/>
        <v>0</v>
      </c>
      <c r="AB616">
        <f t="shared" si="106"/>
        <v>0</v>
      </c>
      <c r="AC616">
        <f t="shared" si="107"/>
        <v>10</v>
      </c>
      <c r="AD616">
        <f t="shared" si="108"/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f t="shared" si="109"/>
        <v>0</v>
      </c>
      <c r="BI616">
        <v>0</v>
      </c>
      <c r="BJ616">
        <v>0</v>
      </c>
      <c r="BK616">
        <v>0</v>
      </c>
      <c r="BL616" t="str">
        <f t="shared" si="99"/>
        <v>0</v>
      </c>
      <c r="BM616" t="str">
        <f t="shared" si="100"/>
        <v>0</v>
      </c>
      <c r="BN616">
        <f t="shared" si="101"/>
        <v>0</v>
      </c>
      <c r="BO616">
        <f t="shared" si="102"/>
        <v>0</v>
      </c>
      <c r="BP616" t="str">
        <f t="shared" si="103"/>
        <v>0</v>
      </c>
    </row>
    <row r="617" spans="1:68" ht="18" x14ac:dyDescent="0.25">
      <c r="A617" s="24">
        <v>2022</v>
      </c>
      <c r="B617">
        <v>2</v>
      </c>
      <c r="C617" s="2">
        <v>44691</v>
      </c>
      <c r="D617" s="3">
        <v>0.50694444444444398</v>
      </c>
      <c r="E617">
        <v>4</v>
      </c>
      <c r="F617">
        <v>4.2</v>
      </c>
      <c r="G617" t="s">
        <v>28</v>
      </c>
      <c r="H617" s="19">
        <v>67</v>
      </c>
      <c r="I617" s="19">
        <v>46</v>
      </c>
      <c r="J617" s="19">
        <v>25</v>
      </c>
      <c r="K617" s="19">
        <v>4</v>
      </c>
      <c r="L617" s="19">
        <v>8</v>
      </c>
      <c r="M617" s="16" t="s">
        <v>27</v>
      </c>
      <c r="N617" s="16">
        <v>20</v>
      </c>
      <c r="O617" s="16" t="s">
        <v>24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f t="shared" si="104"/>
        <v>0</v>
      </c>
      <c r="AA617" s="11" t="str">
        <f t="shared" si="105"/>
        <v>0</v>
      </c>
      <c r="AB617">
        <f t="shared" si="106"/>
        <v>0</v>
      </c>
      <c r="AC617">
        <f t="shared" si="107"/>
        <v>10</v>
      </c>
      <c r="AD617">
        <f t="shared" si="108"/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f t="shared" si="109"/>
        <v>0</v>
      </c>
      <c r="BI617">
        <v>0</v>
      </c>
      <c r="BJ617">
        <v>0</v>
      </c>
      <c r="BK617">
        <v>0</v>
      </c>
      <c r="BL617" t="str">
        <f t="shared" si="99"/>
        <v>0</v>
      </c>
      <c r="BM617" t="str">
        <f t="shared" si="100"/>
        <v>0</v>
      </c>
      <c r="BN617">
        <f t="shared" si="101"/>
        <v>0</v>
      </c>
      <c r="BO617">
        <f t="shared" si="102"/>
        <v>0</v>
      </c>
      <c r="BP617" t="str">
        <f t="shared" si="103"/>
        <v>0</v>
      </c>
    </row>
    <row r="618" spans="1:68" ht="18" x14ac:dyDescent="0.25">
      <c r="A618" s="24">
        <v>2022</v>
      </c>
      <c r="B618">
        <v>2</v>
      </c>
      <c r="C618" s="2">
        <v>44691</v>
      </c>
      <c r="D618" s="3">
        <v>0.50694444444444398</v>
      </c>
      <c r="E618">
        <v>4</v>
      </c>
      <c r="F618">
        <v>4.2</v>
      </c>
      <c r="G618" t="s">
        <v>28</v>
      </c>
      <c r="H618" s="19">
        <v>67</v>
      </c>
      <c r="I618" s="19">
        <v>46</v>
      </c>
      <c r="J618" s="19">
        <v>25</v>
      </c>
      <c r="K618" s="19">
        <v>4</v>
      </c>
      <c r="L618" s="19">
        <v>8</v>
      </c>
      <c r="M618" s="16" t="s">
        <v>27</v>
      </c>
      <c r="N618" s="16">
        <v>20</v>
      </c>
      <c r="O618" s="16" t="s">
        <v>25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f t="shared" si="104"/>
        <v>0</v>
      </c>
      <c r="AA618" s="11" t="str">
        <f t="shared" si="105"/>
        <v>0</v>
      </c>
      <c r="AB618">
        <f t="shared" si="106"/>
        <v>0</v>
      </c>
      <c r="AC618">
        <f t="shared" si="107"/>
        <v>10</v>
      </c>
      <c r="AD618">
        <f t="shared" si="108"/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f t="shared" si="109"/>
        <v>0</v>
      </c>
      <c r="BI618">
        <v>0</v>
      </c>
      <c r="BJ618">
        <v>0</v>
      </c>
      <c r="BK618">
        <v>0</v>
      </c>
      <c r="BL618" t="str">
        <f t="shared" si="99"/>
        <v>0</v>
      </c>
      <c r="BM618" t="str">
        <f t="shared" si="100"/>
        <v>0</v>
      </c>
      <c r="BN618">
        <f t="shared" si="101"/>
        <v>0</v>
      </c>
      <c r="BO618">
        <f t="shared" si="102"/>
        <v>0</v>
      </c>
      <c r="BP618" t="str">
        <f t="shared" si="103"/>
        <v>0</v>
      </c>
    </row>
    <row r="619" spans="1:68" ht="18" x14ac:dyDescent="0.25">
      <c r="A619" s="24">
        <v>2022</v>
      </c>
      <c r="B619">
        <v>2</v>
      </c>
      <c r="C619" s="2">
        <v>44691</v>
      </c>
      <c r="D619" s="3">
        <v>0.50694444444444398</v>
      </c>
      <c r="E619">
        <v>4</v>
      </c>
      <c r="F619">
        <v>4.2</v>
      </c>
      <c r="G619" t="s">
        <v>28</v>
      </c>
      <c r="H619" s="19">
        <v>67</v>
      </c>
      <c r="I619" s="19">
        <v>46</v>
      </c>
      <c r="J619" s="19">
        <v>25</v>
      </c>
      <c r="K619" s="19">
        <v>4</v>
      </c>
      <c r="L619" s="19">
        <v>8</v>
      </c>
      <c r="M619" s="16" t="s">
        <v>27</v>
      </c>
      <c r="N619" s="16">
        <v>20</v>
      </c>
      <c r="O619" s="16" t="s">
        <v>26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f t="shared" si="104"/>
        <v>0</v>
      </c>
      <c r="AA619" s="11" t="str">
        <f t="shared" si="105"/>
        <v>0</v>
      </c>
      <c r="AB619">
        <f t="shared" si="106"/>
        <v>0</v>
      </c>
      <c r="AC619">
        <f t="shared" si="107"/>
        <v>10</v>
      </c>
      <c r="AD619">
        <f t="shared" si="108"/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f t="shared" si="109"/>
        <v>0</v>
      </c>
      <c r="BI619">
        <v>0</v>
      </c>
      <c r="BJ619">
        <v>0</v>
      </c>
      <c r="BK619">
        <v>0</v>
      </c>
      <c r="BL619" t="str">
        <f t="shared" si="99"/>
        <v>0</v>
      </c>
      <c r="BM619" t="str">
        <f t="shared" si="100"/>
        <v>0</v>
      </c>
      <c r="BN619">
        <f t="shared" si="101"/>
        <v>0</v>
      </c>
      <c r="BO619">
        <f t="shared" si="102"/>
        <v>0</v>
      </c>
      <c r="BP619" t="str">
        <f t="shared" si="103"/>
        <v>0</v>
      </c>
    </row>
    <row r="620" spans="1:68" ht="18" x14ac:dyDescent="0.25">
      <c r="A620" s="24">
        <v>2022</v>
      </c>
      <c r="B620">
        <v>2</v>
      </c>
      <c r="C620" s="2">
        <v>44691</v>
      </c>
      <c r="D620" s="3">
        <v>0.50694444444444398</v>
      </c>
      <c r="E620">
        <v>4</v>
      </c>
      <c r="F620">
        <v>4.2</v>
      </c>
      <c r="G620" t="s">
        <v>28</v>
      </c>
      <c r="H620" s="19">
        <v>67</v>
      </c>
      <c r="I620" s="19">
        <v>46</v>
      </c>
      <c r="J620" s="19">
        <v>25</v>
      </c>
      <c r="K620" s="19">
        <v>4</v>
      </c>
      <c r="L620" s="19">
        <v>8</v>
      </c>
      <c r="M620" s="16" t="s">
        <v>28</v>
      </c>
      <c r="N620" s="16">
        <v>20</v>
      </c>
      <c r="O620" s="16" t="s">
        <v>24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f t="shared" si="104"/>
        <v>0</v>
      </c>
      <c r="AA620" s="11" t="str">
        <f t="shared" si="105"/>
        <v>0</v>
      </c>
      <c r="AB620">
        <f t="shared" si="106"/>
        <v>0</v>
      </c>
      <c r="AC620">
        <f t="shared" si="107"/>
        <v>10</v>
      </c>
      <c r="AD620">
        <f t="shared" si="108"/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f t="shared" si="109"/>
        <v>0</v>
      </c>
      <c r="BI620">
        <v>0</v>
      </c>
      <c r="BJ620">
        <v>0</v>
      </c>
      <c r="BK620">
        <v>0</v>
      </c>
      <c r="BL620" t="str">
        <f t="shared" si="99"/>
        <v>0</v>
      </c>
      <c r="BM620" t="str">
        <f t="shared" si="100"/>
        <v>0</v>
      </c>
      <c r="BN620">
        <f t="shared" si="101"/>
        <v>0</v>
      </c>
      <c r="BO620">
        <f t="shared" si="102"/>
        <v>0</v>
      </c>
      <c r="BP620" t="str">
        <f t="shared" si="103"/>
        <v>0</v>
      </c>
    </row>
    <row r="621" spans="1:68" ht="18" x14ac:dyDescent="0.25">
      <c r="A621" s="24">
        <v>2022</v>
      </c>
      <c r="B621">
        <v>2</v>
      </c>
      <c r="C621" s="2">
        <v>44691</v>
      </c>
      <c r="D621" s="3">
        <v>0.50694444444444398</v>
      </c>
      <c r="E621">
        <v>4</v>
      </c>
      <c r="F621">
        <v>4.2</v>
      </c>
      <c r="G621" t="s">
        <v>28</v>
      </c>
      <c r="H621" s="19">
        <v>67</v>
      </c>
      <c r="I621" s="19">
        <v>46</v>
      </c>
      <c r="J621" s="19">
        <v>25</v>
      </c>
      <c r="K621" s="19">
        <v>4</v>
      </c>
      <c r="L621" s="19">
        <v>8</v>
      </c>
      <c r="M621" s="16" t="s">
        <v>28</v>
      </c>
      <c r="N621" s="16">
        <v>20</v>
      </c>
      <c r="O621" s="16" t="s">
        <v>25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f t="shared" si="104"/>
        <v>0</v>
      </c>
      <c r="AA621" s="11" t="str">
        <f t="shared" si="105"/>
        <v>0</v>
      </c>
      <c r="AB621">
        <f t="shared" si="106"/>
        <v>0</v>
      </c>
      <c r="AC621">
        <f t="shared" si="107"/>
        <v>10</v>
      </c>
      <c r="AD621">
        <f t="shared" si="108"/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f t="shared" si="109"/>
        <v>0</v>
      </c>
      <c r="BI621">
        <v>0</v>
      </c>
      <c r="BJ621">
        <v>0</v>
      </c>
      <c r="BK621">
        <v>0</v>
      </c>
      <c r="BL621" t="str">
        <f t="shared" si="99"/>
        <v>0</v>
      </c>
      <c r="BM621" t="str">
        <f t="shared" si="100"/>
        <v>0</v>
      </c>
      <c r="BN621">
        <f t="shared" si="101"/>
        <v>0</v>
      </c>
      <c r="BO621">
        <f t="shared" si="102"/>
        <v>0</v>
      </c>
      <c r="BP621" t="str">
        <f t="shared" si="103"/>
        <v>0</v>
      </c>
    </row>
    <row r="622" spans="1:68" ht="18" x14ac:dyDescent="0.25">
      <c r="A622" s="24">
        <v>2022</v>
      </c>
      <c r="B622">
        <v>2</v>
      </c>
      <c r="C622" s="2">
        <v>44691</v>
      </c>
      <c r="D622" s="3">
        <v>0.50694444444444398</v>
      </c>
      <c r="E622">
        <v>4</v>
      </c>
      <c r="F622">
        <v>4.2</v>
      </c>
      <c r="G622" t="s">
        <v>28</v>
      </c>
      <c r="H622" s="19">
        <v>67</v>
      </c>
      <c r="I622" s="19">
        <v>46</v>
      </c>
      <c r="J622" s="19">
        <v>25</v>
      </c>
      <c r="K622" s="19">
        <v>4</v>
      </c>
      <c r="L622" s="19">
        <v>8</v>
      </c>
      <c r="M622" s="16" t="s">
        <v>28</v>
      </c>
      <c r="N622" s="16">
        <v>20</v>
      </c>
      <c r="O622" s="16" t="s">
        <v>26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f t="shared" si="104"/>
        <v>0</v>
      </c>
      <c r="AA622" s="11" t="str">
        <f t="shared" si="105"/>
        <v>0</v>
      </c>
      <c r="AB622">
        <f t="shared" si="106"/>
        <v>0</v>
      </c>
      <c r="AC622">
        <f t="shared" si="107"/>
        <v>10</v>
      </c>
      <c r="AD622">
        <f t="shared" si="108"/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f t="shared" si="109"/>
        <v>0</v>
      </c>
      <c r="BI622">
        <v>0</v>
      </c>
      <c r="BJ622">
        <v>0</v>
      </c>
      <c r="BK622">
        <v>0</v>
      </c>
      <c r="BL622" t="str">
        <f t="shared" si="99"/>
        <v>0</v>
      </c>
      <c r="BM622" t="str">
        <f t="shared" si="100"/>
        <v>0</v>
      </c>
      <c r="BN622">
        <f t="shared" si="101"/>
        <v>0</v>
      </c>
      <c r="BO622">
        <f t="shared" si="102"/>
        <v>0</v>
      </c>
      <c r="BP622" t="str">
        <f t="shared" si="103"/>
        <v>0</v>
      </c>
    </row>
    <row r="623" spans="1:68" ht="18" x14ac:dyDescent="0.25">
      <c r="A623" s="24">
        <v>2022</v>
      </c>
      <c r="B623">
        <v>2</v>
      </c>
      <c r="C623" s="2">
        <v>44691</v>
      </c>
      <c r="D623" s="3">
        <v>0.50694444444444398</v>
      </c>
      <c r="E623">
        <v>4</v>
      </c>
      <c r="F623">
        <v>4.2</v>
      </c>
      <c r="G623" t="s">
        <v>28</v>
      </c>
      <c r="H623" s="19">
        <v>67</v>
      </c>
      <c r="I623" s="19">
        <v>46</v>
      </c>
      <c r="J623" s="19">
        <v>25</v>
      </c>
      <c r="K623" s="19">
        <v>4</v>
      </c>
      <c r="L623" s="19">
        <v>8</v>
      </c>
      <c r="M623" s="16" t="s">
        <v>23</v>
      </c>
      <c r="N623" s="16">
        <v>50</v>
      </c>
      <c r="O623" s="16" t="s">
        <v>24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f t="shared" si="104"/>
        <v>0</v>
      </c>
      <c r="AA623" s="11" t="str">
        <f t="shared" si="105"/>
        <v>0</v>
      </c>
      <c r="AB623">
        <f t="shared" si="106"/>
        <v>0</v>
      </c>
      <c r="AC623">
        <f t="shared" si="107"/>
        <v>10</v>
      </c>
      <c r="AD623">
        <f t="shared" si="108"/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f t="shared" si="109"/>
        <v>0</v>
      </c>
      <c r="BI623">
        <v>0</v>
      </c>
      <c r="BJ623">
        <v>0</v>
      </c>
      <c r="BK623">
        <v>0</v>
      </c>
      <c r="BL623" t="str">
        <f t="shared" si="99"/>
        <v>0</v>
      </c>
      <c r="BM623" t="str">
        <f t="shared" si="100"/>
        <v>0</v>
      </c>
      <c r="BN623">
        <f t="shared" si="101"/>
        <v>0</v>
      </c>
      <c r="BO623">
        <f t="shared" si="102"/>
        <v>0</v>
      </c>
      <c r="BP623" t="str">
        <f t="shared" si="103"/>
        <v>0</v>
      </c>
    </row>
    <row r="624" spans="1:68" ht="18" x14ac:dyDescent="0.25">
      <c r="A624" s="24">
        <v>2022</v>
      </c>
      <c r="B624">
        <v>2</v>
      </c>
      <c r="C624" s="2">
        <v>44691</v>
      </c>
      <c r="D624" s="3">
        <v>0.50694444444444398</v>
      </c>
      <c r="E624">
        <v>4</v>
      </c>
      <c r="F624">
        <v>4.2</v>
      </c>
      <c r="G624" t="s">
        <v>28</v>
      </c>
      <c r="H624" s="19">
        <v>67</v>
      </c>
      <c r="I624" s="19">
        <v>46</v>
      </c>
      <c r="J624" s="19">
        <v>25</v>
      </c>
      <c r="K624" s="19">
        <v>4</v>
      </c>
      <c r="L624" s="19">
        <v>8</v>
      </c>
      <c r="M624" s="16" t="s">
        <v>23</v>
      </c>
      <c r="N624" s="16">
        <v>50</v>
      </c>
      <c r="O624" s="16" t="s">
        <v>25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f t="shared" si="104"/>
        <v>0</v>
      </c>
      <c r="AA624" s="11" t="str">
        <f t="shared" si="105"/>
        <v>0</v>
      </c>
      <c r="AB624">
        <f t="shared" si="106"/>
        <v>0</v>
      </c>
      <c r="AC624">
        <f t="shared" si="107"/>
        <v>10</v>
      </c>
      <c r="AD624">
        <f t="shared" si="108"/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f t="shared" si="109"/>
        <v>0</v>
      </c>
      <c r="BI624">
        <v>0</v>
      </c>
      <c r="BJ624">
        <v>0</v>
      </c>
      <c r="BK624">
        <v>0</v>
      </c>
      <c r="BL624" t="str">
        <f t="shared" si="99"/>
        <v>0</v>
      </c>
      <c r="BM624" t="str">
        <f t="shared" si="100"/>
        <v>0</v>
      </c>
      <c r="BN624">
        <f t="shared" si="101"/>
        <v>0</v>
      </c>
      <c r="BO624">
        <f t="shared" si="102"/>
        <v>0</v>
      </c>
      <c r="BP624" t="str">
        <f t="shared" si="103"/>
        <v>0</v>
      </c>
    </row>
    <row r="625" spans="1:68" ht="18" x14ac:dyDescent="0.25">
      <c r="A625" s="24">
        <v>2022</v>
      </c>
      <c r="B625">
        <v>2</v>
      </c>
      <c r="C625" s="2">
        <v>44691</v>
      </c>
      <c r="D625" s="3">
        <v>0.50694444444444398</v>
      </c>
      <c r="E625">
        <v>4</v>
      </c>
      <c r="F625">
        <v>4.2</v>
      </c>
      <c r="G625" t="s">
        <v>28</v>
      </c>
      <c r="H625" s="19">
        <v>67</v>
      </c>
      <c r="I625" s="19">
        <v>46</v>
      </c>
      <c r="J625" s="19">
        <v>25</v>
      </c>
      <c r="K625" s="19">
        <v>4</v>
      </c>
      <c r="L625" s="19">
        <v>8</v>
      </c>
      <c r="M625" s="16" t="s">
        <v>23</v>
      </c>
      <c r="N625" s="16">
        <v>50</v>
      </c>
      <c r="O625" s="16" t="s">
        <v>26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f t="shared" si="104"/>
        <v>0</v>
      </c>
      <c r="AA625" s="11" t="str">
        <f t="shared" si="105"/>
        <v>0</v>
      </c>
      <c r="AB625">
        <f t="shared" si="106"/>
        <v>0</v>
      </c>
      <c r="AC625">
        <f t="shared" si="107"/>
        <v>10</v>
      </c>
      <c r="AD625">
        <f t="shared" si="108"/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f t="shared" si="109"/>
        <v>0</v>
      </c>
      <c r="BI625">
        <v>0</v>
      </c>
      <c r="BJ625">
        <v>0</v>
      </c>
      <c r="BK625">
        <v>0</v>
      </c>
      <c r="BL625" t="str">
        <f t="shared" si="99"/>
        <v>0</v>
      </c>
      <c r="BM625" t="str">
        <f t="shared" si="100"/>
        <v>0</v>
      </c>
      <c r="BN625">
        <f t="shared" si="101"/>
        <v>0</v>
      </c>
      <c r="BO625">
        <f t="shared" si="102"/>
        <v>0</v>
      </c>
      <c r="BP625" t="str">
        <f t="shared" si="103"/>
        <v>0</v>
      </c>
    </row>
    <row r="626" spans="1:68" ht="18" x14ac:dyDescent="0.25">
      <c r="A626" s="24">
        <v>2022</v>
      </c>
      <c r="B626">
        <v>2</v>
      </c>
      <c r="C626" s="2">
        <v>44691</v>
      </c>
      <c r="D626" s="3">
        <v>0.50694444444444398</v>
      </c>
      <c r="E626">
        <v>4</v>
      </c>
      <c r="F626">
        <v>4.2</v>
      </c>
      <c r="G626" t="s">
        <v>28</v>
      </c>
      <c r="H626" s="19">
        <v>67</v>
      </c>
      <c r="I626" s="19">
        <v>46</v>
      </c>
      <c r="J626" s="19">
        <v>25</v>
      </c>
      <c r="K626" s="19">
        <v>4</v>
      </c>
      <c r="L626" s="19">
        <v>8</v>
      </c>
      <c r="M626" s="16" t="s">
        <v>27</v>
      </c>
      <c r="N626" s="16">
        <v>50</v>
      </c>
      <c r="O626" s="16" t="s">
        <v>24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f t="shared" si="104"/>
        <v>0</v>
      </c>
      <c r="AA626" s="11" t="str">
        <f t="shared" si="105"/>
        <v>0</v>
      </c>
      <c r="AB626">
        <f t="shared" si="106"/>
        <v>0</v>
      </c>
      <c r="AC626">
        <f t="shared" si="107"/>
        <v>10</v>
      </c>
      <c r="AD626">
        <f t="shared" si="108"/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f t="shared" si="109"/>
        <v>0</v>
      </c>
      <c r="BI626">
        <v>0</v>
      </c>
      <c r="BJ626">
        <v>0</v>
      </c>
      <c r="BK626">
        <v>0</v>
      </c>
      <c r="BL626" t="str">
        <f t="shared" si="99"/>
        <v>0</v>
      </c>
      <c r="BM626" t="str">
        <f t="shared" si="100"/>
        <v>0</v>
      </c>
      <c r="BN626">
        <f t="shared" si="101"/>
        <v>0</v>
      </c>
      <c r="BO626">
        <f t="shared" si="102"/>
        <v>0</v>
      </c>
      <c r="BP626" t="str">
        <f t="shared" si="103"/>
        <v>0</v>
      </c>
    </row>
    <row r="627" spans="1:68" ht="18" x14ac:dyDescent="0.25">
      <c r="A627" s="24">
        <v>2022</v>
      </c>
      <c r="B627">
        <v>2</v>
      </c>
      <c r="C627" s="2">
        <v>44691</v>
      </c>
      <c r="D627" s="3">
        <v>0.50694444444444398</v>
      </c>
      <c r="E627">
        <v>4</v>
      </c>
      <c r="F627">
        <v>4.2</v>
      </c>
      <c r="G627" t="s">
        <v>28</v>
      </c>
      <c r="H627" s="19">
        <v>67</v>
      </c>
      <c r="I627" s="19">
        <v>46</v>
      </c>
      <c r="J627" s="19">
        <v>25</v>
      </c>
      <c r="K627" s="19">
        <v>4</v>
      </c>
      <c r="L627" s="19">
        <v>8</v>
      </c>
      <c r="M627" s="16" t="s">
        <v>27</v>
      </c>
      <c r="N627" s="16">
        <v>50</v>
      </c>
      <c r="O627" s="16" t="s">
        <v>25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f t="shared" si="104"/>
        <v>0</v>
      </c>
      <c r="AA627" s="11" t="str">
        <f t="shared" si="105"/>
        <v>0</v>
      </c>
      <c r="AB627">
        <f t="shared" si="106"/>
        <v>0</v>
      </c>
      <c r="AC627">
        <f t="shared" si="107"/>
        <v>10</v>
      </c>
      <c r="AD627">
        <f t="shared" si="108"/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f t="shared" si="109"/>
        <v>0</v>
      </c>
      <c r="BI627">
        <v>0</v>
      </c>
      <c r="BJ627">
        <v>0</v>
      </c>
      <c r="BK627">
        <v>0</v>
      </c>
      <c r="BL627" t="str">
        <f t="shared" si="99"/>
        <v>0</v>
      </c>
      <c r="BM627" t="str">
        <f t="shared" si="100"/>
        <v>0</v>
      </c>
      <c r="BN627">
        <f t="shared" si="101"/>
        <v>0</v>
      </c>
      <c r="BO627">
        <f t="shared" si="102"/>
        <v>0</v>
      </c>
      <c r="BP627" t="str">
        <f t="shared" si="103"/>
        <v>0</v>
      </c>
    </row>
    <row r="628" spans="1:68" ht="18" x14ac:dyDescent="0.25">
      <c r="A628" s="24">
        <v>2022</v>
      </c>
      <c r="B628">
        <v>2</v>
      </c>
      <c r="C628" s="2">
        <v>44691</v>
      </c>
      <c r="D628" s="3">
        <v>0.50694444444444398</v>
      </c>
      <c r="E628">
        <v>4</v>
      </c>
      <c r="F628">
        <v>4.2</v>
      </c>
      <c r="G628" t="s">
        <v>28</v>
      </c>
      <c r="H628" s="19">
        <v>67</v>
      </c>
      <c r="I628" s="19">
        <v>46</v>
      </c>
      <c r="J628" s="19">
        <v>25</v>
      </c>
      <c r="K628" s="19">
        <v>4</v>
      </c>
      <c r="L628" s="19">
        <v>8</v>
      </c>
      <c r="M628" s="16" t="s">
        <v>27</v>
      </c>
      <c r="N628" s="16">
        <v>50</v>
      </c>
      <c r="O628" s="16" t="s">
        <v>26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f t="shared" si="104"/>
        <v>0</v>
      </c>
      <c r="AA628" s="11" t="str">
        <f t="shared" si="105"/>
        <v>0</v>
      </c>
      <c r="AB628">
        <f t="shared" si="106"/>
        <v>0</v>
      </c>
      <c r="AC628">
        <f t="shared" si="107"/>
        <v>10</v>
      </c>
      <c r="AD628">
        <f t="shared" si="108"/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f t="shared" si="109"/>
        <v>0</v>
      </c>
      <c r="BI628">
        <v>0</v>
      </c>
      <c r="BJ628">
        <v>0</v>
      </c>
      <c r="BK628">
        <v>0</v>
      </c>
      <c r="BL628" t="str">
        <f t="shared" si="99"/>
        <v>0</v>
      </c>
      <c r="BM628" t="str">
        <f t="shared" si="100"/>
        <v>0</v>
      </c>
      <c r="BN628">
        <f t="shared" si="101"/>
        <v>0</v>
      </c>
      <c r="BO628">
        <f t="shared" si="102"/>
        <v>0</v>
      </c>
      <c r="BP628" t="str">
        <f t="shared" si="103"/>
        <v>0</v>
      </c>
    </row>
    <row r="629" spans="1:68" ht="18" x14ac:dyDescent="0.25">
      <c r="A629" s="24">
        <v>2022</v>
      </c>
      <c r="B629">
        <v>2</v>
      </c>
      <c r="C629" s="2">
        <v>44691</v>
      </c>
      <c r="D629" s="3">
        <v>0.50694444444444398</v>
      </c>
      <c r="E629">
        <v>4</v>
      </c>
      <c r="F629">
        <v>4.2</v>
      </c>
      <c r="G629" t="s">
        <v>28</v>
      </c>
      <c r="H629" s="19">
        <v>67</v>
      </c>
      <c r="I629" s="19">
        <v>46</v>
      </c>
      <c r="J629" s="19">
        <v>25</v>
      </c>
      <c r="K629" s="19">
        <v>4</v>
      </c>
      <c r="L629" s="19">
        <v>8</v>
      </c>
      <c r="M629" s="16" t="s">
        <v>28</v>
      </c>
      <c r="N629" s="16">
        <v>50</v>
      </c>
      <c r="O629" s="16" t="s">
        <v>24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f t="shared" si="104"/>
        <v>0</v>
      </c>
      <c r="AA629" s="11" t="str">
        <f t="shared" si="105"/>
        <v>0</v>
      </c>
      <c r="AB629">
        <f t="shared" si="106"/>
        <v>0</v>
      </c>
      <c r="AC629">
        <f t="shared" si="107"/>
        <v>10</v>
      </c>
      <c r="AD629">
        <f t="shared" si="108"/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f t="shared" si="109"/>
        <v>0</v>
      </c>
      <c r="BI629">
        <v>0</v>
      </c>
      <c r="BJ629">
        <v>0</v>
      </c>
      <c r="BK629">
        <v>0</v>
      </c>
      <c r="BL629" t="str">
        <f t="shared" si="99"/>
        <v>0</v>
      </c>
      <c r="BM629" t="str">
        <f t="shared" si="100"/>
        <v>0</v>
      </c>
      <c r="BN629">
        <f t="shared" si="101"/>
        <v>0</v>
      </c>
      <c r="BO629">
        <f t="shared" si="102"/>
        <v>0</v>
      </c>
      <c r="BP629" t="str">
        <f t="shared" si="103"/>
        <v>0</v>
      </c>
    </row>
    <row r="630" spans="1:68" ht="18" x14ac:dyDescent="0.25">
      <c r="A630" s="24">
        <v>2022</v>
      </c>
      <c r="B630">
        <v>2</v>
      </c>
      <c r="C630" s="2">
        <v>44691</v>
      </c>
      <c r="D630" s="3">
        <v>0.50694444444444398</v>
      </c>
      <c r="E630">
        <v>4</v>
      </c>
      <c r="F630">
        <v>4.2</v>
      </c>
      <c r="G630" t="s">
        <v>28</v>
      </c>
      <c r="H630" s="19">
        <v>67</v>
      </c>
      <c r="I630" s="19">
        <v>46</v>
      </c>
      <c r="J630" s="19">
        <v>25</v>
      </c>
      <c r="K630" s="19">
        <v>4</v>
      </c>
      <c r="L630" s="19">
        <v>8</v>
      </c>
      <c r="M630" s="16" t="s">
        <v>28</v>
      </c>
      <c r="N630" s="16">
        <v>50</v>
      </c>
      <c r="O630" s="16" t="s">
        <v>25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f t="shared" si="104"/>
        <v>0</v>
      </c>
      <c r="AA630" s="11" t="str">
        <f t="shared" si="105"/>
        <v>0</v>
      </c>
      <c r="AB630">
        <f t="shared" si="106"/>
        <v>0</v>
      </c>
      <c r="AC630">
        <f t="shared" si="107"/>
        <v>10</v>
      </c>
      <c r="AD630">
        <f t="shared" si="108"/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f t="shared" si="109"/>
        <v>0</v>
      </c>
      <c r="BI630">
        <v>0</v>
      </c>
      <c r="BJ630">
        <v>0</v>
      </c>
      <c r="BK630">
        <v>0</v>
      </c>
      <c r="BL630" t="str">
        <f t="shared" si="99"/>
        <v>0</v>
      </c>
      <c r="BM630" t="str">
        <f t="shared" si="100"/>
        <v>0</v>
      </c>
      <c r="BN630">
        <f t="shared" si="101"/>
        <v>0</v>
      </c>
      <c r="BO630">
        <f t="shared" si="102"/>
        <v>0</v>
      </c>
      <c r="BP630" t="str">
        <f t="shared" si="103"/>
        <v>0</v>
      </c>
    </row>
    <row r="631" spans="1:68" s="4" customFormat="1" ht="18" x14ac:dyDescent="0.25">
      <c r="A631" s="24">
        <v>2022</v>
      </c>
      <c r="B631" s="4">
        <v>2</v>
      </c>
      <c r="C631" s="5">
        <v>44691</v>
      </c>
      <c r="D631" s="6">
        <v>0.50694444444444398</v>
      </c>
      <c r="E631">
        <v>4</v>
      </c>
      <c r="F631">
        <v>4.2</v>
      </c>
      <c r="G631" s="4" t="s">
        <v>28</v>
      </c>
      <c r="H631" s="20">
        <v>67</v>
      </c>
      <c r="I631" s="20">
        <v>46</v>
      </c>
      <c r="J631" s="20">
        <v>25</v>
      </c>
      <c r="K631" s="20">
        <v>4</v>
      </c>
      <c r="L631" s="20">
        <v>8</v>
      </c>
      <c r="M631" s="16" t="s">
        <v>28</v>
      </c>
      <c r="N631" s="16">
        <v>50</v>
      </c>
      <c r="O631" s="16" t="s">
        <v>26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0</v>
      </c>
      <c r="Y631" s="4">
        <v>0</v>
      </c>
      <c r="Z631">
        <f t="shared" si="104"/>
        <v>0</v>
      </c>
      <c r="AA631" s="11" t="str">
        <f t="shared" si="105"/>
        <v>0</v>
      </c>
      <c r="AB631">
        <f t="shared" si="106"/>
        <v>0</v>
      </c>
      <c r="AC631">
        <f t="shared" si="107"/>
        <v>10</v>
      </c>
      <c r="AD631">
        <f t="shared" si="108"/>
        <v>0</v>
      </c>
      <c r="AE631">
        <v>0</v>
      </c>
      <c r="AF631" s="4">
        <v>0</v>
      </c>
      <c r="AG631" s="4">
        <v>0</v>
      </c>
      <c r="AH631" s="4">
        <v>0</v>
      </c>
      <c r="AI631" s="4">
        <v>0</v>
      </c>
      <c r="AJ631" s="4">
        <v>0</v>
      </c>
      <c r="AK631" s="4">
        <v>0</v>
      </c>
      <c r="AL631" s="4">
        <v>0</v>
      </c>
      <c r="AM631" s="4">
        <v>0</v>
      </c>
      <c r="AN631" s="4">
        <v>0</v>
      </c>
      <c r="AO631" s="4">
        <v>0</v>
      </c>
      <c r="AP631" s="4">
        <v>0</v>
      </c>
      <c r="AQ631" s="4">
        <v>0</v>
      </c>
      <c r="AR631" s="4">
        <v>0</v>
      </c>
      <c r="AS631" s="4">
        <v>0</v>
      </c>
      <c r="AT631" s="4">
        <v>0</v>
      </c>
      <c r="AU631" s="4">
        <v>0</v>
      </c>
      <c r="AV631" s="4">
        <v>0</v>
      </c>
      <c r="AW631" s="4">
        <v>0</v>
      </c>
      <c r="AX631" s="4">
        <v>0</v>
      </c>
      <c r="AY631" s="4">
        <v>0</v>
      </c>
      <c r="AZ631" s="4">
        <v>0</v>
      </c>
      <c r="BA631" s="4">
        <v>0</v>
      </c>
      <c r="BB631" s="4">
        <v>0</v>
      </c>
      <c r="BC631" s="4">
        <v>0</v>
      </c>
      <c r="BD631" s="4">
        <v>0</v>
      </c>
      <c r="BE631" s="4">
        <v>0</v>
      </c>
      <c r="BF631" s="4">
        <v>0</v>
      </c>
      <c r="BG631" s="4">
        <v>0</v>
      </c>
      <c r="BH631">
        <f t="shared" si="109"/>
        <v>0</v>
      </c>
      <c r="BI631">
        <v>0</v>
      </c>
      <c r="BJ631">
        <v>0</v>
      </c>
      <c r="BK631">
        <v>0</v>
      </c>
      <c r="BL631" t="str">
        <f t="shared" si="99"/>
        <v>0</v>
      </c>
      <c r="BM631" t="str">
        <f t="shared" si="100"/>
        <v>0</v>
      </c>
      <c r="BN631">
        <f t="shared" si="101"/>
        <v>0</v>
      </c>
      <c r="BO631">
        <f t="shared" si="102"/>
        <v>0</v>
      </c>
      <c r="BP631" t="str">
        <f t="shared" si="103"/>
        <v>0</v>
      </c>
    </row>
    <row r="632" spans="1:68" ht="18" x14ac:dyDescent="0.25">
      <c r="A632" s="24">
        <v>2022</v>
      </c>
      <c r="B632">
        <v>3</v>
      </c>
      <c r="C632" s="2">
        <v>44725</v>
      </c>
      <c r="D632" s="3">
        <v>0.33333333333333331</v>
      </c>
      <c r="E632">
        <v>5</v>
      </c>
      <c r="F632">
        <v>5.0999999999999996</v>
      </c>
      <c r="G632" t="s">
        <v>61</v>
      </c>
      <c r="H632">
        <v>74</v>
      </c>
      <c r="I632">
        <v>50</v>
      </c>
      <c r="J632">
        <v>22</v>
      </c>
      <c r="K632">
        <v>3</v>
      </c>
      <c r="L632">
        <v>1</v>
      </c>
      <c r="M632" s="22" t="s">
        <v>23</v>
      </c>
      <c r="N632" s="22">
        <v>0</v>
      </c>
      <c r="O632" s="23" t="s">
        <v>24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 s="11" t="str">
        <f t="shared" si="105"/>
        <v>0</v>
      </c>
      <c r="AB632">
        <f t="shared" si="106"/>
        <v>0</v>
      </c>
      <c r="AC632">
        <f t="shared" si="107"/>
        <v>10</v>
      </c>
      <c r="AD632">
        <f t="shared" si="108"/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f t="shared" si="109"/>
        <v>0</v>
      </c>
      <c r="BI632">
        <v>0</v>
      </c>
      <c r="BJ632">
        <v>0</v>
      </c>
      <c r="BK632">
        <v>0</v>
      </c>
      <c r="BL632" t="str">
        <f t="shared" si="99"/>
        <v>0</v>
      </c>
      <c r="BM632" t="str">
        <f t="shared" si="100"/>
        <v>0</v>
      </c>
      <c r="BN632">
        <f t="shared" si="101"/>
        <v>0</v>
      </c>
      <c r="BO632">
        <f t="shared" si="102"/>
        <v>0</v>
      </c>
      <c r="BP632" t="str">
        <f t="shared" si="103"/>
        <v>0</v>
      </c>
    </row>
    <row r="633" spans="1:68" ht="18" x14ac:dyDescent="0.25">
      <c r="A633" s="24">
        <v>2022</v>
      </c>
      <c r="B633">
        <v>3</v>
      </c>
      <c r="C633" s="2">
        <v>44725</v>
      </c>
      <c r="D633" s="3">
        <v>0.33333333333333331</v>
      </c>
      <c r="E633">
        <v>5</v>
      </c>
      <c r="F633">
        <v>5.0999999999999996</v>
      </c>
      <c r="G633" t="s">
        <v>61</v>
      </c>
      <c r="H633">
        <v>74</v>
      </c>
      <c r="I633">
        <v>50</v>
      </c>
      <c r="J633">
        <v>22</v>
      </c>
      <c r="K633">
        <v>3</v>
      </c>
      <c r="L633">
        <v>1</v>
      </c>
      <c r="M633" s="22" t="s">
        <v>23</v>
      </c>
      <c r="N633" s="22">
        <v>0</v>
      </c>
      <c r="O633" s="23" t="s">
        <v>25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 s="11" t="str">
        <f t="shared" si="105"/>
        <v>0</v>
      </c>
      <c r="AB633">
        <f t="shared" si="106"/>
        <v>0</v>
      </c>
      <c r="AC633">
        <f t="shared" si="107"/>
        <v>10</v>
      </c>
      <c r="AD633">
        <f t="shared" si="108"/>
        <v>0</v>
      </c>
      <c r="AE633">
        <v>0</v>
      </c>
      <c r="AF633">
        <v>1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f t="shared" si="109"/>
        <v>0</v>
      </c>
      <c r="BI633">
        <v>0</v>
      </c>
      <c r="BJ633">
        <v>0</v>
      </c>
      <c r="BK633">
        <v>0</v>
      </c>
      <c r="BL633" t="str">
        <f t="shared" si="99"/>
        <v>0</v>
      </c>
      <c r="BM633" t="str">
        <f t="shared" si="100"/>
        <v>0</v>
      </c>
      <c r="BN633">
        <f t="shared" si="101"/>
        <v>0</v>
      </c>
      <c r="BO633">
        <f t="shared" si="102"/>
        <v>0</v>
      </c>
      <c r="BP633" t="str">
        <f t="shared" si="103"/>
        <v>0</v>
      </c>
    </row>
    <row r="634" spans="1:68" ht="18" x14ac:dyDescent="0.25">
      <c r="A634" s="24">
        <v>2022</v>
      </c>
      <c r="B634">
        <v>3</v>
      </c>
      <c r="C634" s="2">
        <v>44725</v>
      </c>
      <c r="D634" s="3">
        <v>0.33333333333333298</v>
      </c>
      <c r="E634">
        <v>5</v>
      </c>
      <c r="F634">
        <v>5.0999999999999996</v>
      </c>
      <c r="G634" t="s">
        <v>61</v>
      </c>
      <c r="H634">
        <v>74</v>
      </c>
      <c r="I634">
        <v>50</v>
      </c>
      <c r="J634">
        <v>22</v>
      </c>
      <c r="K634">
        <v>3</v>
      </c>
      <c r="L634">
        <v>1</v>
      </c>
      <c r="M634" s="22" t="s">
        <v>23</v>
      </c>
      <c r="N634" s="22">
        <v>0</v>
      </c>
      <c r="O634" s="23" t="s">
        <v>26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 s="11" t="str">
        <f t="shared" si="105"/>
        <v>0</v>
      </c>
      <c r="AB634">
        <f t="shared" si="106"/>
        <v>0</v>
      </c>
      <c r="AC634">
        <f t="shared" si="107"/>
        <v>10</v>
      </c>
      <c r="AD634">
        <f t="shared" si="108"/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f t="shared" si="109"/>
        <v>0</v>
      </c>
      <c r="BI634">
        <v>0</v>
      </c>
      <c r="BJ634">
        <v>0</v>
      </c>
      <c r="BK634">
        <v>0</v>
      </c>
      <c r="BL634" t="str">
        <f t="shared" si="99"/>
        <v>0</v>
      </c>
      <c r="BM634" t="str">
        <f t="shared" si="100"/>
        <v>0</v>
      </c>
      <c r="BN634">
        <f t="shared" si="101"/>
        <v>0</v>
      </c>
      <c r="BO634">
        <f t="shared" si="102"/>
        <v>0</v>
      </c>
      <c r="BP634" t="str">
        <f t="shared" si="103"/>
        <v>0</v>
      </c>
    </row>
    <row r="635" spans="1:68" ht="18" x14ac:dyDescent="0.25">
      <c r="A635" s="24">
        <v>2022</v>
      </c>
      <c r="B635">
        <v>3</v>
      </c>
      <c r="C635" s="2">
        <v>44725</v>
      </c>
      <c r="D635" s="3">
        <v>0.33333333333333298</v>
      </c>
      <c r="E635">
        <v>5</v>
      </c>
      <c r="F635">
        <v>5.0999999999999996</v>
      </c>
      <c r="G635" t="s">
        <v>61</v>
      </c>
      <c r="H635">
        <v>74</v>
      </c>
      <c r="I635">
        <v>50</v>
      </c>
      <c r="J635">
        <v>22</v>
      </c>
      <c r="K635">
        <v>3</v>
      </c>
      <c r="L635">
        <v>1</v>
      </c>
      <c r="M635" s="22" t="s">
        <v>23</v>
      </c>
      <c r="N635" s="22">
        <v>5</v>
      </c>
      <c r="O635" s="23" t="s">
        <v>24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 s="11" t="str">
        <f t="shared" si="105"/>
        <v>0</v>
      </c>
      <c r="AB635">
        <f t="shared" si="106"/>
        <v>0</v>
      </c>
      <c r="AC635">
        <f t="shared" si="107"/>
        <v>10</v>
      </c>
      <c r="AD635">
        <f t="shared" si="108"/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f t="shared" si="109"/>
        <v>0</v>
      </c>
      <c r="BI635">
        <v>0</v>
      </c>
      <c r="BJ635">
        <v>0</v>
      </c>
      <c r="BK635">
        <v>0</v>
      </c>
      <c r="BL635" t="str">
        <f t="shared" si="99"/>
        <v>0</v>
      </c>
      <c r="BM635" t="str">
        <f t="shared" si="100"/>
        <v>0</v>
      </c>
      <c r="BN635">
        <f t="shared" si="101"/>
        <v>0</v>
      </c>
      <c r="BO635">
        <f t="shared" si="102"/>
        <v>0</v>
      </c>
      <c r="BP635" t="str">
        <f t="shared" si="103"/>
        <v>0</v>
      </c>
    </row>
    <row r="636" spans="1:68" ht="18" x14ac:dyDescent="0.25">
      <c r="A636" s="24">
        <v>2022</v>
      </c>
      <c r="B636">
        <v>3</v>
      </c>
      <c r="C636" s="2">
        <v>44725</v>
      </c>
      <c r="D636" s="3">
        <v>0.33333333333333298</v>
      </c>
      <c r="E636">
        <v>5</v>
      </c>
      <c r="F636">
        <v>5.0999999999999996</v>
      </c>
      <c r="G636" t="s">
        <v>61</v>
      </c>
      <c r="H636">
        <v>74</v>
      </c>
      <c r="I636">
        <v>50</v>
      </c>
      <c r="J636">
        <v>22</v>
      </c>
      <c r="K636">
        <v>3</v>
      </c>
      <c r="L636">
        <v>1</v>
      </c>
      <c r="M636" s="22" t="s">
        <v>23</v>
      </c>
      <c r="N636" s="22">
        <v>5</v>
      </c>
      <c r="O636" s="23" t="s">
        <v>25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 s="11" t="str">
        <f t="shared" si="105"/>
        <v>0</v>
      </c>
      <c r="AB636">
        <f t="shared" si="106"/>
        <v>0</v>
      </c>
      <c r="AC636">
        <f t="shared" si="107"/>
        <v>10</v>
      </c>
      <c r="AD636">
        <f t="shared" si="108"/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f t="shared" si="109"/>
        <v>0</v>
      </c>
      <c r="BI636">
        <v>0</v>
      </c>
      <c r="BJ636">
        <v>0</v>
      </c>
      <c r="BK636">
        <v>0</v>
      </c>
      <c r="BL636" t="str">
        <f t="shared" si="99"/>
        <v>0</v>
      </c>
      <c r="BM636" t="str">
        <f t="shared" si="100"/>
        <v>0</v>
      </c>
      <c r="BN636">
        <f t="shared" si="101"/>
        <v>0</v>
      </c>
      <c r="BO636">
        <f t="shared" si="102"/>
        <v>0</v>
      </c>
      <c r="BP636" t="str">
        <f t="shared" si="103"/>
        <v>0</v>
      </c>
    </row>
    <row r="637" spans="1:68" ht="18" x14ac:dyDescent="0.25">
      <c r="A637" s="24">
        <v>2022</v>
      </c>
      <c r="B637">
        <v>3</v>
      </c>
      <c r="C637" s="2">
        <v>44725</v>
      </c>
      <c r="D637" s="3">
        <v>0.33333333333333298</v>
      </c>
      <c r="E637">
        <v>5</v>
      </c>
      <c r="F637">
        <v>5.0999999999999996</v>
      </c>
      <c r="G637" t="s">
        <v>61</v>
      </c>
      <c r="H637">
        <v>74</v>
      </c>
      <c r="I637">
        <v>50</v>
      </c>
      <c r="J637">
        <v>22</v>
      </c>
      <c r="K637">
        <v>3</v>
      </c>
      <c r="L637">
        <v>1</v>
      </c>
      <c r="M637" s="22" t="s">
        <v>23</v>
      </c>
      <c r="N637" s="22">
        <v>5</v>
      </c>
      <c r="O637" s="23" t="s">
        <v>26</v>
      </c>
      <c r="P637">
        <v>25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 s="11" t="str">
        <f t="shared" si="105"/>
        <v>0</v>
      </c>
      <c r="AB637">
        <f t="shared" si="106"/>
        <v>1</v>
      </c>
      <c r="AC637">
        <f t="shared" si="107"/>
        <v>9</v>
      </c>
      <c r="AD637">
        <f t="shared" si="108"/>
        <v>10</v>
      </c>
      <c r="AE637">
        <v>0</v>
      </c>
      <c r="AF637">
        <f>5+1</f>
        <v>6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f t="shared" si="109"/>
        <v>0</v>
      </c>
      <c r="BI637">
        <v>0</v>
      </c>
      <c r="BJ637">
        <v>0</v>
      </c>
      <c r="BK637">
        <v>0</v>
      </c>
      <c r="BL637" t="str">
        <f t="shared" si="99"/>
        <v>0</v>
      </c>
      <c r="BM637" t="str">
        <f t="shared" si="100"/>
        <v>0</v>
      </c>
      <c r="BN637">
        <f t="shared" si="101"/>
        <v>0</v>
      </c>
      <c r="BO637">
        <f t="shared" si="102"/>
        <v>0</v>
      </c>
      <c r="BP637" t="str">
        <f t="shared" si="103"/>
        <v>0</v>
      </c>
    </row>
    <row r="638" spans="1:68" ht="18" x14ac:dyDescent="0.25">
      <c r="A638" s="24">
        <v>2022</v>
      </c>
      <c r="B638">
        <v>3</v>
      </c>
      <c r="C638" s="2">
        <v>44725</v>
      </c>
      <c r="D638" s="3">
        <v>0.33333333333333298</v>
      </c>
      <c r="E638">
        <v>5</v>
      </c>
      <c r="F638">
        <v>5.0999999999999996</v>
      </c>
      <c r="G638" t="s">
        <v>61</v>
      </c>
      <c r="H638">
        <v>74</v>
      </c>
      <c r="I638">
        <v>50</v>
      </c>
      <c r="J638">
        <v>22</v>
      </c>
      <c r="K638">
        <v>3</v>
      </c>
      <c r="L638">
        <v>1</v>
      </c>
      <c r="M638" s="22" t="s">
        <v>23</v>
      </c>
      <c r="N638" s="22">
        <v>10</v>
      </c>
      <c r="O638" s="23" t="s">
        <v>24</v>
      </c>
      <c r="P638">
        <v>3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 s="11" t="str">
        <f t="shared" si="105"/>
        <v>0</v>
      </c>
      <c r="AB638">
        <f t="shared" si="106"/>
        <v>1</v>
      </c>
      <c r="AC638">
        <f t="shared" si="107"/>
        <v>9</v>
      </c>
      <c r="AD638">
        <f t="shared" si="108"/>
        <v>10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f t="shared" si="109"/>
        <v>0</v>
      </c>
      <c r="BI638">
        <v>0</v>
      </c>
      <c r="BJ638">
        <v>0</v>
      </c>
      <c r="BK638">
        <v>0</v>
      </c>
      <c r="BL638" t="str">
        <f t="shared" si="99"/>
        <v>0</v>
      </c>
      <c r="BM638" t="str">
        <f t="shared" si="100"/>
        <v>0</v>
      </c>
      <c r="BN638">
        <f t="shared" si="101"/>
        <v>0</v>
      </c>
      <c r="BO638">
        <f t="shared" si="102"/>
        <v>0</v>
      </c>
      <c r="BP638" t="str">
        <f t="shared" si="103"/>
        <v>0</v>
      </c>
    </row>
    <row r="639" spans="1:68" ht="18" x14ac:dyDescent="0.25">
      <c r="A639" s="24">
        <v>2022</v>
      </c>
      <c r="B639">
        <v>3</v>
      </c>
      <c r="C639" s="2">
        <v>44725</v>
      </c>
      <c r="D639" s="3">
        <v>0.33333333333333298</v>
      </c>
      <c r="E639">
        <v>5</v>
      </c>
      <c r="F639">
        <v>5.0999999999999996</v>
      </c>
      <c r="G639" t="s">
        <v>61</v>
      </c>
      <c r="H639">
        <v>74</v>
      </c>
      <c r="I639">
        <v>50</v>
      </c>
      <c r="J639">
        <v>22</v>
      </c>
      <c r="K639">
        <v>3</v>
      </c>
      <c r="L639">
        <v>1</v>
      </c>
      <c r="M639" s="22" t="s">
        <v>23</v>
      </c>
      <c r="N639" s="22">
        <v>10</v>
      </c>
      <c r="O639" s="23" t="s">
        <v>25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 s="11" t="str">
        <f t="shared" si="105"/>
        <v>0</v>
      </c>
      <c r="AB639">
        <f t="shared" si="106"/>
        <v>0</v>
      </c>
      <c r="AC639">
        <f t="shared" si="107"/>
        <v>10</v>
      </c>
      <c r="AD639">
        <f t="shared" si="108"/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f t="shared" si="109"/>
        <v>0</v>
      </c>
      <c r="BI639">
        <v>0</v>
      </c>
      <c r="BJ639">
        <v>0</v>
      </c>
      <c r="BK639">
        <v>0</v>
      </c>
      <c r="BL639" t="str">
        <f t="shared" si="99"/>
        <v>0</v>
      </c>
      <c r="BM639" t="str">
        <f t="shared" si="100"/>
        <v>0</v>
      </c>
      <c r="BN639">
        <f t="shared" si="101"/>
        <v>0</v>
      </c>
      <c r="BO639">
        <f t="shared" si="102"/>
        <v>0</v>
      </c>
      <c r="BP639" t="str">
        <f t="shared" si="103"/>
        <v>0</v>
      </c>
    </row>
    <row r="640" spans="1:68" ht="18" x14ac:dyDescent="0.25">
      <c r="A640" s="24">
        <v>2022</v>
      </c>
      <c r="B640">
        <v>3</v>
      </c>
      <c r="C640" s="2">
        <v>44725</v>
      </c>
      <c r="D640" s="3">
        <v>0.33333333333333298</v>
      </c>
      <c r="E640">
        <v>5</v>
      </c>
      <c r="F640">
        <v>5.0999999999999996</v>
      </c>
      <c r="G640" t="s">
        <v>61</v>
      </c>
      <c r="H640">
        <v>74</v>
      </c>
      <c r="I640">
        <v>50</v>
      </c>
      <c r="J640">
        <v>22</v>
      </c>
      <c r="K640">
        <v>3</v>
      </c>
      <c r="L640">
        <v>1</v>
      </c>
      <c r="M640" s="22" t="s">
        <v>23</v>
      </c>
      <c r="N640" s="22">
        <v>10</v>
      </c>
      <c r="O640" s="23" t="s">
        <v>26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 s="11" t="str">
        <f t="shared" si="105"/>
        <v>0</v>
      </c>
      <c r="AB640">
        <f t="shared" si="106"/>
        <v>0</v>
      </c>
      <c r="AC640">
        <f t="shared" si="107"/>
        <v>10</v>
      </c>
      <c r="AD640">
        <f t="shared" si="108"/>
        <v>0</v>
      </c>
      <c r="AE640">
        <v>0</v>
      </c>
      <c r="AF640">
        <v>0</v>
      </c>
      <c r="AG640">
        <v>1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f t="shared" si="109"/>
        <v>0</v>
      </c>
      <c r="BI640">
        <v>0</v>
      </c>
      <c r="BJ640">
        <v>0</v>
      </c>
      <c r="BK640">
        <v>0</v>
      </c>
      <c r="BL640" t="str">
        <f t="shared" si="99"/>
        <v>0</v>
      </c>
      <c r="BM640" t="str">
        <f t="shared" si="100"/>
        <v>0</v>
      </c>
      <c r="BN640">
        <f t="shared" si="101"/>
        <v>0</v>
      </c>
      <c r="BO640">
        <f t="shared" si="102"/>
        <v>1</v>
      </c>
      <c r="BP640" t="str">
        <f t="shared" si="103"/>
        <v>0</v>
      </c>
    </row>
    <row r="641" spans="1:68" ht="18" x14ac:dyDescent="0.25">
      <c r="A641" s="24">
        <v>2022</v>
      </c>
      <c r="B641">
        <v>3</v>
      </c>
      <c r="C641" s="2">
        <v>44725</v>
      </c>
      <c r="D641" s="3">
        <v>0.33333333333333298</v>
      </c>
      <c r="E641">
        <v>5</v>
      </c>
      <c r="F641">
        <v>5.0999999999999996</v>
      </c>
      <c r="G641" t="s">
        <v>61</v>
      </c>
      <c r="H641">
        <v>74</v>
      </c>
      <c r="I641">
        <v>50</v>
      </c>
      <c r="J641">
        <v>22</v>
      </c>
      <c r="K641">
        <v>3</v>
      </c>
      <c r="L641">
        <v>1</v>
      </c>
      <c r="M641" s="22" t="s">
        <v>23</v>
      </c>
      <c r="N641" s="22">
        <v>20</v>
      </c>
      <c r="O641" s="23" t="s">
        <v>24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 s="11" t="str">
        <f t="shared" si="105"/>
        <v>0</v>
      </c>
      <c r="AB641">
        <f t="shared" si="106"/>
        <v>0</v>
      </c>
      <c r="AC641">
        <f t="shared" si="107"/>
        <v>10</v>
      </c>
      <c r="AD641">
        <f t="shared" si="108"/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f t="shared" si="109"/>
        <v>0</v>
      </c>
      <c r="BI641">
        <v>0</v>
      </c>
      <c r="BJ641">
        <v>0</v>
      </c>
      <c r="BK641">
        <v>0</v>
      </c>
      <c r="BL641" t="str">
        <f t="shared" si="99"/>
        <v>0</v>
      </c>
      <c r="BM641" t="str">
        <f t="shared" si="100"/>
        <v>0</v>
      </c>
      <c r="BN641">
        <f t="shared" si="101"/>
        <v>0</v>
      </c>
      <c r="BO641">
        <f t="shared" si="102"/>
        <v>0</v>
      </c>
      <c r="BP641" t="str">
        <f t="shared" si="103"/>
        <v>0</v>
      </c>
    </row>
    <row r="642" spans="1:68" ht="18" x14ac:dyDescent="0.25">
      <c r="A642" s="24">
        <v>2022</v>
      </c>
      <c r="B642">
        <v>3</v>
      </c>
      <c r="C642" s="2">
        <v>44725</v>
      </c>
      <c r="D642" s="3">
        <v>0.33333333333333298</v>
      </c>
      <c r="E642">
        <v>5</v>
      </c>
      <c r="F642">
        <v>5.0999999999999996</v>
      </c>
      <c r="G642" t="s">
        <v>61</v>
      </c>
      <c r="H642">
        <v>74</v>
      </c>
      <c r="I642">
        <v>50</v>
      </c>
      <c r="J642">
        <v>22</v>
      </c>
      <c r="K642">
        <v>3</v>
      </c>
      <c r="L642">
        <v>1</v>
      </c>
      <c r="M642" s="22" t="s">
        <v>23</v>
      </c>
      <c r="N642" s="22">
        <v>20</v>
      </c>
      <c r="O642" s="23" t="s">
        <v>25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 s="11" t="str">
        <f t="shared" si="105"/>
        <v>0</v>
      </c>
      <c r="AB642">
        <f t="shared" si="106"/>
        <v>0</v>
      </c>
      <c r="AC642">
        <f t="shared" si="107"/>
        <v>10</v>
      </c>
      <c r="AD642">
        <f t="shared" si="108"/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f t="shared" si="109"/>
        <v>0</v>
      </c>
      <c r="BI642">
        <v>0</v>
      </c>
      <c r="BJ642">
        <v>0</v>
      </c>
      <c r="BK642">
        <v>0</v>
      </c>
      <c r="BL642" t="str">
        <f t="shared" ref="BL642:BL705" si="110">IF(AL642&gt;0, "1","0")</f>
        <v>0</v>
      </c>
      <c r="BM642" t="str">
        <f t="shared" ref="BM642:BM705" si="111">IF(AL642&gt;0, "1", IF(AO642&gt;0, "1", "0"))</f>
        <v>0</v>
      </c>
      <c r="BN642">
        <f t="shared" ref="BN642:BN705" si="112">SUM(AL642+AO642+BB642)</f>
        <v>0</v>
      </c>
      <c r="BO642">
        <f t="shared" ref="BO642:BO705" si="113">SUM(BN642+BH642+BJ642+BC642+BA642+AX642+AG642)</f>
        <v>0</v>
      </c>
      <c r="BP642" t="str">
        <f t="shared" ref="BP642:BP705" si="114">IF(BH642&gt;0, "1",  "0")</f>
        <v>0</v>
      </c>
    </row>
    <row r="643" spans="1:68" ht="18" x14ac:dyDescent="0.25">
      <c r="A643" s="24">
        <v>2022</v>
      </c>
      <c r="B643">
        <v>3</v>
      </c>
      <c r="C643" s="2">
        <v>44725</v>
      </c>
      <c r="D643" s="3">
        <v>0.33333333333333298</v>
      </c>
      <c r="E643">
        <v>5</v>
      </c>
      <c r="F643">
        <v>5.0999999999999996</v>
      </c>
      <c r="G643" t="s">
        <v>61</v>
      </c>
      <c r="H643">
        <v>74</v>
      </c>
      <c r="I643">
        <v>50</v>
      </c>
      <c r="J643">
        <v>22</v>
      </c>
      <c r="K643">
        <v>3</v>
      </c>
      <c r="L643">
        <v>1</v>
      </c>
      <c r="M643" s="22" t="s">
        <v>23</v>
      </c>
      <c r="N643" s="22">
        <v>20</v>
      </c>
      <c r="O643" s="23" t="s">
        <v>26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26</v>
      </c>
      <c r="W643">
        <v>3</v>
      </c>
      <c r="X643">
        <v>0</v>
      </c>
      <c r="Y643">
        <v>22</v>
      </c>
      <c r="Z643">
        <v>0</v>
      </c>
      <c r="AA643" s="11" t="str">
        <f t="shared" ref="AA643:AA706" si="115">IF(Z643&gt;0, "1","0")</f>
        <v>0</v>
      </c>
      <c r="AB643">
        <f t="shared" ref="AB643:AB706" si="116">COUNTIF(P643:Y643,"&gt;0")</f>
        <v>3</v>
      </c>
      <c r="AC643">
        <f t="shared" ref="AC643:AC706" si="117">10-AB643</f>
        <v>7</v>
      </c>
      <c r="AD643">
        <f t="shared" ref="AD643:AD706" si="118">AB643*10</f>
        <v>30</v>
      </c>
      <c r="AE643">
        <v>0</v>
      </c>
      <c r="AF643">
        <v>5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1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1</v>
      </c>
      <c r="BD643">
        <v>0</v>
      </c>
      <c r="BE643">
        <v>0</v>
      </c>
      <c r="BF643">
        <v>0</v>
      </c>
      <c r="BG643">
        <v>0</v>
      </c>
      <c r="BH643">
        <f t="shared" si="109"/>
        <v>1</v>
      </c>
      <c r="BI643">
        <v>0</v>
      </c>
      <c r="BJ643">
        <v>0</v>
      </c>
      <c r="BK643">
        <v>0</v>
      </c>
      <c r="BL643" t="str">
        <f t="shared" si="110"/>
        <v>0</v>
      </c>
      <c r="BM643" t="str">
        <f t="shared" si="111"/>
        <v>0</v>
      </c>
      <c r="BN643">
        <f t="shared" si="112"/>
        <v>0</v>
      </c>
      <c r="BO643">
        <f t="shared" si="113"/>
        <v>2</v>
      </c>
      <c r="BP643" t="str">
        <f t="shared" si="114"/>
        <v>1</v>
      </c>
    </row>
    <row r="644" spans="1:68" ht="18" x14ac:dyDescent="0.25">
      <c r="A644" s="24">
        <v>2022</v>
      </c>
      <c r="B644">
        <v>3</v>
      </c>
      <c r="C644" s="2">
        <v>44725</v>
      </c>
      <c r="D644" s="3">
        <v>0.33333333333333298</v>
      </c>
      <c r="E644">
        <v>5</v>
      </c>
      <c r="F644">
        <v>5.0999999999999996</v>
      </c>
      <c r="G644" t="s">
        <v>61</v>
      </c>
      <c r="H644">
        <v>74</v>
      </c>
      <c r="I644">
        <v>50</v>
      </c>
      <c r="J644">
        <v>22</v>
      </c>
      <c r="K644">
        <v>3</v>
      </c>
      <c r="L644">
        <v>1</v>
      </c>
      <c r="M644" s="22" t="s">
        <v>23</v>
      </c>
      <c r="N644" s="22">
        <v>50</v>
      </c>
      <c r="O644" s="23" t="s">
        <v>24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 s="11" t="str">
        <f t="shared" si="115"/>
        <v>0</v>
      </c>
      <c r="AB644">
        <f t="shared" si="116"/>
        <v>0</v>
      </c>
      <c r="AC644">
        <f t="shared" si="117"/>
        <v>10</v>
      </c>
      <c r="AD644">
        <f t="shared" si="118"/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f t="shared" si="109"/>
        <v>0</v>
      </c>
      <c r="BI644">
        <v>0</v>
      </c>
      <c r="BJ644">
        <v>0</v>
      </c>
      <c r="BK644">
        <v>0</v>
      </c>
      <c r="BL644" t="str">
        <f t="shared" si="110"/>
        <v>0</v>
      </c>
      <c r="BM644" t="str">
        <f t="shared" si="111"/>
        <v>0</v>
      </c>
      <c r="BN644">
        <f t="shared" si="112"/>
        <v>0</v>
      </c>
      <c r="BO644">
        <f t="shared" si="113"/>
        <v>0</v>
      </c>
      <c r="BP644" t="str">
        <f t="shared" si="114"/>
        <v>0</v>
      </c>
    </row>
    <row r="645" spans="1:68" ht="18" x14ac:dyDescent="0.25">
      <c r="A645" s="24">
        <v>2022</v>
      </c>
      <c r="B645">
        <v>3</v>
      </c>
      <c r="C645" s="2">
        <v>44725</v>
      </c>
      <c r="D645" s="3">
        <v>0.33333333333333298</v>
      </c>
      <c r="E645">
        <v>5</v>
      </c>
      <c r="F645">
        <v>5.0999999999999996</v>
      </c>
      <c r="G645" t="s">
        <v>61</v>
      </c>
      <c r="H645">
        <v>74</v>
      </c>
      <c r="I645">
        <v>50</v>
      </c>
      <c r="J645">
        <v>22</v>
      </c>
      <c r="K645">
        <v>3</v>
      </c>
      <c r="L645">
        <v>1</v>
      </c>
      <c r="M645" s="22" t="s">
        <v>23</v>
      </c>
      <c r="N645" s="22">
        <v>50</v>
      </c>
      <c r="O645" s="23" t="s">
        <v>25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 s="11" t="str">
        <f t="shared" si="115"/>
        <v>0</v>
      </c>
      <c r="AB645">
        <f t="shared" si="116"/>
        <v>0</v>
      </c>
      <c r="AC645">
        <f t="shared" si="117"/>
        <v>10</v>
      </c>
      <c r="AD645">
        <f t="shared" si="118"/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1</v>
      </c>
      <c r="BD645">
        <v>0</v>
      </c>
      <c r="BE645">
        <v>0</v>
      </c>
      <c r="BF645">
        <v>0</v>
      </c>
      <c r="BG645">
        <v>0</v>
      </c>
      <c r="BH645">
        <f t="shared" si="109"/>
        <v>0</v>
      </c>
      <c r="BI645">
        <v>0</v>
      </c>
      <c r="BJ645">
        <v>0</v>
      </c>
      <c r="BK645">
        <v>0</v>
      </c>
      <c r="BL645" t="str">
        <f t="shared" si="110"/>
        <v>0</v>
      </c>
      <c r="BM645" t="str">
        <f t="shared" si="111"/>
        <v>0</v>
      </c>
      <c r="BN645">
        <f t="shared" si="112"/>
        <v>0</v>
      </c>
      <c r="BO645">
        <f t="shared" si="113"/>
        <v>1</v>
      </c>
      <c r="BP645" t="str">
        <f t="shared" si="114"/>
        <v>0</v>
      </c>
    </row>
    <row r="646" spans="1:68" ht="18" x14ac:dyDescent="0.25">
      <c r="A646" s="24">
        <v>2022</v>
      </c>
      <c r="B646">
        <v>3</v>
      </c>
      <c r="C646" s="2">
        <v>44725</v>
      </c>
      <c r="D646" s="3">
        <v>0.33333333333333298</v>
      </c>
      <c r="E646">
        <v>5</v>
      </c>
      <c r="F646">
        <v>5.0999999999999996</v>
      </c>
      <c r="G646" t="s">
        <v>61</v>
      </c>
      <c r="H646">
        <v>74</v>
      </c>
      <c r="I646">
        <v>50</v>
      </c>
      <c r="J646">
        <v>22</v>
      </c>
      <c r="K646">
        <v>3</v>
      </c>
      <c r="L646">
        <v>1</v>
      </c>
      <c r="M646" s="22" t="s">
        <v>23</v>
      </c>
      <c r="N646" s="22">
        <v>50</v>
      </c>
      <c r="O646" s="23" t="s">
        <v>26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 s="11" t="str">
        <f t="shared" si="115"/>
        <v>0</v>
      </c>
      <c r="AB646">
        <f t="shared" si="116"/>
        <v>0</v>
      </c>
      <c r="AC646">
        <f t="shared" si="117"/>
        <v>10</v>
      </c>
      <c r="AD646">
        <f t="shared" si="118"/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f t="shared" si="109"/>
        <v>0</v>
      </c>
      <c r="BI646">
        <v>0</v>
      </c>
      <c r="BJ646">
        <v>0</v>
      </c>
      <c r="BK646">
        <v>0</v>
      </c>
      <c r="BL646" t="str">
        <f t="shared" si="110"/>
        <v>0</v>
      </c>
      <c r="BM646" t="str">
        <f t="shared" si="111"/>
        <v>0</v>
      </c>
      <c r="BN646">
        <f t="shared" si="112"/>
        <v>0</v>
      </c>
      <c r="BO646">
        <f t="shared" si="113"/>
        <v>0</v>
      </c>
      <c r="BP646" t="str">
        <f t="shared" si="114"/>
        <v>0</v>
      </c>
    </row>
    <row r="647" spans="1:68" ht="18" x14ac:dyDescent="0.25">
      <c r="A647" s="24">
        <v>2022</v>
      </c>
      <c r="B647">
        <v>3</v>
      </c>
      <c r="C647" s="2">
        <v>44725</v>
      </c>
      <c r="D647" s="3">
        <v>0.33333333333333298</v>
      </c>
      <c r="E647">
        <v>5</v>
      </c>
      <c r="F647">
        <v>5.0999999999999996</v>
      </c>
      <c r="G647" t="s">
        <v>61</v>
      </c>
      <c r="H647">
        <v>74</v>
      </c>
      <c r="I647">
        <v>50</v>
      </c>
      <c r="J647">
        <v>22</v>
      </c>
      <c r="K647">
        <v>3</v>
      </c>
      <c r="L647">
        <v>1</v>
      </c>
      <c r="M647" s="22" t="s">
        <v>27</v>
      </c>
      <c r="N647" s="22">
        <v>0</v>
      </c>
      <c r="O647" s="23" t="s">
        <v>24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 s="11" t="str">
        <f t="shared" si="115"/>
        <v>0</v>
      </c>
      <c r="AB647">
        <f t="shared" si="116"/>
        <v>0</v>
      </c>
      <c r="AC647">
        <f t="shared" si="117"/>
        <v>10</v>
      </c>
      <c r="AD647">
        <f t="shared" si="118"/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f t="shared" si="109"/>
        <v>0</v>
      </c>
      <c r="BI647">
        <v>0</v>
      </c>
      <c r="BJ647">
        <v>0</v>
      </c>
      <c r="BK647">
        <v>0</v>
      </c>
      <c r="BL647" t="str">
        <f t="shared" si="110"/>
        <v>0</v>
      </c>
      <c r="BM647" t="str">
        <f t="shared" si="111"/>
        <v>0</v>
      </c>
      <c r="BN647">
        <f t="shared" si="112"/>
        <v>0</v>
      </c>
      <c r="BO647">
        <f t="shared" si="113"/>
        <v>0</v>
      </c>
      <c r="BP647" t="str">
        <f t="shared" si="114"/>
        <v>0</v>
      </c>
    </row>
    <row r="648" spans="1:68" ht="18" x14ac:dyDescent="0.25">
      <c r="A648" s="24">
        <v>2022</v>
      </c>
      <c r="B648">
        <v>3</v>
      </c>
      <c r="C648" s="2">
        <v>44725</v>
      </c>
      <c r="D648" s="3">
        <v>0.33333333333333298</v>
      </c>
      <c r="E648">
        <v>5</v>
      </c>
      <c r="F648">
        <v>5.0999999999999996</v>
      </c>
      <c r="G648" t="s">
        <v>61</v>
      </c>
      <c r="H648">
        <v>74</v>
      </c>
      <c r="I648">
        <v>50</v>
      </c>
      <c r="J648">
        <v>22</v>
      </c>
      <c r="K648">
        <v>3</v>
      </c>
      <c r="L648">
        <v>1</v>
      </c>
      <c r="M648" s="22" t="s">
        <v>27</v>
      </c>
      <c r="N648" s="22">
        <v>0</v>
      </c>
      <c r="O648" s="23" t="s">
        <v>25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15</v>
      </c>
      <c r="Z648">
        <v>0</v>
      </c>
      <c r="AA648" s="11" t="str">
        <f t="shared" si="115"/>
        <v>0</v>
      </c>
      <c r="AB648">
        <f t="shared" si="116"/>
        <v>1</v>
      </c>
      <c r="AC648">
        <f t="shared" si="117"/>
        <v>9</v>
      </c>
      <c r="AD648">
        <f t="shared" si="118"/>
        <v>10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f t="shared" si="109"/>
        <v>0</v>
      </c>
      <c r="BI648">
        <v>0</v>
      </c>
      <c r="BJ648">
        <v>0</v>
      </c>
      <c r="BK648">
        <v>0</v>
      </c>
      <c r="BL648" t="str">
        <f t="shared" si="110"/>
        <v>0</v>
      </c>
      <c r="BM648" t="str">
        <f t="shared" si="111"/>
        <v>0</v>
      </c>
      <c r="BN648">
        <f t="shared" si="112"/>
        <v>0</v>
      </c>
      <c r="BO648">
        <f t="shared" si="113"/>
        <v>0</v>
      </c>
      <c r="BP648" t="str">
        <f t="shared" si="114"/>
        <v>0</v>
      </c>
    </row>
    <row r="649" spans="1:68" ht="18" x14ac:dyDescent="0.25">
      <c r="A649" s="24">
        <v>2022</v>
      </c>
      <c r="B649">
        <v>3</v>
      </c>
      <c r="C649" s="2">
        <v>44725</v>
      </c>
      <c r="D649" s="3">
        <v>0.33333333333333298</v>
      </c>
      <c r="E649">
        <v>5</v>
      </c>
      <c r="F649">
        <v>5.0999999999999996</v>
      </c>
      <c r="G649" t="s">
        <v>61</v>
      </c>
      <c r="H649">
        <v>74</v>
      </c>
      <c r="I649">
        <v>50</v>
      </c>
      <c r="J649">
        <v>22</v>
      </c>
      <c r="K649">
        <v>3</v>
      </c>
      <c r="L649">
        <v>1</v>
      </c>
      <c r="M649" s="22" t="s">
        <v>27</v>
      </c>
      <c r="N649" s="22">
        <v>0</v>
      </c>
      <c r="O649" s="23" t="s">
        <v>26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 s="11" t="str">
        <f t="shared" si="115"/>
        <v>0</v>
      </c>
      <c r="AB649">
        <f t="shared" si="116"/>
        <v>0</v>
      </c>
      <c r="AC649">
        <f t="shared" si="117"/>
        <v>10</v>
      </c>
      <c r="AD649">
        <f t="shared" si="118"/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f t="shared" si="109"/>
        <v>0</v>
      </c>
      <c r="BI649">
        <v>0</v>
      </c>
      <c r="BJ649">
        <v>0</v>
      </c>
      <c r="BK649">
        <v>0</v>
      </c>
      <c r="BL649" t="str">
        <f t="shared" si="110"/>
        <v>0</v>
      </c>
      <c r="BM649" t="str">
        <f t="shared" si="111"/>
        <v>0</v>
      </c>
      <c r="BN649">
        <f t="shared" si="112"/>
        <v>0</v>
      </c>
      <c r="BO649">
        <f t="shared" si="113"/>
        <v>0</v>
      </c>
      <c r="BP649" t="str">
        <f t="shared" si="114"/>
        <v>0</v>
      </c>
    </row>
    <row r="650" spans="1:68" ht="18" x14ac:dyDescent="0.25">
      <c r="A650" s="24">
        <v>2022</v>
      </c>
      <c r="B650">
        <v>3</v>
      </c>
      <c r="C650" s="2">
        <v>44725</v>
      </c>
      <c r="D650" s="3">
        <v>0.33333333333333298</v>
      </c>
      <c r="E650">
        <v>5</v>
      </c>
      <c r="F650">
        <v>5.0999999999999996</v>
      </c>
      <c r="G650" t="s">
        <v>61</v>
      </c>
      <c r="H650">
        <v>74</v>
      </c>
      <c r="I650">
        <v>50</v>
      </c>
      <c r="J650">
        <v>22</v>
      </c>
      <c r="K650">
        <v>3</v>
      </c>
      <c r="L650">
        <v>1</v>
      </c>
      <c r="M650" s="22" t="s">
        <v>27</v>
      </c>
      <c r="N650" s="22">
        <v>5</v>
      </c>
      <c r="O650" s="23" t="s">
        <v>24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 s="11" t="str">
        <f t="shared" si="115"/>
        <v>0</v>
      </c>
      <c r="AB650">
        <f t="shared" si="116"/>
        <v>0</v>
      </c>
      <c r="AC650">
        <f t="shared" si="117"/>
        <v>10</v>
      </c>
      <c r="AD650">
        <f t="shared" si="118"/>
        <v>0</v>
      </c>
      <c r="AE650">
        <v>0</v>
      </c>
      <c r="AF650">
        <v>0</v>
      </c>
      <c r="AG650">
        <v>1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f t="shared" si="109"/>
        <v>0</v>
      </c>
      <c r="BI650">
        <v>0</v>
      </c>
      <c r="BJ650">
        <v>0</v>
      </c>
      <c r="BK650">
        <v>0</v>
      </c>
      <c r="BL650" t="str">
        <f t="shared" si="110"/>
        <v>0</v>
      </c>
      <c r="BM650" t="str">
        <f t="shared" si="111"/>
        <v>0</v>
      </c>
      <c r="BN650">
        <f t="shared" si="112"/>
        <v>0</v>
      </c>
      <c r="BO650">
        <f t="shared" si="113"/>
        <v>1</v>
      </c>
      <c r="BP650" t="str">
        <f t="shared" si="114"/>
        <v>0</v>
      </c>
    </row>
    <row r="651" spans="1:68" ht="18" x14ac:dyDescent="0.25">
      <c r="A651" s="24">
        <v>2022</v>
      </c>
      <c r="B651">
        <v>3</v>
      </c>
      <c r="C651" s="2">
        <v>44725</v>
      </c>
      <c r="D651" s="3">
        <v>0.33333333333333298</v>
      </c>
      <c r="E651">
        <v>5</v>
      </c>
      <c r="F651">
        <v>5.0999999999999996</v>
      </c>
      <c r="G651" t="s">
        <v>61</v>
      </c>
      <c r="H651">
        <v>74</v>
      </c>
      <c r="I651">
        <v>50</v>
      </c>
      <c r="J651">
        <v>22</v>
      </c>
      <c r="K651">
        <v>3</v>
      </c>
      <c r="L651">
        <v>1</v>
      </c>
      <c r="M651" s="22" t="s">
        <v>27</v>
      </c>
      <c r="N651" s="22">
        <v>5</v>
      </c>
      <c r="O651" s="23" t="s">
        <v>25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 s="11" t="str">
        <f t="shared" si="115"/>
        <v>0</v>
      </c>
      <c r="AB651">
        <f t="shared" si="116"/>
        <v>0</v>
      </c>
      <c r="AC651">
        <f t="shared" si="117"/>
        <v>10</v>
      </c>
      <c r="AD651">
        <f t="shared" si="118"/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f t="shared" si="109"/>
        <v>0</v>
      </c>
      <c r="BI651">
        <v>0</v>
      </c>
      <c r="BJ651">
        <v>0</v>
      </c>
      <c r="BK651">
        <v>0</v>
      </c>
      <c r="BL651" t="str">
        <f t="shared" si="110"/>
        <v>0</v>
      </c>
      <c r="BM651" t="str">
        <f t="shared" si="111"/>
        <v>0</v>
      </c>
      <c r="BN651">
        <f t="shared" si="112"/>
        <v>0</v>
      </c>
      <c r="BO651">
        <f t="shared" si="113"/>
        <v>0</v>
      </c>
      <c r="BP651" t="str">
        <f t="shared" si="114"/>
        <v>0</v>
      </c>
    </row>
    <row r="652" spans="1:68" ht="18" x14ac:dyDescent="0.25">
      <c r="A652" s="24">
        <v>2022</v>
      </c>
      <c r="B652">
        <v>3</v>
      </c>
      <c r="C652" s="2">
        <v>44725</v>
      </c>
      <c r="D652" s="3">
        <v>0.33333333333333298</v>
      </c>
      <c r="E652">
        <v>5</v>
      </c>
      <c r="F652">
        <v>5.0999999999999996</v>
      </c>
      <c r="G652" t="s">
        <v>61</v>
      </c>
      <c r="H652">
        <v>74</v>
      </c>
      <c r="I652">
        <v>50</v>
      </c>
      <c r="J652">
        <v>22</v>
      </c>
      <c r="K652">
        <v>3</v>
      </c>
      <c r="L652">
        <v>1</v>
      </c>
      <c r="M652" s="22" t="s">
        <v>27</v>
      </c>
      <c r="N652" s="22">
        <v>5</v>
      </c>
      <c r="O652" s="23" t="s">
        <v>26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 s="11" t="str">
        <f t="shared" si="115"/>
        <v>0</v>
      </c>
      <c r="AB652">
        <f t="shared" si="116"/>
        <v>0</v>
      </c>
      <c r="AC652">
        <f t="shared" si="117"/>
        <v>10</v>
      </c>
      <c r="AD652">
        <f t="shared" si="118"/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f t="shared" si="109"/>
        <v>0</v>
      </c>
      <c r="BI652">
        <v>0</v>
      </c>
      <c r="BJ652">
        <v>0</v>
      </c>
      <c r="BK652">
        <v>0</v>
      </c>
      <c r="BL652" t="str">
        <f t="shared" si="110"/>
        <v>0</v>
      </c>
      <c r="BM652" t="str">
        <f t="shared" si="111"/>
        <v>0</v>
      </c>
      <c r="BN652">
        <f t="shared" si="112"/>
        <v>0</v>
      </c>
      <c r="BO652">
        <f t="shared" si="113"/>
        <v>0</v>
      </c>
      <c r="BP652" t="str">
        <f t="shared" si="114"/>
        <v>0</v>
      </c>
    </row>
    <row r="653" spans="1:68" ht="18" x14ac:dyDescent="0.25">
      <c r="A653" s="24">
        <v>2022</v>
      </c>
      <c r="B653">
        <v>3</v>
      </c>
      <c r="C653" s="2">
        <v>44725</v>
      </c>
      <c r="D653" s="3">
        <v>0.33333333333333298</v>
      </c>
      <c r="E653">
        <v>5</v>
      </c>
      <c r="F653">
        <v>5.0999999999999996</v>
      </c>
      <c r="G653" t="s">
        <v>61</v>
      </c>
      <c r="H653">
        <v>74</v>
      </c>
      <c r="I653">
        <v>50</v>
      </c>
      <c r="J653">
        <v>22</v>
      </c>
      <c r="K653">
        <v>3</v>
      </c>
      <c r="L653">
        <v>1</v>
      </c>
      <c r="M653" s="22" t="s">
        <v>27</v>
      </c>
      <c r="N653" s="22">
        <v>10</v>
      </c>
      <c r="O653" s="23" t="s">
        <v>24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 s="11" t="str">
        <f t="shared" si="115"/>
        <v>0</v>
      </c>
      <c r="AB653">
        <f t="shared" si="116"/>
        <v>0</v>
      </c>
      <c r="AC653">
        <f t="shared" si="117"/>
        <v>10</v>
      </c>
      <c r="AD653">
        <f t="shared" si="118"/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f t="shared" si="109"/>
        <v>0</v>
      </c>
      <c r="BI653">
        <v>0</v>
      </c>
      <c r="BJ653">
        <v>0</v>
      </c>
      <c r="BK653">
        <v>0</v>
      </c>
      <c r="BL653" t="str">
        <f t="shared" si="110"/>
        <v>0</v>
      </c>
      <c r="BM653" t="str">
        <f t="shared" si="111"/>
        <v>0</v>
      </c>
      <c r="BN653">
        <f t="shared" si="112"/>
        <v>0</v>
      </c>
      <c r="BO653">
        <f t="shared" si="113"/>
        <v>0</v>
      </c>
      <c r="BP653" t="str">
        <f t="shared" si="114"/>
        <v>0</v>
      </c>
    </row>
    <row r="654" spans="1:68" ht="18" x14ac:dyDescent="0.25">
      <c r="A654" s="24">
        <v>2022</v>
      </c>
      <c r="B654">
        <v>3</v>
      </c>
      <c r="C654" s="2">
        <v>44725</v>
      </c>
      <c r="D654" s="3">
        <v>0.33333333333333298</v>
      </c>
      <c r="E654">
        <v>5</v>
      </c>
      <c r="F654">
        <v>5.0999999999999996</v>
      </c>
      <c r="G654" t="s">
        <v>61</v>
      </c>
      <c r="H654">
        <v>74</v>
      </c>
      <c r="I654">
        <v>50</v>
      </c>
      <c r="J654">
        <v>22</v>
      </c>
      <c r="K654">
        <v>3</v>
      </c>
      <c r="L654">
        <v>1</v>
      </c>
      <c r="M654" s="22" t="s">
        <v>27</v>
      </c>
      <c r="N654" s="22">
        <v>10</v>
      </c>
      <c r="O654" s="23" t="s">
        <v>25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7</v>
      </c>
      <c r="W654">
        <v>2</v>
      </c>
      <c r="X654">
        <v>0</v>
      </c>
      <c r="Y654">
        <v>0</v>
      </c>
      <c r="Z654">
        <v>0</v>
      </c>
      <c r="AA654" s="11" t="str">
        <f t="shared" si="115"/>
        <v>0</v>
      </c>
      <c r="AB654">
        <f t="shared" si="116"/>
        <v>2</v>
      </c>
      <c r="AC654">
        <f t="shared" si="117"/>
        <v>8</v>
      </c>
      <c r="AD654">
        <f t="shared" si="118"/>
        <v>20</v>
      </c>
      <c r="AE654">
        <v>0</v>
      </c>
      <c r="AF654">
        <v>5</v>
      </c>
      <c r="AG654">
        <v>2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f t="shared" ref="BH654:BH717" si="119">SUM(AW654+AV654+AU654+AQ654+AS654+AM654+AJ654+BF654+BI654)</f>
        <v>0</v>
      </c>
      <c r="BI654">
        <v>0</v>
      </c>
      <c r="BJ654">
        <v>0</v>
      </c>
      <c r="BK654">
        <v>0</v>
      </c>
      <c r="BL654" t="str">
        <f t="shared" si="110"/>
        <v>0</v>
      </c>
      <c r="BM654" t="str">
        <f t="shared" si="111"/>
        <v>0</v>
      </c>
      <c r="BN654">
        <f t="shared" si="112"/>
        <v>0</v>
      </c>
      <c r="BO654">
        <f t="shared" si="113"/>
        <v>2</v>
      </c>
      <c r="BP654" t="str">
        <f t="shared" si="114"/>
        <v>0</v>
      </c>
    </row>
    <row r="655" spans="1:68" ht="18" x14ac:dyDescent="0.25">
      <c r="A655" s="24">
        <v>2022</v>
      </c>
      <c r="B655">
        <v>3</v>
      </c>
      <c r="C655" s="2">
        <v>44725</v>
      </c>
      <c r="D655" s="3">
        <v>0.33333333333333298</v>
      </c>
      <c r="E655">
        <v>5</v>
      </c>
      <c r="F655">
        <v>5.0999999999999996</v>
      </c>
      <c r="G655" t="s">
        <v>61</v>
      </c>
      <c r="H655">
        <v>74</v>
      </c>
      <c r="I655">
        <v>50</v>
      </c>
      <c r="J655">
        <v>22</v>
      </c>
      <c r="K655">
        <v>3</v>
      </c>
      <c r="L655">
        <v>1</v>
      </c>
      <c r="M655" s="22" t="s">
        <v>27</v>
      </c>
      <c r="N655" s="22">
        <v>10</v>
      </c>
      <c r="O655" s="23" t="s">
        <v>26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 s="11" t="str">
        <f t="shared" si="115"/>
        <v>0</v>
      </c>
      <c r="AB655">
        <f t="shared" si="116"/>
        <v>0</v>
      </c>
      <c r="AC655">
        <f t="shared" si="117"/>
        <v>10</v>
      </c>
      <c r="AD655">
        <f t="shared" si="118"/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f t="shared" si="119"/>
        <v>0</v>
      </c>
      <c r="BI655">
        <v>0</v>
      </c>
      <c r="BJ655">
        <v>0</v>
      </c>
      <c r="BK655">
        <v>0</v>
      </c>
      <c r="BL655" t="str">
        <f t="shared" si="110"/>
        <v>0</v>
      </c>
      <c r="BM655" t="str">
        <f t="shared" si="111"/>
        <v>0</v>
      </c>
      <c r="BN655">
        <f t="shared" si="112"/>
        <v>0</v>
      </c>
      <c r="BO655">
        <f t="shared" si="113"/>
        <v>0</v>
      </c>
      <c r="BP655" t="str">
        <f t="shared" si="114"/>
        <v>0</v>
      </c>
    </row>
    <row r="656" spans="1:68" ht="18" x14ac:dyDescent="0.25">
      <c r="A656" s="24">
        <v>2022</v>
      </c>
      <c r="B656">
        <v>3</v>
      </c>
      <c r="C656" s="2">
        <v>44725</v>
      </c>
      <c r="D656" s="3">
        <v>0.33333333333333298</v>
      </c>
      <c r="E656">
        <v>5</v>
      </c>
      <c r="F656">
        <v>5.0999999999999996</v>
      </c>
      <c r="G656" t="s">
        <v>61</v>
      </c>
      <c r="H656">
        <v>74</v>
      </c>
      <c r="I656">
        <v>50</v>
      </c>
      <c r="J656">
        <v>22</v>
      </c>
      <c r="K656">
        <v>3</v>
      </c>
      <c r="L656">
        <v>1</v>
      </c>
      <c r="M656" s="22" t="s">
        <v>27</v>
      </c>
      <c r="N656" s="22">
        <v>20</v>
      </c>
      <c r="O656" s="23" t="s">
        <v>24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 s="11" t="str">
        <f t="shared" si="115"/>
        <v>0</v>
      </c>
      <c r="AB656">
        <f t="shared" si="116"/>
        <v>0</v>
      </c>
      <c r="AC656">
        <f t="shared" si="117"/>
        <v>10</v>
      </c>
      <c r="AD656">
        <f t="shared" si="118"/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f t="shared" si="119"/>
        <v>0</v>
      </c>
      <c r="BI656">
        <v>0</v>
      </c>
      <c r="BJ656">
        <v>0</v>
      </c>
      <c r="BK656">
        <v>0</v>
      </c>
      <c r="BL656" t="str">
        <f t="shared" si="110"/>
        <v>0</v>
      </c>
      <c r="BM656" t="str">
        <f t="shared" si="111"/>
        <v>0</v>
      </c>
      <c r="BN656">
        <f t="shared" si="112"/>
        <v>0</v>
      </c>
      <c r="BO656">
        <f t="shared" si="113"/>
        <v>0</v>
      </c>
      <c r="BP656" t="str">
        <f t="shared" si="114"/>
        <v>0</v>
      </c>
    </row>
    <row r="657" spans="1:68" ht="18" x14ac:dyDescent="0.25">
      <c r="A657" s="24">
        <v>2022</v>
      </c>
      <c r="B657">
        <v>3</v>
      </c>
      <c r="C657" s="2">
        <v>44725</v>
      </c>
      <c r="D657" s="3">
        <v>0.33333333333333298</v>
      </c>
      <c r="E657">
        <v>5</v>
      </c>
      <c r="F657">
        <v>5.0999999999999996</v>
      </c>
      <c r="G657" t="s">
        <v>61</v>
      </c>
      <c r="H657">
        <v>74</v>
      </c>
      <c r="I657">
        <v>50</v>
      </c>
      <c r="J657">
        <v>22</v>
      </c>
      <c r="K657">
        <v>3</v>
      </c>
      <c r="L657">
        <v>1</v>
      </c>
      <c r="M657" s="22" t="s">
        <v>27</v>
      </c>
      <c r="N657" s="22">
        <v>20</v>
      </c>
      <c r="O657" s="23" t="s">
        <v>25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 s="11" t="str">
        <f t="shared" si="115"/>
        <v>0</v>
      </c>
      <c r="AB657">
        <f t="shared" si="116"/>
        <v>0</v>
      </c>
      <c r="AC657">
        <f t="shared" si="117"/>
        <v>10</v>
      </c>
      <c r="AD657">
        <f t="shared" si="118"/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f t="shared" si="119"/>
        <v>0</v>
      </c>
      <c r="BI657">
        <v>0</v>
      </c>
      <c r="BJ657">
        <v>0</v>
      </c>
      <c r="BK657">
        <v>0</v>
      </c>
      <c r="BL657" t="str">
        <f t="shared" si="110"/>
        <v>0</v>
      </c>
      <c r="BM657" t="str">
        <f t="shared" si="111"/>
        <v>0</v>
      </c>
      <c r="BN657">
        <f t="shared" si="112"/>
        <v>0</v>
      </c>
      <c r="BO657">
        <f t="shared" si="113"/>
        <v>0</v>
      </c>
      <c r="BP657" t="str">
        <f t="shared" si="114"/>
        <v>0</v>
      </c>
    </row>
    <row r="658" spans="1:68" ht="18" x14ac:dyDescent="0.25">
      <c r="A658" s="24">
        <v>2022</v>
      </c>
      <c r="B658">
        <v>3</v>
      </c>
      <c r="C658" s="2">
        <v>44725</v>
      </c>
      <c r="D658" s="3">
        <v>0.33333333333333298</v>
      </c>
      <c r="E658">
        <v>5</v>
      </c>
      <c r="F658">
        <v>5.0999999999999996</v>
      </c>
      <c r="G658" t="s">
        <v>61</v>
      </c>
      <c r="H658">
        <v>74</v>
      </c>
      <c r="I658">
        <v>50</v>
      </c>
      <c r="J658">
        <v>22</v>
      </c>
      <c r="K658">
        <v>3</v>
      </c>
      <c r="L658">
        <v>1</v>
      </c>
      <c r="M658" s="22" t="s">
        <v>27</v>
      </c>
      <c r="N658" s="22">
        <v>20</v>
      </c>
      <c r="O658" s="23" t="s">
        <v>26</v>
      </c>
      <c r="P658">
        <v>0</v>
      </c>
      <c r="Q658">
        <v>0</v>
      </c>
      <c r="R658">
        <v>0</v>
      </c>
      <c r="S658">
        <v>0</v>
      </c>
      <c r="T658">
        <f>15+5+10+3</f>
        <v>33</v>
      </c>
      <c r="U658">
        <f>50+50+25+10</f>
        <v>135</v>
      </c>
      <c r="V658">
        <v>3</v>
      </c>
      <c r="W658">
        <v>6</v>
      </c>
      <c r="X658">
        <v>0</v>
      </c>
      <c r="Y658">
        <v>0</v>
      </c>
      <c r="Z658">
        <v>0</v>
      </c>
      <c r="AA658" s="11" t="str">
        <f t="shared" si="115"/>
        <v>0</v>
      </c>
      <c r="AB658">
        <f t="shared" si="116"/>
        <v>4</v>
      </c>
      <c r="AC658">
        <f t="shared" si="117"/>
        <v>6</v>
      </c>
      <c r="AD658">
        <f t="shared" si="118"/>
        <v>40</v>
      </c>
      <c r="AE658">
        <v>0</v>
      </c>
      <c r="AF658">
        <v>5</v>
      </c>
      <c r="AG658">
        <v>4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1</v>
      </c>
      <c r="BD658">
        <v>0</v>
      </c>
      <c r="BE658">
        <v>0</v>
      </c>
      <c r="BF658">
        <v>0</v>
      </c>
      <c r="BG658">
        <v>0</v>
      </c>
      <c r="BH658">
        <f t="shared" si="119"/>
        <v>0</v>
      </c>
      <c r="BI658">
        <v>0</v>
      </c>
      <c r="BJ658">
        <v>0</v>
      </c>
      <c r="BK658">
        <v>0</v>
      </c>
      <c r="BL658" t="str">
        <f t="shared" si="110"/>
        <v>0</v>
      </c>
      <c r="BM658" t="str">
        <f t="shared" si="111"/>
        <v>0</v>
      </c>
      <c r="BN658">
        <f t="shared" si="112"/>
        <v>0</v>
      </c>
      <c r="BO658">
        <f t="shared" si="113"/>
        <v>5</v>
      </c>
      <c r="BP658" t="str">
        <f t="shared" si="114"/>
        <v>0</v>
      </c>
    </row>
    <row r="659" spans="1:68" ht="18" x14ac:dyDescent="0.25">
      <c r="A659" s="24">
        <v>2022</v>
      </c>
      <c r="B659">
        <v>3</v>
      </c>
      <c r="C659" s="2">
        <v>44725</v>
      </c>
      <c r="D659" s="3">
        <v>0.33333333333333298</v>
      </c>
      <c r="E659">
        <v>5</v>
      </c>
      <c r="F659">
        <v>5.0999999999999996</v>
      </c>
      <c r="G659" t="s">
        <v>61</v>
      </c>
      <c r="H659">
        <v>74</v>
      </c>
      <c r="I659">
        <v>50</v>
      </c>
      <c r="J659">
        <v>22</v>
      </c>
      <c r="K659">
        <v>3</v>
      </c>
      <c r="L659">
        <v>1</v>
      </c>
      <c r="M659" s="22" t="s">
        <v>27</v>
      </c>
      <c r="N659" s="22">
        <v>50</v>
      </c>
      <c r="O659" s="23" t="s">
        <v>24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600</v>
      </c>
      <c r="W659">
        <v>0</v>
      </c>
      <c r="X659">
        <v>0</v>
      </c>
      <c r="Y659">
        <v>0</v>
      </c>
      <c r="Z659">
        <v>0</v>
      </c>
      <c r="AA659" s="11" t="str">
        <f t="shared" si="115"/>
        <v>0</v>
      </c>
      <c r="AB659">
        <f t="shared" si="116"/>
        <v>1</v>
      </c>
      <c r="AC659">
        <f t="shared" si="117"/>
        <v>9</v>
      </c>
      <c r="AD659">
        <f t="shared" si="118"/>
        <v>10</v>
      </c>
      <c r="AE659">
        <v>0</v>
      </c>
      <c r="AF659">
        <v>15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f t="shared" si="119"/>
        <v>0</v>
      </c>
      <c r="BI659">
        <v>0</v>
      </c>
      <c r="BJ659">
        <v>0</v>
      </c>
      <c r="BK659">
        <v>0</v>
      </c>
      <c r="BL659" t="str">
        <f t="shared" si="110"/>
        <v>0</v>
      </c>
      <c r="BM659" t="str">
        <f t="shared" si="111"/>
        <v>0</v>
      </c>
      <c r="BN659">
        <f t="shared" si="112"/>
        <v>0</v>
      </c>
      <c r="BO659">
        <f t="shared" si="113"/>
        <v>0</v>
      </c>
      <c r="BP659" t="str">
        <f t="shared" si="114"/>
        <v>0</v>
      </c>
    </row>
    <row r="660" spans="1:68" ht="18" x14ac:dyDescent="0.25">
      <c r="A660" s="24">
        <v>2022</v>
      </c>
      <c r="B660">
        <v>3</v>
      </c>
      <c r="C660" s="2">
        <v>44725</v>
      </c>
      <c r="D660" s="3">
        <v>0.33333333333333298</v>
      </c>
      <c r="E660">
        <v>5</v>
      </c>
      <c r="F660">
        <v>5.0999999999999996</v>
      </c>
      <c r="G660" t="s">
        <v>61</v>
      </c>
      <c r="H660">
        <v>74</v>
      </c>
      <c r="I660">
        <v>50</v>
      </c>
      <c r="J660">
        <v>22</v>
      </c>
      <c r="K660">
        <v>3</v>
      </c>
      <c r="L660">
        <v>1</v>
      </c>
      <c r="M660" s="22" t="s">
        <v>27</v>
      </c>
      <c r="N660" s="22">
        <v>50</v>
      </c>
      <c r="O660" s="23" t="s">
        <v>25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 s="11" t="str">
        <f t="shared" si="115"/>
        <v>0</v>
      </c>
      <c r="AB660">
        <f t="shared" si="116"/>
        <v>0</v>
      </c>
      <c r="AC660">
        <f t="shared" si="117"/>
        <v>10</v>
      </c>
      <c r="AD660">
        <f t="shared" si="118"/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f t="shared" si="119"/>
        <v>0</v>
      </c>
      <c r="BI660">
        <v>0</v>
      </c>
      <c r="BJ660">
        <v>0</v>
      </c>
      <c r="BK660">
        <v>0</v>
      </c>
      <c r="BL660" t="str">
        <f t="shared" si="110"/>
        <v>0</v>
      </c>
      <c r="BM660" t="str">
        <f t="shared" si="111"/>
        <v>0</v>
      </c>
      <c r="BN660">
        <f t="shared" si="112"/>
        <v>0</v>
      </c>
      <c r="BO660">
        <f t="shared" si="113"/>
        <v>0</v>
      </c>
      <c r="BP660" t="str">
        <f t="shared" si="114"/>
        <v>0</v>
      </c>
    </row>
    <row r="661" spans="1:68" ht="18" x14ac:dyDescent="0.25">
      <c r="A661" s="24">
        <v>2022</v>
      </c>
      <c r="B661">
        <v>3</v>
      </c>
      <c r="C661" s="2">
        <v>44725</v>
      </c>
      <c r="D661" s="3">
        <v>0.33333333333333298</v>
      </c>
      <c r="E661">
        <v>5</v>
      </c>
      <c r="F661">
        <v>5.0999999999999996</v>
      </c>
      <c r="G661" t="s">
        <v>61</v>
      </c>
      <c r="H661">
        <v>74</v>
      </c>
      <c r="I661">
        <v>50</v>
      </c>
      <c r="J661">
        <v>22</v>
      </c>
      <c r="K661">
        <v>3</v>
      </c>
      <c r="L661">
        <v>1</v>
      </c>
      <c r="M661" s="22" t="s">
        <v>27</v>
      </c>
      <c r="N661" s="22">
        <v>50</v>
      </c>
      <c r="O661" s="23" t="s">
        <v>26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 s="11" t="str">
        <f t="shared" si="115"/>
        <v>0</v>
      </c>
      <c r="AB661">
        <f t="shared" si="116"/>
        <v>0</v>
      </c>
      <c r="AC661">
        <f t="shared" si="117"/>
        <v>10</v>
      </c>
      <c r="AD661">
        <f t="shared" si="118"/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f t="shared" si="119"/>
        <v>0</v>
      </c>
      <c r="BI661">
        <v>0</v>
      </c>
      <c r="BJ661">
        <v>0</v>
      </c>
      <c r="BK661">
        <v>0</v>
      </c>
      <c r="BL661" t="str">
        <f t="shared" si="110"/>
        <v>0</v>
      </c>
      <c r="BM661" t="str">
        <f t="shared" si="111"/>
        <v>0</v>
      </c>
      <c r="BN661">
        <f t="shared" si="112"/>
        <v>0</v>
      </c>
      <c r="BO661">
        <f t="shared" si="113"/>
        <v>0</v>
      </c>
      <c r="BP661" t="str">
        <f t="shared" si="114"/>
        <v>0</v>
      </c>
    </row>
    <row r="662" spans="1:68" ht="18" x14ac:dyDescent="0.25">
      <c r="A662" s="24">
        <v>2022</v>
      </c>
      <c r="B662">
        <v>3</v>
      </c>
      <c r="C662" s="2">
        <v>44725</v>
      </c>
      <c r="D662" s="3">
        <v>0.33333333333333298</v>
      </c>
      <c r="E662">
        <v>5</v>
      </c>
      <c r="F662">
        <v>5.0999999999999996</v>
      </c>
      <c r="G662" t="s">
        <v>61</v>
      </c>
      <c r="H662">
        <v>74</v>
      </c>
      <c r="I662">
        <v>50</v>
      </c>
      <c r="J662">
        <v>22</v>
      </c>
      <c r="K662">
        <v>3</v>
      </c>
      <c r="L662">
        <v>1</v>
      </c>
      <c r="M662" s="22" t="s">
        <v>28</v>
      </c>
      <c r="N662" s="22">
        <v>0</v>
      </c>
      <c r="O662" s="23" t="s">
        <v>24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 s="11" t="str">
        <f t="shared" si="115"/>
        <v>0</v>
      </c>
      <c r="AB662">
        <f t="shared" si="116"/>
        <v>0</v>
      </c>
      <c r="AC662">
        <f t="shared" si="117"/>
        <v>10</v>
      </c>
      <c r="AD662">
        <f t="shared" si="118"/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f t="shared" si="119"/>
        <v>0</v>
      </c>
      <c r="BI662">
        <v>0</v>
      </c>
      <c r="BJ662">
        <v>0</v>
      </c>
      <c r="BK662">
        <v>0</v>
      </c>
      <c r="BL662" t="str">
        <f t="shared" si="110"/>
        <v>0</v>
      </c>
      <c r="BM662" t="str">
        <f t="shared" si="111"/>
        <v>0</v>
      </c>
      <c r="BN662">
        <f t="shared" si="112"/>
        <v>0</v>
      </c>
      <c r="BO662">
        <f t="shared" si="113"/>
        <v>0</v>
      </c>
      <c r="BP662" t="str">
        <f t="shared" si="114"/>
        <v>0</v>
      </c>
    </row>
    <row r="663" spans="1:68" ht="18" x14ac:dyDescent="0.25">
      <c r="A663" s="24">
        <v>2022</v>
      </c>
      <c r="B663">
        <v>3</v>
      </c>
      <c r="C663" s="2">
        <v>44725</v>
      </c>
      <c r="D663" s="3">
        <v>0.33333333333333298</v>
      </c>
      <c r="E663">
        <v>5</v>
      </c>
      <c r="F663">
        <v>5.0999999999999996</v>
      </c>
      <c r="G663" t="s">
        <v>61</v>
      </c>
      <c r="H663">
        <v>74</v>
      </c>
      <c r="I663">
        <v>50</v>
      </c>
      <c r="J663">
        <v>22</v>
      </c>
      <c r="K663">
        <v>3</v>
      </c>
      <c r="L663">
        <v>1</v>
      </c>
      <c r="M663" s="22" t="s">
        <v>28</v>
      </c>
      <c r="N663" s="22">
        <v>0</v>
      </c>
      <c r="O663" s="23" t="s">
        <v>25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 s="11" t="str">
        <f t="shared" si="115"/>
        <v>0</v>
      </c>
      <c r="AB663">
        <f t="shared" si="116"/>
        <v>0</v>
      </c>
      <c r="AC663">
        <f t="shared" si="117"/>
        <v>10</v>
      </c>
      <c r="AD663">
        <f t="shared" si="118"/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f t="shared" si="119"/>
        <v>0</v>
      </c>
      <c r="BI663">
        <v>0</v>
      </c>
      <c r="BJ663">
        <v>0</v>
      </c>
      <c r="BK663">
        <v>0</v>
      </c>
      <c r="BL663" t="str">
        <f t="shared" si="110"/>
        <v>0</v>
      </c>
      <c r="BM663" t="str">
        <f t="shared" si="111"/>
        <v>0</v>
      </c>
      <c r="BN663">
        <f t="shared" si="112"/>
        <v>0</v>
      </c>
      <c r="BO663">
        <f t="shared" si="113"/>
        <v>0</v>
      </c>
      <c r="BP663" t="str">
        <f t="shared" si="114"/>
        <v>0</v>
      </c>
    </row>
    <row r="664" spans="1:68" ht="18" x14ac:dyDescent="0.25">
      <c r="A664" s="24">
        <v>2022</v>
      </c>
      <c r="B664">
        <v>3</v>
      </c>
      <c r="C664" s="2">
        <v>44725</v>
      </c>
      <c r="D664" s="3">
        <v>0.33333333333333298</v>
      </c>
      <c r="E664">
        <v>5</v>
      </c>
      <c r="F664">
        <v>5.0999999999999996</v>
      </c>
      <c r="G664" t="s">
        <v>61</v>
      </c>
      <c r="H664">
        <v>74</v>
      </c>
      <c r="I664">
        <v>50</v>
      </c>
      <c r="J664">
        <v>22</v>
      </c>
      <c r="K664">
        <v>3</v>
      </c>
      <c r="L664">
        <v>1</v>
      </c>
      <c r="M664" s="22" t="s">
        <v>28</v>
      </c>
      <c r="N664" s="22">
        <v>0</v>
      </c>
      <c r="O664" s="23" t="s">
        <v>26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 s="11" t="str">
        <f t="shared" si="115"/>
        <v>0</v>
      </c>
      <c r="AB664">
        <f t="shared" si="116"/>
        <v>0</v>
      </c>
      <c r="AC664">
        <f t="shared" si="117"/>
        <v>10</v>
      </c>
      <c r="AD664">
        <f t="shared" si="118"/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f t="shared" si="119"/>
        <v>0</v>
      </c>
      <c r="BI664">
        <v>0</v>
      </c>
      <c r="BJ664">
        <v>0</v>
      </c>
      <c r="BK664">
        <v>0</v>
      </c>
      <c r="BL664" t="str">
        <f t="shared" si="110"/>
        <v>0</v>
      </c>
      <c r="BM664" t="str">
        <f t="shared" si="111"/>
        <v>0</v>
      </c>
      <c r="BN664">
        <f t="shared" si="112"/>
        <v>0</v>
      </c>
      <c r="BO664">
        <f t="shared" si="113"/>
        <v>0</v>
      </c>
      <c r="BP664" t="str">
        <f t="shared" si="114"/>
        <v>0</v>
      </c>
    </row>
    <row r="665" spans="1:68" ht="18" x14ac:dyDescent="0.25">
      <c r="A665" s="24">
        <v>2022</v>
      </c>
      <c r="B665">
        <v>3</v>
      </c>
      <c r="C665" s="2">
        <v>44725</v>
      </c>
      <c r="D665" s="3">
        <v>0.33333333333333298</v>
      </c>
      <c r="E665">
        <v>5</v>
      </c>
      <c r="F665">
        <v>5.0999999999999996</v>
      </c>
      <c r="G665" t="s">
        <v>61</v>
      </c>
      <c r="H665">
        <v>74</v>
      </c>
      <c r="I665">
        <v>50</v>
      </c>
      <c r="J665">
        <v>22</v>
      </c>
      <c r="K665">
        <v>3</v>
      </c>
      <c r="L665">
        <v>1</v>
      </c>
      <c r="M665" s="22" t="s">
        <v>28</v>
      </c>
      <c r="N665" s="22">
        <v>5</v>
      </c>
      <c r="O665" s="23" t="s">
        <v>24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 s="11" t="str">
        <f t="shared" si="115"/>
        <v>0</v>
      </c>
      <c r="AB665">
        <f t="shared" si="116"/>
        <v>0</v>
      </c>
      <c r="AC665">
        <f t="shared" si="117"/>
        <v>10</v>
      </c>
      <c r="AD665">
        <f t="shared" si="118"/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f t="shared" si="119"/>
        <v>0</v>
      </c>
      <c r="BI665">
        <v>0</v>
      </c>
      <c r="BJ665">
        <v>0</v>
      </c>
      <c r="BK665">
        <v>0</v>
      </c>
      <c r="BL665" t="str">
        <f t="shared" si="110"/>
        <v>0</v>
      </c>
      <c r="BM665" t="str">
        <f t="shared" si="111"/>
        <v>0</v>
      </c>
      <c r="BN665">
        <f t="shared" si="112"/>
        <v>0</v>
      </c>
      <c r="BO665">
        <f t="shared" si="113"/>
        <v>0</v>
      </c>
      <c r="BP665" t="str">
        <f t="shared" si="114"/>
        <v>0</v>
      </c>
    </row>
    <row r="666" spans="1:68" ht="18" x14ac:dyDescent="0.25">
      <c r="A666" s="24">
        <v>2022</v>
      </c>
      <c r="B666">
        <v>3</v>
      </c>
      <c r="C666" s="2">
        <v>44725</v>
      </c>
      <c r="D666" s="3">
        <v>0.33333333333333298</v>
      </c>
      <c r="E666">
        <v>5</v>
      </c>
      <c r="F666">
        <v>5.0999999999999996</v>
      </c>
      <c r="G666" t="s">
        <v>61</v>
      </c>
      <c r="H666">
        <v>74</v>
      </c>
      <c r="I666">
        <v>50</v>
      </c>
      <c r="J666">
        <v>22</v>
      </c>
      <c r="K666">
        <v>3</v>
      </c>
      <c r="L666">
        <v>1</v>
      </c>
      <c r="M666" s="22" t="s">
        <v>28</v>
      </c>
      <c r="N666" s="22">
        <v>5</v>
      </c>
      <c r="O666" s="23" t="s">
        <v>25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 s="11" t="str">
        <f t="shared" si="115"/>
        <v>0</v>
      </c>
      <c r="AB666">
        <f t="shared" si="116"/>
        <v>0</v>
      </c>
      <c r="AC666">
        <f t="shared" si="117"/>
        <v>10</v>
      </c>
      <c r="AD666">
        <f t="shared" si="118"/>
        <v>0</v>
      </c>
      <c r="AE666">
        <v>0</v>
      </c>
      <c r="AF666">
        <v>0</v>
      </c>
      <c r="AG666">
        <v>1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f t="shared" si="119"/>
        <v>0</v>
      </c>
      <c r="BI666">
        <v>0</v>
      </c>
      <c r="BJ666">
        <v>0</v>
      </c>
      <c r="BK666">
        <v>0</v>
      </c>
      <c r="BL666" t="str">
        <f t="shared" si="110"/>
        <v>0</v>
      </c>
      <c r="BM666" t="str">
        <f t="shared" si="111"/>
        <v>0</v>
      </c>
      <c r="BN666">
        <f t="shared" si="112"/>
        <v>0</v>
      </c>
      <c r="BO666">
        <f t="shared" si="113"/>
        <v>1</v>
      </c>
      <c r="BP666" t="str">
        <f t="shared" si="114"/>
        <v>0</v>
      </c>
    </row>
    <row r="667" spans="1:68" ht="18" x14ac:dyDescent="0.25">
      <c r="A667" s="24">
        <v>2022</v>
      </c>
      <c r="B667">
        <v>3</v>
      </c>
      <c r="C667" s="2">
        <v>44725</v>
      </c>
      <c r="D667" s="3">
        <v>0.33333333333333298</v>
      </c>
      <c r="E667">
        <v>5</v>
      </c>
      <c r="F667">
        <v>5.0999999999999996</v>
      </c>
      <c r="G667" t="s">
        <v>61</v>
      </c>
      <c r="H667">
        <v>74</v>
      </c>
      <c r="I667">
        <v>50</v>
      </c>
      <c r="J667">
        <v>22</v>
      </c>
      <c r="K667">
        <v>3</v>
      </c>
      <c r="L667">
        <v>1</v>
      </c>
      <c r="M667" s="22" t="s">
        <v>28</v>
      </c>
      <c r="N667" s="22">
        <v>5</v>
      </c>
      <c r="O667" s="23" t="s">
        <v>26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 s="11" t="str">
        <f t="shared" si="115"/>
        <v>0</v>
      </c>
      <c r="AB667">
        <f t="shared" si="116"/>
        <v>0</v>
      </c>
      <c r="AC667">
        <f t="shared" si="117"/>
        <v>10</v>
      </c>
      <c r="AD667">
        <f t="shared" si="118"/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f t="shared" si="119"/>
        <v>0</v>
      </c>
      <c r="BI667">
        <v>0</v>
      </c>
      <c r="BJ667">
        <v>0</v>
      </c>
      <c r="BK667">
        <v>0</v>
      </c>
      <c r="BL667" t="str">
        <f t="shared" si="110"/>
        <v>0</v>
      </c>
      <c r="BM667" t="str">
        <f t="shared" si="111"/>
        <v>0</v>
      </c>
      <c r="BN667">
        <f t="shared" si="112"/>
        <v>0</v>
      </c>
      <c r="BO667">
        <f t="shared" si="113"/>
        <v>0</v>
      </c>
      <c r="BP667" t="str">
        <f t="shared" si="114"/>
        <v>0</v>
      </c>
    </row>
    <row r="668" spans="1:68" ht="18" x14ac:dyDescent="0.25">
      <c r="A668" s="24">
        <v>2022</v>
      </c>
      <c r="B668">
        <v>3</v>
      </c>
      <c r="C668" s="2">
        <v>44725</v>
      </c>
      <c r="D668" s="3">
        <v>0.33333333333333298</v>
      </c>
      <c r="E668">
        <v>5</v>
      </c>
      <c r="F668">
        <v>5.0999999999999996</v>
      </c>
      <c r="G668" t="s">
        <v>61</v>
      </c>
      <c r="H668">
        <v>74</v>
      </c>
      <c r="I668">
        <v>50</v>
      </c>
      <c r="J668">
        <v>22</v>
      </c>
      <c r="K668">
        <v>3</v>
      </c>
      <c r="L668">
        <v>1</v>
      </c>
      <c r="M668" s="22" t="s">
        <v>28</v>
      </c>
      <c r="N668" s="22">
        <v>10</v>
      </c>
      <c r="O668" s="23" t="s">
        <v>24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 s="11" t="str">
        <f t="shared" si="115"/>
        <v>0</v>
      </c>
      <c r="AB668">
        <f t="shared" si="116"/>
        <v>0</v>
      </c>
      <c r="AC668">
        <f t="shared" si="117"/>
        <v>10</v>
      </c>
      <c r="AD668">
        <f t="shared" si="118"/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f t="shared" si="119"/>
        <v>0</v>
      </c>
      <c r="BI668">
        <v>0</v>
      </c>
      <c r="BJ668">
        <v>0</v>
      </c>
      <c r="BK668">
        <v>0</v>
      </c>
      <c r="BL668" t="str">
        <f t="shared" si="110"/>
        <v>0</v>
      </c>
      <c r="BM668" t="str">
        <f t="shared" si="111"/>
        <v>0</v>
      </c>
      <c r="BN668">
        <f t="shared" si="112"/>
        <v>0</v>
      </c>
      <c r="BO668">
        <f t="shared" si="113"/>
        <v>0</v>
      </c>
      <c r="BP668" t="str">
        <f t="shared" si="114"/>
        <v>0</v>
      </c>
    </row>
    <row r="669" spans="1:68" ht="18" x14ac:dyDescent="0.25">
      <c r="A669" s="24">
        <v>2022</v>
      </c>
      <c r="B669">
        <v>3</v>
      </c>
      <c r="C669" s="2">
        <v>44725</v>
      </c>
      <c r="D669" s="3">
        <v>0.33333333333333298</v>
      </c>
      <c r="E669">
        <v>5</v>
      </c>
      <c r="F669">
        <v>5.0999999999999996</v>
      </c>
      <c r="G669" t="s">
        <v>61</v>
      </c>
      <c r="H669">
        <v>74</v>
      </c>
      <c r="I669">
        <v>50</v>
      </c>
      <c r="J669">
        <v>22</v>
      </c>
      <c r="K669">
        <v>3</v>
      </c>
      <c r="L669">
        <v>1</v>
      </c>
      <c r="M669" s="22" t="s">
        <v>28</v>
      </c>
      <c r="N669" s="22">
        <v>10</v>
      </c>
      <c r="O669" s="23" t="s">
        <v>25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 s="11" t="str">
        <f t="shared" si="115"/>
        <v>0</v>
      </c>
      <c r="AB669">
        <f t="shared" si="116"/>
        <v>0</v>
      </c>
      <c r="AC669">
        <f t="shared" si="117"/>
        <v>10</v>
      </c>
      <c r="AD669">
        <f t="shared" si="118"/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f t="shared" si="119"/>
        <v>0</v>
      </c>
      <c r="BI669">
        <v>0</v>
      </c>
      <c r="BJ669">
        <v>0</v>
      </c>
      <c r="BK669">
        <v>0</v>
      </c>
      <c r="BL669" t="str">
        <f t="shared" si="110"/>
        <v>0</v>
      </c>
      <c r="BM669" t="str">
        <f t="shared" si="111"/>
        <v>0</v>
      </c>
      <c r="BN669">
        <f t="shared" si="112"/>
        <v>0</v>
      </c>
      <c r="BO669">
        <f t="shared" si="113"/>
        <v>0</v>
      </c>
      <c r="BP669" t="str">
        <f t="shared" si="114"/>
        <v>0</v>
      </c>
    </row>
    <row r="670" spans="1:68" ht="18" x14ac:dyDescent="0.25">
      <c r="A670" s="24">
        <v>2022</v>
      </c>
      <c r="B670">
        <v>3</v>
      </c>
      <c r="C670" s="2">
        <v>44725</v>
      </c>
      <c r="D670" s="3">
        <v>0.33333333333333298</v>
      </c>
      <c r="E670">
        <v>5</v>
      </c>
      <c r="F670">
        <v>5.0999999999999996</v>
      </c>
      <c r="G670" t="s">
        <v>61</v>
      </c>
      <c r="H670">
        <v>74</v>
      </c>
      <c r="I670">
        <v>50</v>
      </c>
      <c r="J670">
        <v>22</v>
      </c>
      <c r="K670">
        <v>3</v>
      </c>
      <c r="L670">
        <v>1</v>
      </c>
      <c r="M670" s="22" t="s">
        <v>28</v>
      </c>
      <c r="N670" s="22">
        <v>10</v>
      </c>
      <c r="O670" s="23" t="s">
        <v>26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 s="11" t="str">
        <f t="shared" si="115"/>
        <v>0</v>
      </c>
      <c r="AB670">
        <f t="shared" si="116"/>
        <v>0</v>
      </c>
      <c r="AC670">
        <f t="shared" si="117"/>
        <v>10</v>
      </c>
      <c r="AD670">
        <f t="shared" si="118"/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f t="shared" si="119"/>
        <v>0</v>
      </c>
      <c r="BI670">
        <v>0</v>
      </c>
      <c r="BJ670">
        <v>0</v>
      </c>
      <c r="BK670">
        <v>0</v>
      </c>
      <c r="BL670" t="str">
        <f t="shared" si="110"/>
        <v>0</v>
      </c>
      <c r="BM670" t="str">
        <f t="shared" si="111"/>
        <v>0</v>
      </c>
      <c r="BN670">
        <f t="shared" si="112"/>
        <v>0</v>
      </c>
      <c r="BO670">
        <f t="shared" si="113"/>
        <v>0</v>
      </c>
      <c r="BP670" t="str">
        <f t="shared" si="114"/>
        <v>0</v>
      </c>
    </row>
    <row r="671" spans="1:68" ht="18" x14ac:dyDescent="0.25">
      <c r="A671" s="24">
        <v>2022</v>
      </c>
      <c r="B671">
        <v>3</v>
      </c>
      <c r="C671" s="2">
        <v>44725</v>
      </c>
      <c r="D671" s="3">
        <v>0.33333333333333298</v>
      </c>
      <c r="E671">
        <v>5</v>
      </c>
      <c r="F671">
        <v>5.0999999999999996</v>
      </c>
      <c r="G671" t="s">
        <v>61</v>
      </c>
      <c r="H671">
        <v>74</v>
      </c>
      <c r="I671">
        <v>50</v>
      </c>
      <c r="J671">
        <v>22</v>
      </c>
      <c r="K671">
        <v>3</v>
      </c>
      <c r="L671">
        <v>1</v>
      </c>
      <c r="M671" s="22" t="s">
        <v>28</v>
      </c>
      <c r="N671" s="22">
        <v>20</v>
      </c>
      <c r="O671" s="23" t="s">
        <v>24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 s="11" t="str">
        <f t="shared" si="115"/>
        <v>0</v>
      </c>
      <c r="AB671">
        <f t="shared" si="116"/>
        <v>0</v>
      </c>
      <c r="AC671">
        <f t="shared" si="117"/>
        <v>10</v>
      </c>
      <c r="AD671">
        <f t="shared" si="118"/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f t="shared" si="119"/>
        <v>0</v>
      </c>
      <c r="BI671">
        <v>0</v>
      </c>
      <c r="BJ671">
        <v>0</v>
      </c>
      <c r="BK671">
        <v>0</v>
      </c>
      <c r="BL671" t="str">
        <f t="shared" si="110"/>
        <v>0</v>
      </c>
      <c r="BM671" t="str">
        <f t="shared" si="111"/>
        <v>0</v>
      </c>
      <c r="BN671">
        <f t="shared" si="112"/>
        <v>0</v>
      </c>
      <c r="BO671">
        <f t="shared" si="113"/>
        <v>0</v>
      </c>
      <c r="BP671" t="str">
        <f t="shared" si="114"/>
        <v>0</v>
      </c>
    </row>
    <row r="672" spans="1:68" ht="18" x14ac:dyDescent="0.25">
      <c r="A672" s="24">
        <v>2022</v>
      </c>
      <c r="B672">
        <v>3</v>
      </c>
      <c r="C672" s="2">
        <v>44725</v>
      </c>
      <c r="D672" s="3">
        <v>0.33333333333333298</v>
      </c>
      <c r="E672">
        <v>5</v>
      </c>
      <c r="F672">
        <v>5.0999999999999996</v>
      </c>
      <c r="G672" t="s">
        <v>61</v>
      </c>
      <c r="H672">
        <v>74</v>
      </c>
      <c r="I672">
        <v>50</v>
      </c>
      <c r="J672">
        <v>22</v>
      </c>
      <c r="K672">
        <v>3</v>
      </c>
      <c r="L672">
        <v>1</v>
      </c>
      <c r="M672" s="22" t="s">
        <v>28</v>
      </c>
      <c r="N672" s="22">
        <v>20</v>
      </c>
      <c r="O672" s="23" t="s">
        <v>25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 s="11" t="str">
        <f t="shared" si="115"/>
        <v>0</v>
      </c>
      <c r="AB672">
        <f t="shared" si="116"/>
        <v>0</v>
      </c>
      <c r="AC672">
        <f t="shared" si="117"/>
        <v>10</v>
      </c>
      <c r="AD672">
        <f t="shared" si="118"/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f t="shared" si="119"/>
        <v>0</v>
      </c>
      <c r="BI672">
        <v>0</v>
      </c>
      <c r="BJ672">
        <v>0</v>
      </c>
      <c r="BK672">
        <v>0</v>
      </c>
      <c r="BL672" t="str">
        <f t="shared" si="110"/>
        <v>0</v>
      </c>
      <c r="BM672" t="str">
        <f t="shared" si="111"/>
        <v>0</v>
      </c>
      <c r="BN672">
        <f t="shared" si="112"/>
        <v>0</v>
      </c>
      <c r="BO672">
        <f t="shared" si="113"/>
        <v>0</v>
      </c>
      <c r="BP672" t="str">
        <f t="shared" si="114"/>
        <v>0</v>
      </c>
    </row>
    <row r="673" spans="1:68" ht="18" x14ac:dyDescent="0.25">
      <c r="A673" s="24">
        <v>2022</v>
      </c>
      <c r="B673">
        <v>3</v>
      </c>
      <c r="C673" s="2">
        <v>44725</v>
      </c>
      <c r="D673" s="3">
        <v>0.33333333333333298</v>
      </c>
      <c r="E673">
        <v>5</v>
      </c>
      <c r="F673">
        <v>5.0999999999999996</v>
      </c>
      <c r="G673" t="s">
        <v>61</v>
      </c>
      <c r="H673">
        <v>74</v>
      </c>
      <c r="I673">
        <v>50</v>
      </c>
      <c r="J673">
        <v>22</v>
      </c>
      <c r="K673">
        <v>3</v>
      </c>
      <c r="L673">
        <v>1</v>
      </c>
      <c r="M673" s="22" t="s">
        <v>28</v>
      </c>
      <c r="N673" s="22">
        <v>20</v>
      </c>
      <c r="O673" s="23" t="s">
        <v>26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 s="11" t="str">
        <f t="shared" si="115"/>
        <v>0</v>
      </c>
      <c r="AB673">
        <f t="shared" si="116"/>
        <v>0</v>
      </c>
      <c r="AC673">
        <f t="shared" si="117"/>
        <v>10</v>
      </c>
      <c r="AD673">
        <f t="shared" si="118"/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f t="shared" si="119"/>
        <v>0</v>
      </c>
      <c r="BI673">
        <v>0</v>
      </c>
      <c r="BJ673">
        <v>0</v>
      </c>
      <c r="BK673">
        <v>0</v>
      </c>
      <c r="BL673" t="str">
        <f t="shared" si="110"/>
        <v>0</v>
      </c>
      <c r="BM673" t="str">
        <f t="shared" si="111"/>
        <v>0</v>
      </c>
      <c r="BN673">
        <f t="shared" si="112"/>
        <v>0</v>
      </c>
      <c r="BO673">
        <f t="shared" si="113"/>
        <v>0</v>
      </c>
      <c r="BP673" t="str">
        <f t="shared" si="114"/>
        <v>0</v>
      </c>
    </row>
    <row r="674" spans="1:68" ht="18" x14ac:dyDescent="0.25">
      <c r="A674" s="24">
        <v>2022</v>
      </c>
      <c r="B674">
        <v>3</v>
      </c>
      <c r="C674" s="2">
        <v>44725</v>
      </c>
      <c r="D674" s="3">
        <v>0.33333333333333298</v>
      </c>
      <c r="E674">
        <v>5</v>
      </c>
      <c r="F674">
        <v>5.0999999999999996</v>
      </c>
      <c r="G674" t="s">
        <v>61</v>
      </c>
      <c r="H674">
        <v>74</v>
      </c>
      <c r="I674">
        <v>50</v>
      </c>
      <c r="J674">
        <v>22</v>
      </c>
      <c r="K674">
        <v>3</v>
      </c>
      <c r="L674">
        <v>1</v>
      </c>
      <c r="M674" s="22" t="s">
        <v>28</v>
      </c>
      <c r="N674" s="22">
        <v>50</v>
      </c>
      <c r="O674" s="23" t="s">
        <v>24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 s="11" t="str">
        <f t="shared" si="115"/>
        <v>0</v>
      </c>
      <c r="AB674">
        <f t="shared" si="116"/>
        <v>0</v>
      </c>
      <c r="AC674">
        <f t="shared" si="117"/>
        <v>10</v>
      </c>
      <c r="AD674">
        <f t="shared" si="118"/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f t="shared" si="119"/>
        <v>0</v>
      </c>
      <c r="BI674">
        <v>0</v>
      </c>
      <c r="BJ674">
        <v>0</v>
      </c>
      <c r="BK674">
        <v>0</v>
      </c>
      <c r="BL674" t="str">
        <f t="shared" si="110"/>
        <v>0</v>
      </c>
      <c r="BM674" t="str">
        <f t="shared" si="111"/>
        <v>0</v>
      </c>
      <c r="BN674">
        <f t="shared" si="112"/>
        <v>0</v>
      </c>
      <c r="BO674">
        <f t="shared" si="113"/>
        <v>0</v>
      </c>
      <c r="BP674" t="str">
        <f t="shared" si="114"/>
        <v>0</v>
      </c>
    </row>
    <row r="675" spans="1:68" ht="18" x14ac:dyDescent="0.25">
      <c r="A675" s="24">
        <v>2022</v>
      </c>
      <c r="B675">
        <v>3</v>
      </c>
      <c r="C675" s="2">
        <v>44725</v>
      </c>
      <c r="D675" s="3">
        <v>0.33333333333333298</v>
      </c>
      <c r="E675">
        <v>5</v>
      </c>
      <c r="F675">
        <v>5.0999999999999996</v>
      </c>
      <c r="G675" t="s">
        <v>61</v>
      </c>
      <c r="H675">
        <v>74</v>
      </c>
      <c r="I675">
        <v>50</v>
      </c>
      <c r="J675">
        <v>22</v>
      </c>
      <c r="K675">
        <v>3</v>
      </c>
      <c r="L675">
        <v>1</v>
      </c>
      <c r="M675" s="22" t="s">
        <v>28</v>
      </c>
      <c r="N675" s="22">
        <v>50</v>
      </c>
      <c r="O675" s="23" t="s">
        <v>25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 s="11" t="str">
        <f t="shared" si="115"/>
        <v>0</v>
      </c>
      <c r="AB675">
        <f t="shared" si="116"/>
        <v>0</v>
      </c>
      <c r="AC675">
        <f t="shared" si="117"/>
        <v>10</v>
      </c>
      <c r="AD675">
        <f t="shared" si="118"/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f t="shared" si="119"/>
        <v>0</v>
      </c>
      <c r="BI675">
        <v>0</v>
      </c>
      <c r="BJ675">
        <v>0</v>
      </c>
      <c r="BK675">
        <v>0</v>
      </c>
      <c r="BL675" t="str">
        <f t="shared" si="110"/>
        <v>0</v>
      </c>
      <c r="BM675" t="str">
        <f t="shared" si="111"/>
        <v>0</v>
      </c>
      <c r="BN675">
        <f t="shared" si="112"/>
        <v>0</v>
      </c>
      <c r="BO675">
        <f t="shared" si="113"/>
        <v>0</v>
      </c>
      <c r="BP675" t="str">
        <f t="shared" si="114"/>
        <v>0</v>
      </c>
    </row>
    <row r="676" spans="1:68" ht="18" x14ac:dyDescent="0.25">
      <c r="A676" s="24">
        <v>2022</v>
      </c>
      <c r="B676">
        <v>3</v>
      </c>
      <c r="C676" s="2">
        <v>44725</v>
      </c>
      <c r="D676" s="3">
        <v>0.33333333333333298</v>
      </c>
      <c r="E676">
        <v>5</v>
      </c>
      <c r="F676">
        <v>5.0999999999999996</v>
      </c>
      <c r="G676" t="s">
        <v>61</v>
      </c>
      <c r="H676">
        <v>74</v>
      </c>
      <c r="I676">
        <v>50</v>
      </c>
      <c r="J676">
        <v>22</v>
      </c>
      <c r="K676">
        <v>3</v>
      </c>
      <c r="L676">
        <v>1</v>
      </c>
      <c r="M676" s="22" t="s">
        <v>28</v>
      </c>
      <c r="N676" s="22">
        <v>50</v>
      </c>
      <c r="O676" s="23" t="s">
        <v>26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 s="11" t="str">
        <f t="shared" si="115"/>
        <v>0</v>
      </c>
      <c r="AB676">
        <f t="shared" si="116"/>
        <v>0</v>
      </c>
      <c r="AC676">
        <f t="shared" si="117"/>
        <v>10</v>
      </c>
      <c r="AD676">
        <f t="shared" si="118"/>
        <v>0</v>
      </c>
      <c r="AE676">
        <v>0</v>
      </c>
      <c r="AF676">
        <v>0</v>
      </c>
      <c r="AG676">
        <v>1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f t="shared" si="119"/>
        <v>0</v>
      </c>
      <c r="BI676">
        <v>0</v>
      </c>
      <c r="BJ676">
        <v>0</v>
      </c>
      <c r="BK676">
        <v>0</v>
      </c>
      <c r="BL676" t="str">
        <f t="shared" si="110"/>
        <v>0</v>
      </c>
      <c r="BM676" t="str">
        <f t="shared" si="111"/>
        <v>0</v>
      </c>
      <c r="BN676">
        <f t="shared" si="112"/>
        <v>0</v>
      </c>
      <c r="BO676">
        <f t="shared" si="113"/>
        <v>1</v>
      </c>
      <c r="BP676" t="str">
        <f t="shared" si="114"/>
        <v>0</v>
      </c>
    </row>
    <row r="677" spans="1:68" ht="18" x14ac:dyDescent="0.25">
      <c r="A677" s="24">
        <v>2022</v>
      </c>
      <c r="B677" s="25">
        <v>3</v>
      </c>
      <c r="C677" s="26">
        <v>44725</v>
      </c>
      <c r="D677" s="27">
        <v>0.58333333333333337</v>
      </c>
      <c r="E677">
        <v>5</v>
      </c>
      <c r="F677">
        <v>5.2</v>
      </c>
      <c r="G677" s="25" t="s">
        <v>28</v>
      </c>
      <c r="H677" s="28">
        <v>74</v>
      </c>
      <c r="I677" s="28">
        <v>42</v>
      </c>
      <c r="J677" s="28">
        <v>26</v>
      </c>
      <c r="K677" s="28">
        <v>0</v>
      </c>
      <c r="L677" s="28">
        <v>4</v>
      </c>
      <c r="M677" s="29" t="s">
        <v>23</v>
      </c>
      <c r="N677" s="29">
        <v>0</v>
      </c>
      <c r="O677" s="30" t="s">
        <v>24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30</v>
      </c>
      <c r="Z677">
        <v>0</v>
      </c>
      <c r="AA677" s="11" t="str">
        <f t="shared" si="115"/>
        <v>0</v>
      </c>
      <c r="AB677">
        <f t="shared" si="116"/>
        <v>1</v>
      </c>
      <c r="AC677">
        <f t="shared" si="117"/>
        <v>9</v>
      </c>
      <c r="AD677">
        <f t="shared" si="118"/>
        <v>10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f t="shared" si="119"/>
        <v>0</v>
      </c>
      <c r="BI677">
        <v>0</v>
      </c>
      <c r="BJ677">
        <v>0</v>
      </c>
      <c r="BK677">
        <v>0</v>
      </c>
      <c r="BL677" t="str">
        <f t="shared" si="110"/>
        <v>0</v>
      </c>
      <c r="BM677" t="str">
        <f t="shared" si="111"/>
        <v>0</v>
      </c>
      <c r="BN677">
        <f t="shared" si="112"/>
        <v>0</v>
      </c>
      <c r="BO677">
        <f t="shared" si="113"/>
        <v>0</v>
      </c>
      <c r="BP677" t="str">
        <f t="shared" si="114"/>
        <v>0</v>
      </c>
    </row>
    <row r="678" spans="1:68" ht="18" x14ac:dyDescent="0.25">
      <c r="A678" s="24">
        <v>2022</v>
      </c>
      <c r="B678">
        <v>3</v>
      </c>
      <c r="C678" s="2">
        <v>44725</v>
      </c>
      <c r="D678" s="3">
        <v>0.58333333333333337</v>
      </c>
      <c r="E678">
        <v>5</v>
      </c>
      <c r="F678">
        <v>5.2</v>
      </c>
      <c r="G678" t="s">
        <v>28</v>
      </c>
      <c r="H678" s="19">
        <v>74</v>
      </c>
      <c r="I678" s="19">
        <v>42</v>
      </c>
      <c r="J678" s="19">
        <v>26</v>
      </c>
      <c r="K678" s="19">
        <v>0</v>
      </c>
      <c r="L678" s="19">
        <v>4</v>
      </c>
      <c r="M678" s="22" t="s">
        <v>23</v>
      </c>
      <c r="N678" s="22">
        <v>0</v>
      </c>
      <c r="O678" s="23" t="s">
        <v>25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 s="11" t="str">
        <f t="shared" si="115"/>
        <v>0</v>
      </c>
      <c r="AB678">
        <f t="shared" si="116"/>
        <v>0</v>
      </c>
      <c r="AC678">
        <f t="shared" si="117"/>
        <v>10</v>
      </c>
      <c r="AD678">
        <f t="shared" si="118"/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f t="shared" si="119"/>
        <v>0</v>
      </c>
      <c r="BI678">
        <v>0</v>
      </c>
      <c r="BJ678">
        <v>0</v>
      </c>
      <c r="BK678">
        <v>0</v>
      </c>
      <c r="BL678" t="str">
        <f t="shared" si="110"/>
        <v>0</v>
      </c>
      <c r="BM678" t="str">
        <f t="shared" si="111"/>
        <v>0</v>
      </c>
      <c r="BN678">
        <f t="shared" si="112"/>
        <v>0</v>
      </c>
      <c r="BO678">
        <f t="shared" si="113"/>
        <v>0</v>
      </c>
      <c r="BP678" t="str">
        <f t="shared" si="114"/>
        <v>0</v>
      </c>
    </row>
    <row r="679" spans="1:68" ht="18" x14ac:dyDescent="0.25">
      <c r="A679" s="24">
        <v>2022</v>
      </c>
      <c r="B679">
        <v>3</v>
      </c>
      <c r="C679" s="2">
        <v>44725</v>
      </c>
      <c r="D679" s="3">
        <v>0.58333333333333304</v>
      </c>
      <c r="E679">
        <v>5</v>
      </c>
      <c r="F679">
        <v>5.2</v>
      </c>
      <c r="G679" t="s">
        <v>28</v>
      </c>
      <c r="H679" s="19">
        <v>74</v>
      </c>
      <c r="I679" s="19">
        <v>42</v>
      </c>
      <c r="J679" s="19">
        <v>26</v>
      </c>
      <c r="K679" s="19">
        <v>0</v>
      </c>
      <c r="L679" s="19">
        <v>4</v>
      </c>
      <c r="M679" s="22" t="s">
        <v>23</v>
      </c>
      <c r="N679" s="22">
        <v>0</v>
      </c>
      <c r="O679" s="23" t="s">
        <v>26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 s="11" t="str">
        <f t="shared" si="115"/>
        <v>0</v>
      </c>
      <c r="AB679">
        <f t="shared" si="116"/>
        <v>0</v>
      </c>
      <c r="AC679">
        <f t="shared" si="117"/>
        <v>10</v>
      </c>
      <c r="AD679">
        <f t="shared" si="118"/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f t="shared" si="119"/>
        <v>0</v>
      </c>
      <c r="BI679">
        <v>0</v>
      </c>
      <c r="BJ679">
        <v>0</v>
      </c>
      <c r="BK679">
        <v>0</v>
      </c>
      <c r="BL679" t="str">
        <f t="shared" si="110"/>
        <v>0</v>
      </c>
      <c r="BM679" t="str">
        <f t="shared" si="111"/>
        <v>0</v>
      </c>
      <c r="BN679">
        <f t="shared" si="112"/>
        <v>0</v>
      </c>
      <c r="BO679">
        <f t="shared" si="113"/>
        <v>0</v>
      </c>
      <c r="BP679" t="str">
        <f t="shared" si="114"/>
        <v>0</v>
      </c>
    </row>
    <row r="680" spans="1:68" ht="18" x14ac:dyDescent="0.25">
      <c r="A680" s="24">
        <v>2022</v>
      </c>
      <c r="B680">
        <v>3</v>
      </c>
      <c r="C680" s="2">
        <v>44725</v>
      </c>
      <c r="D680" s="3">
        <v>0.58333333333333304</v>
      </c>
      <c r="E680">
        <v>5</v>
      </c>
      <c r="F680">
        <v>5.2</v>
      </c>
      <c r="G680" t="s">
        <v>28</v>
      </c>
      <c r="H680" s="19">
        <v>74</v>
      </c>
      <c r="I680" s="19">
        <v>42</v>
      </c>
      <c r="J680" s="19">
        <v>26</v>
      </c>
      <c r="K680" s="19">
        <v>0</v>
      </c>
      <c r="L680" s="19">
        <v>4</v>
      </c>
      <c r="M680" s="22" t="s">
        <v>23</v>
      </c>
      <c r="N680" s="22">
        <v>5</v>
      </c>
      <c r="O680" s="23" t="s">
        <v>24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 s="11" t="str">
        <f t="shared" si="115"/>
        <v>0</v>
      </c>
      <c r="AB680">
        <f t="shared" si="116"/>
        <v>0</v>
      </c>
      <c r="AC680">
        <f t="shared" si="117"/>
        <v>10</v>
      </c>
      <c r="AD680">
        <f t="shared" si="118"/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f t="shared" si="119"/>
        <v>0</v>
      </c>
      <c r="BI680">
        <v>0</v>
      </c>
      <c r="BJ680">
        <v>0</v>
      </c>
      <c r="BK680">
        <v>0</v>
      </c>
      <c r="BL680" t="str">
        <f t="shared" si="110"/>
        <v>0</v>
      </c>
      <c r="BM680" t="str">
        <f t="shared" si="111"/>
        <v>0</v>
      </c>
      <c r="BN680">
        <f t="shared" si="112"/>
        <v>0</v>
      </c>
      <c r="BO680">
        <f t="shared" si="113"/>
        <v>0</v>
      </c>
      <c r="BP680" t="str">
        <f t="shared" si="114"/>
        <v>0</v>
      </c>
    </row>
    <row r="681" spans="1:68" ht="18" x14ac:dyDescent="0.25">
      <c r="A681" s="24">
        <v>2022</v>
      </c>
      <c r="B681">
        <v>3</v>
      </c>
      <c r="C681" s="2">
        <v>44725</v>
      </c>
      <c r="D681" s="3">
        <v>0.58333333333333304</v>
      </c>
      <c r="E681">
        <v>5</v>
      </c>
      <c r="F681">
        <v>5.2</v>
      </c>
      <c r="G681" t="s">
        <v>28</v>
      </c>
      <c r="H681" s="19">
        <v>74</v>
      </c>
      <c r="I681" s="19">
        <v>42</v>
      </c>
      <c r="J681" s="19">
        <v>26</v>
      </c>
      <c r="K681" s="19">
        <v>0</v>
      </c>
      <c r="L681" s="19">
        <v>4</v>
      </c>
      <c r="M681" s="22" t="s">
        <v>23</v>
      </c>
      <c r="N681" s="22">
        <v>5</v>
      </c>
      <c r="O681" s="23" t="s">
        <v>25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 s="11" t="str">
        <f t="shared" si="115"/>
        <v>0</v>
      </c>
      <c r="AB681">
        <f t="shared" si="116"/>
        <v>0</v>
      </c>
      <c r="AC681">
        <f t="shared" si="117"/>
        <v>10</v>
      </c>
      <c r="AD681">
        <f t="shared" si="118"/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f t="shared" si="119"/>
        <v>0</v>
      </c>
      <c r="BI681">
        <v>0</v>
      </c>
      <c r="BJ681">
        <v>0</v>
      </c>
      <c r="BK681">
        <v>0</v>
      </c>
      <c r="BL681" t="str">
        <f t="shared" si="110"/>
        <v>0</v>
      </c>
      <c r="BM681" t="str">
        <f t="shared" si="111"/>
        <v>0</v>
      </c>
      <c r="BN681">
        <f t="shared" si="112"/>
        <v>0</v>
      </c>
      <c r="BO681">
        <f t="shared" si="113"/>
        <v>0</v>
      </c>
      <c r="BP681" t="str">
        <f t="shared" si="114"/>
        <v>0</v>
      </c>
    </row>
    <row r="682" spans="1:68" ht="18" x14ac:dyDescent="0.25">
      <c r="A682" s="24">
        <v>2022</v>
      </c>
      <c r="B682">
        <v>3</v>
      </c>
      <c r="C682" s="2">
        <v>44725</v>
      </c>
      <c r="D682" s="3">
        <v>0.58333333333333304</v>
      </c>
      <c r="E682">
        <v>5</v>
      </c>
      <c r="F682">
        <v>5.2</v>
      </c>
      <c r="G682" t="s">
        <v>28</v>
      </c>
      <c r="H682" s="19">
        <v>74</v>
      </c>
      <c r="I682" s="19">
        <v>42</v>
      </c>
      <c r="J682" s="19">
        <v>26</v>
      </c>
      <c r="K682" s="19">
        <v>0</v>
      </c>
      <c r="L682" s="19">
        <v>4</v>
      </c>
      <c r="M682" s="22" t="s">
        <v>23</v>
      </c>
      <c r="N682" s="22">
        <v>5</v>
      </c>
      <c r="O682" s="23" t="s">
        <v>26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 s="11" t="str">
        <f t="shared" si="115"/>
        <v>0</v>
      </c>
      <c r="AB682">
        <f t="shared" si="116"/>
        <v>0</v>
      </c>
      <c r="AC682">
        <f t="shared" si="117"/>
        <v>10</v>
      </c>
      <c r="AD682">
        <f t="shared" si="118"/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f t="shared" si="119"/>
        <v>0</v>
      </c>
      <c r="BI682">
        <v>0</v>
      </c>
      <c r="BJ682">
        <v>0</v>
      </c>
      <c r="BK682">
        <v>0</v>
      </c>
      <c r="BL682" t="str">
        <f t="shared" si="110"/>
        <v>0</v>
      </c>
      <c r="BM682" t="str">
        <f t="shared" si="111"/>
        <v>0</v>
      </c>
      <c r="BN682">
        <f t="shared" si="112"/>
        <v>0</v>
      </c>
      <c r="BO682">
        <f t="shared" si="113"/>
        <v>0</v>
      </c>
      <c r="BP682" t="str">
        <f t="shared" si="114"/>
        <v>0</v>
      </c>
    </row>
    <row r="683" spans="1:68" ht="18" x14ac:dyDescent="0.25">
      <c r="A683" s="24">
        <v>2022</v>
      </c>
      <c r="B683">
        <v>3</v>
      </c>
      <c r="C683" s="2">
        <v>44725</v>
      </c>
      <c r="D683" s="3">
        <v>0.58333333333333304</v>
      </c>
      <c r="E683">
        <v>5</v>
      </c>
      <c r="F683">
        <v>5.2</v>
      </c>
      <c r="G683" t="s">
        <v>28</v>
      </c>
      <c r="H683" s="19">
        <v>74</v>
      </c>
      <c r="I683" s="19">
        <v>42</v>
      </c>
      <c r="J683" s="19">
        <v>26</v>
      </c>
      <c r="K683" s="19">
        <v>0</v>
      </c>
      <c r="L683" s="19">
        <v>4</v>
      </c>
      <c r="M683" s="22" t="s">
        <v>23</v>
      </c>
      <c r="N683" s="22">
        <v>10</v>
      </c>
      <c r="O683" s="23" t="s">
        <v>24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 s="11" t="str">
        <f t="shared" si="115"/>
        <v>0</v>
      </c>
      <c r="AB683">
        <f t="shared" si="116"/>
        <v>0</v>
      </c>
      <c r="AC683">
        <f t="shared" si="117"/>
        <v>10</v>
      </c>
      <c r="AD683">
        <f t="shared" si="118"/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f t="shared" si="119"/>
        <v>0</v>
      </c>
      <c r="BI683">
        <v>0</v>
      </c>
      <c r="BJ683">
        <v>0</v>
      </c>
      <c r="BK683">
        <v>0</v>
      </c>
      <c r="BL683" t="str">
        <f t="shared" si="110"/>
        <v>0</v>
      </c>
      <c r="BM683" t="str">
        <f t="shared" si="111"/>
        <v>0</v>
      </c>
      <c r="BN683">
        <f t="shared" si="112"/>
        <v>0</v>
      </c>
      <c r="BO683">
        <f t="shared" si="113"/>
        <v>0</v>
      </c>
      <c r="BP683" t="str">
        <f t="shared" si="114"/>
        <v>0</v>
      </c>
    </row>
    <row r="684" spans="1:68" ht="18" x14ac:dyDescent="0.25">
      <c r="A684" s="24">
        <v>2022</v>
      </c>
      <c r="B684">
        <v>3</v>
      </c>
      <c r="C684" s="2">
        <v>44725</v>
      </c>
      <c r="D684" s="3">
        <v>0.58333333333333304</v>
      </c>
      <c r="E684">
        <v>5</v>
      </c>
      <c r="F684">
        <v>5.2</v>
      </c>
      <c r="G684" t="s">
        <v>28</v>
      </c>
      <c r="H684" s="19">
        <v>74</v>
      </c>
      <c r="I684" s="19">
        <v>42</v>
      </c>
      <c r="J684" s="19">
        <v>26</v>
      </c>
      <c r="K684" s="19">
        <v>0</v>
      </c>
      <c r="L684" s="19">
        <v>4</v>
      </c>
      <c r="M684" s="22" t="s">
        <v>23</v>
      </c>
      <c r="N684" s="22">
        <v>10</v>
      </c>
      <c r="O684" s="23" t="s">
        <v>25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 s="11" t="str">
        <f t="shared" si="115"/>
        <v>0</v>
      </c>
      <c r="AB684">
        <f t="shared" si="116"/>
        <v>0</v>
      </c>
      <c r="AC684">
        <f t="shared" si="117"/>
        <v>10</v>
      </c>
      <c r="AD684">
        <f t="shared" si="118"/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f t="shared" si="119"/>
        <v>0</v>
      </c>
      <c r="BI684">
        <v>0</v>
      </c>
      <c r="BJ684">
        <v>0</v>
      </c>
      <c r="BK684">
        <v>0</v>
      </c>
      <c r="BL684" t="str">
        <f t="shared" si="110"/>
        <v>0</v>
      </c>
      <c r="BM684" t="str">
        <f t="shared" si="111"/>
        <v>0</v>
      </c>
      <c r="BN684">
        <f t="shared" si="112"/>
        <v>0</v>
      </c>
      <c r="BO684">
        <f t="shared" si="113"/>
        <v>0</v>
      </c>
      <c r="BP684" t="str">
        <f t="shared" si="114"/>
        <v>0</v>
      </c>
    </row>
    <row r="685" spans="1:68" ht="18" x14ac:dyDescent="0.25">
      <c r="A685" s="24">
        <v>2022</v>
      </c>
      <c r="B685">
        <v>3</v>
      </c>
      <c r="C685" s="2">
        <v>44725</v>
      </c>
      <c r="D685" s="3">
        <v>0.58333333333333304</v>
      </c>
      <c r="E685">
        <v>5</v>
      </c>
      <c r="F685">
        <v>5.2</v>
      </c>
      <c r="G685" t="s">
        <v>28</v>
      </c>
      <c r="H685" s="19">
        <v>74</v>
      </c>
      <c r="I685" s="19">
        <v>42</v>
      </c>
      <c r="J685" s="19">
        <v>26</v>
      </c>
      <c r="K685" s="19">
        <v>0</v>
      </c>
      <c r="L685" s="19">
        <v>4</v>
      </c>
      <c r="M685" s="22" t="s">
        <v>23</v>
      </c>
      <c r="N685" s="22">
        <v>10</v>
      </c>
      <c r="O685" s="23" t="s">
        <v>26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 s="11" t="str">
        <f t="shared" si="115"/>
        <v>0</v>
      </c>
      <c r="AB685">
        <f t="shared" si="116"/>
        <v>0</v>
      </c>
      <c r="AC685">
        <f t="shared" si="117"/>
        <v>10</v>
      </c>
      <c r="AD685">
        <f t="shared" si="118"/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f t="shared" si="119"/>
        <v>0</v>
      </c>
      <c r="BI685">
        <v>0</v>
      </c>
      <c r="BJ685">
        <v>0</v>
      </c>
      <c r="BK685">
        <v>0</v>
      </c>
      <c r="BL685" t="str">
        <f t="shared" si="110"/>
        <v>0</v>
      </c>
      <c r="BM685" t="str">
        <f t="shared" si="111"/>
        <v>0</v>
      </c>
      <c r="BN685">
        <f t="shared" si="112"/>
        <v>0</v>
      </c>
      <c r="BO685">
        <f t="shared" si="113"/>
        <v>0</v>
      </c>
      <c r="BP685" t="str">
        <f t="shared" si="114"/>
        <v>0</v>
      </c>
    </row>
    <row r="686" spans="1:68" ht="18" x14ac:dyDescent="0.25">
      <c r="A686" s="24">
        <v>2022</v>
      </c>
      <c r="B686">
        <v>3</v>
      </c>
      <c r="C686" s="2">
        <v>44725</v>
      </c>
      <c r="D686" s="3">
        <v>0.58333333333333304</v>
      </c>
      <c r="E686">
        <v>5</v>
      </c>
      <c r="F686">
        <v>5.2</v>
      </c>
      <c r="G686" t="s">
        <v>28</v>
      </c>
      <c r="H686" s="19">
        <v>74</v>
      </c>
      <c r="I686" s="19">
        <v>42</v>
      </c>
      <c r="J686" s="19">
        <v>26</v>
      </c>
      <c r="K686" s="19">
        <v>0</v>
      </c>
      <c r="L686" s="19">
        <v>4</v>
      </c>
      <c r="M686" s="22" t="s">
        <v>23</v>
      </c>
      <c r="N686" s="22">
        <v>20</v>
      </c>
      <c r="O686" s="23" t="s">
        <v>24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 s="11" t="str">
        <f t="shared" si="115"/>
        <v>0</v>
      </c>
      <c r="AB686">
        <f t="shared" si="116"/>
        <v>0</v>
      </c>
      <c r="AC686">
        <f t="shared" si="117"/>
        <v>10</v>
      </c>
      <c r="AD686">
        <f t="shared" si="118"/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f t="shared" si="119"/>
        <v>0</v>
      </c>
      <c r="BI686">
        <v>0</v>
      </c>
      <c r="BJ686">
        <v>0</v>
      </c>
      <c r="BK686">
        <v>0</v>
      </c>
      <c r="BL686" t="str">
        <f t="shared" si="110"/>
        <v>0</v>
      </c>
      <c r="BM686" t="str">
        <f t="shared" si="111"/>
        <v>0</v>
      </c>
      <c r="BN686">
        <f t="shared" si="112"/>
        <v>0</v>
      </c>
      <c r="BO686">
        <f t="shared" si="113"/>
        <v>0</v>
      </c>
      <c r="BP686" t="str">
        <f t="shared" si="114"/>
        <v>0</v>
      </c>
    </row>
    <row r="687" spans="1:68" ht="18" x14ac:dyDescent="0.25">
      <c r="A687" s="24">
        <v>2022</v>
      </c>
      <c r="B687">
        <v>3</v>
      </c>
      <c r="C687" s="2">
        <v>44725</v>
      </c>
      <c r="D687" s="3">
        <v>0.58333333333333304</v>
      </c>
      <c r="E687">
        <v>5</v>
      </c>
      <c r="F687">
        <v>5.2</v>
      </c>
      <c r="G687" t="s">
        <v>28</v>
      </c>
      <c r="H687" s="19">
        <v>74</v>
      </c>
      <c r="I687" s="19">
        <v>42</v>
      </c>
      <c r="J687" s="19">
        <v>26</v>
      </c>
      <c r="K687" s="19">
        <v>0</v>
      </c>
      <c r="L687" s="19">
        <v>4</v>
      </c>
      <c r="M687" s="22" t="s">
        <v>23</v>
      </c>
      <c r="N687" s="22">
        <v>20</v>
      </c>
      <c r="O687" s="23" t="s">
        <v>25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 s="11" t="str">
        <f t="shared" si="115"/>
        <v>0</v>
      </c>
      <c r="AB687">
        <f t="shared" si="116"/>
        <v>0</v>
      </c>
      <c r="AC687">
        <f t="shared" si="117"/>
        <v>10</v>
      </c>
      <c r="AD687">
        <f t="shared" si="118"/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f t="shared" si="119"/>
        <v>0</v>
      </c>
      <c r="BI687">
        <v>0</v>
      </c>
      <c r="BJ687">
        <v>0</v>
      </c>
      <c r="BK687">
        <v>0</v>
      </c>
      <c r="BL687" t="str">
        <f t="shared" si="110"/>
        <v>0</v>
      </c>
      <c r="BM687" t="str">
        <f t="shared" si="111"/>
        <v>0</v>
      </c>
      <c r="BN687">
        <f t="shared" si="112"/>
        <v>0</v>
      </c>
      <c r="BO687">
        <f t="shared" si="113"/>
        <v>0</v>
      </c>
      <c r="BP687" t="str">
        <f t="shared" si="114"/>
        <v>0</v>
      </c>
    </row>
    <row r="688" spans="1:68" ht="18" x14ac:dyDescent="0.25">
      <c r="A688" s="24">
        <v>2022</v>
      </c>
      <c r="B688">
        <v>3</v>
      </c>
      <c r="C688" s="2">
        <v>44725</v>
      </c>
      <c r="D688" s="3">
        <v>0.58333333333333304</v>
      </c>
      <c r="E688">
        <v>5</v>
      </c>
      <c r="F688">
        <v>5.2</v>
      </c>
      <c r="G688" t="s">
        <v>28</v>
      </c>
      <c r="H688" s="19">
        <v>74</v>
      </c>
      <c r="I688" s="19">
        <v>42</v>
      </c>
      <c r="J688" s="19">
        <v>26</v>
      </c>
      <c r="K688" s="19">
        <v>0</v>
      </c>
      <c r="L688" s="19">
        <v>4</v>
      </c>
      <c r="M688" s="22" t="s">
        <v>23</v>
      </c>
      <c r="N688" s="22">
        <v>20</v>
      </c>
      <c r="O688" s="23" t="s">
        <v>26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 s="11" t="str">
        <f t="shared" si="115"/>
        <v>0</v>
      </c>
      <c r="AB688">
        <f t="shared" si="116"/>
        <v>0</v>
      </c>
      <c r="AC688">
        <f t="shared" si="117"/>
        <v>10</v>
      </c>
      <c r="AD688">
        <f t="shared" si="118"/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f t="shared" si="119"/>
        <v>0</v>
      </c>
      <c r="BI688">
        <v>0</v>
      </c>
      <c r="BJ688">
        <v>0</v>
      </c>
      <c r="BK688">
        <v>0</v>
      </c>
      <c r="BL688" t="str">
        <f t="shared" si="110"/>
        <v>0</v>
      </c>
      <c r="BM688" t="str">
        <f t="shared" si="111"/>
        <v>0</v>
      </c>
      <c r="BN688">
        <f t="shared" si="112"/>
        <v>0</v>
      </c>
      <c r="BO688">
        <f t="shared" si="113"/>
        <v>0</v>
      </c>
      <c r="BP688" t="str">
        <f t="shared" si="114"/>
        <v>0</v>
      </c>
    </row>
    <row r="689" spans="1:68" ht="18" x14ac:dyDescent="0.25">
      <c r="A689" s="24">
        <v>2022</v>
      </c>
      <c r="B689">
        <v>3</v>
      </c>
      <c r="C689" s="2">
        <v>44725</v>
      </c>
      <c r="D689" s="3">
        <v>0.58333333333333304</v>
      </c>
      <c r="E689">
        <v>5</v>
      </c>
      <c r="F689">
        <v>5.2</v>
      </c>
      <c r="G689" t="s">
        <v>28</v>
      </c>
      <c r="H689" s="19">
        <v>74</v>
      </c>
      <c r="I689" s="19">
        <v>42</v>
      </c>
      <c r="J689" s="19">
        <v>26</v>
      </c>
      <c r="K689" s="19">
        <v>0</v>
      </c>
      <c r="L689" s="19">
        <v>4</v>
      </c>
      <c r="M689" s="22" t="s">
        <v>23</v>
      </c>
      <c r="N689" s="22">
        <v>50</v>
      </c>
      <c r="O689" s="23" t="s">
        <v>24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 s="11" t="str">
        <f t="shared" si="115"/>
        <v>0</v>
      </c>
      <c r="AB689">
        <f t="shared" si="116"/>
        <v>0</v>
      </c>
      <c r="AC689">
        <f t="shared" si="117"/>
        <v>10</v>
      </c>
      <c r="AD689">
        <f t="shared" si="118"/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f t="shared" si="119"/>
        <v>0</v>
      </c>
      <c r="BI689">
        <v>0</v>
      </c>
      <c r="BJ689">
        <v>0</v>
      </c>
      <c r="BK689">
        <v>0</v>
      </c>
      <c r="BL689" t="str">
        <f t="shared" si="110"/>
        <v>0</v>
      </c>
      <c r="BM689" t="str">
        <f t="shared" si="111"/>
        <v>0</v>
      </c>
      <c r="BN689">
        <f t="shared" si="112"/>
        <v>0</v>
      </c>
      <c r="BO689">
        <f t="shared" si="113"/>
        <v>0</v>
      </c>
      <c r="BP689" t="str">
        <f t="shared" si="114"/>
        <v>0</v>
      </c>
    </row>
    <row r="690" spans="1:68" ht="18" x14ac:dyDescent="0.25">
      <c r="A690" s="24">
        <v>2022</v>
      </c>
      <c r="B690">
        <v>3</v>
      </c>
      <c r="C690" s="2">
        <v>44725</v>
      </c>
      <c r="D690" s="3">
        <v>0.58333333333333304</v>
      </c>
      <c r="E690">
        <v>5</v>
      </c>
      <c r="F690">
        <v>5.2</v>
      </c>
      <c r="G690" t="s">
        <v>28</v>
      </c>
      <c r="H690" s="19">
        <v>74</v>
      </c>
      <c r="I690" s="19">
        <v>42</v>
      </c>
      <c r="J690" s="19">
        <v>26</v>
      </c>
      <c r="K690" s="19">
        <v>0</v>
      </c>
      <c r="L690" s="19">
        <v>4</v>
      </c>
      <c r="M690" s="22" t="s">
        <v>23</v>
      </c>
      <c r="N690" s="22">
        <v>50</v>
      </c>
      <c r="O690" s="23" t="s">
        <v>25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 s="11" t="str">
        <f t="shared" si="115"/>
        <v>0</v>
      </c>
      <c r="AB690">
        <f t="shared" si="116"/>
        <v>0</v>
      </c>
      <c r="AC690">
        <f t="shared" si="117"/>
        <v>10</v>
      </c>
      <c r="AD690">
        <f t="shared" si="118"/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f t="shared" si="119"/>
        <v>0</v>
      </c>
      <c r="BI690">
        <v>0</v>
      </c>
      <c r="BJ690">
        <v>0</v>
      </c>
      <c r="BK690">
        <v>0</v>
      </c>
      <c r="BL690" t="str">
        <f t="shared" si="110"/>
        <v>0</v>
      </c>
      <c r="BM690" t="str">
        <f t="shared" si="111"/>
        <v>0</v>
      </c>
      <c r="BN690">
        <f t="shared" si="112"/>
        <v>0</v>
      </c>
      <c r="BO690">
        <f t="shared" si="113"/>
        <v>0</v>
      </c>
      <c r="BP690" t="str">
        <f t="shared" si="114"/>
        <v>0</v>
      </c>
    </row>
    <row r="691" spans="1:68" ht="18" x14ac:dyDescent="0.25">
      <c r="A691" s="24">
        <v>2022</v>
      </c>
      <c r="B691">
        <v>3</v>
      </c>
      <c r="C691" s="2">
        <v>44725</v>
      </c>
      <c r="D691" s="3">
        <v>0.58333333333333304</v>
      </c>
      <c r="E691">
        <v>5</v>
      </c>
      <c r="F691">
        <v>5.2</v>
      </c>
      <c r="G691" t="s">
        <v>28</v>
      </c>
      <c r="H691" s="19">
        <v>74</v>
      </c>
      <c r="I691" s="19">
        <v>42</v>
      </c>
      <c r="J691" s="19">
        <v>26</v>
      </c>
      <c r="K691" s="19">
        <v>0</v>
      </c>
      <c r="L691" s="19">
        <v>4</v>
      </c>
      <c r="M691" s="22" t="s">
        <v>23</v>
      </c>
      <c r="N691" s="22">
        <v>50</v>
      </c>
      <c r="O691" s="23" t="s">
        <v>26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 s="11" t="str">
        <f t="shared" si="115"/>
        <v>0</v>
      </c>
      <c r="AB691">
        <f t="shared" si="116"/>
        <v>0</v>
      </c>
      <c r="AC691">
        <f t="shared" si="117"/>
        <v>10</v>
      </c>
      <c r="AD691">
        <f t="shared" si="118"/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f t="shared" si="119"/>
        <v>0</v>
      </c>
      <c r="BI691">
        <v>0</v>
      </c>
      <c r="BJ691">
        <v>0</v>
      </c>
      <c r="BK691">
        <v>0</v>
      </c>
      <c r="BL691" t="str">
        <f t="shared" si="110"/>
        <v>0</v>
      </c>
      <c r="BM691" t="str">
        <f t="shared" si="111"/>
        <v>0</v>
      </c>
      <c r="BN691">
        <f t="shared" si="112"/>
        <v>0</v>
      </c>
      <c r="BO691">
        <f t="shared" si="113"/>
        <v>0</v>
      </c>
      <c r="BP691" t="str">
        <f t="shared" si="114"/>
        <v>0</v>
      </c>
    </row>
    <row r="692" spans="1:68" ht="18" x14ac:dyDescent="0.25">
      <c r="A692" s="24">
        <v>2022</v>
      </c>
      <c r="B692">
        <v>3</v>
      </c>
      <c r="C692" s="2">
        <v>44725</v>
      </c>
      <c r="D692" s="3">
        <v>0.58333333333333304</v>
      </c>
      <c r="E692">
        <v>5</v>
      </c>
      <c r="F692">
        <v>5.2</v>
      </c>
      <c r="G692" t="s">
        <v>28</v>
      </c>
      <c r="H692" s="19">
        <v>74</v>
      </c>
      <c r="I692" s="19">
        <v>42</v>
      </c>
      <c r="J692" s="19">
        <v>26</v>
      </c>
      <c r="K692" s="19">
        <v>0</v>
      </c>
      <c r="L692" s="19">
        <v>4</v>
      </c>
      <c r="M692" s="22" t="s">
        <v>27</v>
      </c>
      <c r="N692" s="22">
        <v>0</v>
      </c>
      <c r="O692" s="23" t="s">
        <v>24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 s="11" t="str">
        <f t="shared" si="115"/>
        <v>0</v>
      </c>
      <c r="AB692">
        <f t="shared" si="116"/>
        <v>0</v>
      </c>
      <c r="AC692">
        <f t="shared" si="117"/>
        <v>10</v>
      </c>
      <c r="AD692">
        <f t="shared" si="118"/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f t="shared" si="119"/>
        <v>0</v>
      </c>
      <c r="BI692">
        <v>0</v>
      </c>
      <c r="BJ692">
        <v>0</v>
      </c>
      <c r="BK692">
        <v>0</v>
      </c>
      <c r="BL692" t="str">
        <f t="shared" si="110"/>
        <v>0</v>
      </c>
      <c r="BM692" t="str">
        <f t="shared" si="111"/>
        <v>0</v>
      </c>
      <c r="BN692">
        <f t="shared" si="112"/>
        <v>0</v>
      </c>
      <c r="BO692">
        <f t="shared" si="113"/>
        <v>0</v>
      </c>
      <c r="BP692" t="str">
        <f t="shared" si="114"/>
        <v>0</v>
      </c>
    </row>
    <row r="693" spans="1:68" ht="18" x14ac:dyDescent="0.25">
      <c r="A693" s="24">
        <v>2022</v>
      </c>
      <c r="B693">
        <v>3</v>
      </c>
      <c r="C693" s="2">
        <v>44725</v>
      </c>
      <c r="D693" s="3">
        <v>0.58333333333333304</v>
      </c>
      <c r="E693">
        <v>5</v>
      </c>
      <c r="F693">
        <v>5.2</v>
      </c>
      <c r="G693" t="s">
        <v>28</v>
      </c>
      <c r="H693" s="19">
        <v>74</v>
      </c>
      <c r="I693" s="19">
        <v>42</v>
      </c>
      <c r="J693" s="19">
        <v>26</v>
      </c>
      <c r="K693" s="19">
        <v>0</v>
      </c>
      <c r="L693" s="19">
        <v>4</v>
      </c>
      <c r="M693" s="22" t="s">
        <v>27</v>
      </c>
      <c r="N693" s="22">
        <v>0</v>
      </c>
      <c r="O693" s="23" t="s">
        <v>25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 s="11" t="str">
        <f t="shared" si="115"/>
        <v>0</v>
      </c>
      <c r="AB693">
        <f t="shared" si="116"/>
        <v>0</v>
      </c>
      <c r="AC693">
        <f t="shared" si="117"/>
        <v>10</v>
      </c>
      <c r="AD693">
        <f t="shared" si="118"/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f t="shared" si="119"/>
        <v>0</v>
      </c>
      <c r="BI693">
        <v>0</v>
      </c>
      <c r="BJ693">
        <v>0</v>
      </c>
      <c r="BK693">
        <v>0</v>
      </c>
      <c r="BL693" t="str">
        <f t="shared" si="110"/>
        <v>0</v>
      </c>
      <c r="BM693" t="str">
        <f t="shared" si="111"/>
        <v>0</v>
      </c>
      <c r="BN693">
        <f t="shared" si="112"/>
        <v>0</v>
      </c>
      <c r="BO693">
        <f t="shared" si="113"/>
        <v>0</v>
      </c>
      <c r="BP693" t="str">
        <f t="shared" si="114"/>
        <v>0</v>
      </c>
    </row>
    <row r="694" spans="1:68" ht="18" x14ac:dyDescent="0.25">
      <c r="A694" s="24">
        <v>2022</v>
      </c>
      <c r="B694">
        <v>3</v>
      </c>
      <c r="C694" s="2">
        <v>44725</v>
      </c>
      <c r="D694" s="3">
        <v>0.58333333333333304</v>
      </c>
      <c r="E694">
        <v>5</v>
      </c>
      <c r="F694">
        <v>5.2</v>
      </c>
      <c r="G694" t="s">
        <v>28</v>
      </c>
      <c r="H694" s="19">
        <v>74</v>
      </c>
      <c r="I694" s="19">
        <v>42</v>
      </c>
      <c r="J694" s="19">
        <v>26</v>
      </c>
      <c r="K694" s="19">
        <v>0</v>
      </c>
      <c r="L694" s="19">
        <v>4</v>
      </c>
      <c r="M694" s="22" t="s">
        <v>27</v>
      </c>
      <c r="N694" s="22">
        <v>0</v>
      </c>
      <c r="O694" s="23" t="s">
        <v>26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 s="11" t="str">
        <f t="shared" si="115"/>
        <v>0</v>
      </c>
      <c r="AB694">
        <f t="shared" si="116"/>
        <v>0</v>
      </c>
      <c r="AC694">
        <f t="shared" si="117"/>
        <v>10</v>
      </c>
      <c r="AD694">
        <f t="shared" si="118"/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f t="shared" si="119"/>
        <v>0</v>
      </c>
      <c r="BI694">
        <v>0</v>
      </c>
      <c r="BJ694">
        <v>0</v>
      </c>
      <c r="BK694">
        <v>0</v>
      </c>
      <c r="BL694" t="str">
        <f t="shared" si="110"/>
        <v>0</v>
      </c>
      <c r="BM694" t="str">
        <f t="shared" si="111"/>
        <v>0</v>
      </c>
      <c r="BN694">
        <f t="shared" si="112"/>
        <v>0</v>
      </c>
      <c r="BO694">
        <f t="shared" si="113"/>
        <v>0</v>
      </c>
      <c r="BP694" t="str">
        <f t="shared" si="114"/>
        <v>0</v>
      </c>
    </row>
    <row r="695" spans="1:68" ht="18" x14ac:dyDescent="0.25">
      <c r="A695" s="24">
        <v>2022</v>
      </c>
      <c r="B695">
        <v>3</v>
      </c>
      <c r="C695" s="2">
        <v>44725</v>
      </c>
      <c r="D695" s="3">
        <v>0.58333333333333304</v>
      </c>
      <c r="E695">
        <v>5</v>
      </c>
      <c r="F695">
        <v>5.2</v>
      </c>
      <c r="G695" t="s">
        <v>28</v>
      </c>
      <c r="H695" s="19">
        <v>74</v>
      </c>
      <c r="I695" s="19">
        <v>42</v>
      </c>
      <c r="J695" s="19">
        <v>26</v>
      </c>
      <c r="K695" s="19">
        <v>0</v>
      </c>
      <c r="L695" s="19">
        <v>4</v>
      </c>
      <c r="M695" s="22" t="s">
        <v>27</v>
      </c>
      <c r="N695" s="22">
        <v>5</v>
      </c>
      <c r="O695" s="23" t="s">
        <v>24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 s="11" t="str">
        <f t="shared" si="115"/>
        <v>0</v>
      </c>
      <c r="AB695">
        <f t="shared" si="116"/>
        <v>0</v>
      </c>
      <c r="AC695">
        <f t="shared" si="117"/>
        <v>10</v>
      </c>
      <c r="AD695">
        <f t="shared" si="118"/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f t="shared" si="119"/>
        <v>0</v>
      </c>
      <c r="BI695">
        <v>0</v>
      </c>
      <c r="BJ695">
        <v>0</v>
      </c>
      <c r="BK695">
        <v>0</v>
      </c>
      <c r="BL695" t="str">
        <f t="shared" si="110"/>
        <v>0</v>
      </c>
      <c r="BM695" t="str">
        <f t="shared" si="111"/>
        <v>0</v>
      </c>
      <c r="BN695">
        <f t="shared" si="112"/>
        <v>0</v>
      </c>
      <c r="BO695">
        <f t="shared" si="113"/>
        <v>0</v>
      </c>
      <c r="BP695" t="str">
        <f t="shared" si="114"/>
        <v>0</v>
      </c>
    </row>
    <row r="696" spans="1:68" ht="18" x14ac:dyDescent="0.25">
      <c r="A696" s="24">
        <v>2022</v>
      </c>
      <c r="B696">
        <v>3</v>
      </c>
      <c r="C696" s="2">
        <v>44725</v>
      </c>
      <c r="D696" s="3">
        <v>0.58333333333333304</v>
      </c>
      <c r="E696">
        <v>5</v>
      </c>
      <c r="F696">
        <v>5.2</v>
      </c>
      <c r="G696" t="s">
        <v>28</v>
      </c>
      <c r="H696" s="19">
        <v>74</v>
      </c>
      <c r="I696" s="19">
        <v>42</v>
      </c>
      <c r="J696" s="19">
        <v>26</v>
      </c>
      <c r="K696" s="19">
        <v>0</v>
      </c>
      <c r="L696" s="19">
        <v>4</v>
      </c>
      <c r="M696" s="22" t="s">
        <v>27</v>
      </c>
      <c r="N696" s="22">
        <v>5</v>
      </c>
      <c r="O696" s="23" t="s">
        <v>25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 s="11" t="str">
        <f t="shared" si="115"/>
        <v>0</v>
      </c>
      <c r="AB696">
        <f t="shared" si="116"/>
        <v>0</v>
      </c>
      <c r="AC696">
        <f t="shared" si="117"/>
        <v>10</v>
      </c>
      <c r="AD696">
        <f t="shared" si="118"/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f t="shared" si="119"/>
        <v>0</v>
      </c>
      <c r="BI696">
        <v>0</v>
      </c>
      <c r="BJ696">
        <v>0</v>
      </c>
      <c r="BK696">
        <v>0</v>
      </c>
      <c r="BL696" t="str">
        <f t="shared" si="110"/>
        <v>0</v>
      </c>
      <c r="BM696" t="str">
        <f t="shared" si="111"/>
        <v>0</v>
      </c>
      <c r="BN696">
        <f t="shared" si="112"/>
        <v>0</v>
      </c>
      <c r="BO696">
        <f t="shared" si="113"/>
        <v>0</v>
      </c>
      <c r="BP696" t="str">
        <f t="shared" si="114"/>
        <v>0</v>
      </c>
    </row>
    <row r="697" spans="1:68" ht="18" x14ac:dyDescent="0.25">
      <c r="A697" s="24">
        <v>2022</v>
      </c>
      <c r="B697">
        <v>3</v>
      </c>
      <c r="C697" s="2">
        <v>44725</v>
      </c>
      <c r="D697" s="3">
        <v>0.58333333333333304</v>
      </c>
      <c r="E697">
        <v>5</v>
      </c>
      <c r="F697">
        <v>5.2</v>
      </c>
      <c r="G697" t="s">
        <v>28</v>
      </c>
      <c r="H697" s="19">
        <v>74</v>
      </c>
      <c r="I697" s="19">
        <v>42</v>
      </c>
      <c r="J697" s="19">
        <v>26</v>
      </c>
      <c r="K697" s="19">
        <v>0</v>
      </c>
      <c r="L697" s="19">
        <v>4</v>
      </c>
      <c r="M697" s="22" t="s">
        <v>27</v>
      </c>
      <c r="N697" s="22">
        <v>5</v>
      </c>
      <c r="O697" s="23" t="s">
        <v>26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 s="11" t="str">
        <f t="shared" si="115"/>
        <v>0</v>
      </c>
      <c r="AB697">
        <f t="shared" si="116"/>
        <v>0</v>
      </c>
      <c r="AC697">
        <f t="shared" si="117"/>
        <v>10</v>
      </c>
      <c r="AD697">
        <f t="shared" si="118"/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f t="shared" si="119"/>
        <v>0</v>
      </c>
      <c r="BI697">
        <v>0</v>
      </c>
      <c r="BJ697">
        <v>0</v>
      </c>
      <c r="BK697">
        <v>0</v>
      </c>
      <c r="BL697" t="str">
        <f t="shared" si="110"/>
        <v>0</v>
      </c>
      <c r="BM697" t="str">
        <f t="shared" si="111"/>
        <v>0</v>
      </c>
      <c r="BN697">
        <f t="shared" si="112"/>
        <v>0</v>
      </c>
      <c r="BO697">
        <f t="shared" si="113"/>
        <v>0</v>
      </c>
      <c r="BP697" t="str">
        <f t="shared" si="114"/>
        <v>0</v>
      </c>
    </row>
    <row r="698" spans="1:68" ht="18" x14ac:dyDescent="0.25">
      <c r="A698" s="24">
        <v>2022</v>
      </c>
      <c r="B698">
        <v>3</v>
      </c>
      <c r="C698" s="2">
        <v>44725</v>
      </c>
      <c r="D698" s="3">
        <v>0.58333333333333304</v>
      </c>
      <c r="E698">
        <v>5</v>
      </c>
      <c r="F698">
        <v>5.2</v>
      </c>
      <c r="G698" t="s">
        <v>28</v>
      </c>
      <c r="H698" s="19">
        <v>74</v>
      </c>
      <c r="I698" s="19">
        <v>42</v>
      </c>
      <c r="J698" s="19">
        <v>26</v>
      </c>
      <c r="K698" s="19">
        <v>0</v>
      </c>
      <c r="L698" s="19">
        <v>4</v>
      </c>
      <c r="M698" s="22" t="s">
        <v>27</v>
      </c>
      <c r="N698" s="22">
        <v>10</v>
      </c>
      <c r="O698" s="23" t="s">
        <v>24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 s="11" t="str">
        <f t="shared" si="115"/>
        <v>0</v>
      </c>
      <c r="AB698">
        <f t="shared" si="116"/>
        <v>0</v>
      </c>
      <c r="AC698">
        <f t="shared" si="117"/>
        <v>10</v>
      </c>
      <c r="AD698">
        <f t="shared" si="118"/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f t="shared" si="119"/>
        <v>0</v>
      </c>
      <c r="BI698">
        <v>0</v>
      </c>
      <c r="BJ698">
        <v>0</v>
      </c>
      <c r="BK698">
        <v>0</v>
      </c>
      <c r="BL698" t="str">
        <f t="shared" si="110"/>
        <v>0</v>
      </c>
      <c r="BM698" t="str">
        <f t="shared" si="111"/>
        <v>0</v>
      </c>
      <c r="BN698">
        <f t="shared" si="112"/>
        <v>0</v>
      </c>
      <c r="BO698">
        <f t="shared" si="113"/>
        <v>0</v>
      </c>
      <c r="BP698" t="str">
        <f t="shared" si="114"/>
        <v>0</v>
      </c>
    </row>
    <row r="699" spans="1:68" ht="18" x14ac:dyDescent="0.25">
      <c r="A699" s="24">
        <v>2022</v>
      </c>
      <c r="B699">
        <v>3</v>
      </c>
      <c r="C699" s="2">
        <v>44725</v>
      </c>
      <c r="D699" s="3">
        <v>0.58333333333333304</v>
      </c>
      <c r="E699">
        <v>5</v>
      </c>
      <c r="F699">
        <v>5.2</v>
      </c>
      <c r="G699" t="s">
        <v>28</v>
      </c>
      <c r="H699" s="19">
        <v>74</v>
      </c>
      <c r="I699" s="19">
        <v>42</v>
      </c>
      <c r="J699" s="19">
        <v>26</v>
      </c>
      <c r="K699" s="19">
        <v>0</v>
      </c>
      <c r="L699" s="19">
        <v>4</v>
      </c>
      <c r="M699" s="22" t="s">
        <v>27</v>
      </c>
      <c r="N699" s="22">
        <v>10</v>
      </c>
      <c r="O699" s="23" t="s">
        <v>25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 s="11" t="str">
        <f t="shared" si="115"/>
        <v>0</v>
      </c>
      <c r="AB699">
        <f t="shared" si="116"/>
        <v>0</v>
      </c>
      <c r="AC699">
        <f t="shared" si="117"/>
        <v>10</v>
      </c>
      <c r="AD699">
        <f t="shared" si="118"/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f t="shared" si="119"/>
        <v>0</v>
      </c>
      <c r="BI699">
        <v>0</v>
      </c>
      <c r="BJ699">
        <v>0</v>
      </c>
      <c r="BK699">
        <v>0</v>
      </c>
      <c r="BL699" t="str">
        <f t="shared" si="110"/>
        <v>0</v>
      </c>
      <c r="BM699" t="str">
        <f t="shared" si="111"/>
        <v>0</v>
      </c>
      <c r="BN699">
        <f t="shared" si="112"/>
        <v>0</v>
      </c>
      <c r="BO699">
        <f t="shared" si="113"/>
        <v>0</v>
      </c>
      <c r="BP699" t="str">
        <f t="shared" si="114"/>
        <v>0</v>
      </c>
    </row>
    <row r="700" spans="1:68" ht="18" x14ac:dyDescent="0.25">
      <c r="A700" s="24">
        <v>2022</v>
      </c>
      <c r="B700">
        <v>3</v>
      </c>
      <c r="C700" s="2">
        <v>44725</v>
      </c>
      <c r="D700" s="3">
        <v>0.58333333333333304</v>
      </c>
      <c r="E700">
        <v>5</v>
      </c>
      <c r="F700">
        <v>5.2</v>
      </c>
      <c r="G700" t="s">
        <v>28</v>
      </c>
      <c r="H700" s="19">
        <v>74</v>
      </c>
      <c r="I700" s="19">
        <v>42</v>
      </c>
      <c r="J700" s="19">
        <v>26</v>
      </c>
      <c r="K700" s="19">
        <v>0</v>
      </c>
      <c r="L700" s="19">
        <v>4</v>
      </c>
      <c r="M700" s="22" t="s">
        <v>27</v>
      </c>
      <c r="N700" s="22">
        <v>10</v>
      </c>
      <c r="O700" s="23" t="s">
        <v>26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 s="11" t="str">
        <f t="shared" si="115"/>
        <v>0</v>
      </c>
      <c r="AB700">
        <f t="shared" si="116"/>
        <v>0</v>
      </c>
      <c r="AC700">
        <f t="shared" si="117"/>
        <v>10</v>
      </c>
      <c r="AD700">
        <f t="shared" si="118"/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f t="shared" si="119"/>
        <v>0</v>
      </c>
      <c r="BI700">
        <v>0</v>
      </c>
      <c r="BJ700">
        <v>0</v>
      </c>
      <c r="BK700">
        <v>0</v>
      </c>
      <c r="BL700" t="str">
        <f t="shared" si="110"/>
        <v>0</v>
      </c>
      <c r="BM700" t="str">
        <f t="shared" si="111"/>
        <v>0</v>
      </c>
      <c r="BN700">
        <f t="shared" si="112"/>
        <v>0</v>
      </c>
      <c r="BO700">
        <f t="shared" si="113"/>
        <v>0</v>
      </c>
      <c r="BP700" t="str">
        <f t="shared" si="114"/>
        <v>0</v>
      </c>
    </row>
    <row r="701" spans="1:68" ht="18" x14ac:dyDescent="0.25">
      <c r="A701" s="24">
        <v>2022</v>
      </c>
      <c r="B701">
        <v>3</v>
      </c>
      <c r="C701" s="2">
        <v>44725</v>
      </c>
      <c r="D701" s="3">
        <v>0.58333333333333304</v>
      </c>
      <c r="E701">
        <v>5</v>
      </c>
      <c r="F701">
        <v>5.2</v>
      </c>
      <c r="G701" t="s">
        <v>28</v>
      </c>
      <c r="H701" s="19">
        <v>74</v>
      </c>
      <c r="I701" s="19">
        <v>42</v>
      </c>
      <c r="J701" s="19">
        <v>26</v>
      </c>
      <c r="K701" s="19">
        <v>0</v>
      </c>
      <c r="L701" s="19">
        <v>4</v>
      </c>
      <c r="M701" s="22" t="s">
        <v>27</v>
      </c>
      <c r="N701" s="22">
        <v>20</v>
      </c>
      <c r="O701" s="23" t="s">
        <v>24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 s="11" t="str">
        <f t="shared" si="115"/>
        <v>0</v>
      </c>
      <c r="AB701">
        <f t="shared" si="116"/>
        <v>0</v>
      </c>
      <c r="AC701">
        <f t="shared" si="117"/>
        <v>10</v>
      </c>
      <c r="AD701">
        <f t="shared" si="118"/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f t="shared" si="119"/>
        <v>0</v>
      </c>
      <c r="BI701">
        <v>0</v>
      </c>
      <c r="BJ701">
        <v>0</v>
      </c>
      <c r="BK701">
        <v>0</v>
      </c>
      <c r="BL701" t="str">
        <f t="shared" si="110"/>
        <v>0</v>
      </c>
      <c r="BM701" t="str">
        <f t="shared" si="111"/>
        <v>0</v>
      </c>
      <c r="BN701">
        <f t="shared" si="112"/>
        <v>0</v>
      </c>
      <c r="BO701">
        <f t="shared" si="113"/>
        <v>0</v>
      </c>
      <c r="BP701" t="str">
        <f t="shared" si="114"/>
        <v>0</v>
      </c>
    </row>
    <row r="702" spans="1:68" ht="18" x14ac:dyDescent="0.25">
      <c r="A702" s="24">
        <v>2022</v>
      </c>
      <c r="B702">
        <v>3</v>
      </c>
      <c r="C702" s="2">
        <v>44725</v>
      </c>
      <c r="D702" s="3">
        <v>0.58333333333333304</v>
      </c>
      <c r="E702">
        <v>5</v>
      </c>
      <c r="F702">
        <v>5.2</v>
      </c>
      <c r="G702" t="s">
        <v>28</v>
      </c>
      <c r="H702" s="19">
        <v>74</v>
      </c>
      <c r="I702" s="19">
        <v>42</v>
      </c>
      <c r="J702" s="19">
        <v>26</v>
      </c>
      <c r="K702" s="19">
        <v>0</v>
      </c>
      <c r="L702" s="19">
        <v>4</v>
      </c>
      <c r="M702" s="22" t="s">
        <v>27</v>
      </c>
      <c r="N702" s="22">
        <v>20</v>
      </c>
      <c r="O702" s="23" t="s">
        <v>25</v>
      </c>
      <c r="P702">
        <v>0</v>
      </c>
      <c r="Q702">
        <v>0</v>
      </c>
      <c r="R702">
        <v>4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 s="11" t="str">
        <f t="shared" si="115"/>
        <v>0</v>
      </c>
      <c r="AB702">
        <f t="shared" si="116"/>
        <v>1</v>
      </c>
      <c r="AC702">
        <f t="shared" si="117"/>
        <v>9</v>
      </c>
      <c r="AD702">
        <f t="shared" si="118"/>
        <v>10</v>
      </c>
      <c r="AE702">
        <v>0</v>
      </c>
      <c r="AF702">
        <v>5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f t="shared" si="119"/>
        <v>0</v>
      </c>
      <c r="BI702">
        <v>0</v>
      </c>
      <c r="BJ702">
        <v>0</v>
      </c>
      <c r="BK702">
        <v>0</v>
      </c>
      <c r="BL702" t="str">
        <f t="shared" si="110"/>
        <v>0</v>
      </c>
      <c r="BM702" t="str">
        <f t="shared" si="111"/>
        <v>0</v>
      </c>
      <c r="BN702">
        <f t="shared" si="112"/>
        <v>0</v>
      </c>
      <c r="BO702">
        <f t="shared" si="113"/>
        <v>0</v>
      </c>
      <c r="BP702" t="str">
        <f t="shared" si="114"/>
        <v>0</v>
      </c>
    </row>
    <row r="703" spans="1:68" ht="18" x14ac:dyDescent="0.25">
      <c r="A703" s="24">
        <v>2022</v>
      </c>
      <c r="B703">
        <v>3</v>
      </c>
      <c r="C703" s="2">
        <v>44725</v>
      </c>
      <c r="D703" s="3">
        <v>0.58333333333333304</v>
      </c>
      <c r="E703">
        <v>5</v>
      </c>
      <c r="F703">
        <v>5.2</v>
      </c>
      <c r="G703" t="s">
        <v>28</v>
      </c>
      <c r="H703" s="19">
        <v>74</v>
      </c>
      <c r="I703" s="19">
        <v>42</v>
      </c>
      <c r="J703" s="19">
        <v>26</v>
      </c>
      <c r="K703" s="19">
        <v>0</v>
      </c>
      <c r="L703" s="19">
        <v>4</v>
      </c>
      <c r="M703" s="22" t="s">
        <v>27</v>
      </c>
      <c r="N703" s="22">
        <v>20</v>
      </c>
      <c r="O703" s="23" t="s">
        <v>26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 s="11" t="str">
        <f t="shared" si="115"/>
        <v>0</v>
      </c>
      <c r="AB703">
        <f t="shared" si="116"/>
        <v>0</v>
      </c>
      <c r="AC703">
        <f t="shared" si="117"/>
        <v>10</v>
      </c>
      <c r="AD703">
        <f t="shared" si="118"/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f t="shared" si="119"/>
        <v>0</v>
      </c>
      <c r="BI703">
        <v>0</v>
      </c>
      <c r="BJ703">
        <v>0</v>
      </c>
      <c r="BK703">
        <v>0</v>
      </c>
      <c r="BL703" t="str">
        <f t="shared" si="110"/>
        <v>0</v>
      </c>
      <c r="BM703" t="str">
        <f t="shared" si="111"/>
        <v>0</v>
      </c>
      <c r="BN703">
        <f t="shared" si="112"/>
        <v>0</v>
      </c>
      <c r="BO703">
        <f t="shared" si="113"/>
        <v>0</v>
      </c>
      <c r="BP703" t="str">
        <f t="shared" si="114"/>
        <v>0</v>
      </c>
    </row>
    <row r="704" spans="1:68" ht="18" x14ac:dyDescent="0.25">
      <c r="A704" s="24">
        <v>2022</v>
      </c>
      <c r="B704">
        <v>3</v>
      </c>
      <c r="C704" s="2">
        <v>44725</v>
      </c>
      <c r="D704" s="3">
        <v>0.58333333333333304</v>
      </c>
      <c r="E704">
        <v>5</v>
      </c>
      <c r="F704">
        <v>5.2</v>
      </c>
      <c r="G704" t="s">
        <v>28</v>
      </c>
      <c r="H704" s="19">
        <v>74</v>
      </c>
      <c r="I704" s="19">
        <v>42</v>
      </c>
      <c r="J704" s="19">
        <v>26</v>
      </c>
      <c r="K704" s="19">
        <v>0</v>
      </c>
      <c r="L704" s="19">
        <v>4</v>
      </c>
      <c r="M704" s="22" t="s">
        <v>27</v>
      </c>
      <c r="N704" s="22">
        <v>50</v>
      </c>
      <c r="O704" s="23" t="s">
        <v>24</v>
      </c>
      <c r="P704">
        <v>0</v>
      </c>
      <c r="Q704">
        <v>6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 s="11" t="str">
        <f t="shared" si="115"/>
        <v>0</v>
      </c>
      <c r="AB704">
        <f t="shared" si="116"/>
        <v>1</v>
      </c>
      <c r="AC704">
        <f t="shared" si="117"/>
        <v>9</v>
      </c>
      <c r="AD704">
        <f t="shared" si="118"/>
        <v>10</v>
      </c>
      <c r="AE704">
        <v>0</v>
      </c>
      <c r="AF704">
        <v>2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1</v>
      </c>
      <c r="BD704">
        <v>0</v>
      </c>
      <c r="BE704">
        <v>0</v>
      </c>
      <c r="BF704">
        <v>0</v>
      </c>
      <c r="BG704">
        <v>0</v>
      </c>
      <c r="BH704">
        <f t="shared" si="119"/>
        <v>0</v>
      </c>
      <c r="BI704">
        <v>0</v>
      </c>
      <c r="BJ704">
        <v>0</v>
      </c>
      <c r="BK704">
        <v>0</v>
      </c>
      <c r="BL704" t="str">
        <f t="shared" si="110"/>
        <v>0</v>
      </c>
      <c r="BM704" t="str">
        <f t="shared" si="111"/>
        <v>0</v>
      </c>
      <c r="BN704">
        <f t="shared" si="112"/>
        <v>0</v>
      </c>
      <c r="BO704">
        <f t="shared" si="113"/>
        <v>1</v>
      </c>
      <c r="BP704" t="str">
        <f t="shared" si="114"/>
        <v>0</v>
      </c>
    </row>
    <row r="705" spans="1:68" ht="18" x14ac:dyDescent="0.25">
      <c r="A705" s="24">
        <v>2022</v>
      </c>
      <c r="B705">
        <v>3</v>
      </c>
      <c r="C705" s="2">
        <v>44725</v>
      </c>
      <c r="D705" s="3">
        <v>0.58333333333333304</v>
      </c>
      <c r="E705">
        <v>5</v>
      </c>
      <c r="F705">
        <v>5.2</v>
      </c>
      <c r="G705" t="s">
        <v>28</v>
      </c>
      <c r="H705" s="19">
        <v>74</v>
      </c>
      <c r="I705" s="19">
        <v>42</v>
      </c>
      <c r="J705" s="19">
        <v>26</v>
      </c>
      <c r="K705" s="19">
        <v>0</v>
      </c>
      <c r="L705" s="19">
        <v>4</v>
      </c>
      <c r="M705" s="22" t="s">
        <v>27</v>
      </c>
      <c r="N705" s="22">
        <v>50</v>
      </c>
      <c r="O705" s="23" t="s">
        <v>25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 s="11" t="str">
        <f t="shared" si="115"/>
        <v>0</v>
      </c>
      <c r="AB705">
        <f t="shared" si="116"/>
        <v>0</v>
      </c>
      <c r="AC705">
        <f t="shared" si="117"/>
        <v>10</v>
      </c>
      <c r="AD705">
        <f t="shared" si="118"/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f t="shared" si="119"/>
        <v>0</v>
      </c>
      <c r="BI705">
        <v>0</v>
      </c>
      <c r="BJ705">
        <v>0</v>
      </c>
      <c r="BK705">
        <v>0</v>
      </c>
      <c r="BL705" t="str">
        <f t="shared" si="110"/>
        <v>0</v>
      </c>
      <c r="BM705" t="str">
        <f t="shared" si="111"/>
        <v>0</v>
      </c>
      <c r="BN705">
        <f t="shared" si="112"/>
        <v>0</v>
      </c>
      <c r="BO705">
        <f t="shared" si="113"/>
        <v>0</v>
      </c>
      <c r="BP705" t="str">
        <f t="shared" si="114"/>
        <v>0</v>
      </c>
    </row>
    <row r="706" spans="1:68" ht="18" x14ac:dyDescent="0.25">
      <c r="A706" s="24">
        <v>2022</v>
      </c>
      <c r="B706">
        <v>3</v>
      </c>
      <c r="C706" s="2">
        <v>44725</v>
      </c>
      <c r="D706" s="3">
        <v>0.58333333333333304</v>
      </c>
      <c r="E706">
        <v>5</v>
      </c>
      <c r="F706">
        <v>5.2</v>
      </c>
      <c r="G706" t="s">
        <v>28</v>
      </c>
      <c r="H706" s="19">
        <v>74</v>
      </c>
      <c r="I706" s="19">
        <v>42</v>
      </c>
      <c r="J706" s="19">
        <v>26</v>
      </c>
      <c r="K706" s="19">
        <v>0</v>
      </c>
      <c r="L706" s="19">
        <v>4</v>
      </c>
      <c r="M706" s="22" t="s">
        <v>27</v>
      </c>
      <c r="N706" s="22">
        <v>50</v>
      </c>
      <c r="O706" s="23" t="s">
        <v>26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 s="11" t="str">
        <f t="shared" si="115"/>
        <v>0</v>
      </c>
      <c r="AB706">
        <f t="shared" si="116"/>
        <v>0</v>
      </c>
      <c r="AC706">
        <f t="shared" si="117"/>
        <v>10</v>
      </c>
      <c r="AD706">
        <f t="shared" si="118"/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f t="shared" si="119"/>
        <v>0</v>
      </c>
      <c r="BI706">
        <v>0</v>
      </c>
      <c r="BJ706">
        <v>0</v>
      </c>
      <c r="BK706">
        <v>0</v>
      </c>
      <c r="BL706" t="str">
        <f t="shared" ref="BL706:BL769" si="120">IF(AL706&gt;0, "1","0")</f>
        <v>0</v>
      </c>
      <c r="BM706" t="str">
        <f t="shared" ref="BM706:BM769" si="121">IF(AL706&gt;0, "1", IF(AO706&gt;0, "1", "0"))</f>
        <v>0</v>
      </c>
      <c r="BN706">
        <f t="shared" ref="BN706:BN769" si="122">SUM(AL706+AO706+BB706)</f>
        <v>0</v>
      </c>
      <c r="BO706">
        <f t="shared" ref="BO706:BO769" si="123">SUM(BN706+BH706+BJ706+BC706+BA706+AX706+AG706)</f>
        <v>0</v>
      </c>
      <c r="BP706" t="str">
        <f t="shared" ref="BP706:BP769" si="124">IF(BH706&gt;0, "1",  "0")</f>
        <v>0</v>
      </c>
    </row>
    <row r="707" spans="1:68" ht="18" x14ac:dyDescent="0.25">
      <c r="A707" s="24">
        <v>2022</v>
      </c>
      <c r="B707">
        <v>3</v>
      </c>
      <c r="C707" s="2">
        <v>44725</v>
      </c>
      <c r="D707" s="3">
        <v>0.58333333333333304</v>
      </c>
      <c r="E707">
        <v>5</v>
      </c>
      <c r="F707">
        <v>5.2</v>
      </c>
      <c r="G707" t="s">
        <v>28</v>
      </c>
      <c r="H707" s="19">
        <v>74</v>
      </c>
      <c r="I707" s="19">
        <v>42</v>
      </c>
      <c r="J707" s="19">
        <v>26</v>
      </c>
      <c r="K707" s="19">
        <v>0</v>
      </c>
      <c r="L707" s="19">
        <v>4</v>
      </c>
      <c r="M707" s="22" t="s">
        <v>28</v>
      </c>
      <c r="N707" s="22">
        <v>0</v>
      </c>
      <c r="O707" s="23" t="s">
        <v>24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 s="11" t="str">
        <f t="shared" ref="AA707:AA770" si="125">IF(Z707&gt;0, "1","0")</f>
        <v>0</v>
      </c>
      <c r="AB707">
        <f t="shared" ref="AB707:AB770" si="126">COUNTIF(P707:Y707,"&gt;0")</f>
        <v>0</v>
      </c>
      <c r="AC707">
        <f t="shared" ref="AC707:AC770" si="127">10-AB707</f>
        <v>10</v>
      </c>
      <c r="AD707">
        <f t="shared" ref="AD707:AD770" si="128">AB707*10</f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f t="shared" si="119"/>
        <v>0</v>
      </c>
      <c r="BI707">
        <v>0</v>
      </c>
      <c r="BJ707">
        <v>0</v>
      </c>
      <c r="BK707">
        <v>0</v>
      </c>
      <c r="BL707" t="str">
        <f t="shared" si="120"/>
        <v>0</v>
      </c>
      <c r="BM707" t="str">
        <f t="shared" si="121"/>
        <v>0</v>
      </c>
      <c r="BN707">
        <f t="shared" si="122"/>
        <v>0</v>
      </c>
      <c r="BO707">
        <f t="shared" si="123"/>
        <v>0</v>
      </c>
      <c r="BP707" t="str">
        <f t="shared" si="124"/>
        <v>0</v>
      </c>
    </row>
    <row r="708" spans="1:68" ht="18" x14ac:dyDescent="0.25">
      <c r="A708" s="24">
        <v>2022</v>
      </c>
      <c r="B708">
        <v>3</v>
      </c>
      <c r="C708" s="2">
        <v>44725</v>
      </c>
      <c r="D708" s="3">
        <v>0.58333333333333304</v>
      </c>
      <c r="E708">
        <v>5</v>
      </c>
      <c r="F708">
        <v>5.2</v>
      </c>
      <c r="G708" t="s">
        <v>28</v>
      </c>
      <c r="H708" s="19">
        <v>74</v>
      </c>
      <c r="I708" s="19">
        <v>42</v>
      </c>
      <c r="J708" s="19">
        <v>26</v>
      </c>
      <c r="K708" s="19">
        <v>0</v>
      </c>
      <c r="L708" s="19">
        <v>4</v>
      </c>
      <c r="M708" s="22" t="s">
        <v>28</v>
      </c>
      <c r="N708" s="22">
        <v>0</v>
      </c>
      <c r="O708" s="23" t="s">
        <v>25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 s="11" t="str">
        <f t="shared" si="125"/>
        <v>0</v>
      </c>
      <c r="AB708">
        <f t="shared" si="126"/>
        <v>0</v>
      </c>
      <c r="AC708">
        <f t="shared" si="127"/>
        <v>10</v>
      </c>
      <c r="AD708">
        <f t="shared" si="128"/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f t="shared" si="119"/>
        <v>0</v>
      </c>
      <c r="BI708">
        <v>0</v>
      </c>
      <c r="BJ708">
        <v>0</v>
      </c>
      <c r="BK708">
        <v>0</v>
      </c>
      <c r="BL708" t="str">
        <f t="shared" si="120"/>
        <v>0</v>
      </c>
      <c r="BM708" t="str">
        <f t="shared" si="121"/>
        <v>0</v>
      </c>
      <c r="BN708">
        <f t="shared" si="122"/>
        <v>0</v>
      </c>
      <c r="BO708">
        <f t="shared" si="123"/>
        <v>0</v>
      </c>
      <c r="BP708" t="str">
        <f t="shared" si="124"/>
        <v>0</v>
      </c>
    </row>
    <row r="709" spans="1:68" ht="18" x14ac:dyDescent="0.25">
      <c r="A709" s="24">
        <v>2022</v>
      </c>
      <c r="B709">
        <v>3</v>
      </c>
      <c r="C709" s="2">
        <v>44725</v>
      </c>
      <c r="D709" s="3">
        <v>0.58333333333333304</v>
      </c>
      <c r="E709">
        <v>5</v>
      </c>
      <c r="F709">
        <v>5.2</v>
      </c>
      <c r="G709" t="s">
        <v>28</v>
      </c>
      <c r="H709" s="19">
        <v>74</v>
      </c>
      <c r="I709" s="19">
        <v>42</v>
      </c>
      <c r="J709" s="19">
        <v>26</v>
      </c>
      <c r="K709" s="19">
        <v>0</v>
      </c>
      <c r="L709" s="19">
        <v>4</v>
      </c>
      <c r="M709" s="22" t="s">
        <v>28</v>
      </c>
      <c r="N709" s="22">
        <v>0</v>
      </c>
      <c r="O709" s="23" t="s">
        <v>26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 s="11" t="str">
        <f t="shared" si="125"/>
        <v>0</v>
      </c>
      <c r="AB709">
        <f t="shared" si="126"/>
        <v>0</v>
      </c>
      <c r="AC709">
        <f t="shared" si="127"/>
        <v>10</v>
      </c>
      <c r="AD709">
        <f t="shared" si="128"/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f t="shared" si="119"/>
        <v>0</v>
      </c>
      <c r="BI709">
        <v>0</v>
      </c>
      <c r="BJ709">
        <v>0</v>
      </c>
      <c r="BK709">
        <v>0</v>
      </c>
      <c r="BL709" t="str">
        <f t="shared" si="120"/>
        <v>0</v>
      </c>
      <c r="BM709" t="str">
        <f t="shared" si="121"/>
        <v>0</v>
      </c>
      <c r="BN709">
        <f t="shared" si="122"/>
        <v>0</v>
      </c>
      <c r="BO709">
        <f t="shared" si="123"/>
        <v>0</v>
      </c>
      <c r="BP709" t="str">
        <f t="shared" si="124"/>
        <v>0</v>
      </c>
    </row>
    <row r="710" spans="1:68" ht="18" x14ac:dyDescent="0.25">
      <c r="A710" s="24">
        <v>2022</v>
      </c>
      <c r="B710">
        <v>3</v>
      </c>
      <c r="C710" s="2">
        <v>44725</v>
      </c>
      <c r="D710" s="3">
        <v>0.58333333333333304</v>
      </c>
      <c r="E710">
        <v>5</v>
      </c>
      <c r="F710">
        <v>5.2</v>
      </c>
      <c r="G710" t="s">
        <v>28</v>
      </c>
      <c r="H710" s="19">
        <v>74</v>
      </c>
      <c r="I710" s="19">
        <v>42</v>
      </c>
      <c r="J710" s="19">
        <v>26</v>
      </c>
      <c r="K710" s="19">
        <v>0</v>
      </c>
      <c r="L710" s="19">
        <v>4</v>
      </c>
      <c r="M710" s="22" t="s">
        <v>28</v>
      </c>
      <c r="N710" s="22">
        <v>5</v>
      </c>
      <c r="O710" s="23" t="s">
        <v>24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 s="11" t="str">
        <f t="shared" si="125"/>
        <v>0</v>
      </c>
      <c r="AB710">
        <f t="shared" si="126"/>
        <v>0</v>
      </c>
      <c r="AC710">
        <f t="shared" si="127"/>
        <v>10</v>
      </c>
      <c r="AD710">
        <f t="shared" si="128"/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f t="shared" si="119"/>
        <v>0</v>
      </c>
      <c r="BI710">
        <v>0</v>
      </c>
      <c r="BJ710">
        <v>0</v>
      </c>
      <c r="BK710">
        <v>0</v>
      </c>
      <c r="BL710" t="str">
        <f t="shared" si="120"/>
        <v>0</v>
      </c>
      <c r="BM710" t="str">
        <f t="shared" si="121"/>
        <v>0</v>
      </c>
      <c r="BN710">
        <f t="shared" si="122"/>
        <v>0</v>
      </c>
      <c r="BO710">
        <f t="shared" si="123"/>
        <v>0</v>
      </c>
      <c r="BP710" t="str">
        <f t="shared" si="124"/>
        <v>0</v>
      </c>
    </row>
    <row r="711" spans="1:68" ht="18" x14ac:dyDescent="0.25">
      <c r="A711" s="24">
        <v>2022</v>
      </c>
      <c r="B711">
        <v>3</v>
      </c>
      <c r="C711" s="2">
        <v>44725</v>
      </c>
      <c r="D711" s="3">
        <v>0.58333333333333304</v>
      </c>
      <c r="E711">
        <v>5</v>
      </c>
      <c r="F711">
        <v>5.2</v>
      </c>
      <c r="G711" t="s">
        <v>28</v>
      </c>
      <c r="H711" s="19">
        <v>74</v>
      </c>
      <c r="I711" s="19">
        <v>42</v>
      </c>
      <c r="J711" s="19">
        <v>26</v>
      </c>
      <c r="K711" s="19">
        <v>0</v>
      </c>
      <c r="L711" s="19">
        <v>4</v>
      </c>
      <c r="M711" s="22" t="s">
        <v>28</v>
      </c>
      <c r="N711" s="22">
        <v>5</v>
      </c>
      <c r="O711" s="23" t="s">
        <v>25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 s="11" t="str">
        <f t="shared" si="125"/>
        <v>0</v>
      </c>
      <c r="AB711">
        <f t="shared" si="126"/>
        <v>0</v>
      </c>
      <c r="AC711">
        <f t="shared" si="127"/>
        <v>10</v>
      </c>
      <c r="AD711">
        <f t="shared" si="128"/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f t="shared" si="119"/>
        <v>0</v>
      </c>
      <c r="BI711">
        <v>0</v>
      </c>
      <c r="BJ711">
        <v>0</v>
      </c>
      <c r="BK711">
        <v>0</v>
      </c>
      <c r="BL711" t="str">
        <f t="shared" si="120"/>
        <v>0</v>
      </c>
      <c r="BM711" t="str">
        <f t="shared" si="121"/>
        <v>0</v>
      </c>
      <c r="BN711">
        <f t="shared" si="122"/>
        <v>0</v>
      </c>
      <c r="BO711">
        <f t="shared" si="123"/>
        <v>0</v>
      </c>
      <c r="BP711" t="str">
        <f t="shared" si="124"/>
        <v>0</v>
      </c>
    </row>
    <row r="712" spans="1:68" ht="18" x14ac:dyDescent="0.25">
      <c r="A712" s="24">
        <v>2022</v>
      </c>
      <c r="B712">
        <v>3</v>
      </c>
      <c r="C712" s="2">
        <v>44725</v>
      </c>
      <c r="D712" s="3">
        <v>0.58333333333333304</v>
      </c>
      <c r="E712">
        <v>5</v>
      </c>
      <c r="F712">
        <v>5.2</v>
      </c>
      <c r="G712" t="s">
        <v>28</v>
      </c>
      <c r="H712" s="19">
        <v>74</v>
      </c>
      <c r="I712" s="19">
        <v>42</v>
      </c>
      <c r="J712" s="19">
        <v>26</v>
      </c>
      <c r="K712" s="19">
        <v>0</v>
      </c>
      <c r="L712" s="19">
        <v>4</v>
      </c>
      <c r="M712" s="22" t="s">
        <v>28</v>
      </c>
      <c r="N712" s="22">
        <v>5</v>
      </c>
      <c r="O712" s="23" t="s">
        <v>26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 s="11" t="str">
        <f t="shared" si="125"/>
        <v>0</v>
      </c>
      <c r="AB712">
        <f t="shared" si="126"/>
        <v>0</v>
      </c>
      <c r="AC712">
        <f t="shared" si="127"/>
        <v>10</v>
      </c>
      <c r="AD712">
        <f t="shared" si="128"/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f t="shared" si="119"/>
        <v>0</v>
      </c>
      <c r="BI712">
        <v>0</v>
      </c>
      <c r="BJ712">
        <v>0</v>
      </c>
      <c r="BK712">
        <v>0</v>
      </c>
      <c r="BL712" t="str">
        <f t="shared" si="120"/>
        <v>0</v>
      </c>
      <c r="BM712" t="str">
        <f t="shared" si="121"/>
        <v>0</v>
      </c>
      <c r="BN712">
        <f t="shared" si="122"/>
        <v>0</v>
      </c>
      <c r="BO712">
        <f t="shared" si="123"/>
        <v>0</v>
      </c>
      <c r="BP712" t="str">
        <f t="shared" si="124"/>
        <v>0</v>
      </c>
    </row>
    <row r="713" spans="1:68" ht="18" x14ac:dyDescent="0.25">
      <c r="A713" s="24">
        <v>2022</v>
      </c>
      <c r="B713">
        <v>3</v>
      </c>
      <c r="C713" s="2">
        <v>44725</v>
      </c>
      <c r="D713" s="3">
        <v>0.58333333333333304</v>
      </c>
      <c r="E713">
        <v>5</v>
      </c>
      <c r="F713">
        <v>5.2</v>
      </c>
      <c r="G713" t="s">
        <v>28</v>
      </c>
      <c r="H713" s="19">
        <v>74</v>
      </c>
      <c r="I713" s="19">
        <v>42</v>
      </c>
      <c r="J713" s="19">
        <v>26</v>
      </c>
      <c r="K713" s="19">
        <v>0</v>
      </c>
      <c r="L713" s="19">
        <v>4</v>
      </c>
      <c r="M713" s="22" t="s">
        <v>28</v>
      </c>
      <c r="N713" s="22">
        <v>10</v>
      </c>
      <c r="O713" s="23" t="s">
        <v>24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 s="11" t="str">
        <f t="shared" si="125"/>
        <v>0</v>
      </c>
      <c r="AB713">
        <f t="shared" si="126"/>
        <v>0</v>
      </c>
      <c r="AC713">
        <f t="shared" si="127"/>
        <v>10</v>
      </c>
      <c r="AD713">
        <f t="shared" si="128"/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f t="shared" si="119"/>
        <v>0</v>
      </c>
      <c r="BI713">
        <v>0</v>
      </c>
      <c r="BJ713">
        <v>0</v>
      </c>
      <c r="BK713">
        <v>0</v>
      </c>
      <c r="BL713" t="str">
        <f t="shared" si="120"/>
        <v>0</v>
      </c>
      <c r="BM713" t="str">
        <f t="shared" si="121"/>
        <v>0</v>
      </c>
      <c r="BN713">
        <f t="shared" si="122"/>
        <v>0</v>
      </c>
      <c r="BO713">
        <f t="shared" si="123"/>
        <v>0</v>
      </c>
      <c r="BP713" t="str">
        <f t="shared" si="124"/>
        <v>0</v>
      </c>
    </row>
    <row r="714" spans="1:68" ht="18" x14ac:dyDescent="0.25">
      <c r="A714" s="24">
        <v>2022</v>
      </c>
      <c r="B714">
        <v>3</v>
      </c>
      <c r="C714" s="2">
        <v>44725</v>
      </c>
      <c r="D714" s="3">
        <v>0.58333333333333304</v>
      </c>
      <c r="E714">
        <v>5</v>
      </c>
      <c r="F714">
        <v>5.2</v>
      </c>
      <c r="G714" t="s">
        <v>28</v>
      </c>
      <c r="H714" s="19">
        <v>74</v>
      </c>
      <c r="I714" s="19">
        <v>42</v>
      </c>
      <c r="J714" s="19">
        <v>26</v>
      </c>
      <c r="K714" s="19">
        <v>0</v>
      </c>
      <c r="L714" s="19">
        <v>4</v>
      </c>
      <c r="M714" s="22" t="s">
        <v>28</v>
      </c>
      <c r="N714" s="22">
        <v>10</v>
      </c>
      <c r="O714" s="23" t="s">
        <v>25</v>
      </c>
      <c r="P714">
        <f>200+100+25+50+50+50+50</f>
        <v>525</v>
      </c>
      <c r="Q714">
        <f>9+9+25+1</f>
        <v>44</v>
      </c>
      <c r="R714">
        <f>4+1</f>
        <v>5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 s="11" t="str">
        <f t="shared" si="125"/>
        <v>0</v>
      </c>
      <c r="AB714">
        <f t="shared" si="126"/>
        <v>3</v>
      </c>
      <c r="AC714">
        <f t="shared" si="127"/>
        <v>7</v>
      </c>
      <c r="AD714">
        <f t="shared" si="128"/>
        <v>30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f t="shared" si="119"/>
        <v>0</v>
      </c>
      <c r="BI714">
        <v>0</v>
      </c>
      <c r="BJ714">
        <v>0</v>
      </c>
      <c r="BK714">
        <v>0</v>
      </c>
      <c r="BL714" t="str">
        <f t="shared" si="120"/>
        <v>0</v>
      </c>
      <c r="BM714" t="str">
        <f t="shared" si="121"/>
        <v>0</v>
      </c>
      <c r="BN714">
        <f t="shared" si="122"/>
        <v>0</v>
      </c>
      <c r="BO714">
        <f t="shared" si="123"/>
        <v>0</v>
      </c>
      <c r="BP714" t="str">
        <f t="shared" si="124"/>
        <v>0</v>
      </c>
    </row>
    <row r="715" spans="1:68" ht="18" x14ac:dyDescent="0.25">
      <c r="A715" s="24">
        <v>2022</v>
      </c>
      <c r="B715">
        <v>3</v>
      </c>
      <c r="C715" s="2">
        <v>44725</v>
      </c>
      <c r="D715" s="3">
        <v>0.58333333333333304</v>
      </c>
      <c r="E715">
        <v>5</v>
      </c>
      <c r="F715">
        <v>5.2</v>
      </c>
      <c r="G715" t="s">
        <v>28</v>
      </c>
      <c r="H715" s="19">
        <v>74</v>
      </c>
      <c r="I715" s="19">
        <v>42</v>
      </c>
      <c r="J715" s="19">
        <v>26</v>
      </c>
      <c r="K715" s="19">
        <v>0</v>
      </c>
      <c r="L715" s="19">
        <v>4</v>
      </c>
      <c r="M715" s="22" t="s">
        <v>28</v>
      </c>
      <c r="N715" s="22">
        <v>10</v>
      </c>
      <c r="O715" s="23" t="s">
        <v>26</v>
      </c>
      <c r="P715">
        <v>1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 s="11" t="str">
        <f t="shared" si="125"/>
        <v>0</v>
      </c>
      <c r="AB715">
        <f t="shared" si="126"/>
        <v>1</v>
      </c>
      <c r="AC715">
        <f t="shared" si="127"/>
        <v>9</v>
      </c>
      <c r="AD715">
        <f t="shared" si="128"/>
        <v>10</v>
      </c>
      <c r="AE715">
        <v>0</v>
      </c>
      <c r="AF715">
        <v>3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f t="shared" si="119"/>
        <v>0</v>
      </c>
      <c r="BI715">
        <v>0</v>
      </c>
      <c r="BJ715">
        <v>0</v>
      </c>
      <c r="BK715">
        <v>0</v>
      </c>
      <c r="BL715" t="str">
        <f t="shared" si="120"/>
        <v>0</v>
      </c>
      <c r="BM715" t="str">
        <f t="shared" si="121"/>
        <v>0</v>
      </c>
      <c r="BN715">
        <f t="shared" si="122"/>
        <v>0</v>
      </c>
      <c r="BO715">
        <f t="shared" si="123"/>
        <v>0</v>
      </c>
      <c r="BP715" t="str">
        <f t="shared" si="124"/>
        <v>0</v>
      </c>
    </row>
    <row r="716" spans="1:68" ht="18" x14ac:dyDescent="0.25">
      <c r="A716" s="24">
        <v>2022</v>
      </c>
      <c r="B716">
        <v>3</v>
      </c>
      <c r="C716" s="2">
        <v>44725</v>
      </c>
      <c r="D716" s="3">
        <v>0.58333333333333304</v>
      </c>
      <c r="E716">
        <v>5</v>
      </c>
      <c r="F716">
        <v>5.2</v>
      </c>
      <c r="G716" t="s">
        <v>28</v>
      </c>
      <c r="H716" s="19">
        <v>74</v>
      </c>
      <c r="I716" s="19">
        <v>42</v>
      </c>
      <c r="J716" s="19">
        <v>26</v>
      </c>
      <c r="K716" s="19">
        <v>0</v>
      </c>
      <c r="L716" s="19">
        <v>4</v>
      </c>
      <c r="M716" s="22" t="s">
        <v>28</v>
      </c>
      <c r="N716" s="22">
        <v>20</v>
      </c>
      <c r="O716" s="23" t="s">
        <v>24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 s="11" t="str">
        <f t="shared" si="125"/>
        <v>0</v>
      </c>
      <c r="AB716">
        <f t="shared" si="126"/>
        <v>0</v>
      </c>
      <c r="AC716">
        <f t="shared" si="127"/>
        <v>10</v>
      </c>
      <c r="AD716">
        <f t="shared" si="128"/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f t="shared" si="119"/>
        <v>0</v>
      </c>
      <c r="BI716">
        <v>0</v>
      </c>
      <c r="BJ716">
        <v>0</v>
      </c>
      <c r="BK716">
        <v>0</v>
      </c>
      <c r="BL716" t="str">
        <f t="shared" si="120"/>
        <v>0</v>
      </c>
      <c r="BM716" t="str">
        <f t="shared" si="121"/>
        <v>0</v>
      </c>
      <c r="BN716">
        <f t="shared" si="122"/>
        <v>0</v>
      </c>
      <c r="BO716">
        <f t="shared" si="123"/>
        <v>0</v>
      </c>
      <c r="BP716" t="str">
        <f t="shared" si="124"/>
        <v>0</v>
      </c>
    </row>
    <row r="717" spans="1:68" ht="18" x14ac:dyDescent="0.25">
      <c r="A717" s="24">
        <v>2022</v>
      </c>
      <c r="B717">
        <v>3</v>
      </c>
      <c r="C717" s="2">
        <v>44725</v>
      </c>
      <c r="D717" s="3">
        <v>0.58333333333333304</v>
      </c>
      <c r="E717">
        <v>5</v>
      </c>
      <c r="F717">
        <v>5.2</v>
      </c>
      <c r="G717" t="s">
        <v>28</v>
      </c>
      <c r="H717" s="19">
        <v>74</v>
      </c>
      <c r="I717" s="19">
        <v>42</v>
      </c>
      <c r="J717" s="19">
        <v>26</v>
      </c>
      <c r="K717" s="19">
        <v>0</v>
      </c>
      <c r="L717" s="19">
        <v>4</v>
      </c>
      <c r="M717" s="22" t="s">
        <v>28</v>
      </c>
      <c r="N717" s="22">
        <v>20</v>
      </c>
      <c r="O717" s="23" t="s">
        <v>25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 s="11" t="str">
        <f t="shared" si="125"/>
        <v>0</v>
      </c>
      <c r="AB717">
        <f t="shared" si="126"/>
        <v>0</v>
      </c>
      <c r="AC717">
        <f t="shared" si="127"/>
        <v>10</v>
      </c>
      <c r="AD717">
        <f t="shared" si="128"/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f t="shared" si="119"/>
        <v>0</v>
      </c>
      <c r="BI717">
        <v>0</v>
      </c>
      <c r="BJ717">
        <v>0</v>
      </c>
      <c r="BK717">
        <v>0</v>
      </c>
      <c r="BL717" t="str">
        <f t="shared" si="120"/>
        <v>0</v>
      </c>
      <c r="BM717" t="str">
        <f t="shared" si="121"/>
        <v>0</v>
      </c>
      <c r="BN717">
        <f t="shared" si="122"/>
        <v>0</v>
      </c>
      <c r="BO717">
        <f t="shared" si="123"/>
        <v>0</v>
      </c>
      <c r="BP717" t="str">
        <f t="shared" si="124"/>
        <v>0</v>
      </c>
    </row>
    <row r="718" spans="1:68" ht="18" x14ac:dyDescent="0.25">
      <c r="A718" s="24">
        <v>2022</v>
      </c>
      <c r="B718">
        <v>3</v>
      </c>
      <c r="C718" s="2">
        <v>44725</v>
      </c>
      <c r="D718" s="3">
        <v>0.58333333333333304</v>
      </c>
      <c r="E718">
        <v>5</v>
      </c>
      <c r="F718">
        <v>5.2</v>
      </c>
      <c r="G718" t="s">
        <v>28</v>
      </c>
      <c r="H718" s="19">
        <v>74</v>
      </c>
      <c r="I718" s="19">
        <v>42</v>
      </c>
      <c r="J718" s="19">
        <v>26</v>
      </c>
      <c r="K718" s="19">
        <v>0</v>
      </c>
      <c r="L718" s="19">
        <v>4</v>
      </c>
      <c r="M718" s="22" t="s">
        <v>28</v>
      </c>
      <c r="N718" s="22">
        <v>20</v>
      </c>
      <c r="O718" s="23" t="s">
        <v>26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 s="11" t="str">
        <f t="shared" si="125"/>
        <v>0</v>
      </c>
      <c r="AB718">
        <f t="shared" si="126"/>
        <v>0</v>
      </c>
      <c r="AC718">
        <f t="shared" si="127"/>
        <v>10</v>
      </c>
      <c r="AD718">
        <f t="shared" si="128"/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f t="shared" ref="BH718:BH781" si="129">SUM(AW718+AV718+AU718+AQ718+AS718+AM718+AJ718+BF718+BI718)</f>
        <v>0</v>
      </c>
      <c r="BI718">
        <v>0</v>
      </c>
      <c r="BJ718">
        <v>0</v>
      </c>
      <c r="BK718">
        <v>0</v>
      </c>
      <c r="BL718" t="str">
        <f t="shared" si="120"/>
        <v>0</v>
      </c>
      <c r="BM718" t="str">
        <f t="shared" si="121"/>
        <v>0</v>
      </c>
      <c r="BN718">
        <f t="shared" si="122"/>
        <v>0</v>
      </c>
      <c r="BO718">
        <f t="shared" si="123"/>
        <v>0</v>
      </c>
      <c r="BP718" t="str">
        <f t="shared" si="124"/>
        <v>0</v>
      </c>
    </row>
    <row r="719" spans="1:68" ht="18" x14ac:dyDescent="0.25">
      <c r="A719" s="24">
        <v>2022</v>
      </c>
      <c r="B719">
        <v>3</v>
      </c>
      <c r="C719" s="2">
        <v>44725</v>
      </c>
      <c r="D719" s="3">
        <v>0.58333333333333304</v>
      </c>
      <c r="E719">
        <v>5</v>
      </c>
      <c r="F719">
        <v>5.2</v>
      </c>
      <c r="G719" t="s">
        <v>28</v>
      </c>
      <c r="H719" s="19">
        <v>74</v>
      </c>
      <c r="I719" s="19">
        <v>42</v>
      </c>
      <c r="J719" s="19">
        <v>26</v>
      </c>
      <c r="K719" s="19">
        <v>0</v>
      </c>
      <c r="L719" s="19">
        <v>4</v>
      </c>
      <c r="M719" s="22" t="s">
        <v>28</v>
      </c>
      <c r="N719" s="22">
        <v>50</v>
      </c>
      <c r="O719" s="23" t="s">
        <v>24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 s="11" t="str">
        <f t="shared" si="125"/>
        <v>0</v>
      </c>
      <c r="AB719">
        <f t="shared" si="126"/>
        <v>0</v>
      </c>
      <c r="AC719">
        <f t="shared" si="127"/>
        <v>10</v>
      </c>
      <c r="AD719">
        <f t="shared" si="128"/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f t="shared" si="129"/>
        <v>0</v>
      </c>
      <c r="BI719">
        <v>0</v>
      </c>
      <c r="BJ719">
        <v>0</v>
      </c>
      <c r="BK719">
        <v>0</v>
      </c>
      <c r="BL719" t="str">
        <f t="shared" si="120"/>
        <v>0</v>
      </c>
      <c r="BM719" t="str">
        <f t="shared" si="121"/>
        <v>0</v>
      </c>
      <c r="BN719">
        <f t="shared" si="122"/>
        <v>0</v>
      </c>
      <c r="BO719">
        <f t="shared" si="123"/>
        <v>0</v>
      </c>
      <c r="BP719" t="str">
        <f t="shared" si="124"/>
        <v>0</v>
      </c>
    </row>
    <row r="720" spans="1:68" ht="18" x14ac:dyDescent="0.25">
      <c r="A720" s="24">
        <v>2022</v>
      </c>
      <c r="B720">
        <v>3</v>
      </c>
      <c r="C720" s="2">
        <v>44725</v>
      </c>
      <c r="D720" s="3">
        <v>0.58333333333333304</v>
      </c>
      <c r="E720">
        <v>5</v>
      </c>
      <c r="F720">
        <v>5.2</v>
      </c>
      <c r="G720" t="s">
        <v>28</v>
      </c>
      <c r="H720" s="19">
        <v>74</v>
      </c>
      <c r="I720" s="19">
        <v>42</v>
      </c>
      <c r="J720" s="19">
        <v>26</v>
      </c>
      <c r="K720" s="19">
        <v>0</v>
      </c>
      <c r="L720" s="19">
        <v>4</v>
      </c>
      <c r="M720" s="22" t="s">
        <v>28</v>
      </c>
      <c r="N720" s="22">
        <v>50</v>
      </c>
      <c r="O720" s="23" t="s">
        <v>25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 s="11" t="str">
        <f t="shared" si="125"/>
        <v>0</v>
      </c>
      <c r="AB720">
        <f t="shared" si="126"/>
        <v>0</v>
      </c>
      <c r="AC720">
        <f t="shared" si="127"/>
        <v>10</v>
      </c>
      <c r="AD720">
        <f t="shared" si="128"/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f t="shared" si="129"/>
        <v>0</v>
      </c>
      <c r="BI720">
        <v>0</v>
      </c>
      <c r="BJ720">
        <v>0</v>
      </c>
      <c r="BK720">
        <v>0</v>
      </c>
      <c r="BL720" t="str">
        <f t="shared" si="120"/>
        <v>0</v>
      </c>
      <c r="BM720" t="str">
        <f t="shared" si="121"/>
        <v>0</v>
      </c>
      <c r="BN720">
        <f t="shared" si="122"/>
        <v>0</v>
      </c>
      <c r="BO720">
        <f t="shared" si="123"/>
        <v>0</v>
      </c>
      <c r="BP720" t="str">
        <f t="shared" si="124"/>
        <v>0</v>
      </c>
    </row>
    <row r="721" spans="1:68" ht="18" x14ac:dyDescent="0.25">
      <c r="A721" s="24">
        <v>2022</v>
      </c>
      <c r="B721" s="4">
        <v>3</v>
      </c>
      <c r="C721" s="5">
        <v>44725</v>
      </c>
      <c r="D721" s="6">
        <v>0.58333333333333304</v>
      </c>
      <c r="E721">
        <v>5</v>
      </c>
      <c r="F721">
        <v>5.2</v>
      </c>
      <c r="G721" s="4" t="s">
        <v>28</v>
      </c>
      <c r="H721" s="20">
        <v>74</v>
      </c>
      <c r="I721" s="20">
        <v>42</v>
      </c>
      <c r="J721" s="20">
        <v>26</v>
      </c>
      <c r="K721" s="20">
        <v>0</v>
      </c>
      <c r="L721" s="20">
        <v>4</v>
      </c>
      <c r="M721" s="31" t="s">
        <v>28</v>
      </c>
      <c r="N721" s="31">
        <v>50</v>
      </c>
      <c r="O721" s="32" t="s">
        <v>26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 s="11" t="str">
        <f t="shared" si="125"/>
        <v>0</v>
      </c>
      <c r="AB721">
        <f t="shared" si="126"/>
        <v>0</v>
      </c>
      <c r="AC721">
        <f t="shared" si="127"/>
        <v>10</v>
      </c>
      <c r="AD721">
        <f t="shared" si="128"/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f t="shared" si="129"/>
        <v>0</v>
      </c>
      <c r="BI721">
        <v>0</v>
      </c>
      <c r="BJ721">
        <v>0</v>
      </c>
      <c r="BK721">
        <v>0</v>
      </c>
      <c r="BL721" t="str">
        <f t="shared" si="120"/>
        <v>0</v>
      </c>
      <c r="BM721" t="str">
        <f t="shared" si="121"/>
        <v>0</v>
      </c>
      <c r="BN721">
        <f t="shared" si="122"/>
        <v>0</v>
      </c>
      <c r="BO721">
        <f t="shared" si="123"/>
        <v>0</v>
      </c>
      <c r="BP721" t="str">
        <f t="shared" si="124"/>
        <v>0</v>
      </c>
    </row>
    <row r="722" spans="1:68" ht="18" x14ac:dyDescent="0.25">
      <c r="A722" s="24">
        <v>2022</v>
      </c>
      <c r="B722" s="24">
        <v>3</v>
      </c>
      <c r="C722" s="2">
        <v>44726</v>
      </c>
      <c r="D722" s="3">
        <v>0.38541666666666669</v>
      </c>
      <c r="E722">
        <v>4</v>
      </c>
      <c r="F722">
        <v>4.0999999999999996</v>
      </c>
      <c r="G722" t="s">
        <v>61</v>
      </c>
      <c r="H722" s="19">
        <v>74</v>
      </c>
      <c r="I722" s="19">
        <v>23</v>
      </c>
      <c r="J722" s="19">
        <v>24</v>
      </c>
      <c r="K722" s="19">
        <v>0</v>
      </c>
      <c r="L722" s="19">
        <v>1</v>
      </c>
      <c r="M722" s="22" t="s">
        <v>23</v>
      </c>
      <c r="N722" s="22">
        <v>0</v>
      </c>
      <c r="O722" s="23" t="s">
        <v>24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 s="11" t="str">
        <f t="shared" si="125"/>
        <v>0</v>
      </c>
      <c r="AB722">
        <f t="shared" si="126"/>
        <v>0</v>
      </c>
      <c r="AC722">
        <f t="shared" si="127"/>
        <v>10</v>
      </c>
      <c r="AD722">
        <f t="shared" si="128"/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f t="shared" si="129"/>
        <v>0</v>
      </c>
      <c r="BI722">
        <v>0</v>
      </c>
      <c r="BJ722">
        <v>0</v>
      </c>
      <c r="BK722">
        <v>0</v>
      </c>
      <c r="BL722" t="str">
        <f t="shared" si="120"/>
        <v>0</v>
      </c>
      <c r="BM722" t="str">
        <f t="shared" si="121"/>
        <v>0</v>
      </c>
      <c r="BN722">
        <f t="shared" si="122"/>
        <v>0</v>
      </c>
      <c r="BO722">
        <f t="shared" si="123"/>
        <v>0</v>
      </c>
      <c r="BP722" t="str">
        <f t="shared" si="124"/>
        <v>0</v>
      </c>
    </row>
    <row r="723" spans="1:68" ht="18" x14ac:dyDescent="0.25">
      <c r="A723" s="24">
        <v>2022</v>
      </c>
      <c r="B723" s="24">
        <v>3</v>
      </c>
      <c r="C723" s="2">
        <v>44726</v>
      </c>
      <c r="D723" s="3">
        <v>0.38541666666666669</v>
      </c>
      <c r="E723">
        <v>4</v>
      </c>
      <c r="F723">
        <v>4.0999999999999996</v>
      </c>
      <c r="G723" t="s">
        <v>61</v>
      </c>
      <c r="H723" s="19">
        <v>74</v>
      </c>
      <c r="I723" s="19">
        <v>23</v>
      </c>
      <c r="J723" s="19">
        <v>24</v>
      </c>
      <c r="K723" s="19">
        <v>0</v>
      </c>
      <c r="L723" s="19">
        <v>1</v>
      </c>
      <c r="M723" s="22" t="s">
        <v>23</v>
      </c>
      <c r="N723" s="22">
        <v>0</v>
      </c>
      <c r="O723" s="23" t="s">
        <v>25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 s="11" t="str">
        <f t="shared" si="125"/>
        <v>0</v>
      </c>
      <c r="AB723">
        <f t="shared" si="126"/>
        <v>0</v>
      </c>
      <c r="AC723">
        <f t="shared" si="127"/>
        <v>10</v>
      </c>
      <c r="AD723">
        <f t="shared" si="128"/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f t="shared" si="129"/>
        <v>0</v>
      </c>
      <c r="BI723">
        <v>0</v>
      </c>
      <c r="BJ723">
        <v>0</v>
      </c>
      <c r="BK723">
        <v>0</v>
      </c>
      <c r="BL723" t="str">
        <f t="shared" si="120"/>
        <v>0</v>
      </c>
      <c r="BM723" t="str">
        <f t="shared" si="121"/>
        <v>0</v>
      </c>
      <c r="BN723">
        <f t="shared" si="122"/>
        <v>0</v>
      </c>
      <c r="BO723">
        <f t="shared" si="123"/>
        <v>0</v>
      </c>
      <c r="BP723" t="str">
        <f t="shared" si="124"/>
        <v>0</v>
      </c>
    </row>
    <row r="724" spans="1:68" ht="18" x14ac:dyDescent="0.25">
      <c r="A724" s="24">
        <v>2022</v>
      </c>
      <c r="B724" s="24">
        <v>3</v>
      </c>
      <c r="C724" s="2">
        <v>44726</v>
      </c>
      <c r="D724" s="3">
        <v>0.38541666666666702</v>
      </c>
      <c r="E724">
        <v>4</v>
      </c>
      <c r="F724">
        <v>4.0999999999999996</v>
      </c>
      <c r="G724" t="s">
        <v>61</v>
      </c>
      <c r="H724" s="19">
        <v>74</v>
      </c>
      <c r="I724" s="19">
        <v>23</v>
      </c>
      <c r="J724" s="19">
        <v>24</v>
      </c>
      <c r="K724" s="19">
        <v>0</v>
      </c>
      <c r="L724" s="19">
        <v>1</v>
      </c>
      <c r="M724" s="22" t="s">
        <v>23</v>
      </c>
      <c r="N724" s="22">
        <v>0</v>
      </c>
      <c r="O724" s="23" t="s">
        <v>26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 s="11" t="str">
        <f t="shared" si="125"/>
        <v>0</v>
      </c>
      <c r="AB724">
        <f t="shared" si="126"/>
        <v>0</v>
      </c>
      <c r="AC724">
        <f t="shared" si="127"/>
        <v>10</v>
      </c>
      <c r="AD724">
        <f t="shared" si="128"/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f t="shared" si="129"/>
        <v>0</v>
      </c>
      <c r="BI724">
        <v>0</v>
      </c>
      <c r="BJ724">
        <v>0</v>
      </c>
      <c r="BK724">
        <v>0</v>
      </c>
      <c r="BL724" t="str">
        <f t="shared" si="120"/>
        <v>0</v>
      </c>
      <c r="BM724" t="str">
        <f t="shared" si="121"/>
        <v>0</v>
      </c>
      <c r="BN724">
        <f t="shared" si="122"/>
        <v>0</v>
      </c>
      <c r="BO724">
        <f t="shared" si="123"/>
        <v>0</v>
      </c>
      <c r="BP724" t="str">
        <f t="shared" si="124"/>
        <v>0</v>
      </c>
    </row>
    <row r="725" spans="1:68" ht="18" x14ac:dyDescent="0.25">
      <c r="A725" s="24">
        <v>2022</v>
      </c>
      <c r="B725" s="24">
        <v>3</v>
      </c>
      <c r="C725" s="2">
        <v>44726</v>
      </c>
      <c r="D725" s="3">
        <v>0.38541666666666702</v>
      </c>
      <c r="E725">
        <v>4</v>
      </c>
      <c r="F725">
        <v>4.0999999999999996</v>
      </c>
      <c r="G725" t="s">
        <v>61</v>
      </c>
      <c r="H725" s="19">
        <v>74</v>
      </c>
      <c r="I725" s="19">
        <v>23</v>
      </c>
      <c r="J725" s="19">
        <v>24</v>
      </c>
      <c r="K725" s="19">
        <v>0</v>
      </c>
      <c r="L725" s="19">
        <v>1</v>
      </c>
      <c r="M725" s="22" t="s">
        <v>27</v>
      </c>
      <c r="N725" s="22">
        <v>0</v>
      </c>
      <c r="O725" s="23" t="s">
        <v>24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 s="11" t="str">
        <f t="shared" si="125"/>
        <v>0</v>
      </c>
      <c r="AB725">
        <f t="shared" si="126"/>
        <v>0</v>
      </c>
      <c r="AC725">
        <f t="shared" si="127"/>
        <v>10</v>
      </c>
      <c r="AD725">
        <f t="shared" si="128"/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f t="shared" si="129"/>
        <v>0</v>
      </c>
      <c r="BI725">
        <v>0</v>
      </c>
      <c r="BJ725">
        <v>0</v>
      </c>
      <c r="BK725">
        <v>0</v>
      </c>
      <c r="BL725" t="str">
        <f t="shared" si="120"/>
        <v>0</v>
      </c>
      <c r="BM725" t="str">
        <f t="shared" si="121"/>
        <v>0</v>
      </c>
      <c r="BN725">
        <f t="shared" si="122"/>
        <v>0</v>
      </c>
      <c r="BO725">
        <f t="shared" si="123"/>
        <v>0</v>
      </c>
      <c r="BP725" t="str">
        <f t="shared" si="124"/>
        <v>0</v>
      </c>
    </row>
    <row r="726" spans="1:68" ht="18" x14ac:dyDescent="0.25">
      <c r="A726" s="24">
        <v>2022</v>
      </c>
      <c r="B726" s="24">
        <v>3</v>
      </c>
      <c r="C726" s="2">
        <v>44726</v>
      </c>
      <c r="D726" s="3">
        <v>0.38541666666666702</v>
      </c>
      <c r="E726">
        <v>4</v>
      </c>
      <c r="F726">
        <v>4.0999999999999996</v>
      </c>
      <c r="G726" t="s">
        <v>61</v>
      </c>
      <c r="H726" s="19">
        <v>74</v>
      </c>
      <c r="I726" s="19">
        <v>23</v>
      </c>
      <c r="J726" s="19">
        <v>24</v>
      </c>
      <c r="K726" s="19">
        <v>0</v>
      </c>
      <c r="L726" s="19">
        <v>1</v>
      </c>
      <c r="M726" s="22" t="s">
        <v>27</v>
      </c>
      <c r="N726" s="22">
        <v>0</v>
      </c>
      <c r="O726" s="23" t="s">
        <v>25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 s="11" t="str">
        <f t="shared" si="125"/>
        <v>0</v>
      </c>
      <c r="AB726">
        <f t="shared" si="126"/>
        <v>0</v>
      </c>
      <c r="AC726">
        <f t="shared" si="127"/>
        <v>10</v>
      </c>
      <c r="AD726">
        <f t="shared" si="128"/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f t="shared" si="129"/>
        <v>0</v>
      </c>
      <c r="BI726">
        <v>0</v>
      </c>
      <c r="BJ726">
        <v>0</v>
      </c>
      <c r="BK726">
        <v>0</v>
      </c>
      <c r="BL726" t="str">
        <f t="shared" si="120"/>
        <v>0</v>
      </c>
      <c r="BM726" t="str">
        <f t="shared" si="121"/>
        <v>0</v>
      </c>
      <c r="BN726">
        <f t="shared" si="122"/>
        <v>0</v>
      </c>
      <c r="BO726">
        <f t="shared" si="123"/>
        <v>0</v>
      </c>
      <c r="BP726" t="str">
        <f t="shared" si="124"/>
        <v>0</v>
      </c>
    </row>
    <row r="727" spans="1:68" ht="18" x14ac:dyDescent="0.25">
      <c r="A727" s="24">
        <v>2022</v>
      </c>
      <c r="B727" s="24">
        <v>3</v>
      </c>
      <c r="C727" s="2">
        <v>44726</v>
      </c>
      <c r="D727" s="3">
        <v>0.38541666666666702</v>
      </c>
      <c r="E727">
        <v>4</v>
      </c>
      <c r="F727">
        <v>4.0999999999999996</v>
      </c>
      <c r="G727" t="s">
        <v>61</v>
      </c>
      <c r="H727" s="19">
        <v>74</v>
      </c>
      <c r="I727" s="19">
        <v>23</v>
      </c>
      <c r="J727" s="19">
        <v>24</v>
      </c>
      <c r="K727" s="19">
        <v>0</v>
      </c>
      <c r="L727" s="19">
        <v>1</v>
      </c>
      <c r="M727" s="22" t="s">
        <v>27</v>
      </c>
      <c r="N727" s="22">
        <v>0</v>
      </c>
      <c r="O727" s="23" t="s">
        <v>26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 s="11" t="str">
        <f t="shared" si="125"/>
        <v>0</v>
      </c>
      <c r="AB727">
        <f t="shared" si="126"/>
        <v>0</v>
      </c>
      <c r="AC727">
        <f t="shared" si="127"/>
        <v>10</v>
      </c>
      <c r="AD727">
        <f t="shared" si="128"/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f t="shared" si="129"/>
        <v>0</v>
      </c>
      <c r="BI727">
        <v>0</v>
      </c>
      <c r="BJ727">
        <v>0</v>
      </c>
      <c r="BK727">
        <v>0</v>
      </c>
      <c r="BL727" t="str">
        <f t="shared" si="120"/>
        <v>0</v>
      </c>
      <c r="BM727" t="str">
        <f t="shared" si="121"/>
        <v>0</v>
      </c>
      <c r="BN727">
        <f t="shared" si="122"/>
        <v>0</v>
      </c>
      <c r="BO727">
        <f t="shared" si="123"/>
        <v>0</v>
      </c>
      <c r="BP727" t="str">
        <f t="shared" si="124"/>
        <v>0</v>
      </c>
    </row>
    <row r="728" spans="1:68" ht="18" x14ac:dyDescent="0.25">
      <c r="A728" s="24">
        <v>2022</v>
      </c>
      <c r="B728" s="24">
        <v>3</v>
      </c>
      <c r="C728" s="2">
        <v>44726</v>
      </c>
      <c r="D728" s="3">
        <v>0.38541666666666702</v>
      </c>
      <c r="E728">
        <v>4</v>
      </c>
      <c r="F728">
        <v>4.0999999999999996</v>
      </c>
      <c r="G728" t="s">
        <v>61</v>
      </c>
      <c r="H728" s="19">
        <v>74</v>
      </c>
      <c r="I728" s="19">
        <v>23</v>
      </c>
      <c r="J728" s="19">
        <v>24</v>
      </c>
      <c r="K728" s="19">
        <v>0</v>
      </c>
      <c r="L728" s="19">
        <v>1</v>
      </c>
      <c r="M728" s="22" t="s">
        <v>28</v>
      </c>
      <c r="N728" s="22">
        <v>0</v>
      </c>
      <c r="O728" s="23" t="s">
        <v>24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 s="11" t="str">
        <f t="shared" si="125"/>
        <v>0</v>
      </c>
      <c r="AB728">
        <f t="shared" si="126"/>
        <v>0</v>
      </c>
      <c r="AC728">
        <f t="shared" si="127"/>
        <v>10</v>
      </c>
      <c r="AD728">
        <f t="shared" si="128"/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f t="shared" si="129"/>
        <v>0</v>
      </c>
      <c r="BI728">
        <v>0</v>
      </c>
      <c r="BJ728">
        <v>0</v>
      </c>
      <c r="BK728">
        <v>0</v>
      </c>
      <c r="BL728" t="str">
        <f t="shared" si="120"/>
        <v>0</v>
      </c>
      <c r="BM728" t="str">
        <f t="shared" si="121"/>
        <v>0</v>
      </c>
      <c r="BN728">
        <f t="shared" si="122"/>
        <v>0</v>
      </c>
      <c r="BO728">
        <f t="shared" si="123"/>
        <v>0</v>
      </c>
      <c r="BP728" t="str">
        <f t="shared" si="124"/>
        <v>0</v>
      </c>
    </row>
    <row r="729" spans="1:68" ht="18" x14ac:dyDescent="0.25">
      <c r="A729" s="24">
        <v>2022</v>
      </c>
      <c r="B729" s="24">
        <v>3</v>
      </c>
      <c r="C729" s="2">
        <v>44726</v>
      </c>
      <c r="D729" s="3">
        <v>0.38541666666666702</v>
      </c>
      <c r="E729">
        <v>4</v>
      </c>
      <c r="F729">
        <v>4.0999999999999996</v>
      </c>
      <c r="G729" t="s">
        <v>61</v>
      </c>
      <c r="H729" s="19">
        <v>74</v>
      </c>
      <c r="I729" s="19">
        <v>23</v>
      </c>
      <c r="J729" s="19">
        <v>24</v>
      </c>
      <c r="K729" s="19">
        <v>0</v>
      </c>
      <c r="L729" s="19">
        <v>1</v>
      </c>
      <c r="M729" s="22" t="s">
        <v>28</v>
      </c>
      <c r="N729" s="22">
        <v>0</v>
      </c>
      <c r="O729" s="23" t="s">
        <v>25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 s="11" t="str">
        <f t="shared" si="125"/>
        <v>0</v>
      </c>
      <c r="AB729">
        <f t="shared" si="126"/>
        <v>0</v>
      </c>
      <c r="AC729">
        <f t="shared" si="127"/>
        <v>10</v>
      </c>
      <c r="AD729">
        <f t="shared" si="128"/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f t="shared" si="129"/>
        <v>0</v>
      </c>
      <c r="BI729">
        <v>0</v>
      </c>
      <c r="BJ729">
        <v>0</v>
      </c>
      <c r="BK729">
        <v>0</v>
      </c>
      <c r="BL729" t="str">
        <f t="shared" si="120"/>
        <v>0</v>
      </c>
      <c r="BM729" t="str">
        <f t="shared" si="121"/>
        <v>0</v>
      </c>
      <c r="BN729">
        <f t="shared" si="122"/>
        <v>0</v>
      </c>
      <c r="BO729">
        <f t="shared" si="123"/>
        <v>0</v>
      </c>
      <c r="BP729" t="str">
        <f t="shared" si="124"/>
        <v>0</v>
      </c>
    </row>
    <row r="730" spans="1:68" ht="18" x14ac:dyDescent="0.25">
      <c r="A730" s="24">
        <v>2022</v>
      </c>
      <c r="B730" s="24">
        <v>3</v>
      </c>
      <c r="C730" s="2">
        <v>44726</v>
      </c>
      <c r="D730" s="3">
        <v>0.38541666666666702</v>
      </c>
      <c r="E730">
        <v>4</v>
      </c>
      <c r="F730">
        <v>4.0999999999999996</v>
      </c>
      <c r="G730" t="s">
        <v>61</v>
      </c>
      <c r="H730" s="19">
        <v>74</v>
      </c>
      <c r="I730" s="19">
        <v>23</v>
      </c>
      <c r="J730" s="19">
        <v>24</v>
      </c>
      <c r="K730" s="19">
        <v>0</v>
      </c>
      <c r="L730" s="19">
        <v>1</v>
      </c>
      <c r="M730" s="22" t="s">
        <v>28</v>
      </c>
      <c r="N730" s="22">
        <v>0</v>
      </c>
      <c r="O730" s="23" t="s">
        <v>26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 s="11" t="str">
        <f t="shared" si="125"/>
        <v>0</v>
      </c>
      <c r="AB730">
        <f t="shared" si="126"/>
        <v>0</v>
      </c>
      <c r="AC730">
        <f t="shared" si="127"/>
        <v>10</v>
      </c>
      <c r="AD730">
        <f t="shared" si="128"/>
        <v>0</v>
      </c>
      <c r="AE730">
        <v>0</v>
      </c>
      <c r="AF730">
        <v>0</v>
      </c>
      <c r="AG730">
        <v>1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f t="shared" si="129"/>
        <v>0</v>
      </c>
      <c r="BI730">
        <v>0</v>
      </c>
      <c r="BJ730">
        <v>0</v>
      </c>
      <c r="BK730">
        <v>0</v>
      </c>
      <c r="BL730" t="str">
        <f t="shared" si="120"/>
        <v>0</v>
      </c>
      <c r="BM730" t="str">
        <f t="shared" si="121"/>
        <v>0</v>
      </c>
      <c r="BN730">
        <f t="shared" si="122"/>
        <v>0</v>
      </c>
      <c r="BO730">
        <f t="shared" si="123"/>
        <v>1</v>
      </c>
      <c r="BP730" t="str">
        <f t="shared" si="124"/>
        <v>0</v>
      </c>
    </row>
    <row r="731" spans="1:68" ht="18" x14ac:dyDescent="0.25">
      <c r="A731" s="24">
        <v>2022</v>
      </c>
      <c r="B731" s="24">
        <v>3</v>
      </c>
      <c r="C731" s="2">
        <v>44726</v>
      </c>
      <c r="D731" s="3">
        <v>0.38541666666666702</v>
      </c>
      <c r="E731">
        <v>4</v>
      </c>
      <c r="F731">
        <v>4.0999999999999996</v>
      </c>
      <c r="G731" t="s">
        <v>61</v>
      </c>
      <c r="H731" s="19">
        <v>74</v>
      </c>
      <c r="I731" s="19">
        <v>23</v>
      </c>
      <c r="J731" s="19">
        <v>24</v>
      </c>
      <c r="K731" s="19">
        <v>0</v>
      </c>
      <c r="L731" s="19">
        <v>1</v>
      </c>
      <c r="M731" s="22" t="s">
        <v>23</v>
      </c>
      <c r="N731" s="22">
        <v>5</v>
      </c>
      <c r="O731" s="23" t="s">
        <v>24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 s="11" t="str">
        <f t="shared" si="125"/>
        <v>0</v>
      </c>
      <c r="AB731">
        <f t="shared" si="126"/>
        <v>0</v>
      </c>
      <c r="AC731">
        <f t="shared" si="127"/>
        <v>10</v>
      </c>
      <c r="AD731">
        <f t="shared" si="128"/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f t="shared" si="129"/>
        <v>0</v>
      </c>
      <c r="BI731">
        <v>0</v>
      </c>
      <c r="BJ731">
        <v>0</v>
      </c>
      <c r="BK731">
        <v>0</v>
      </c>
      <c r="BL731" t="str">
        <f t="shared" si="120"/>
        <v>0</v>
      </c>
      <c r="BM731" t="str">
        <f t="shared" si="121"/>
        <v>0</v>
      </c>
      <c r="BN731">
        <f t="shared" si="122"/>
        <v>0</v>
      </c>
      <c r="BO731">
        <f t="shared" si="123"/>
        <v>0</v>
      </c>
      <c r="BP731" t="str">
        <f t="shared" si="124"/>
        <v>0</v>
      </c>
    </row>
    <row r="732" spans="1:68" ht="18" x14ac:dyDescent="0.25">
      <c r="A732" s="24">
        <v>2022</v>
      </c>
      <c r="B732" s="24">
        <v>3</v>
      </c>
      <c r="C732" s="2">
        <v>44726</v>
      </c>
      <c r="D732" s="3">
        <v>0.38541666666666702</v>
      </c>
      <c r="E732">
        <v>4</v>
      </c>
      <c r="F732">
        <v>4.0999999999999996</v>
      </c>
      <c r="G732" t="s">
        <v>61</v>
      </c>
      <c r="H732" s="19">
        <v>74</v>
      </c>
      <c r="I732" s="19">
        <v>23</v>
      </c>
      <c r="J732" s="19">
        <v>24</v>
      </c>
      <c r="K732" s="19">
        <v>0</v>
      </c>
      <c r="L732" s="19">
        <v>1</v>
      </c>
      <c r="M732" s="22" t="s">
        <v>23</v>
      </c>
      <c r="N732" s="22">
        <v>5</v>
      </c>
      <c r="O732" s="23" t="s">
        <v>25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 s="11" t="str">
        <f t="shared" si="125"/>
        <v>0</v>
      </c>
      <c r="AB732">
        <f t="shared" si="126"/>
        <v>0</v>
      </c>
      <c r="AC732">
        <f t="shared" si="127"/>
        <v>10</v>
      </c>
      <c r="AD732">
        <f t="shared" si="128"/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f t="shared" si="129"/>
        <v>0</v>
      </c>
      <c r="BI732">
        <v>0</v>
      </c>
      <c r="BJ732">
        <v>0</v>
      </c>
      <c r="BK732">
        <v>0</v>
      </c>
      <c r="BL732" t="str">
        <f t="shared" si="120"/>
        <v>0</v>
      </c>
      <c r="BM732" t="str">
        <f t="shared" si="121"/>
        <v>0</v>
      </c>
      <c r="BN732">
        <f t="shared" si="122"/>
        <v>0</v>
      </c>
      <c r="BO732">
        <f t="shared" si="123"/>
        <v>0</v>
      </c>
      <c r="BP732" t="str">
        <f t="shared" si="124"/>
        <v>0</v>
      </c>
    </row>
    <row r="733" spans="1:68" ht="18" x14ac:dyDescent="0.25">
      <c r="A733" s="24">
        <v>2022</v>
      </c>
      <c r="B733" s="24">
        <v>3</v>
      </c>
      <c r="C733" s="2">
        <v>44726</v>
      </c>
      <c r="D733" s="3">
        <v>0.38541666666666702</v>
      </c>
      <c r="E733">
        <v>4</v>
      </c>
      <c r="F733">
        <v>4.0999999999999996</v>
      </c>
      <c r="G733" t="s">
        <v>61</v>
      </c>
      <c r="H733" s="19">
        <v>74</v>
      </c>
      <c r="I733" s="19">
        <v>23</v>
      </c>
      <c r="J733" s="19">
        <v>24</v>
      </c>
      <c r="K733" s="19">
        <v>0</v>
      </c>
      <c r="L733" s="19">
        <v>1</v>
      </c>
      <c r="M733" s="22" t="s">
        <v>23</v>
      </c>
      <c r="N733" s="22">
        <v>5</v>
      </c>
      <c r="O733" s="23" t="s">
        <v>26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 s="11" t="str">
        <f t="shared" si="125"/>
        <v>0</v>
      </c>
      <c r="AB733">
        <f t="shared" si="126"/>
        <v>0</v>
      </c>
      <c r="AC733">
        <f t="shared" si="127"/>
        <v>10</v>
      </c>
      <c r="AD733">
        <f t="shared" si="128"/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f t="shared" si="129"/>
        <v>0</v>
      </c>
      <c r="BI733">
        <v>0</v>
      </c>
      <c r="BJ733">
        <v>0</v>
      </c>
      <c r="BK733">
        <v>0</v>
      </c>
      <c r="BL733" t="str">
        <f t="shared" si="120"/>
        <v>0</v>
      </c>
      <c r="BM733" t="str">
        <f t="shared" si="121"/>
        <v>0</v>
      </c>
      <c r="BN733">
        <f t="shared" si="122"/>
        <v>0</v>
      </c>
      <c r="BO733">
        <f t="shared" si="123"/>
        <v>0</v>
      </c>
      <c r="BP733" t="str">
        <f t="shared" si="124"/>
        <v>0</v>
      </c>
    </row>
    <row r="734" spans="1:68" ht="18" x14ac:dyDescent="0.25">
      <c r="A734" s="24">
        <v>2022</v>
      </c>
      <c r="B734" s="24">
        <v>3</v>
      </c>
      <c r="C734" s="2">
        <v>44726</v>
      </c>
      <c r="D734" s="3">
        <v>0.38541666666666702</v>
      </c>
      <c r="E734">
        <v>4</v>
      </c>
      <c r="F734">
        <v>4.0999999999999996</v>
      </c>
      <c r="G734" t="s">
        <v>61</v>
      </c>
      <c r="H734" s="19">
        <v>74</v>
      </c>
      <c r="I734" s="19">
        <v>23</v>
      </c>
      <c r="J734" s="19">
        <v>24</v>
      </c>
      <c r="K734" s="19">
        <v>0</v>
      </c>
      <c r="L734" s="19">
        <v>1</v>
      </c>
      <c r="M734" s="22" t="s">
        <v>27</v>
      </c>
      <c r="N734" s="22">
        <v>5</v>
      </c>
      <c r="O734" s="23" t="s">
        <v>24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 s="11" t="str">
        <f t="shared" si="125"/>
        <v>0</v>
      </c>
      <c r="AB734">
        <f t="shared" si="126"/>
        <v>0</v>
      </c>
      <c r="AC734">
        <f t="shared" si="127"/>
        <v>10</v>
      </c>
      <c r="AD734">
        <f t="shared" si="128"/>
        <v>0</v>
      </c>
      <c r="AE734">
        <v>0</v>
      </c>
      <c r="AF734">
        <v>0</v>
      </c>
      <c r="AG734">
        <v>1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f t="shared" si="129"/>
        <v>0</v>
      </c>
      <c r="BI734">
        <v>0</v>
      </c>
      <c r="BJ734">
        <v>0</v>
      </c>
      <c r="BK734">
        <v>0</v>
      </c>
      <c r="BL734" t="str">
        <f t="shared" si="120"/>
        <v>0</v>
      </c>
      <c r="BM734" t="str">
        <f t="shared" si="121"/>
        <v>0</v>
      </c>
      <c r="BN734">
        <f t="shared" si="122"/>
        <v>0</v>
      </c>
      <c r="BO734">
        <f t="shared" si="123"/>
        <v>1</v>
      </c>
      <c r="BP734" t="str">
        <f t="shared" si="124"/>
        <v>0</v>
      </c>
    </row>
    <row r="735" spans="1:68" ht="18" x14ac:dyDescent="0.25">
      <c r="A735" s="24">
        <v>2022</v>
      </c>
      <c r="B735" s="24">
        <v>3</v>
      </c>
      <c r="C735" s="2">
        <v>44726</v>
      </c>
      <c r="D735" s="3">
        <v>0.38541666666666702</v>
      </c>
      <c r="E735">
        <v>4</v>
      </c>
      <c r="F735">
        <v>4.0999999999999996</v>
      </c>
      <c r="G735" t="s">
        <v>61</v>
      </c>
      <c r="H735" s="19">
        <v>74</v>
      </c>
      <c r="I735" s="19">
        <v>23</v>
      </c>
      <c r="J735" s="19">
        <v>24</v>
      </c>
      <c r="K735" s="19">
        <v>0</v>
      </c>
      <c r="L735" s="19">
        <v>1</v>
      </c>
      <c r="M735" s="22" t="s">
        <v>27</v>
      </c>
      <c r="N735" s="22">
        <v>5</v>
      </c>
      <c r="O735" s="23" t="s">
        <v>25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 s="11" t="str">
        <f t="shared" si="125"/>
        <v>0</v>
      </c>
      <c r="AB735">
        <f t="shared" si="126"/>
        <v>0</v>
      </c>
      <c r="AC735">
        <f t="shared" si="127"/>
        <v>10</v>
      </c>
      <c r="AD735">
        <f t="shared" si="128"/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f t="shared" si="129"/>
        <v>0</v>
      </c>
      <c r="BI735">
        <v>0</v>
      </c>
      <c r="BJ735">
        <v>0</v>
      </c>
      <c r="BK735">
        <v>0</v>
      </c>
      <c r="BL735" t="str">
        <f t="shared" si="120"/>
        <v>0</v>
      </c>
      <c r="BM735" t="str">
        <f t="shared" si="121"/>
        <v>0</v>
      </c>
      <c r="BN735">
        <f t="shared" si="122"/>
        <v>0</v>
      </c>
      <c r="BO735">
        <f t="shared" si="123"/>
        <v>0</v>
      </c>
      <c r="BP735" t="str">
        <f t="shared" si="124"/>
        <v>0</v>
      </c>
    </row>
    <row r="736" spans="1:68" ht="18" x14ac:dyDescent="0.25">
      <c r="A736" s="24">
        <v>2022</v>
      </c>
      <c r="B736" s="24">
        <v>3</v>
      </c>
      <c r="C736" s="2">
        <v>44726</v>
      </c>
      <c r="D736" s="3">
        <v>0.38541666666666702</v>
      </c>
      <c r="E736">
        <v>4</v>
      </c>
      <c r="F736">
        <v>4.0999999999999996</v>
      </c>
      <c r="G736" t="s">
        <v>61</v>
      </c>
      <c r="H736" s="19">
        <v>74</v>
      </c>
      <c r="I736" s="19">
        <v>23</v>
      </c>
      <c r="J736" s="19">
        <v>24</v>
      </c>
      <c r="K736" s="19">
        <v>0</v>
      </c>
      <c r="L736" s="19">
        <v>1</v>
      </c>
      <c r="M736" s="22" t="s">
        <v>27</v>
      </c>
      <c r="N736" s="22">
        <v>5</v>
      </c>
      <c r="O736" s="23" t="s">
        <v>26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 s="11" t="str">
        <f t="shared" si="125"/>
        <v>0</v>
      </c>
      <c r="AB736">
        <f t="shared" si="126"/>
        <v>0</v>
      </c>
      <c r="AC736">
        <f t="shared" si="127"/>
        <v>10</v>
      </c>
      <c r="AD736">
        <f t="shared" si="128"/>
        <v>0</v>
      </c>
      <c r="AE736">
        <v>0</v>
      </c>
      <c r="AF736">
        <v>0</v>
      </c>
      <c r="AG736">
        <v>1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f t="shared" si="129"/>
        <v>0</v>
      </c>
      <c r="BI736">
        <v>0</v>
      </c>
      <c r="BJ736">
        <v>0</v>
      </c>
      <c r="BK736">
        <v>0</v>
      </c>
      <c r="BL736" t="str">
        <f t="shared" si="120"/>
        <v>0</v>
      </c>
      <c r="BM736" t="str">
        <f t="shared" si="121"/>
        <v>0</v>
      </c>
      <c r="BN736">
        <f t="shared" si="122"/>
        <v>0</v>
      </c>
      <c r="BO736">
        <f t="shared" si="123"/>
        <v>1</v>
      </c>
      <c r="BP736" t="str">
        <f t="shared" si="124"/>
        <v>0</v>
      </c>
    </row>
    <row r="737" spans="1:68" ht="18" x14ac:dyDescent="0.25">
      <c r="A737" s="24">
        <v>2022</v>
      </c>
      <c r="B737" s="24">
        <v>3</v>
      </c>
      <c r="C737" s="2">
        <v>44726</v>
      </c>
      <c r="D737" s="3">
        <v>0.38541666666666702</v>
      </c>
      <c r="E737">
        <v>4</v>
      </c>
      <c r="F737">
        <v>4.0999999999999996</v>
      </c>
      <c r="G737" t="s">
        <v>61</v>
      </c>
      <c r="H737" s="19">
        <v>74</v>
      </c>
      <c r="I737" s="19">
        <v>23</v>
      </c>
      <c r="J737" s="19">
        <v>24</v>
      </c>
      <c r="K737" s="19">
        <v>0</v>
      </c>
      <c r="L737" s="19">
        <v>1</v>
      </c>
      <c r="M737" s="22" t="s">
        <v>28</v>
      </c>
      <c r="N737" s="22">
        <v>5</v>
      </c>
      <c r="O737" s="23" t="s">
        <v>24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 s="11" t="str">
        <f t="shared" si="125"/>
        <v>0</v>
      </c>
      <c r="AB737">
        <f t="shared" si="126"/>
        <v>0</v>
      </c>
      <c r="AC737">
        <f t="shared" si="127"/>
        <v>10</v>
      </c>
      <c r="AD737">
        <f t="shared" si="128"/>
        <v>0</v>
      </c>
      <c r="AE737">
        <v>0</v>
      </c>
      <c r="AF737">
        <v>0</v>
      </c>
      <c r="AG737">
        <v>1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f t="shared" si="129"/>
        <v>0</v>
      </c>
      <c r="BI737">
        <v>0</v>
      </c>
      <c r="BJ737">
        <v>0</v>
      </c>
      <c r="BK737">
        <v>0</v>
      </c>
      <c r="BL737" t="str">
        <f t="shared" si="120"/>
        <v>0</v>
      </c>
      <c r="BM737" t="str">
        <f t="shared" si="121"/>
        <v>0</v>
      </c>
      <c r="BN737">
        <f t="shared" si="122"/>
        <v>0</v>
      </c>
      <c r="BO737">
        <f t="shared" si="123"/>
        <v>1</v>
      </c>
      <c r="BP737" t="str">
        <f t="shared" si="124"/>
        <v>0</v>
      </c>
    </row>
    <row r="738" spans="1:68" ht="18" x14ac:dyDescent="0.25">
      <c r="A738" s="24">
        <v>2022</v>
      </c>
      <c r="B738" s="24">
        <v>3</v>
      </c>
      <c r="C738" s="2">
        <v>44726</v>
      </c>
      <c r="D738" s="3">
        <v>0.38541666666666702</v>
      </c>
      <c r="E738">
        <v>4</v>
      </c>
      <c r="F738">
        <v>4.0999999999999996</v>
      </c>
      <c r="G738" t="s">
        <v>61</v>
      </c>
      <c r="H738" s="19">
        <v>74</v>
      </c>
      <c r="I738" s="19">
        <v>23</v>
      </c>
      <c r="J738" s="19">
        <v>24</v>
      </c>
      <c r="K738" s="19">
        <v>0</v>
      </c>
      <c r="L738" s="19">
        <v>1</v>
      </c>
      <c r="M738" s="22" t="s">
        <v>28</v>
      </c>
      <c r="N738" s="22">
        <v>5</v>
      </c>
      <c r="O738" s="23" t="s">
        <v>25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 s="11" t="str">
        <f t="shared" si="125"/>
        <v>0</v>
      </c>
      <c r="AB738">
        <f t="shared" si="126"/>
        <v>0</v>
      </c>
      <c r="AC738">
        <f t="shared" si="127"/>
        <v>10</v>
      </c>
      <c r="AD738">
        <f t="shared" si="128"/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f t="shared" si="129"/>
        <v>0</v>
      </c>
      <c r="BI738">
        <v>0</v>
      </c>
      <c r="BJ738">
        <v>0</v>
      </c>
      <c r="BK738">
        <v>0</v>
      </c>
      <c r="BL738" t="str">
        <f t="shared" si="120"/>
        <v>0</v>
      </c>
      <c r="BM738" t="str">
        <f t="shared" si="121"/>
        <v>0</v>
      </c>
      <c r="BN738">
        <f t="shared" si="122"/>
        <v>0</v>
      </c>
      <c r="BO738">
        <f t="shared" si="123"/>
        <v>0</v>
      </c>
      <c r="BP738" t="str">
        <f t="shared" si="124"/>
        <v>0</v>
      </c>
    </row>
    <row r="739" spans="1:68" ht="18" x14ac:dyDescent="0.25">
      <c r="A739" s="24">
        <v>2022</v>
      </c>
      <c r="B739" s="24">
        <v>3</v>
      </c>
      <c r="C739" s="2">
        <v>44726</v>
      </c>
      <c r="D739" s="3">
        <v>0.38541666666666702</v>
      </c>
      <c r="E739">
        <v>4</v>
      </c>
      <c r="F739">
        <v>4.0999999999999996</v>
      </c>
      <c r="G739" t="s">
        <v>61</v>
      </c>
      <c r="H739" s="19">
        <v>74</v>
      </c>
      <c r="I739" s="19">
        <v>23</v>
      </c>
      <c r="J739" s="19">
        <v>24</v>
      </c>
      <c r="K739" s="19">
        <v>0</v>
      </c>
      <c r="L739" s="19">
        <v>1</v>
      </c>
      <c r="M739" s="22" t="s">
        <v>28</v>
      </c>
      <c r="N739" s="22">
        <v>5</v>
      </c>
      <c r="O739" s="23" t="s">
        <v>26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 s="11" t="str">
        <f t="shared" si="125"/>
        <v>0</v>
      </c>
      <c r="AB739">
        <f t="shared" si="126"/>
        <v>0</v>
      </c>
      <c r="AC739">
        <f t="shared" si="127"/>
        <v>10</v>
      </c>
      <c r="AD739">
        <f t="shared" si="128"/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f t="shared" si="129"/>
        <v>0</v>
      </c>
      <c r="BI739">
        <v>0</v>
      </c>
      <c r="BJ739">
        <v>0</v>
      </c>
      <c r="BK739">
        <v>0</v>
      </c>
      <c r="BL739" t="str">
        <f t="shared" si="120"/>
        <v>0</v>
      </c>
      <c r="BM739" t="str">
        <f t="shared" si="121"/>
        <v>0</v>
      </c>
      <c r="BN739">
        <f t="shared" si="122"/>
        <v>0</v>
      </c>
      <c r="BO739">
        <f t="shared" si="123"/>
        <v>0</v>
      </c>
      <c r="BP739" t="str">
        <f t="shared" si="124"/>
        <v>0</v>
      </c>
    </row>
    <row r="740" spans="1:68" ht="18" x14ac:dyDescent="0.25">
      <c r="A740" s="24">
        <v>2022</v>
      </c>
      <c r="B740" s="24">
        <v>3</v>
      </c>
      <c r="C740" s="2">
        <v>44726</v>
      </c>
      <c r="D740" s="3">
        <v>0.38541666666666702</v>
      </c>
      <c r="E740">
        <v>4</v>
      </c>
      <c r="F740">
        <v>4.0999999999999996</v>
      </c>
      <c r="G740" t="s">
        <v>61</v>
      </c>
      <c r="H740" s="19">
        <v>74</v>
      </c>
      <c r="I740" s="19">
        <v>23</v>
      </c>
      <c r="J740" s="19">
        <v>24</v>
      </c>
      <c r="K740" s="19">
        <v>0</v>
      </c>
      <c r="L740" s="19">
        <v>1</v>
      </c>
      <c r="M740" s="22" t="s">
        <v>23</v>
      </c>
      <c r="N740" s="22">
        <v>10</v>
      </c>
      <c r="O740" s="23" t="s">
        <v>24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 s="11" t="str">
        <f t="shared" si="125"/>
        <v>0</v>
      </c>
      <c r="AB740">
        <f t="shared" si="126"/>
        <v>0</v>
      </c>
      <c r="AC740">
        <f t="shared" si="127"/>
        <v>10</v>
      </c>
      <c r="AD740">
        <f t="shared" si="128"/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f t="shared" si="129"/>
        <v>0</v>
      </c>
      <c r="BI740">
        <v>0</v>
      </c>
      <c r="BJ740">
        <v>0</v>
      </c>
      <c r="BK740">
        <v>0</v>
      </c>
      <c r="BL740" t="str">
        <f t="shared" si="120"/>
        <v>0</v>
      </c>
      <c r="BM740" t="str">
        <f t="shared" si="121"/>
        <v>0</v>
      </c>
      <c r="BN740">
        <f t="shared" si="122"/>
        <v>0</v>
      </c>
      <c r="BO740">
        <f t="shared" si="123"/>
        <v>0</v>
      </c>
      <c r="BP740" t="str">
        <f t="shared" si="124"/>
        <v>0</v>
      </c>
    </row>
    <row r="741" spans="1:68" ht="18" x14ac:dyDescent="0.25">
      <c r="A741" s="24">
        <v>2022</v>
      </c>
      <c r="B741" s="24">
        <v>3</v>
      </c>
      <c r="C741" s="2">
        <v>44726</v>
      </c>
      <c r="D741" s="3">
        <v>0.38541666666666702</v>
      </c>
      <c r="E741">
        <v>4</v>
      </c>
      <c r="F741">
        <v>4.0999999999999996</v>
      </c>
      <c r="G741" t="s">
        <v>61</v>
      </c>
      <c r="H741" s="19">
        <v>74</v>
      </c>
      <c r="I741" s="19">
        <v>23</v>
      </c>
      <c r="J741" s="19">
        <v>24</v>
      </c>
      <c r="K741" s="19">
        <v>0</v>
      </c>
      <c r="L741" s="19">
        <v>1</v>
      </c>
      <c r="M741" s="22" t="s">
        <v>23</v>
      </c>
      <c r="N741" s="22">
        <v>10</v>
      </c>
      <c r="O741" s="23" t="s">
        <v>25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 s="11" t="str">
        <f t="shared" si="125"/>
        <v>0</v>
      </c>
      <c r="AB741">
        <f t="shared" si="126"/>
        <v>0</v>
      </c>
      <c r="AC741">
        <f t="shared" si="127"/>
        <v>10</v>
      </c>
      <c r="AD741">
        <f t="shared" si="128"/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f t="shared" si="129"/>
        <v>0</v>
      </c>
      <c r="BI741">
        <v>0</v>
      </c>
      <c r="BJ741">
        <v>0</v>
      </c>
      <c r="BK741">
        <v>0</v>
      </c>
      <c r="BL741" t="str">
        <f t="shared" si="120"/>
        <v>0</v>
      </c>
      <c r="BM741" t="str">
        <f t="shared" si="121"/>
        <v>0</v>
      </c>
      <c r="BN741">
        <f t="shared" si="122"/>
        <v>0</v>
      </c>
      <c r="BO741">
        <f t="shared" si="123"/>
        <v>0</v>
      </c>
      <c r="BP741" t="str">
        <f t="shared" si="124"/>
        <v>0</v>
      </c>
    </row>
    <row r="742" spans="1:68" ht="18" x14ac:dyDescent="0.25">
      <c r="A742" s="24">
        <v>2022</v>
      </c>
      <c r="B742" s="24">
        <v>3</v>
      </c>
      <c r="C742" s="2">
        <v>44726</v>
      </c>
      <c r="D742" s="3">
        <v>0.38541666666666702</v>
      </c>
      <c r="E742">
        <v>4</v>
      </c>
      <c r="F742">
        <v>4.0999999999999996</v>
      </c>
      <c r="G742" t="s">
        <v>61</v>
      </c>
      <c r="H742" s="19">
        <v>74</v>
      </c>
      <c r="I742" s="19">
        <v>23</v>
      </c>
      <c r="J742" s="19">
        <v>24</v>
      </c>
      <c r="K742" s="19">
        <v>0</v>
      </c>
      <c r="L742" s="19">
        <v>1</v>
      </c>
      <c r="M742" s="22" t="s">
        <v>23</v>
      </c>
      <c r="N742" s="22">
        <v>10</v>
      </c>
      <c r="O742" s="23" t="s">
        <v>26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 s="11" t="str">
        <f t="shared" si="125"/>
        <v>0</v>
      </c>
      <c r="AB742">
        <f t="shared" si="126"/>
        <v>0</v>
      </c>
      <c r="AC742">
        <f t="shared" si="127"/>
        <v>10</v>
      </c>
      <c r="AD742">
        <f t="shared" si="128"/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f t="shared" si="129"/>
        <v>0</v>
      </c>
      <c r="BI742">
        <v>0</v>
      </c>
      <c r="BJ742">
        <v>0</v>
      </c>
      <c r="BK742">
        <v>0</v>
      </c>
      <c r="BL742" t="str">
        <f t="shared" si="120"/>
        <v>0</v>
      </c>
      <c r="BM742" t="str">
        <f t="shared" si="121"/>
        <v>0</v>
      </c>
      <c r="BN742">
        <f t="shared" si="122"/>
        <v>0</v>
      </c>
      <c r="BO742">
        <f t="shared" si="123"/>
        <v>0</v>
      </c>
      <c r="BP742" t="str">
        <f t="shared" si="124"/>
        <v>0</v>
      </c>
    </row>
    <row r="743" spans="1:68" ht="18" x14ac:dyDescent="0.25">
      <c r="A743" s="24">
        <v>2022</v>
      </c>
      <c r="B743" s="24">
        <v>3</v>
      </c>
      <c r="C743" s="2">
        <v>44726</v>
      </c>
      <c r="D743" s="3">
        <v>0.38541666666666702</v>
      </c>
      <c r="E743">
        <v>4</v>
      </c>
      <c r="F743">
        <v>4.0999999999999996</v>
      </c>
      <c r="G743" t="s">
        <v>61</v>
      </c>
      <c r="H743" s="19">
        <v>74</v>
      </c>
      <c r="I743" s="19">
        <v>23</v>
      </c>
      <c r="J743" s="19">
        <v>24</v>
      </c>
      <c r="K743" s="19">
        <v>0</v>
      </c>
      <c r="L743" s="19">
        <v>1</v>
      </c>
      <c r="M743" s="22" t="s">
        <v>27</v>
      </c>
      <c r="N743" s="22">
        <v>10</v>
      </c>
      <c r="O743" s="23" t="s">
        <v>24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 s="11" t="str">
        <f t="shared" si="125"/>
        <v>0</v>
      </c>
      <c r="AB743">
        <f t="shared" si="126"/>
        <v>0</v>
      </c>
      <c r="AC743">
        <f t="shared" si="127"/>
        <v>10</v>
      </c>
      <c r="AD743">
        <f t="shared" si="128"/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f t="shared" si="129"/>
        <v>0</v>
      </c>
      <c r="BI743">
        <v>0</v>
      </c>
      <c r="BJ743">
        <v>0</v>
      </c>
      <c r="BK743">
        <v>0</v>
      </c>
      <c r="BL743" t="str">
        <f t="shared" si="120"/>
        <v>0</v>
      </c>
      <c r="BM743" t="str">
        <f t="shared" si="121"/>
        <v>0</v>
      </c>
      <c r="BN743">
        <f t="shared" si="122"/>
        <v>0</v>
      </c>
      <c r="BO743">
        <f t="shared" si="123"/>
        <v>0</v>
      </c>
      <c r="BP743" t="str">
        <f t="shared" si="124"/>
        <v>0</v>
      </c>
    </row>
    <row r="744" spans="1:68" ht="18" x14ac:dyDescent="0.25">
      <c r="A744" s="24">
        <v>2022</v>
      </c>
      <c r="B744" s="24">
        <v>3</v>
      </c>
      <c r="C744" s="2">
        <v>44726</v>
      </c>
      <c r="D744" s="3">
        <v>0.38541666666666702</v>
      </c>
      <c r="E744">
        <v>4</v>
      </c>
      <c r="F744">
        <v>4.0999999999999996</v>
      </c>
      <c r="G744" t="s">
        <v>61</v>
      </c>
      <c r="H744" s="19">
        <v>74</v>
      </c>
      <c r="I744" s="19">
        <v>23</v>
      </c>
      <c r="J744" s="19">
        <v>24</v>
      </c>
      <c r="K744" s="19">
        <v>0</v>
      </c>
      <c r="L744" s="19">
        <v>1</v>
      </c>
      <c r="M744" s="22" t="s">
        <v>27</v>
      </c>
      <c r="N744" s="22">
        <v>10</v>
      </c>
      <c r="O744" s="23" t="s">
        <v>25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 s="11" t="str">
        <f t="shared" si="125"/>
        <v>0</v>
      </c>
      <c r="AB744">
        <f t="shared" si="126"/>
        <v>0</v>
      </c>
      <c r="AC744">
        <f t="shared" si="127"/>
        <v>10</v>
      </c>
      <c r="AD744">
        <f t="shared" si="128"/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f t="shared" si="129"/>
        <v>0</v>
      </c>
      <c r="BI744">
        <v>0</v>
      </c>
      <c r="BJ744">
        <v>0</v>
      </c>
      <c r="BK744">
        <v>0</v>
      </c>
      <c r="BL744" t="str">
        <f t="shared" si="120"/>
        <v>0</v>
      </c>
      <c r="BM744" t="str">
        <f t="shared" si="121"/>
        <v>0</v>
      </c>
      <c r="BN744">
        <f t="shared" si="122"/>
        <v>0</v>
      </c>
      <c r="BO744">
        <f t="shared" si="123"/>
        <v>0</v>
      </c>
      <c r="BP744" t="str">
        <f t="shared" si="124"/>
        <v>0</v>
      </c>
    </row>
    <row r="745" spans="1:68" ht="18" x14ac:dyDescent="0.25">
      <c r="A745" s="24">
        <v>2022</v>
      </c>
      <c r="B745" s="24">
        <v>3</v>
      </c>
      <c r="C745" s="2">
        <v>44726</v>
      </c>
      <c r="D745" s="3">
        <v>0.38541666666666702</v>
      </c>
      <c r="E745">
        <v>4</v>
      </c>
      <c r="F745">
        <v>4.0999999999999996</v>
      </c>
      <c r="G745" t="s">
        <v>61</v>
      </c>
      <c r="H745" s="19">
        <v>74</v>
      </c>
      <c r="I745" s="19">
        <v>23</v>
      </c>
      <c r="J745" s="19">
        <v>24</v>
      </c>
      <c r="K745" s="19">
        <v>0</v>
      </c>
      <c r="L745" s="19">
        <v>1</v>
      </c>
      <c r="M745" s="22" t="s">
        <v>27</v>
      </c>
      <c r="N745" s="22">
        <v>10</v>
      </c>
      <c r="O745" s="23" t="s">
        <v>26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 s="11" t="str">
        <f t="shared" si="125"/>
        <v>0</v>
      </c>
      <c r="AB745">
        <f t="shared" si="126"/>
        <v>0</v>
      </c>
      <c r="AC745">
        <f t="shared" si="127"/>
        <v>10</v>
      </c>
      <c r="AD745">
        <f t="shared" si="128"/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f t="shared" si="129"/>
        <v>0</v>
      </c>
      <c r="BI745">
        <v>0</v>
      </c>
      <c r="BJ745">
        <v>0</v>
      </c>
      <c r="BK745">
        <v>0</v>
      </c>
      <c r="BL745" t="str">
        <f t="shared" si="120"/>
        <v>0</v>
      </c>
      <c r="BM745" t="str">
        <f t="shared" si="121"/>
        <v>0</v>
      </c>
      <c r="BN745">
        <f t="shared" si="122"/>
        <v>0</v>
      </c>
      <c r="BO745">
        <f t="shared" si="123"/>
        <v>0</v>
      </c>
      <c r="BP745" t="str">
        <f t="shared" si="124"/>
        <v>0</v>
      </c>
    </row>
    <row r="746" spans="1:68" ht="18" x14ac:dyDescent="0.25">
      <c r="A746" s="24">
        <v>2022</v>
      </c>
      <c r="B746" s="24">
        <v>3</v>
      </c>
      <c r="C746" s="2">
        <v>44726</v>
      </c>
      <c r="D746" s="3">
        <v>0.38541666666666702</v>
      </c>
      <c r="E746">
        <v>4</v>
      </c>
      <c r="F746">
        <v>4.0999999999999996</v>
      </c>
      <c r="G746" t="s">
        <v>61</v>
      </c>
      <c r="H746" s="19">
        <v>74</v>
      </c>
      <c r="I746" s="19">
        <v>23</v>
      </c>
      <c r="J746" s="19">
        <v>24</v>
      </c>
      <c r="K746" s="19">
        <v>0</v>
      </c>
      <c r="L746" s="19">
        <v>1</v>
      </c>
      <c r="M746" s="22" t="s">
        <v>28</v>
      </c>
      <c r="N746" s="22">
        <v>10</v>
      </c>
      <c r="O746" s="23" t="s">
        <v>24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 s="11" t="str">
        <f t="shared" si="125"/>
        <v>0</v>
      </c>
      <c r="AB746">
        <f t="shared" si="126"/>
        <v>0</v>
      </c>
      <c r="AC746">
        <f t="shared" si="127"/>
        <v>10</v>
      </c>
      <c r="AD746">
        <f t="shared" si="128"/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f t="shared" si="129"/>
        <v>0</v>
      </c>
      <c r="BI746">
        <v>0</v>
      </c>
      <c r="BJ746">
        <v>0</v>
      </c>
      <c r="BK746">
        <v>0</v>
      </c>
      <c r="BL746" t="str">
        <f t="shared" si="120"/>
        <v>0</v>
      </c>
      <c r="BM746" t="str">
        <f t="shared" si="121"/>
        <v>0</v>
      </c>
      <c r="BN746">
        <f t="shared" si="122"/>
        <v>0</v>
      </c>
      <c r="BO746">
        <f t="shared" si="123"/>
        <v>0</v>
      </c>
      <c r="BP746" t="str">
        <f t="shared" si="124"/>
        <v>0</v>
      </c>
    </row>
    <row r="747" spans="1:68" ht="18" x14ac:dyDescent="0.25">
      <c r="A747" s="24">
        <v>2022</v>
      </c>
      <c r="B747" s="24">
        <v>3</v>
      </c>
      <c r="C747" s="2">
        <v>44726</v>
      </c>
      <c r="D747" s="3">
        <v>0.38541666666666702</v>
      </c>
      <c r="E747">
        <v>4</v>
      </c>
      <c r="F747">
        <v>4.0999999999999996</v>
      </c>
      <c r="G747" t="s">
        <v>61</v>
      </c>
      <c r="H747" s="19">
        <v>74</v>
      </c>
      <c r="I747" s="19">
        <v>23</v>
      </c>
      <c r="J747" s="19">
        <v>24</v>
      </c>
      <c r="K747" s="19">
        <v>0</v>
      </c>
      <c r="L747" s="19">
        <v>1</v>
      </c>
      <c r="M747" s="22" t="s">
        <v>28</v>
      </c>
      <c r="N747" s="22">
        <v>10</v>
      </c>
      <c r="O747" s="23" t="s">
        <v>25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 s="11" t="str">
        <f t="shared" si="125"/>
        <v>0</v>
      </c>
      <c r="AB747">
        <f t="shared" si="126"/>
        <v>0</v>
      </c>
      <c r="AC747">
        <f t="shared" si="127"/>
        <v>10</v>
      </c>
      <c r="AD747">
        <f t="shared" si="128"/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f t="shared" si="129"/>
        <v>0</v>
      </c>
      <c r="BI747">
        <v>0</v>
      </c>
      <c r="BJ747">
        <v>0</v>
      </c>
      <c r="BK747">
        <v>0</v>
      </c>
      <c r="BL747" t="str">
        <f t="shared" si="120"/>
        <v>0</v>
      </c>
      <c r="BM747" t="str">
        <f t="shared" si="121"/>
        <v>0</v>
      </c>
      <c r="BN747">
        <f t="shared" si="122"/>
        <v>0</v>
      </c>
      <c r="BO747">
        <f t="shared" si="123"/>
        <v>0</v>
      </c>
      <c r="BP747" t="str">
        <f t="shared" si="124"/>
        <v>0</v>
      </c>
    </row>
    <row r="748" spans="1:68" ht="18" x14ac:dyDescent="0.25">
      <c r="A748" s="24">
        <v>2022</v>
      </c>
      <c r="B748" s="24">
        <v>3</v>
      </c>
      <c r="C748" s="2">
        <v>44726</v>
      </c>
      <c r="D748" s="3">
        <v>0.38541666666666702</v>
      </c>
      <c r="E748">
        <v>4</v>
      </c>
      <c r="F748">
        <v>4.0999999999999996</v>
      </c>
      <c r="G748" t="s">
        <v>61</v>
      </c>
      <c r="H748" s="19">
        <v>74</v>
      </c>
      <c r="I748" s="19">
        <v>23</v>
      </c>
      <c r="J748" s="19">
        <v>24</v>
      </c>
      <c r="K748" s="19">
        <v>0</v>
      </c>
      <c r="L748" s="19">
        <v>1</v>
      </c>
      <c r="M748" s="22" t="s">
        <v>28</v>
      </c>
      <c r="N748" s="22">
        <v>10</v>
      </c>
      <c r="O748" s="23" t="s">
        <v>26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 s="11" t="str">
        <f t="shared" si="125"/>
        <v>0</v>
      </c>
      <c r="AB748">
        <f t="shared" si="126"/>
        <v>0</v>
      </c>
      <c r="AC748">
        <f t="shared" si="127"/>
        <v>10</v>
      </c>
      <c r="AD748">
        <f t="shared" si="128"/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f t="shared" si="129"/>
        <v>0</v>
      </c>
      <c r="BI748">
        <v>0</v>
      </c>
      <c r="BJ748">
        <v>0</v>
      </c>
      <c r="BK748">
        <v>0</v>
      </c>
      <c r="BL748" t="str">
        <f t="shared" si="120"/>
        <v>0</v>
      </c>
      <c r="BM748" t="str">
        <f t="shared" si="121"/>
        <v>0</v>
      </c>
      <c r="BN748">
        <f t="shared" si="122"/>
        <v>0</v>
      </c>
      <c r="BO748">
        <f t="shared" si="123"/>
        <v>0</v>
      </c>
      <c r="BP748" t="str">
        <f t="shared" si="124"/>
        <v>0</v>
      </c>
    </row>
    <row r="749" spans="1:68" ht="18" x14ac:dyDescent="0.25">
      <c r="A749" s="24">
        <v>2022</v>
      </c>
      <c r="B749" s="24">
        <v>3</v>
      </c>
      <c r="C749" s="2">
        <v>44726</v>
      </c>
      <c r="D749" s="3">
        <v>0.38541666666666702</v>
      </c>
      <c r="E749">
        <v>4</v>
      </c>
      <c r="F749">
        <v>4.0999999999999996</v>
      </c>
      <c r="G749" t="s">
        <v>61</v>
      </c>
      <c r="H749" s="19">
        <v>74</v>
      </c>
      <c r="I749" s="19">
        <v>23</v>
      </c>
      <c r="J749" s="19">
        <v>24</v>
      </c>
      <c r="K749" s="19">
        <v>0</v>
      </c>
      <c r="L749" s="19">
        <v>1</v>
      </c>
      <c r="M749" s="22" t="s">
        <v>23</v>
      </c>
      <c r="N749" s="22">
        <v>20</v>
      </c>
      <c r="O749" s="23" t="s">
        <v>24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 s="11" t="str">
        <f t="shared" si="125"/>
        <v>0</v>
      </c>
      <c r="AB749">
        <f t="shared" si="126"/>
        <v>0</v>
      </c>
      <c r="AC749">
        <f t="shared" si="127"/>
        <v>10</v>
      </c>
      <c r="AD749">
        <f t="shared" si="128"/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f t="shared" si="129"/>
        <v>0</v>
      </c>
      <c r="BI749">
        <v>0</v>
      </c>
      <c r="BJ749">
        <v>0</v>
      </c>
      <c r="BK749">
        <v>0</v>
      </c>
      <c r="BL749" t="str">
        <f t="shared" si="120"/>
        <v>0</v>
      </c>
      <c r="BM749" t="str">
        <f t="shared" si="121"/>
        <v>0</v>
      </c>
      <c r="BN749">
        <f t="shared" si="122"/>
        <v>0</v>
      </c>
      <c r="BO749">
        <f t="shared" si="123"/>
        <v>0</v>
      </c>
      <c r="BP749" t="str">
        <f t="shared" si="124"/>
        <v>0</v>
      </c>
    </row>
    <row r="750" spans="1:68" ht="18" x14ac:dyDescent="0.25">
      <c r="A750" s="24">
        <v>2022</v>
      </c>
      <c r="B750" s="24">
        <v>3</v>
      </c>
      <c r="C750" s="2">
        <v>44726</v>
      </c>
      <c r="D750" s="3">
        <v>0.38541666666666702</v>
      </c>
      <c r="E750">
        <v>4</v>
      </c>
      <c r="F750">
        <v>4.0999999999999996</v>
      </c>
      <c r="G750" t="s">
        <v>61</v>
      </c>
      <c r="H750" s="19">
        <v>74</v>
      </c>
      <c r="I750" s="19">
        <v>23</v>
      </c>
      <c r="J750" s="19">
        <v>24</v>
      </c>
      <c r="K750" s="19">
        <v>0</v>
      </c>
      <c r="L750" s="19">
        <v>1</v>
      </c>
      <c r="M750" s="22" t="s">
        <v>23</v>
      </c>
      <c r="N750" s="22">
        <v>20</v>
      </c>
      <c r="O750" s="23" t="s">
        <v>25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 s="11" t="str">
        <f t="shared" si="125"/>
        <v>0</v>
      </c>
      <c r="AB750">
        <f t="shared" si="126"/>
        <v>0</v>
      </c>
      <c r="AC750">
        <f t="shared" si="127"/>
        <v>10</v>
      </c>
      <c r="AD750">
        <f t="shared" si="128"/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f t="shared" si="129"/>
        <v>0</v>
      </c>
      <c r="BI750">
        <v>0</v>
      </c>
      <c r="BJ750">
        <v>0</v>
      </c>
      <c r="BK750">
        <v>0</v>
      </c>
      <c r="BL750" t="str">
        <f t="shared" si="120"/>
        <v>0</v>
      </c>
      <c r="BM750" t="str">
        <f t="shared" si="121"/>
        <v>0</v>
      </c>
      <c r="BN750">
        <f t="shared" si="122"/>
        <v>0</v>
      </c>
      <c r="BO750">
        <f t="shared" si="123"/>
        <v>0</v>
      </c>
      <c r="BP750" t="str">
        <f t="shared" si="124"/>
        <v>0</v>
      </c>
    </row>
    <row r="751" spans="1:68" ht="18" x14ac:dyDescent="0.25">
      <c r="A751" s="24">
        <v>2022</v>
      </c>
      <c r="B751" s="24">
        <v>3</v>
      </c>
      <c r="C751" s="2">
        <v>44726</v>
      </c>
      <c r="D751" s="3">
        <v>0.38541666666666702</v>
      </c>
      <c r="E751">
        <v>4</v>
      </c>
      <c r="F751">
        <v>4.0999999999999996</v>
      </c>
      <c r="G751" t="s">
        <v>61</v>
      </c>
      <c r="H751" s="19">
        <v>74</v>
      </c>
      <c r="I751" s="19">
        <v>23</v>
      </c>
      <c r="J751" s="19">
        <v>24</v>
      </c>
      <c r="K751" s="19">
        <v>0</v>
      </c>
      <c r="L751" s="19">
        <v>1</v>
      </c>
      <c r="M751" s="22" t="s">
        <v>23</v>
      </c>
      <c r="N751" s="22">
        <v>20</v>
      </c>
      <c r="O751" s="23" t="s">
        <v>26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 s="11" t="str">
        <f t="shared" si="125"/>
        <v>0</v>
      </c>
      <c r="AB751">
        <f t="shared" si="126"/>
        <v>0</v>
      </c>
      <c r="AC751">
        <f t="shared" si="127"/>
        <v>10</v>
      </c>
      <c r="AD751">
        <f t="shared" si="128"/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f t="shared" si="129"/>
        <v>0</v>
      </c>
      <c r="BI751">
        <v>0</v>
      </c>
      <c r="BJ751">
        <v>0</v>
      </c>
      <c r="BK751">
        <v>0</v>
      </c>
      <c r="BL751" t="str">
        <f t="shared" si="120"/>
        <v>0</v>
      </c>
      <c r="BM751" t="str">
        <f t="shared" si="121"/>
        <v>0</v>
      </c>
      <c r="BN751">
        <f t="shared" si="122"/>
        <v>0</v>
      </c>
      <c r="BO751">
        <f t="shared" si="123"/>
        <v>0</v>
      </c>
      <c r="BP751" t="str">
        <f t="shared" si="124"/>
        <v>0</v>
      </c>
    </row>
    <row r="752" spans="1:68" ht="18" x14ac:dyDescent="0.25">
      <c r="A752" s="24">
        <v>2022</v>
      </c>
      <c r="B752" s="24">
        <v>3</v>
      </c>
      <c r="C752" s="2">
        <v>44726</v>
      </c>
      <c r="D752" s="3">
        <v>0.38541666666666702</v>
      </c>
      <c r="E752">
        <v>4</v>
      </c>
      <c r="F752">
        <v>4.0999999999999996</v>
      </c>
      <c r="G752" t="s">
        <v>61</v>
      </c>
      <c r="H752" s="19">
        <v>74</v>
      </c>
      <c r="I752" s="19">
        <v>23</v>
      </c>
      <c r="J752" s="19">
        <v>24</v>
      </c>
      <c r="K752" s="19">
        <v>0</v>
      </c>
      <c r="L752" s="19">
        <v>1</v>
      </c>
      <c r="M752" s="22" t="s">
        <v>27</v>
      </c>
      <c r="N752" s="22">
        <v>20</v>
      </c>
      <c r="O752" s="23" t="s">
        <v>24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 s="11" t="str">
        <f t="shared" si="125"/>
        <v>0</v>
      </c>
      <c r="AB752">
        <f t="shared" si="126"/>
        <v>0</v>
      </c>
      <c r="AC752">
        <f t="shared" si="127"/>
        <v>10</v>
      </c>
      <c r="AD752">
        <f t="shared" si="128"/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f t="shared" si="129"/>
        <v>0</v>
      </c>
      <c r="BI752">
        <v>0</v>
      </c>
      <c r="BJ752">
        <v>0</v>
      </c>
      <c r="BK752">
        <v>0</v>
      </c>
      <c r="BL752" t="str">
        <f t="shared" si="120"/>
        <v>0</v>
      </c>
      <c r="BM752" t="str">
        <f t="shared" si="121"/>
        <v>0</v>
      </c>
      <c r="BN752">
        <f t="shared" si="122"/>
        <v>0</v>
      </c>
      <c r="BO752">
        <f t="shared" si="123"/>
        <v>0</v>
      </c>
      <c r="BP752" t="str">
        <f t="shared" si="124"/>
        <v>0</v>
      </c>
    </row>
    <row r="753" spans="1:68" ht="18" x14ac:dyDescent="0.25">
      <c r="A753" s="24">
        <v>2022</v>
      </c>
      <c r="B753" s="24">
        <v>3</v>
      </c>
      <c r="C753" s="2">
        <v>44726</v>
      </c>
      <c r="D753" s="3">
        <v>0.38541666666666702</v>
      </c>
      <c r="E753">
        <v>4</v>
      </c>
      <c r="F753">
        <v>4.0999999999999996</v>
      </c>
      <c r="G753" t="s">
        <v>61</v>
      </c>
      <c r="H753" s="19">
        <v>74</v>
      </c>
      <c r="I753" s="19">
        <v>23</v>
      </c>
      <c r="J753" s="19">
        <v>24</v>
      </c>
      <c r="K753" s="19">
        <v>0</v>
      </c>
      <c r="L753" s="19">
        <v>1</v>
      </c>
      <c r="M753" s="22" t="s">
        <v>27</v>
      </c>
      <c r="N753" s="22">
        <v>20</v>
      </c>
      <c r="O753" s="23" t="s">
        <v>25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 s="11" t="str">
        <f t="shared" si="125"/>
        <v>0</v>
      </c>
      <c r="AB753">
        <f t="shared" si="126"/>
        <v>0</v>
      </c>
      <c r="AC753">
        <f t="shared" si="127"/>
        <v>10</v>
      </c>
      <c r="AD753">
        <f t="shared" si="128"/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f t="shared" si="129"/>
        <v>0</v>
      </c>
      <c r="BI753">
        <v>0</v>
      </c>
      <c r="BJ753">
        <v>0</v>
      </c>
      <c r="BK753">
        <v>0</v>
      </c>
      <c r="BL753" t="str">
        <f t="shared" si="120"/>
        <v>0</v>
      </c>
      <c r="BM753" t="str">
        <f t="shared" si="121"/>
        <v>0</v>
      </c>
      <c r="BN753">
        <f t="shared" si="122"/>
        <v>0</v>
      </c>
      <c r="BO753">
        <f t="shared" si="123"/>
        <v>0</v>
      </c>
      <c r="BP753" t="str">
        <f t="shared" si="124"/>
        <v>0</v>
      </c>
    </row>
    <row r="754" spans="1:68" ht="18" x14ac:dyDescent="0.25">
      <c r="A754" s="24">
        <v>2022</v>
      </c>
      <c r="B754" s="24">
        <v>3</v>
      </c>
      <c r="C754" s="2">
        <v>44726</v>
      </c>
      <c r="D754" s="3">
        <v>0.38541666666666702</v>
      </c>
      <c r="E754">
        <v>4</v>
      </c>
      <c r="F754">
        <v>4.0999999999999996</v>
      </c>
      <c r="G754" t="s">
        <v>61</v>
      </c>
      <c r="H754" s="19">
        <v>74</v>
      </c>
      <c r="I754" s="19">
        <v>23</v>
      </c>
      <c r="J754" s="19">
        <v>24</v>
      </c>
      <c r="K754" s="19">
        <v>0</v>
      </c>
      <c r="L754" s="19">
        <v>1</v>
      </c>
      <c r="M754" s="22" t="s">
        <v>27</v>
      </c>
      <c r="N754" s="22">
        <v>20</v>
      </c>
      <c r="O754" s="23" t="s">
        <v>26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 s="11" t="str">
        <f t="shared" si="125"/>
        <v>0</v>
      </c>
      <c r="AB754">
        <f t="shared" si="126"/>
        <v>0</v>
      </c>
      <c r="AC754">
        <f t="shared" si="127"/>
        <v>10</v>
      </c>
      <c r="AD754">
        <f t="shared" si="128"/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f t="shared" si="129"/>
        <v>0</v>
      </c>
      <c r="BI754">
        <v>0</v>
      </c>
      <c r="BJ754">
        <v>0</v>
      </c>
      <c r="BK754">
        <v>0</v>
      </c>
      <c r="BL754" t="str">
        <f t="shared" si="120"/>
        <v>0</v>
      </c>
      <c r="BM754" t="str">
        <f t="shared" si="121"/>
        <v>0</v>
      </c>
      <c r="BN754">
        <f t="shared" si="122"/>
        <v>0</v>
      </c>
      <c r="BO754">
        <f t="shared" si="123"/>
        <v>0</v>
      </c>
      <c r="BP754" t="str">
        <f t="shared" si="124"/>
        <v>0</v>
      </c>
    </row>
    <row r="755" spans="1:68" ht="18" x14ac:dyDescent="0.25">
      <c r="A755" s="24">
        <v>2022</v>
      </c>
      <c r="B755" s="24">
        <v>3</v>
      </c>
      <c r="C755" s="2">
        <v>44726</v>
      </c>
      <c r="D755" s="3">
        <v>0.38541666666666702</v>
      </c>
      <c r="E755">
        <v>4</v>
      </c>
      <c r="F755">
        <v>4.0999999999999996</v>
      </c>
      <c r="G755" t="s">
        <v>61</v>
      </c>
      <c r="H755" s="19">
        <v>74</v>
      </c>
      <c r="I755" s="19">
        <v>23</v>
      </c>
      <c r="J755" s="19">
        <v>24</v>
      </c>
      <c r="K755" s="19">
        <v>0</v>
      </c>
      <c r="L755" s="19">
        <v>1</v>
      </c>
      <c r="M755" s="22" t="s">
        <v>28</v>
      </c>
      <c r="N755" s="22">
        <v>20</v>
      </c>
      <c r="O755" s="23" t="s">
        <v>24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 s="11" t="str">
        <f t="shared" si="125"/>
        <v>0</v>
      </c>
      <c r="AB755">
        <f t="shared" si="126"/>
        <v>0</v>
      </c>
      <c r="AC755">
        <f t="shared" si="127"/>
        <v>10</v>
      </c>
      <c r="AD755">
        <f t="shared" si="128"/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f t="shared" si="129"/>
        <v>0</v>
      </c>
      <c r="BI755">
        <v>0</v>
      </c>
      <c r="BJ755">
        <v>0</v>
      </c>
      <c r="BK755">
        <v>0</v>
      </c>
      <c r="BL755" t="str">
        <f t="shared" si="120"/>
        <v>0</v>
      </c>
      <c r="BM755" t="str">
        <f t="shared" si="121"/>
        <v>0</v>
      </c>
      <c r="BN755">
        <f t="shared" si="122"/>
        <v>0</v>
      </c>
      <c r="BO755">
        <f t="shared" si="123"/>
        <v>0</v>
      </c>
      <c r="BP755" t="str">
        <f t="shared" si="124"/>
        <v>0</v>
      </c>
    </row>
    <row r="756" spans="1:68" ht="18" x14ac:dyDescent="0.25">
      <c r="A756" s="24">
        <v>2022</v>
      </c>
      <c r="B756" s="24">
        <v>3</v>
      </c>
      <c r="C756" s="2">
        <v>44726</v>
      </c>
      <c r="D756" s="3">
        <v>0.38541666666666702</v>
      </c>
      <c r="E756">
        <v>4</v>
      </c>
      <c r="F756">
        <v>4.0999999999999996</v>
      </c>
      <c r="G756" t="s">
        <v>61</v>
      </c>
      <c r="H756" s="19">
        <v>74</v>
      </c>
      <c r="I756" s="19">
        <v>23</v>
      </c>
      <c r="J756" s="19">
        <v>24</v>
      </c>
      <c r="K756" s="19">
        <v>0</v>
      </c>
      <c r="L756" s="19">
        <v>1</v>
      </c>
      <c r="M756" s="22" t="s">
        <v>28</v>
      </c>
      <c r="N756" s="22">
        <v>20</v>
      </c>
      <c r="O756" s="23" t="s">
        <v>25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 s="11" t="str">
        <f t="shared" si="125"/>
        <v>0</v>
      </c>
      <c r="AB756">
        <f t="shared" si="126"/>
        <v>0</v>
      </c>
      <c r="AC756">
        <f t="shared" si="127"/>
        <v>10</v>
      </c>
      <c r="AD756">
        <f t="shared" si="128"/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f t="shared" si="129"/>
        <v>0</v>
      </c>
      <c r="BI756">
        <v>0</v>
      </c>
      <c r="BJ756">
        <v>0</v>
      </c>
      <c r="BK756">
        <v>0</v>
      </c>
      <c r="BL756" t="str">
        <f t="shared" si="120"/>
        <v>0</v>
      </c>
      <c r="BM756" t="str">
        <f t="shared" si="121"/>
        <v>0</v>
      </c>
      <c r="BN756">
        <f t="shared" si="122"/>
        <v>0</v>
      </c>
      <c r="BO756">
        <f t="shared" si="123"/>
        <v>0</v>
      </c>
      <c r="BP756" t="str">
        <f t="shared" si="124"/>
        <v>0</v>
      </c>
    </row>
    <row r="757" spans="1:68" ht="18" x14ac:dyDescent="0.25">
      <c r="A757" s="24">
        <v>2022</v>
      </c>
      <c r="B757" s="24">
        <v>3</v>
      </c>
      <c r="C757" s="2">
        <v>44726</v>
      </c>
      <c r="D757" s="3">
        <v>0.38541666666666702</v>
      </c>
      <c r="E757">
        <v>4</v>
      </c>
      <c r="F757">
        <v>4.0999999999999996</v>
      </c>
      <c r="G757" t="s">
        <v>61</v>
      </c>
      <c r="H757" s="19">
        <v>74</v>
      </c>
      <c r="I757" s="19">
        <v>23</v>
      </c>
      <c r="J757" s="19">
        <v>24</v>
      </c>
      <c r="K757" s="19">
        <v>0</v>
      </c>
      <c r="L757" s="19">
        <v>1</v>
      </c>
      <c r="M757" s="22" t="s">
        <v>28</v>
      </c>
      <c r="N757" s="22">
        <v>20</v>
      </c>
      <c r="O757" s="23" t="s">
        <v>26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 s="11" t="str">
        <f t="shared" si="125"/>
        <v>0</v>
      </c>
      <c r="AB757">
        <f t="shared" si="126"/>
        <v>0</v>
      </c>
      <c r="AC757">
        <f t="shared" si="127"/>
        <v>10</v>
      </c>
      <c r="AD757">
        <f t="shared" si="128"/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f t="shared" si="129"/>
        <v>0</v>
      </c>
      <c r="BI757">
        <v>0</v>
      </c>
      <c r="BJ757">
        <v>0</v>
      </c>
      <c r="BK757">
        <v>0</v>
      </c>
      <c r="BL757" t="str">
        <f t="shared" si="120"/>
        <v>0</v>
      </c>
      <c r="BM757" t="str">
        <f t="shared" si="121"/>
        <v>0</v>
      </c>
      <c r="BN757">
        <f t="shared" si="122"/>
        <v>0</v>
      </c>
      <c r="BO757">
        <f t="shared" si="123"/>
        <v>0</v>
      </c>
      <c r="BP757" t="str">
        <f t="shared" si="124"/>
        <v>0</v>
      </c>
    </row>
    <row r="758" spans="1:68" ht="18" x14ac:dyDescent="0.25">
      <c r="A758" s="24">
        <v>2022</v>
      </c>
      <c r="B758" s="24">
        <v>3</v>
      </c>
      <c r="C758" s="2">
        <v>44726</v>
      </c>
      <c r="D758" s="3">
        <v>0.38541666666666702</v>
      </c>
      <c r="E758">
        <v>4</v>
      </c>
      <c r="F758">
        <v>4.0999999999999996</v>
      </c>
      <c r="G758" t="s">
        <v>61</v>
      </c>
      <c r="H758" s="19">
        <v>74</v>
      </c>
      <c r="I758" s="19">
        <v>23</v>
      </c>
      <c r="J758" s="19">
        <v>24</v>
      </c>
      <c r="K758" s="19">
        <v>0</v>
      </c>
      <c r="L758" s="19">
        <v>1</v>
      </c>
      <c r="M758" s="22" t="s">
        <v>23</v>
      </c>
      <c r="N758" s="22">
        <v>50</v>
      </c>
      <c r="O758" s="23" t="s">
        <v>24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 s="11" t="str">
        <f t="shared" si="125"/>
        <v>0</v>
      </c>
      <c r="AB758">
        <f t="shared" si="126"/>
        <v>0</v>
      </c>
      <c r="AC758">
        <f t="shared" si="127"/>
        <v>10</v>
      </c>
      <c r="AD758">
        <f t="shared" si="128"/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f t="shared" si="129"/>
        <v>0</v>
      </c>
      <c r="BI758">
        <v>0</v>
      </c>
      <c r="BJ758">
        <v>0</v>
      </c>
      <c r="BK758">
        <v>0</v>
      </c>
      <c r="BL758" t="str">
        <f t="shared" si="120"/>
        <v>0</v>
      </c>
      <c r="BM758" t="str">
        <f t="shared" si="121"/>
        <v>0</v>
      </c>
      <c r="BN758">
        <f t="shared" si="122"/>
        <v>0</v>
      </c>
      <c r="BO758">
        <f t="shared" si="123"/>
        <v>0</v>
      </c>
      <c r="BP758" t="str">
        <f t="shared" si="124"/>
        <v>0</v>
      </c>
    </row>
    <row r="759" spans="1:68" ht="18" x14ac:dyDescent="0.25">
      <c r="A759" s="24">
        <v>2022</v>
      </c>
      <c r="B759" s="24">
        <v>3</v>
      </c>
      <c r="C759" s="2">
        <v>44726</v>
      </c>
      <c r="D759" s="3">
        <v>0.38541666666666702</v>
      </c>
      <c r="E759">
        <v>4</v>
      </c>
      <c r="F759">
        <v>4.0999999999999996</v>
      </c>
      <c r="G759" t="s">
        <v>61</v>
      </c>
      <c r="H759" s="19">
        <v>74</v>
      </c>
      <c r="I759" s="19">
        <v>23</v>
      </c>
      <c r="J759" s="19">
        <v>24</v>
      </c>
      <c r="K759" s="19">
        <v>0</v>
      </c>
      <c r="L759" s="19">
        <v>1</v>
      </c>
      <c r="M759" s="22" t="s">
        <v>23</v>
      </c>
      <c r="N759" s="22">
        <v>50</v>
      </c>
      <c r="O759" s="23" t="s">
        <v>25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 s="11" t="str">
        <f t="shared" si="125"/>
        <v>0</v>
      </c>
      <c r="AB759">
        <f t="shared" si="126"/>
        <v>0</v>
      </c>
      <c r="AC759">
        <f t="shared" si="127"/>
        <v>10</v>
      </c>
      <c r="AD759">
        <f t="shared" si="128"/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f t="shared" si="129"/>
        <v>0</v>
      </c>
      <c r="BI759">
        <v>0</v>
      </c>
      <c r="BJ759">
        <v>0</v>
      </c>
      <c r="BK759">
        <v>0</v>
      </c>
      <c r="BL759" t="str">
        <f t="shared" si="120"/>
        <v>0</v>
      </c>
      <c r="BM759" t="str">
        <f t="shared" si="121"/>
        <v>0</v>
      </c>
      <c r="BN759">
        <f t="shared" si="122"/>
        <v>0</v>
      </c>
      <c r="BO759">
        <f t="shared" si="123"/>
        <v>0</v>
      </c>
      <c r="BP759" t="str">
        <f t="shared" si="124"/>
        <v>0</v>
      </c>
    </row>
    <row r="760" spans="1:68" ht="18" x14ac:dyDescent="0.25">
      <c r="A760" s="24">
        <v>2022</v>
      </c>
      <c r="B760" s="24">
        <v>3</v>
      </c>
      <c r="C760" s="2">
        <v>44726</v>
      </c>
      <c r="D760" s="3">
        <v>0.38541666666666702</v>
      </c>
      <c r="E760">
        <v>4</v>
      </c>
      <c r="F760">
        <v>4.0999999999999996</v>
      </c>
      <c r="G760" t="s">
        <v>61</v>
      </c>
      <c r="H760" s="19">
        <v>74</v>
      </c>
      <c r="I760" s="19">
        <v>23</v>
      </c>
      <c r="J760" s="19">
        <v>24</v>
      </c>
      <c r="K760" s="19">
        <v>0</v>
      </c>
      <c r="L760" s="19">
        <v>1</v>
      </c>
      <c r="M760" s="22" t="s">
        <v>23</v>
      </c>
      <c r="N760" s="22">
        <v>50</v>
      </c>
      <c r="O760" s="23" t="s">
        <v>26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 s="11" t="str">
        <f t="shared" si="125"/>
        <v>0</v>
      </c>
      <c r="AB760">
        <f t="shared" si="126"/>
        <v>0</v>
      </c>
      <c r="AC760">
        <f t="shared" si="127"/>
        <v>10</v>
      </c>
      <c r="AD760">
        <f t="shared" si="128"/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f t="shared" si="129"/>
        <v>0</v>
      </c>
      <c r="BI760">
        <v>0</v>
      </c>
      <c r="BJ760">
        <v>0</v>
      </c>
      <c r="BK760">
        <v>0</v>
      </c>
      <c r="BL760" t="str">
        <f t="shared" si="120"/>
        <v>0</v>
      </c>
      <c r="BM760" t="str">
        <f t="shared" si="121"/>
        <v>0</v>
      </c>
      <c r="BN760">
        <f t="shared" si="122"/>
        <v>0</v>
      </c>
      <c r="BO760">
        <f t="shared" si="123"/>
        <v>0</v>
      </c>
      <c r="BP760" t="str">
        <f t="shared" si="124"/>
        <v>0</v>
      </c>
    </row>
    <row r="761" spans="1:68" ht="18" x14ac:dyDescent="0.25">
      <c r="A761" s="24">
        <v>2022</v>
      </c>
      <c r="B761" s="24">
        <v>3</v>
      </c>
      <c r="C761" s="2">
        <v>44726</v>
      </c>
      <c r="D761" s="3">
        <v>0.38541666666666702</v>
      </c>
      <c r="E761">
        <v>4</v>
      </c>
      <c r="F761">
        <v>4.0999999999999996</v>
      </c>
      <c r="G761" t="s">
        <v>61</v>
      </c>
      <c r="H761" s="19">
        <v>74</v>
      </c>
      <c r="I761" s="19">
        <v>23</v>
      </c>
      <c r="J761" s="19">
        <v>24</v>
      </c>
      <c r="K761" s="19">
        <v>0</v>
      </c>
      <c r="L761" s="19">
        <v>1</v>
      </c>
      <c r="M761" s="22" t="s">
        <v>27</v>
      </c>
      <c r="N761" s="22">
        <v>50</v>
      </c>
      <c r="O761" s="23" t="s">
        <v>24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 s="11" t="str">
        <f t="shared" si="125"/>
        <v>0</v>
      </c>
      <c r="AB761">
        <f t="shared" si="126"/>
        <v>0</v>
      </c>
      <c r="AC761">
        <f t="shared" si="127"/>
        <v>10</v>
      </c>
      <c r="AD761">
        <f t="shared" si="128"/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f t="shared" si="129"/>
        <v>0</v>
      </c>
      <c r="BI761">
        <v>0</v>
      </c>
      <c r="BJ761">
        <v>0</v>
      </c>
      <c r="BK761">
        <v>0</v>
      </c>
      <c r="BL761" t="str">
        <f t="shared" si="120"/>
        <v>0</v>
      </c>
      <c r="BM761" t="str">
        <f t="shared" si="121"/>
        <v>0</v>
      </c>
      <c r="BN761">
        <f t="shared" si="122"/>
        <v>0</v>
      </c>
      <c r="BO761">
        <f t="shared" si="123"/>
        <v>0</v>
      </c>
      <c r="BP761" t="str">
        <f t="shared" si="124"/>
        <v>0</v>
      </c>
    </row>
    <row r="762" spans="1:68" ht="18" x14ac:dyDescent="0.25">
      <c r="A762" s="24">
        <v>2022</v>
      </c>
      <c r="B762" s="24">
        <v>3</v>
      </c>
      <c r="C762" s="2">
        <v>44726</v>
      </c>
      <c r="D762" s="3">
        <v>0.38541666666666702</v>
      </c>
      <c r="E762">
        <v>4</v>
      </c>
      <c r="F762">
        <v>4.0999999999999996</v>
      </c>
      <c r="G762" t="s">
        <v>61</v>
      </c>
      <c r="H762" s="19">
        <v>74</v>
      </c>
      <c r="I762" s="19">
        <v>23</v>
      </c>
      <c r="J762" s="19">
        <v>24</v>
      </c>
      <c r="K762" s="19">
        <v>0</v>
      </c>
      <c r="L762" s="19">
        <v>1</v>
      </c>
      <c r="M762" s="22" t="s">
        <v>27</v>
      </c>
      <c r="N762" s="22">
        <v>50</v>
      </c>
      <c r="O762" s="23" t="s">
        <v>25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 s="11" t="str">
        <f t="shared" si="125"/>
        <v>0</v>
      </c>
      <c r="AB762">
        <f t="shared" si="126"/>
        <v>0</v>
      </c>
      <c r="AC762">
        <f t="shared" si="127"/>
        <v>10</v>
      </c>
      <c r="AD762">
        <f t="shared" si="128"/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f t="shared" si="129"/>
        <v>0</v>
      </c>
      <c r="BI762">
        <v>0</v>
      </c>
      <c r="BJ762">
        <v>0</v>
      </c>
      <c r="BK762">
        <v>0</v>
      </c>
      <c r="BL762" t="str">
        <f t="shared" si="120"/>
        <v>0</v>
      </c>
      <c r="BM762" t="str">
        <f t="shared" si="121"/>
        <v>0</v>
      </c>
      <c r="BN762">
        <f t="shared" si="122"/>
        <v>0</v>
      </c>
      <c r="BO762">
        <f t="shared" si="123"/>
        <v>0</v>
      </c>
      <c r="BP762" t="str">
        <f t="shared" si="124"/>
        <v>0</v>
      </c>
    </row>
    <row r="763" spans="1:68" ht="18" x14ac:dyDescent="0.25">
      <c r="A763" s="24">
        <v>2022</v>
      </c>
      <c r="B763" s="24">
        <v>3</v>
      </c>
      <c r="C763" s="2">
        <v>44726</v>
      </c>
      <c r="D763" s="3">
        <v>0.38541666666666702</v>
      </c>
      <c r="E763">
        <v>4</v>
      </c>
      <c r="F763">
        <v>4.0999999999999996</v>
      </c>
      <c r="G763" t="s">
        <v>61</v>
      </c>
      <c r="H763" s="19">
        <v>74</v>
      </c>
      <c r="I763" s="19">
        <v>23</v>
      </c>
      <c r="J763" s="19">
        <v>24</v>
      </c>
      <c r="K763" s="19">
        <v>0</v>
      </c>
      <c r="L763" s="19">
        <v>1</v>
      </c>
      <c r="M763" s="22" t="s">
        <v>27</v>
      </c>
      <c r="N763" s="22">
        <v>50</v>
      </c>
      <c r="O763" s="23" t="s">
        <v>26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 s="11" t="str">
        <f t="shared" si="125"/>
        <v>0</v>
      </c>
      <c r="AB763">
        <f t="shared" si="126"/>
        <v>0</v>
      </c>
      <c r="AC763">
        <f t="shared" si="127"/>
        <v>10</v>
      </c>
      <c r="AD763">
        <f t="shared" si="128"/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f t="shared" si="129"/>
        <v>0</v>
      </c>
      <c r="BI763">
        <v>0</v>
      </c>
      <c r="BJ763">
        <v>0</v>
      </c>
      <c r="BK763">
        <v>0</v>
      </c>
      <c r="BL763" t="str">
        <f t="shared" si="120"/>
        <v>0</v>
      </c>
      <c r="BM763" t="str">
        <f t="shared" si="121"/>
        <v>0</v>
      </c>
      <c r="BN763">
        <f t="shared" si="122"/>
        <v>0</v>
      </c>
      <c r="BO763">
        <f t="shared" si="123"/>
        <v>0</v>
      </c>
      <c r="BP763" t="str">
        <f t="shared" si="124"/>
        <v>0</v>
      </c>
    </row>
    <row r="764" spans="1:68" ht="18" x14ac:dyDescent="0.25">
      <c r="A764" s="24">
        <v>2022</v>
      </c>
      <c r="B764" s="24">
        <v>3</v>
      </c>
      <c r="C764" s="2">
        <v>44726</v>
      </c>
      <c r="D764" s="3">
        <v>0.38541666666666702</v>
      </c>
      <c r="E764">
        <v>4</v>
      </c>
      <c r="F764">
        <v>4.0999999999999996</v>
      </c>
      <c r="G764" t="s">
        <v>61</v>
      </c>
      <c r="H764" s="19">
        <v>74</v>
      </c>
      <c r="I764" s="19">
        <v>23</v>
      </c>
      <c r="J764" s="19">
        <v>24</v>
      </c>
      <c r="K764" s="19">
        <v>0</v>
      </c>
      <c r="L764" s="19">
        <v>1</v>
      </c>
      <c r="M764" s="22" t="s">
        <v>28</v>
      </c>
      <c r="N764" s="22">
        <v>50</v>
      </c>
      <c r="O764" s="23" t="s">
        <v>24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 s="11" t="str">
        <f t="shared" si="125"/>
        <v>0</v>
      </c>
      <c r="AB764">
        <f t="shared" si="126"/>
        <v>0</v>
      </c>
      <c r="AC764">
        <f t="shared" si="127"/>
        <v>10</v>
      </c>
      <c r="AD764">
        <f t="shared" si="128"/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f t="shared" si="129"/>
        <v>0</v>
      </c>
      <c r="BI764">
        <v>0</v>
      </c>
      <c r="BJ764">
        <v>0</v>
      </c>
      <c r="BK764">
        <v>0</v>
      </c>
      <c r="BL764" t="str">
        <f t="shared" si="120"/>
        <v>0</v>
      </c>
      <c r="BM764" t="str">
        <f t="shared" si="121"/>
        <v>0</v>
      </c>
      <c r="BN764">
        <f t="shared" si="122"/>
        <v>0</v>
      </c>
      <c r="BO764">
        <f t="shared" si="123"/>
        <v>0</v>
      </c>
      <c r="BP764" t="str">
        <f t="shared" si="124"/>
        <v>0</v>
      </c>
    </row>
    <row r="765" spans="1:68" ht="18" x14ac:dyDescent="0.25">
      <c r="A765" s="24">
        <v>2022</v>
      </c>
      <c r="B765" s="24">
        <v>3</v>
      </c>
      <c r="C765" s="2">
        <v>44726</v>
      </c>
      <c r="D765" s="3">
        <v>0.38541666666666702</v>
      </c>
      <c r="E765">
        <v>4</v>
      </c>
      <c r="F765">
        <v>4.0999999999999996</v>
      </c>
      <c r="G765" t="s">
        <v>61</v>
      </c>
      <c r="H765" s="19">
        <v>74</v>
      </c>
      <c r="I765" s="19">
        <v>23</v>
      </c>
      <c r="J765" s="19">
        <v>24</v>
      </c>
      <c r="K765" s="19">
        <v>0</v>
      </c>
      <c r="L765" s="19">
        <v>1</v>
      </c>
      <c r="M765" s="22" t="s">
        <v>28</v>
      </c>
      <c r="N765" s="22">
        <v>50</v>
      </c>
      <c r="O765" s="23" t="s">
        <v>25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 s="11" t="str">
        <f t="shared" si="125"/>
        <v>0</v>
      </c>
      <c r="AB765">
        <f t="shared" si="126"/>
        <v>0</v>
      </c>
      <c r="AC765">
        <f t="shared" si="127"/>
        <v>10</v>
      </c>
      <c r="AD765">
        <f t="shared" si="128"/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f t="shared" si="129"/>
        <v>0</v>
      </c>
      <c r="BI765">
        <v>0</v>
      </c>
      <c r="BJ765">
        <v>0</v>
      </c>
      <c r="BK765">
        <v>0</v>
      </c>
      <c r="BL765" t="str">
        <f t="shared" si="120"/>
        <v>0</v>
      </c>
      <c r="BM765" t="str">
        <f t="shared" si="121"/>
        <v>0</v>
      </c>
      <c r="BN765">
        <f t="shared" si="122"/>
        <v>0</v>
      </c>
      <c r="BO765">
        <f t="shared" si="123"/>
        <v>0</v>
      </c>
      <c r="BP765" t="str">
        <f t="shared" si="124"/>
        <v>0</v>
      </c>
    </row>
    <row r="766" spans="1:68" ht="18" x14ac:dyDescent="0.25">
      <c r="A766" s="24">
        <v>2022</v>
      </c>
      <c r="B766" s="24">
        <v>3</v>
      </c>
      <c r="C766" s="2">
        <v>44726</v>
      </c>
      <c r="D766" s="3">
        <v>0.38541666666666702</v>
      </c>
      <c r="E766">
        <v>4</v>
      </c>
      <c r="F766">
        <v>4.0999999999999996</v>
      </c>
      <c r="G766" t="s">
        <v>61</v>
      </c>
      <c r="H766" s="19">
        <v>74</v>
      </c>
      <c r="I766" s="19">
        <v>23</v>
      </c>
      <c r="J766" s="19">
        <v>24</v>
      </c>
      <c r="K766" s="19">
        <v>0</v>
      </c>
      <c r="L766" s="19">
        <v>1</v>
      </c>
      <c r="M766" s="22" t="s">
        <v>28</v>
      </c>
      <c r="N766" s="22">
        <v>50</v>
      </c>
      <c r="O766" s="23" t="s">
        <v>26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 s="11" t="str">
        <f t="shared" si="125"/>
        <v>0</v>
      </c>
      <c r="AB766">
        <f t="shared" si="126"/>
        <v>0</v>
      </c>
      <c r="AC766">
        <f t="shared" si="127"/>
        <v>10</v>
      </c>
      <c r="AD766">
        <f t="shared" si="128"/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f t="shared" si="129"/>
        <v>0</v>
      </c>
      <c r="BI766">
        <v>0</v>
      </c>
      <c r="BJ766">
        <v>0</v>
      </c>
      <c r="BK766">
        <v>0</v>
      </c>
      <c r="BL766" t="str">
        <f t="shared" si="120"/>
        <v>0</v>
      </c>
      <c r="BM766" t="str">
        <f t="shared" si="121"/>
        <v>0</v>
      </c>
      <c r="BN766">
        <f t="shared" si="122"/>
        <v>0</v>
      </c>
      <c r="BO766">
        <f t="shared" si="123"/>
        <v>0</v>
      </c>
      <c r="BP766" t="str">
        <f t="shared" si="124"/>
        <v>0</v>
      </c>
    </row>
    <row r="767" spans="1:68" ht="18" x14ac:dyDescent="0.25">
      <c r="A767" s="24">
        <v>2022</v>
      </c>
      <c r="B767" s="25">
        <v>3</v>
      </c>
      <c r="C767" s="26">
        <v>44726</v>
      </c>
      <c r="D767" s="27">
        <v>0.34375</v>
      </c>
      <c r="E767">
        <v>4</v>
      </c>
      <c r="F767">
        <v>4.2</v>
      </c>
      <c r="G767" s="25" t="s">
        <v>28</v>
      </c>
      <c r="H767" s="28">
        <v>74</v>
      </c>
      <c r="I767" s="28">
        <v>55</v>
      </c>
      <c r="J767" s="28">
        <v>23</v>
      </c>
      <c r="K767" s="28">
        <v>0</v>
      </c>
      <c r="L767" s="28">
        <v>0</v>
      </c>
      <c r="M767" s="29" t="s">
        <v>23</v>
      </c>
      <c r="N767" s="29">
        <v>0</v>
      </c>
      <c r="O767" s="30" t="s">
        <v>24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 s="11" t="str">
        <f t="shared" si="125"/>
        <v>0</v>
      </c>
      <c r="AB767">
        <f t="shared" si="126"/>
        <v>0</v>
      </c>
      <c r="AC767">
        <f t="shared" si="127"/>
        <v>10</v>
      </c>
      <c r="AD767">
        <f t="shared" si="128"/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f t="shared" si="129"/>
        <v>0</v>
      </c>
      <c r="BI767">
        <v>0</v>
      </c>
      <c r="BJ767">
        <v>0</v>
      </c>
      <c r="BK767">
        <v>0</v>
      </c>
      <c r="BL767" t="str">
        <f t="shared" si="120"/>
        <v>0</v>
      </c>
      <c r="BM767" t="str">
        <f t="shared" si="121"/>
        <v>0</v>
      </c>
      <c r="BN767">
        <f t="shared" si="122"/>
        <v>0</v>
      </c>
      <c r="BO767">
        <f t="shared" si="123"/>
        <v>0</v>
      </c>
      <c r="BP767" t="str">
        <f t="shared" si="124"/>
        <v>0</v>
      </c>
    </row>
    <row r="768" spans="1:68" ht="18" x14ac:dyDescent="0.25">
      <c r="A768" s="24">
        <v>2022</v>
      </c>
      <c r="B768">
        <v>3</v>
      </c>
      <c r="C768" s="2">
        <v>44726</v>
      </c>
      <c r="D768" s="3">
        <v>0.34375</v>
      </c>
      <c r="E768">
        <v>4</v>
      </c>
      <c r="F768">
        <v>4.2</v>
      </c>
      <c r="G768" t="s">
        <v>28</v>
      </c>
      <c r="H768" s="19">
        <v>74</v>
      </c>
      <c r="I768" s="19">
        <v>55</v>
      </c>
      <c r="J768" s="19">
        <v>23</v>
      </c>
      <c r="K768" s="19">
        <v>0</v>
      </c>
      <c r="L768" s="19">
        <v>0</v>
      </c>
      <c r="M768" s="22" t="s">
        <v>23</v>
      </c>
      <c r="N768" s="22">
        <v>0</v>
      </c>
      <c r="O768" s="23" t="s">
        <v>25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 s="11" t="str">
        <f t="shared" si="125"/>
        <v>0</v>
      </c>
      <c r="AB768">
        <f t="shared" si="126"/>
        <v>0</v>
      </c>
      <c r="AC768">
        <f t="shared" si="127"/>
        <v>10</v>
      </c>
      <c r="AD768">
        <f t="shared" si="128"/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f t="shared" si="129"/>
        <v>0</v>
      </c>
      <c r="BI768">
        <v>0</v>
      </c>
      <c r="BJ768">
        <v>0</v>
      </c>
      <c r="BK768">
        <v>0</v>
      </c>
      <c r="BL768" t="str">
        <f t="shared" si="120"/>
        <v>0</v>
      </c>
      <c r="BM768" t="str">
        <f t="shared" si="121"/>
        <v>0</v>
      </c>
      <c r="BN768">
        <f t="shared" si="122"/>
        <v>0</v>
      </c>
      <c r="BO768">
        <f t="shared" si="123"/>
        <v>0</v>
      </c>
      <c r="BP768" t="str">
        <f t="shared" si="124"/>
        <v>0</v>
      </c>
    </row>
    <row r="769" spans="1:68" ht="18" x14ac:dyDescent="0.25">
      <c r="A769" s="24">
        <v>2022</v>
      </c>
      <c r="B769">
        <v>3</v>
      </c>
      <c r="C769" s="2">
        <v>44726</v>
      </c>
      <c r="D769" s="3">
        <v>0.34375</v>
      </c>
      <c r="E769">
        <v>4</v>
      </c>
      <c r="F769">
        <v>4.2</v>
      </c>
      <c r="G769" t="s">
        <v>28</v>
      </c>
      <c r="H769" s="19">
        <v>74</v>
      </c>
      <c r="I769" s="19">
        <v>55</v>
      </c>
      <c r="J769" s="19">
        <v>23</v>
      </c>
      <c r="K769" s="19">
        <v>0</v>
      </c>
      <c r="L769" s="19">
        <v>0</v>
      </c>
      <c r="M769" s="22" t="s">
        <v>23</v>
      </c>
      <c r="N769" s="22">
        <v>0</v>
      </c>
      <c r="O769" s="23" t="s">
        <v>26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 s="11" t="str">
        <f t="shared" si="125"/>
        <v>0</v>
      </c>
      <c r="AB769">
        <f t="shared" si="126"/>
        <v>0</v>
      </c>
      <c r="AC769">
        <f t="shared" si="127"/>
        <v>10</v>
      </c>
      <c r="AD769">
        <f t="shared" si="128"/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f t="shared" si="129"/>
        <v>0</v>
      </c>
      <c r="BI769">
        <v>0</v>
      </c>
      <c r="BJ769">
        <v>0</v>
      </c>
      <c r="BK769">
        <v>0</v>
      </c>
      <c r="BL769" t="str">
        <f t="shared" si="120"/>
        <v>0</v>
      </c>
      <c r="BM769" t="str">
        <f t="shared" si="121"/>
        <v>0</v>
      </c>
      <c r="BN769">
        <f t="shared" si="122"/>
        <v>0</v>
      </c>
      <c r="BO769">
        <f t="shared" si="123"/>
        <v>0</v>
      </c>
      <c r="BP769" t="str">
        <f t="shared" si="124"/>
        <v>0</v>
      </c>
    </row>
    <row r="770" spans="1:68" ht="18" x14ac:dyDescent="0.25">
      <c r="A770" s="24">
        <v>2022</v>
      </c>
      <c r="B770">
        <v>3</v>
      </c>
      <c r="C770" s="2">
        <v>44726</v>
      </c>
      <c r="D770" s="3">
        <v>0.34375</v>
      </c>
      <c r="E770">
        <v>4</v>
      </c>
      <c r="F770">
        <v>4.2</v>
      </c>
      <c r="G770" t="s">
        <v>28</v>
      </c>
      <c r="H770" s="19">
        <v>74</v>
      </c>
      <c r="I770" s="19">
        <v>55</v>
      </c>
      <c r="J770" s="19">
        <v>23</v>
      </c>
      <c r="K770" s="19">
        <v>0</v>
      </c>
      <c r="L770" s="19">
        <v>0</v>
      </c>
      <c r="M770" s="22" t="s">
        <v>27</v>
      </c>
      <c r="N770" s="22">
        <v>0</v>
      </c>
      <c r="O770" s="23" t="s">
        <v>24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 s="11" t="str">
        <f t="shared" si="125"/>
        <v>0</v>
      </c>
      <c r="AB770">
        <f t="shared" si="126"/>
        <v>0</v>
      </c>
      <c r="AC770">
        <f t="shared" si="127"/>
        <v>10</v>
      </c>
      <c r="AD770">
        <f t="shared" si="128"/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f t="shared" si="129"/>
        <v>0</v>
      </c>
      <c r="BI770">
        <v>0</v>
      </c>
      <c r="BJ770">
        <v>0</v>
      </c>
      <c r="BK770">
        <v>0</v>
      </c>
      <c r="BL770" t="str">
        <f t="shared" ref="BL770:BL833" si="130">IF(AL770&gt;0, "1","0")</f>
        <v>0</v>
      </c>
      <c r="BM770" t="str">
        <f t="shared" ref="BM770:BM833" si="131">IF(AL770&gt;0, "1", IF(AO770&gt;0, "1", "0"))</f>
        <v>0</v>
      </c>
      <c r="BN770">
        <f t="shared" ref="BN770:BN833" si="132">SUM(AL770+AO770+BB770)</f>
        <v>0</v>
      </c>
      <c r="BO770">
        <f t="shared" ref="BO770:BO833" si="133">SUM(BN770+BH770+BJ770+BC770+BA770+AX770+AG770)</f>
        <v>0</v>
      </c>
      <c r="BP770" t="str">
        <f t="shared" ref="BP770:BP833" si="134">IF(BH770&gt;0, "1",  "0")</f>
        <v>0</v>
      </c>
    </row>
    <row r="771" spans="1:68" ht="18" x14ac:dyDescent="0.25">
      <c r="A771" s="24">
        <v>2022</v>
      </c>
      <c r="B771">
        <v>3</v>
      </c>
      <c r="C771" s="2">
        <v>44726</v>
      </c>
      <c r="D771" s="3">
        <v>0.34375</v>
      </c>
      <c r="E771">
        <v>4</v>
      </c>
      <c r="F771">
        <v>4.2</v>
      </c>
      <c r="G771" t="s">
        <v>28</v>
      </c>
      <c r="H771" s="19">
        <v>74</v>
      </c>
      <c r="I771" s="19">
        <v>55</v>
      </c>
      <c r="J771" s="19">
        <v>23</v>
      </c>
      <c r="K771" s="19">
        <v>0</v>
      </c>
      <c r="L771" s="19">
        <v>0</v>
      </c>
      <c r="M771" s="22" t="s">
        <v>27</v>
      </c>
      <c r="N771" s="22">
        <v>0</v>
      </c>
      <c r="O771" s="23" t="s">
        <v>25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 s="11" t="str">
        <f t="shared" ref="AA771:AA834" si="135">IF(Z771&gt;0, "1","0")</f>
        <v>0</v>
      </c>
      <c r="AB771">
        <f t="shared" ref="AB771:AB834" si="136">COUNTIF(P771:Y771,"&gt;0")</f>
        <v>0</v>
      </c>
      <c r="AC771">
        <f t="shared" ref="AC771:AC834" si="137">10-AB771</f>
        <v>10</v>
      </c>
      <c r="AD771">
        <f t="shared" ref="AD771:AD834" si="138">AB771*10</f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f t="shared" si="129"/>
        <v>0</v>
      </c>
      <c r="BI771">
        <v>0</v>
      </c>
      <c r="BJ771">
        <v>0</v>
      </c>
      <c r="BK771">
        <v>0</v>
      </c>
      <c r="BL771" t="str">
        <f t="shared" si="130"/>
        <v>0</v>
      </c>
      <c r="BM771" t="str">
        <f t="shared" si="131"/>
        <v>0</v>
      </c>
      <c r="BN771">
        <f t="shared" si="132"/>
        <v>0</v>
      </c>
      <c r="BO771">
        <f t="shared" si="133"/>
        <v>0</v>
      </c>
      <c r="BP771" t="str">
        <f t="shared" si="134"/>
        <v>0</v>
      </c>
    </row>
    <row r="772" spans="1:68" ht="18" x14ac:dyDescent="0.25">
      <c r="A772" s="24">
        <v>2022</v>
      </c>
      <c r="B772">
        <v>3</v>
      </c>
      <c r="C772" s="2">
        <v>44726</v>
      </c>
      <c r="D772" s="3">
        <v>0.34375</v>
      </c>
      <c r="E772">
        <v>4</v>
      </c>
      <c r="F772">
        <v>4.2</v>
      </c>
      <c r="G772" t="s">
        <v>28</v>
      </c>
      <c r="H772" s="19">
        <v>74</v>
      </c>
      <c r="I772" s="19">
        <v>55</v>
      </c>
      <c r="J772" s="19">
        <v>23</v>
      </c>
      <c r="K772" s="19">
        <v>0</v>
      </c>
      <c r="L772" s="19">
        <v>0</v>
      </c>
      <c r="M772" s="22" t="s">
        <v>27</v>
      </c>
      <c r="N772" s="22">
        <v>0</v>
      </c>
      <c r="O772" s="23" t="s">
        <v>26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 s="11" t="str">
        <f t="shared" si="135"/>
        <v>0</v>
      </c>
      <c r="AB772">
        <f t="shared" si="136"/>
        <v>0</v>
      </c>
      <c r="AC772">
        <f t="shared" si="137"/>
        <v>10</v>
      </c>
      <c r="AD772">
        <f t="shared" si="138"/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f t="shared" si="129"/>
        <v>0</v>
      </c>
      <c r="BI772">
        <v>0</v>
      </c>
      <c r="BJ772">
        <v>0</v>
      </c>
      <c r="BK772">
        <v>0</v>
      </c>
      <c r="BL772" t="str">
        <f t="shared" si="130"/>
        <v>0</v>
      </c>
      <c r="BM772" t="str">
        <f t="shared" si="131"/>
        <v>0</v>
      </c>
      <c r="BN772">
        <f t="shared" si="132"/>
        <v>0</v>
      </c>
      <c r="BO772">
        <f t="shared" si="133"/>
        <v>0</v>
      </c>
      <c r="BP772" t="str">
        <f t="shared" si="134"/>
        <v>0</v>
      </c>
    </row>
    <row r="773" spans="1:68" ht="18" x14ac:dyDescent="0.25">
      <c r="A773" s="24">
        <v>2022</v>
      </c>
      <c r="B773">
        <v>3</v>
      </c>
      <c r="C773" s="2">
        <v>44726</v>
      </c>
      <c r="D773" s="3">
        <v>0.34375</v>
      </c>
      <c r="E773">
        <v>4</v>
      </c>
      <c r="F773">
        <v>4.2</v>
      </c>
      <c r="G773" t="s">
        <v>28</v>
      </c>
      <c r="H773" s="19">
        <v>74</v>
      </c>
      <c r="I773" s="19">
        <v>55</v>
      </c>
      <c r="J773" s="19">
        <v>23</v>
      </c>
      <c r="K773" s="19">
        <v>0</v>
      </c>
      <c r="L773" s="19">
        <v>0</v>
      </c>
      <c r="M773" s="22" t="s">
        <v>28</v>
      </c>
      <c r="N773" s="22">
        <v>0</v>
      </c>
      <c r="O773" s="23" t="s">
        <v>24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 s="11" t="str">
        <f t="shared" si="135"/>
        <v>0</v>
      </c>
      <c r="AB773">
        <f t="shared" si="136"/>
        <v>0</v>
      </c>
      <c r="AC773">
        <f t="shared" si="137"/>
        <v>10</v>
      </c>
      <c r="AD773">
        <f t="shared" si="138"/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f t="shared" si="129"/>
        <v>0</v>
      </c>
      <c r="BI773">
        <v>0</v>
      </c>
      <c r="BJ773">
        <v>0</v>
      </c>
      <c r="BK773">
        <v>0</v>
      </c>
      <c r="BL773" t="str">
        <f t="shared" si="130"/>
        <v>0</v>
      </c>
      <c r="BM773" t="str">
        <f t="shared" si="131"/>
        <v>0</v>
      </c>
      <c r="BN773">
        <f t="shared" si="132"/>
        <v>0</v>
      </c>
      <c r="BO773">
        <f t="shared" si="133"/>
        <v>0</v>
      </c>
      <c r="BP773" t="str">
        <f t="shared" si="134"/>
        <v>0</v>
      </c>
    </row>
    <row r="774" spans="1:68" ht="18" x14ac:dyDescent="0.25">
      <c r="A774" s="24">
        <v>2022</v>
      </c>
      <c r="B774">
        <v>3</v>
      </c>
      <c r="C774" s="2">
        <v>44726</v>
      </c>
      <c r="D774" s="3">
        <v>0.34375</v>
      </c>
      <c r="E774">
        <v>4</v>
      </c>
      <c r="F774">
        <v>4.2</v>
      </c>
      <c r="G774" t="s">
        <v>28</v>
      </c>
      <c r="H774" s="19">
        <v>74</v>
      </c>
      <c r="I774" s="19">
        <v>55</v>
      </c>
      <c r="J774" s="19">
        <v>23</v>
      </c>
      <c r="K774" s="19">
        <v>0</v>
      </c>
      <c r="L774" s="19">
        <v>0</v>
      </c>
      <c r="M774" s="22" t="s">
        <v>28</v>
      </c>
      <c r="N774" s="22">
        <v>0</v>
      </c>
      <c r="O774" s="23" t="s">
        <v>25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 s="11" t="str">
        <f t="shared" si="135"/>
        <v>0</v>
      </c>
      <c r="AB774">
        <f t="shared" si="136"/>
        <v>0</v>
      </c>
      <c r="AC774">
        <f t="shared" si="137"/>
        <v>10</v>
      </c>
      <c r="AD774">
        <f t="shared" si="138"/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f t="shared" si="129"/>
        <v>0</v>
      </c>
      <c r="BI774">
        <v>0</v>
      </c>
      <c r="BJ774">
        <v>0</v>
      </c>
      <c r="BK774">
        <v>0</v>
      </c>
      <c r="BL774" t="str">
        <f t="shared" si="130"/>
        <v>0</v>
      </c>
      <c r="BM774" t="str">
        <f t="shared" si="131"/>
        <v>0</v>
      </c>
      <c r="BN774">
        <f t="shared" si="132"/>
        <v>0</v>
      </c>
      <c r="BO774">
        <f t="shared" si="133"/>
        <v>0</v>
      </c>
      <c r="BP774" t="str">
        <f t="shared" si="134"/>
        <v>0</v>
      </c>
    </row>
    <row r="775" spans="1:68" ht="18" x14ac:dyDescent="0.25">
      <c r="A775" s="24">
        <v>2022</v>
      </c>
      <c r="B775">
        <v>3</v>
      </c>
      <c r="C775" s="2">
        <v>44726</v>
      </c>
      <c r="D775" s="3">
        <v>0.34375</v>
      </c>
      <c r="E775">
        <v>4</v>
      </c>
      <c r="F775">
        <v>4.2</v>
      </c>
      <c r="G775" t="s">
        <v>28</v>
      </c>
      <c r="H775" s="19">
        <v>74</v>
      </c>
      <c r="I775" s="19">
        <v>55</v>
      </c>
      <c r="J775" s="19">
        <v>23</v>
      </c>
      <c r="K775" s="19">
        <v>0</v>
      </c>
      <c r="L775" s="19">
        <v>0</v>
      </c>
      <c r="M775" s="22" t="s">
        <v>28</v>
      </c>
      <c r="N775" s="22">
        <v>0</v>
      </c>
      <c r="O775" s="23" t="s">
        <v>26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 s="11" t="str">
        <f t="shared" si="135"/>
        <v>0</v>
      </c>
      <c r="AB775">
        <f t="shared" si="136"/>
        <v>0</v>
      </c>
      <c r="AC775">
        <f t="shared" si="137"/>
        <v>10</v>
      </c>
      <c r="AD775">
        <f t="shared" si="138"/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f t="shared" si="129"/>
        <v>0</v>
      </c>
      <c r="BI775">
        <v>0</v>
      </c>
      <c r="BJ775">
        <v>0</v>
      </c>
      <c r="BK775">
        <v>0</v>
      </c>
      <c r="BL775" t="str">
        <f t="shared" si="130"/>
        <v>0</v>
      </c>
      <c r="BM775" t="str">
        <f t="shared" si="131"/>
        <v>0</v>
      </c>
      <c r="BN775">
        <f t="shared" si="132"/>
        <v>0</v>
      </c>
      <c r="BO775">
        <f t="shared" si="133"/>
        <v>0</v>
      </c>
      <c r="BP775" t="str">
        <f t="shared" si="134"/>
        <v>0</v>
      </c>
    </row>
    <row r="776" spans="1:68" ht="18" x14ac:dyDescent="0.25">
      <c r="A776" s="24">
        <v>2022</v>
      </c>
      <c r="B776">
        <v>3</v>
      </c>
      <c r="C776" s="2">
        <v>44726</v>
      </c>
      <c r="D776" s="3">
        <v>0.34375</v>
      </c>
      <c r="E776">
        <v>4</v>
      </c>
      <c r="F776">
        <v>4.2</v>
      </c>
      <c r="G776" t="s">
        <v>28</v>
      </c>
      <c r="H776" s="19">
        <v>74</v>
      </c>
      <c r="I776" s="19">
        <v>55</v>
      </c>
      <c r="J776" s="19">
        <v>23</v>
      </c>
      <c r="K776" s="19">
        <v>0</v>
      </c>
      <c r="L776" s="19">
        <v>0</v>
      </c>
      <c r="M776" s="22" t="s">
        <v>23</v>
      </c>
      <c r="N776" s="22">
        <v>5</v>
      </c>
      <c r="O776" s="23" t="s">
        <v>24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 s="11" t="str">
        <f t="shared" si="135"/>
        <v>0</v>
      </c>
      <c r="AB776">
        <f t="shared" si="136"/>
        <v>0</v>
      </c>
      <c r="AC776">
        <f t="shared" si="137"/>
        <v>10</v>
      </c>
      <c r="AD776">
        <f t="shared" si="138"/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f t="shared" si="129"/>
        <v>0</v>
      </c>
      <c r="BI776">
        <v>0</v>
      </c>
      <c r="BJ776">
        <v>0</v>
      </c>
      <c r="BK776">
        <v>0</v>
      </c>
      <c r="BL776" t="str">
        <f t="shared" si="130"/>
        <v>0</v>
      </c>
      <c r="BM776" t="str">
        <f t="shared" si="131"/>
        <v>0</v>
      </c>
      <c r="BN776">
        <f t="shared" si="132"/>
        <v>0</v>
      </c>
      <c r="BO776">
        <f t="shared" si="133"/>
        <v>0</v>
      </c>
      <c r="BP776" t="str">
        <f t="shared" si="134"/>
        <v>0</v>
      </c>
    </row>
    <row r="777" spans="1:68" ht="18" x14ac:dyDescent="0.25">
      <c r="A777" s="24">
        <v>2022</v>
      </c>
      <c r="B777">
        <v>3</v>
      </c>
      <c r="C777" s="2">
        <v>44726</v>
      </c>
      <c r="D777" s="3">
        <v>0.34375</v>
      </c>
      <c r="E777">
        <v>4</v>
      </c>
      <c r="F777">
        <v>4.2</v>
      </c>
      <c r="G777" t="s">
        <v>28</v>
      </c>
      <c r="H777" s="19">
        <v>74</v>
      </c>
      <c r="I777" s="19">
        <v>55</v>
      </c>
      <c r="J777" s="19">
        <v>23</v>
      </c>
      <c r="K777" s="19">
        <v>0</v>
      </c>
      <c r="L777" s="19">
        <v>0</v>
      </c>
      <c r="M777" s="22" t="s">
        <v>23</v>
      </c>
      <c r="N777" s="22">
        <v>5</v>
      </c>
      <c r="O777" s="23" t="s">
        <v>25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 s="11" t="str">
        <f t="shared" si="135"/>
        <v>0</v>
      </c>
      <c r="AB777">
        <f t="shared" si="136"/>
        <v>0</v>
      </c>
      <c r="AC777">
        <f t="shared" si="137"/>
        <v>10</v>
      </c>
      <c r="AD777">
        <f t="shared" si="138"/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f t="shared" si="129"/>
        <v>0</v>
      </c>
      <c r="BI777">
        <v>0</v>
      </c>
      <c r="BJ777">
        <v>0</v>
      </c>
      <c r="BK777">
        <v>0</v>
      </c>
      <c r="BL777" t="str">
        <f t="shared" si="130"/>
        <v>0</v>
      </c>
      <c r="BM777" t="str">
        <f t="shared" si="131"/>
        <v>0</v>
      </c>
      <c r="BN777">
        <f t="shared" si="132"/>
        <v>0</v>
      </c>
      <c r="BO777">
        <f t="shared" si="133"/>
        <v>0</v>
      </c>
      <c r="BP777" t="str">
        <f t="shared" si="134"/>
        <v>0</v>
      </c>
    </row>
    <row r="778" spans="1:68" ht="18" x14ac:dyDescent="0.25">
      <c r="A778" s="24">
        <v>2022</v>
      </c>
      <c r="B778">
        <v>3</v>
      </c>
      <c r="C778" s="2">
        <v>44726</v>
      </c>
      <c r="D778" s="3">
        <v>0.34375</v>
      </c>
      <c r="E778">
        <v>4</v>
      </c>
      <c r="F778">
        <v>4.2</v>
      </c>
      <c r="G778" t="s">
        <v>28</v>
      </c>
      <c r="H778" s="19">
        <v>74</v>
      </c>
      <c r="I778" s="19">
        <v>55</v>
      </c>
      <c r="J778" s="19">
        <v>23</v>
      </c>
      <c r="K778" s="19">
        <v>0</v>
      </c>
      <c r="L778" s="19">
        <v>0</v>
      </c>
      <c r="M778" s="22" t="s">
        <v>23</v>
      </c>
      <c r="N778" s="22">
        <v>5</v>
      </c>
      <c r="O778" s="23" t="s">
        <v>26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 s="11" t="str">
        <f t="shared" si="135"/>
        <v>0</v>
      </c>
      <c r="AB778">
        <f t="shared" si="136"/>
        <v>0</v>
      </c>
      <c r="AC778">
        <f t="shared" si="137"/>
        <v>10</v>
      </c>
      <c r="AD778">
        <f t="shared" si="138"/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f t="shared" si="129"/>
        <v>0</v>
      </c>
      <c r="BI778">
        <v>0</v>
      </c>
      <c r="BJ778">
        <v>0</v>
      </c>
      <c r="BK778">
        <v>0</v>
      </c>
      <c r="BL778" t="str">
        <f t="shared" si="130"/>
        <v>0</v>
      </c>
      <c r="BM778" t="str">
        <f t="shared" si="131"/>
        <v>0</v>
      </c>
      <c r="BN778">
        <f t="shared" si="132"/>
        <v>0</v>
      </c>
      <c r="BO778">
        <f t="shared" si="133"/>
        <v>0</v>
      </c>
      <c r="BP778" t="str">
        <f t="shared" si="134"/>
        <v>0</v>
      </c>
    </row>
    <row r="779" spans="1:68" ht="18" x14ac:dyDescent="0.25">
      <c r="A779" s="24">
        <v>2022</v>
      </c>
      <c r="B779">
        <v>3</v>
      </c>
      <c r="C779" s="2">
        <v>44726</v>
      </c>
      <c r="D779" s="3">
        <v>0.34375</v>
      </c>
      <c r="E779">
        <v>4</v>
      </c>
      <c r="F779">
        <v>4.2</v>
      </c>
      <c r="G779" t="s">
        <v>28</v>
      </c>
      <c r="H779" s="19">
        <v>74</v>
      </c>
      <c r="I779" s="19">
        <v>55</v>
      </c>
      <c r="J779" s="19">
        <v>23</v>
      </c>
      <c r="K779" s="19">
        <v>0</v>
      </c>
      <c r="L779" s="19">
        <v>0</v>
      </c>
      <c r="M779" s="22" t="s">
        <v>27</v>
      </c>
      <c r="N779" s="22">
        <v>5</v>
      </c>
      <c r="O779" s="23" t="s">
        <v>24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 s="11" t="str">
        <f t="shared" si="135"/>
        <v>0</v>
      </c>
      <c r="AB779">
        <f t="shared" si="136"/>
        <v>0</v>
      </c>
      <c r="AC779">
        <f t="shared" si="137"/>
        <v>10</v>
      </c>
      <c r="AD779">
        <f t="shared" si="138"/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f t="shared" si="129"/>
        <v>0</v>
      </c>
      <c r="BI779">
        <v>0</v>
      </c>
      <c r="BJ779">
        <v>0</v>
      </c>
      <c r="BK779">
        <v>0</v>
      </c>
      <c r="BL779" t="str">
        <f t="shared" si="130"/>
        <v>0</v>
      </c>
      <c r="BM779" t="str">
        <f t="shared" si="131"/>
        <v>0</v>
      </c>
      <c r="BN779">
        <f t="shared" si="132"/>
        <v>0</v>
      </c>
      <c r="BO779">
        <f t="shared" si="133"/>
        <v>0</v>
      </c>
      <c r="BP779" t="str">
        <f t="shared" si="134"/>
        <v>0</v>
      </c>
    </row>
    <row r="780" spans="1:68" ht="18" x14ac:dyDescent="0.25">
      <c r="A780" s="24">
        <v>2022</v>
      </c>
      <c r="B780">
        <v>3</v>
      </c>
      <c r="C780" s="2">
        <v>44726</v>
      </c>
      <c r="D780" s="3">
        <v>0.34375</v>
      </c>
      <c r="E780">
        <v>4</v>
      </c>
      <c r="F780">
        <v>4.2</v>
      </c>
      <c r="G780" t="s">
        <v>28</v>
      </c>
      <c r="H780" s="19">
        <v>74</v>
      </c>
      <c r="I780" s="19">
        <v>55</v>
      </c>
      <c r="J780" s="19">
        <v>23</v>
      </c>
      <c r="K780" s="19">
        <v>0</v>
      </c>
      <c r="L780" s="19">
        <v>0</v>
      </c>
      <c r="M780" s="22" t="s">
        <v>27</v>
      </c>
      <c r="N780" s="22">
        <v>5</v>
      </c>
      <c r="O780" s="23" t="s">
        <v>25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 s="11" t="str">
        <f t="shared" si="135"/>
        <v>0</v>
      </c>
      <c r="AB780">
        <f t="shared" si="136"/>
        <v>0</v>
      </c>
      <c r="AC780">
        <f t="shared" si="137"/>
        <v>10</v>
      </c>
      <c r="AD780">
        <f t="shared" si="138"/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f t="shared" si="129"/>
        <v>0</v>
      </c>
      <c r="BI780">
        <v>0</v>
      </c>
      <c r="BJ780">
        <v>0</v>
      </c>
      <c r="BK780">
        <v>0</v>
      </c>
      <c r="BL780" t="str">
        <f t="shared" si="130"/>
        <v>0</v>
      </c>
      <c r="BM780" t="str">
        <f t="shared" si="131"/>
        <v>0</v>
      </c>
      <c r="BN780">
        <f t="shared" si="132"/>
        <v>0</v>
      </c>
      <c r="BO780">
        <f t="shared" si="133"/>
        <v>0</v>
      </c>
      <c r="BP780" t="str">
        <f t="shared" si="134"/>
        <v>0</v>
      </c>
    </row>
    <row r="781" spans="1:68" ht="18" x14ac:dyDescent="0.25">
      <c r="A781" s="24">
        <v>2022</v>
      </c>
      <c r="B781">
        <v>3</v>
      </c>
      <c r="C781" s="2">
        <v>44726</v>
      </c>
      <c r="D781" s="3">
        <v>0.34375</v>
      </c>
      <c r="E781">
        <v>4</v>
      </c>
      <c r="F781">
        <v>4.2</v>
      </c>
      <c r="G781" t="s">
        <v>28</v>
      </c>
      <c r="H781" s="19">
        <v>74</v>
      </c>
      <c r="I781" s="19">
        <v>55</v>
      </c>
      <c r="J781" s="19">
        <v>23</v>
      </c>
      <c r="K781" s="19">
        <v>0</v>
      </c>
      <c r="L781" s="19">
        <v>0</v>
      </c>
      <c r="M781" s="22" t="s">
        <v>27</v>
      </c>
      <c r="N781" s="22">
        <v>5</v>
      </c>
      <c r="O781" s="23" t="s">
        <v>26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 s="11" t="str">
        <f t="shared" si="135"/>
        <v>0</v>
      </c>
      <c r="AB781">
        <f t="shared" si="136"/>
        <v>0</v>
      </c>
      <c r="AC781">
        <f t="shared" si="137"/>
        <v>10</v>
      </c>
      <c r="AD781">
        <f t="shared" si="138"/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f t="shared" si="129"/>
        <v>0</v>
      </c>
      <c r="BI781">
        <v>0</v>
      </c>
      <c r="BJ781">
        <v>0</v>
      </c>
      <c r="BK781">
        <v>0</v>
      </c>
      <c r="BL781" t="str">
        <f t="shared" si="130"/>
        <v>0</v>
      </c>
      <c r="BM781" t="str">
        <f t="shared" si="131"/>
        <v>0</v>
      </c>
      <c r="BN781">
        <f t="shared" si="132"/>
        <v>0</v>
      </c>
      <c r="BO781">
        <f t="shared" si="133"/>
        <v>0</v>
      </c>
      <c r="BP781" t="str">
        <f t="shared" si="134"/>
        <v>0</v>
      </c>
    </row>
    <row r="782" spans="1:68" ht="18" x14ac:dyDescent="0.25">
      <c r="A782" s="24">
        <v>2022</v>
      </c>
      <c r="B782">
        <v>3</v>
      </c>
      <c r="C782" s="2">
        <v>44726</v>
      </c>
      <c r="D782" s="3">
        <v>0.34375</v>
      </c>
      <c r="E782">
        <v>4</v>
      </c>
      <c r="F782">
        <v>4.2</v>
      </c>
      <c r="G782" t="s">
        <v>28</v>
      </c>
      <c r="H782" s="19">
        <v>74</v>
      </c>
      <c r="I782" s="19">
        <v>55</v>
      </c>
      <c r="J782" s="19">
        <v>23</v>
      </c>
      <c r="K782" s="19">
        <v>0</v>
      </c>
      <c r="L782" s="19">
        <v>0</v>
      </c>
      <c r="M782" s="22" t="s">
        <v>28</v>
      </c>
      <c r="N782" s="22">
        <v>5</v>
      </c>
      <c r="O782" s="23" t="s">
        <v>24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 s="11" t="str">
        <f t="shared" si="135"/>
        <v>0</v>
      </c>
      <c r="AB782">
        <f t="shared" si="136"/>
        <v>0</v>
      </c>
      <c r="AC782">
        <f t="shared" si="137"/>
        <v>10</v>
      </c>
      <c r="AD782">
        <f t="shared" si="138"/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f t="shared" ref="BH782:BH845" si="139">SUM(AW782+AV782+AU782+AQ782+AS782+AM782+AJ782+BF782+BI782)</f>
        <v>0</v>
      </c>
      <c r="BI782">
        <v>0</v>
      </c>
      <c r="BJ782">
        <v>0</v>
      </c>
      <c r="BK782">
        <v>0</v>
      </c>
      <c r="BL782" t="str">
        <f t="shared" si="130"/>
        <v>0</v>
      </c>
      <c r="BM782" t="str">
        <f t="shared" si="131"/>
        <v>0</v>
      </c>
      <c r="BN782">
        <f t="shared" si="132"/>
        <v>0</v>
      </c>
      <c r="BO782">
        <f t="shared" si="133"/>
        <v>0</v>
      </c>
      <c r="BP782" t="str">
        <f t="shared" si="134"/>
        <v>0</v>
      </c>
    </row>
    <row r="783" spans="1:68" ht="18" x14ac:dyDescent="0.25">
      <c r="A783" s="24">
        <v>2022</v>
      </c>
      <c r="B783">
        <v>3</v>
      </c>
      <c r="C783" s="2">
        <v>44726</v>
      </c>
      <c r="D783" s="3">
        <v>0.34375</v>
      </c>
      <c r="E783">
        <v>4</v>
      </c>
      <c r="F783">
        <v>4.2</v>
      </c>
      <c r="G783" t="s">
        <v>28</v>
      </c>
      <c r="H783" s="19">
        <v>74</v>
      </c>
      <c r="I783" s="19">
        <v>55</v>
      </c>
      <c r="J783" s="19">
        <v>23</v>
      </c>
      <c r="K783" s="19">
        <v>0</v>
      </c>
      <c r="L783" s="19">
        <v>0</v>
      </c>
      <c r="M783" s="22" t="s">
        <v>28</v>
      </c>
      <c r="N783" s="22">
        <v>5</v>
      </c>
      <c r="O783" s="23" t="s">
        <v>25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 s="11" t="str">
        <f t="shared" si="135"/>
        <v>0</v>
      </c>
      <c r="AB783">
        <f t="shared" si="136"/>
        <v>0</v>
      </c>
      <c r="AC783">
        <f t="shared" si="137"/>
        <v>10</v>
      </c>
      <c r="AD783">
        <f t="shared" si="138"/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f t="shared" si="139"/>
        <v>0</v>
      </c>
      <c r="BI783">
        <v>0</v>
      </c>
      <c r="BJ783">
        <v>0</v>
      </c>
      <c r="BK783">
        <v>0</v>
      </c>
      <c r="BL783" t="str">
        <f t="shared" si="130"/>
        <v>0</v>
      </c>
      <c r="BM783" t="str">
        <f t="shared" si="131"/>
        <v>0</v>
      </c>
      <c r="BN783">
        <f t="shared" si="132"/>
        <v>0</v>
      </c>
      <c r="BO783">
        <f t="shared" si="133"/>
        <v>0</v>
      </c>
      <c r="BP783" t="str">
        <f t="shared" si="134"/>
        <v>0</v>
      </c>
    </row>
    <row r="784" spans="1:68" ht="18" x14ac:dyDescent="0.25">
      <c r="A784" s="24">
        <v>2022</v>
      </c>
      <c r="B784">
        <v>3</v>
      </c>
      <c r="C784" s="2">
        <v>44726</v>
      </c>
      <c r="D784" s="3">
        <v>0.34375</v>
      </c>
      <c r="E784">
        <v>4</v>
      </c>
      <c r="F784">
        <v>4.2</v>
      </c>
      <c r="G784" t="s">
        <v>28</v>
      </c>
      <c r="H784" s="19">
        <v>74</v>
      </c>
      <c r="I784" s="19">
        <v>55</v>
      </c>
      <c r="J784" s="19">
        <v>23</v>
      </c>
      <c r="K784" s="19">
        <v>0</v>
      </c>
      <c r="L784" s="19">
        <v>0</v>
      </c>
      <c r="M784" s="22" t="s">
        <v>28</v>
      </c>
      <c r="N784" s="22">
        <v>5</v>
      </c>
      <c r="O784" s="23" t="s">
        <v>26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 s="11" t="str">
        <f t="shared" si="135"/>
        <v>0</v>
      </c>
      <c r="AB784">
        <f t="shared" si="136"/>
        <v>0</v>
      </c>
      <c r="AC784">
        <f t="shared" si="137"/>
        <v>10</v>
      </c>
      <c r="AD784">
        <f t="shared" si="138"/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f t="shared" si="139"/>
        <v>0</v>
      </c>
      <c r="BI784">
        <v>0</v>
      </c>
      <c r="BJ784">
        <v>0</v>
      </c>
      <c r="BK784">
        <v>0</v>
      </c>
      <c r="BL784" t="str">
        <f t="shared" si="130"/>
        <v>0</v>
      </c>
      <c r="BM784" t="str">
        <f t="shared" si="131"/>
        <v>0</v>
      </c>
      <c r="BN784">
        <f t="shared" si="132"/>
        <v>0</v>
      </c>
      <c r="BO784">
        <f t="shared" si="133"/>
        <v>0</v>
      </c>
      <c r="BP784" t="str">
        <f t="shared" si="134"/>
        <v>0</v>
      </c>
    </row>
    <row r="785" spans="1:68" ht="18" x14ac:dyDescent="0.25">
      <c r="A785" s="24">
        <v>2022</v>
      </c>
      <c r="B785">
        <v>3</v>
      </c>
      <c r="C785" s="2">
        <v>44726</v>
      </c>
      <c r="D785" s="3">
        <v>0.34375</v>
      </c>
      <c r="E785">
        <v>4</v>
      </c>
      <c r="F785">
        <v>4.2</v>
      </c>
      <c r="G785" t="s">
        <v>28</v>
      </c>
      <c r="H785" s="19">
        <v>74</v>
      </c>
      <c r="I785" s="19">
        <v>55</v>
      </c>
      <c r="J785" s="19">
        <v>23</v>
      </c>
      <c r="K785" s="19">
        <v>0</v>
      </c>
      <c r="L785" s="19">
        <v>0</v>
      </c>
      <c r="M785" s="22" t="s">
        <v>23</v>
      </c>
      <c r="N785" s="22">
        <v>10</v>
      </c>
      <c r="O785" s="23" t="s">
        <v>24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 s="11" t="str">
        <f t="shared" si="135"/>
        <v>0</v>
      </c>
      <c r="AB785">
        <f t="shared" si="136"/>
        <v>0</v>
      </c>
      <c r="AC785">
        <f t="shared" si="137"/>
        <v>10</v>
      </c>
      <c r="AD785">
        <f t="shared" si="138"/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f t="shared" si="139"/>
        <v>0</v>
      </c>
      <c r="BI785">
        <v>0</v>
      </c>
      <c r="BJ785">
        <v>0</v>
      </c>
      <c r="BK785">
        <v>0</v>
      </c>
      <c r="BL785" t="str">
        <f t="shared" si="130"/>
        <v>0</v>
      </c>
      <c r="BM785" t="str">
        <f t="shared" si="131"/>
        <v>0</v>
      </c>
      <c r="BN785">
        <f t="shared" si="132"/>
        <v>0</v>
      </c>
      <c r="BO785">
        <f t="shared" si="133"/>
        <v>0</v>
      </c>
      <c r="BP785" t="str">
        <f t="shared" si="134"/>
        <v>0</v>
      </c>
    </row>
    <row r="786" spans="1:68" ht="18" x14ac:dyDescent="0.25">
      <c r="A786" s="24">
        <v>2022</v>
      </c>
      <c r="B786">
        <v>3</v>
      </c>
      <c r="C786" s="2">
        <v>44726</v>
      </c>
      <c r="D786" s="3">
        <v>0.34375</v>
      </c>
      <c r="E786">
        <v>4</v>
      </c>
      <c r="F786">
        <v>4.2</v>
      </c>
      <c r="G786" t="s">
        <v>28</v>
      </c>
      <c r="H786" s="19">
        <v>74</v>
      </c>
      <c r="I786" s="19">
        <v>55</v>
      </c>
      <c r="J786" s="19">
        <v>23</v>
      </c>
      <c r="K786" s="19">
        <v>0</v>
      </c>
      <c r="L786" s="19">
        <v>0</v>
      </c>
      <c r="M786" s="22" t="s">
        <v>23</v>
      </c>
      <c r="N786" s="22">
        <v>10</v>
      </c>
      <c r="O786" s="23" t="s">
        <v>25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 s="11" t="str">
        <f t="shared" si="135"/>
        <v>0</v>
      </c>
      <c r="AB786">
        <f t="shared" si="136"/>
        <v>0</v>
      </c>
      <c r="AC786">
        <f t="shared" si="137"/>
        <v>10</v>
      </c>
      <c r="AD786">
        <f t="shared" si="138"/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f t="shared" si="139"/>
        <v>0</v>
      </c>
      <c r="BI786">
        <v>0</v>
      </c>
      <c r="BJ786">
        <v>0</v>
      </c>
      <c r="BK786">
        <v>0</v>
      </c>
      <c r="BL786" t="str">
        <f t="shared" si="130"/>
        <v>0</v>
      </c>
      <c r="BM786" t="str">
        <f t="shared" si="131"/>
        <v>0</v>
      </c>
      <c r="BN786">
        <f t="shared" si="132"/>
        <v>0</v>
      </c>
      <c r="BO786">
        <f t="shared" si="133"/>
        <v>0</v>
      </c>
      <c r="BP786" t="str">
        <f t="shared" si="134"/>
        <v>0</v>
      </c>
    </row>
    <row r="787" spans="1:68" ht="18" x14ac:dyDescent="0.25">
      <c r="A787" s="24">
        <v>2022</v>
      </c>
      <c r="B787">
        <v>3</v>
      </c>
      <c r="C787" s="2">
        <v>44726</v>
      </c>
      <c r="D787" s="3">
        <v>0.34375</v>
      </c>
      <c r="E787">
        <v>4</v>
      </c>
      <c r="F787">
        <v>4.2</v>
      </c>
      <c r="G787" t="s">
        <v>28</v>
      </c>
      <c r="H787" s="19">
        <v>74</v>
      </c>
      <c r="I787" s="19">
        <v>55</v>
      </c>
      <c r="J787" s="19">
        <v>23</v>
      </c>
      <c r="K787" s="19">
        <v>0</v>
      </c>
      <c r="L787" s="19">
        <v>0</v>
      </c>
      <c r="M787" s="22" t="s">
        <v>23</v>
      </c>
      <c r="N787" s="22">
        <v>10</v>
      </c>
      <c r="O787" s="23" t="s">
        <v>26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 s="11" t="str">
        <f t="shared" si="135"/>
        <v>0</v>
      </c>
      <c r="AB787">
        <f t="shared" si="136"/>
        <v>0</v>
      </c>
      <c r="AC787">
        <f t="shared" si="137"/>
        <v>10</v>
      </c>
      <c r="AD787">
        <f t="shared" si="138"/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f t="shared" si="139"/>
        <v>0</v>
      </c>
      <c r="BI787">
        <v>0</v>
      </c>
      <c r="BJ787">
        <v>0</v>
      </c>
      <c r="BK787">
        <v>0</v>
      </c>
      <c r="BL787" t="str">
        <f t="shared" si="130"/>
        <v>0</v>
      </c>
      <c r="BM787" t="str">
        <f t="shared" si="131"/>
        <v>0</v>
      </c>
      <c r="BN787">
        <f t="shared" si="132"/>
        <v>0</v>
      </c>
      <c r="BO787">
        <f t="shared" si="133"/>
        <v>0</v>
      </c>
      <c r="BP787" t="str">
        <f t="shared" si="134"/>
        <v>0</v>
      </c>
    </row>
    <row r="788" spans="1:68" ht="18" x14ac:dyDescent="0.25">
      <c r="A788" s="24">
        <v>2022</v>
      </c>
      <c r="B788">
        <v>3</v>
      </c>
      <c r="C788" s="2">
        <v>44726</v>
      </c>
      <c r="D788" s="3">
        <v>0.34375</v>
      </c>
      <c r="E788">
        <v>4</v>
      </c>
      <c r="F788">
        <v>4.2</v>
      </c>
      <c r="G788" t="s">
        <v>28</v>
      </c>
      <c r="H788" s="19">
        <v>74</v>
      </c>
      <c r="I788" s="19">
        <v>55</v>
      </c>
      <c r="J788" s="19">
        <v>23</v>
      </c>
      <c r="K788" s="19">
        <v>0</v>
      </c>
      <c r="L788" s="19">
        <v>0</v>
      </c>
      <c r="M788" s="22" t="s">
        <v>27</v>
      </c>
      <c r="N788" s="22">
        <v>10</v>
      </c>
      <c r="O788" s="23" t="s">
        <v>24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 s="11" t="str">
        <f t="shared" si="135"/>
        <v>0</v>
      </c>
      <c r="AB788">
        <f t="shared" si="136"/>
        <v>0</v>
      </c>
      <c r="AC788">
        <f t="shared" si="137"/>
        <v>10</v>
      </c>
      <c r="AD788">
        <f t="shared" si="138"/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f t="shared" si="139"/>
        <v>0</v>
      </c>
      <c r="BI788">
        <v>0</v>
      </c>
      <c r="BJ788">
        <v>0</v>
      </c>
      <c r="BK788">
        <v>0</v>
      </c>
      <c r="BL788" t="str">
        <f t="shared" si="130"/>
        <v>0</v>
      </c>
      <c r="BM788" t="str">
        <f t="shared" si="131"/>
        <v>0</v>
      </c>
      <c r="BN788">
        <f t="shared" si="132"/>
        <v>0</v>
      </c>
      <c r="BO788">
        <f t="shared" si="133"/>
        <v>0</v>
      </c>
      <c r="BP788" t="str">
        <f t="shared" si="134"/>
        <v>0</v>
      </c>
    </row>
    <row r="789" spans="1:68" ht="18" x14ac:dyDescent="0.25">
      <c r="A789" s="24">
        <v>2022</v>
      </c>
      <c r="B789">
        <v>3</v>
      </c>
      <c r="C789" s="2">
        <v>44726</v>
      </c>
      <c r="D789" s="3">
        <v>0.34375</v>
      </c>
      <c r="E789">
        <v>4</v>
      </c>
      <c r="F789">
        <v>4.2</v>
      </c>
      <c r="G789" t="s">
        <v>28</v>
      </c>
      <c r="H789" s="19">
        <v>74</v>
      </c>
      <c r="I789" s="19">
        <v>55</v>
      </c>
      <c r="J789" s="19">
        <v>23</v>
      </c>
      <c r="K789" s="19">
        <v>0</v>
      </c>
      <c r="L789" s="19">
        <v>0</v>
      </c>
      <c r="M789" s="22" t="s">
        <v>27</v>
      </c>
      <c r="N789" s="22">
        <v>10</v>
      </c>
      <c r="O789" s="23" t="s">
        <v>25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 s="11" t="str">
        <f t="shared" si="135"/>
        <v>0</v>
      </c>
      <c r="AB789">
        <f t="shared" si="136"/>
        <v>0</v>
      </c>
      <c r="AC789">
        <f t="shared" si="137"/>
        <v>10</v>
      </c>
      <c r="AD789">
        <f t="shared" si="138"/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f t="shared" si="139"/>
        <v>0</v>
      </c>
      <c r="BI789">
        <v>0</v>
      </c>
      <c r="BJ789">
        <v>0</v>
      </c>
      <c r="BK789">
        <v>0</v>
      </c>
      <c r="BL789" t="str">
        <f t="shared" si="130"/>
        <v>0</v>
      </c>
      <c r="BM789" t="str">
        <f t="shared" si="131"/>
        <v>0</v>
      </c>
      <c r="BN789">
        <f t="shared" si="132"/>
        <v>0</v>
      </c>
      <c r="BO789">
        <f t="shared" si="133"/>
        <v>0</v>
      </c>
      <c r="BP789" t="str">
        <f t="shared" si="134"/>
        <v>0</v>
      </c>
    </row>
    <row r="790" spans="1:68" ht="18" x14ac:dyDescent="0.25">
      <c r="A790" s="24">
        <v>2022</v>
      </c>
      <c r="B790">
        <v>3</v>
      </c>
      <c r="C790" s="2">
        <v>44726</v>
      </c>
      <c r="D790" s="3">
        <v>0.34375</v>
      </c>
      <c r="E790">
        <v>4</v>
      </c>
      <c r="F790">
        <v>4.2</v>
      </c>
      <c r="G790" t="s">
        <v>28</v>
      </c>
      <c r="H790" s="19">
        <v>74</v>
      </c>
      <c r="I790" s="19">
        <v>55</v>
      </c>
      <c r="J790" s="19">
        <v>23</v>
      </c>
      <c r="K790" s="19">
        <v>0</v>
      </c>
      <c r="L790" s="19">
        <v>0</v>
      </c>
      <c r="M790" s="22" t="s">
        <v>27</v>
      </c>
      <c r="N790" s="22">
        <v>10</v>
      </c>
      <c r="O790" s="23" t="s">
        <v>26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 s="11" t="str">
        <f t="shared" si="135"/>
        <v>0</v>
      </c>
      <c r="AB790">
        <f t="shared" si="136"/>
        <v>0</v>
      </c>
      <c r="AC790">
        <f t="shared" si="137"/>
        <v>10</v>
      </c>
      <c r="AD790">
        <f t="shared" si="138"/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f t="shared" si="139"/>
        <v>0</v>
      </c>
      <c r="BI790">
        <v>0</v>
      </c>
      <c r="BJ790">
        <v>0</v>
      </c>
      <c r="BK790">
        <v>0</v>
      </c>
      <c r="BL790" t="str">
        <f t="shared" si="130"/>
        <v>0</v>
      </c>
      <c r="BM790" t="str">
        <f t="shared" si="131"/>
        <v>0</v>
      </c>
      <c r="BN790">
        <f t="shared" si="132"/>
        <v>0</v>
      </c>
      <c r="BO790">
        <f t="shared" si="133"/>
        <v>0</v>
      </c>
      <c r="BP790" t="str">
        <f t="shared" si="134"/>
        <v>0</v>
      </c>
    </row>
    <row r="791" spans="1:68" ht="18" x14ac:dyDescent="0.25">
      <c r="A791" s="24">
        <v>2022</v>
      </c>
      <c r="B791">
        <v>3</v>
      </c>
      <c r="C791" s="2">
        <v>44726</v>
      </c>
      <c r="D791" s="3">
        <v>0.34375</v>
      </c>
      <c r="E791">
        <v>4</v>
      </c>
      <c r="F791">
        <v>4.2</v>
      </c>
      <c r="G791" t="s">
        <v>28</v>
      </c>
      <c r="H791" s="19">
        <v>74</v>
      </c>
      <c r="I791" s="19">
        <v>55</v>
      </c>
      <c r="J791" s="19">
        <v>23</v>
      </c>
      <c r="K791" s="19">
        <v>0</v>
      </c>
      <c r="L791" s="19">
        <v>0</v>
      </c>
      <c r="M791" s="22" t="s">
        <v>28</v>
      </c>
      <c r="N791" s="22">
        <v>10</v>
      </c>
      <c r="O791" s="23" t="s">
        <v>24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 s="11" t="str">
        <f t="shared" si="135"/>
        <v>0</v>
      </c>
      <c r="AB791">
        <f t="shared" si="136"/>
        <v>0</v>
      </c>
      <c r="AC791">
        <f t="shared" si="137"/>
        <v>10</v>
      </c>
      <c r="AD791">
        <f t="shared" si="138"/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f t="shared" si="139"/>
        <v>0</v>
      </c>
      <c r="BI791">
        <v>0</v>
      </c>
      <c r="BJ791">
        <v>0</v>
      </c>
      <c r="BK791">
        <v>0</v>
      </c>
      <c r="BL791" t="str">
        <f t="shared" si="130"/>
        <v>0</v>
      </c>
      <c r="BM791" t="str">
        <f t="shared" si="131"/>
        <v>0</v>
      </c>
      <c r="BN791">
        <f t="shared" si="132"/>
        <v>0</v>
      </c>
      <c r="BO791">
        <f t="shared" si="133"/>
        <v>0</v>
      </c>
      <c r="BP791" t="str">
        <f t="shared" si="134"/>
        <v>0</v>
      </c>
    </row>
    <row r="792" spans="1:68" ht="18" x14ac:dyDescent="0.25">
      <c r="A792" s="24">
        <v>2022</v>
      </c>
      <c r="B792">
        <v>3</v>
      </c>
      <c r="C792" s="2">
        <v>44726</v>
      </c>
      <c r="D792" s="3">
        <v>0.34375</v>
      </c>
      <c r="E792">
        <v>4</v>
      </c>
      <c r="F792">
        <v>4.2</v>
      </c>
      <c r="G792" t="s">
        <v>28</v>
      </c>
      <c r="H792" s="19">
        <v>74</v>
      </c>
      <c r="I792" s="19">
        <v>55</v>
      </c>
      <c r="J792" s="19">
        <v>23</v>
      </c>
      <c r="K792" s="19">
        <v>0</v>
      </c>
      <c r="L792" s="19">
        <v>0</v>
      </c>
      <c r="M792" s="22" t="s">
        <v>28</v>
      </c>
      <c r="N792" s="22">
        <v>10</v>
      </c>
      <c r="O792" s="23" t="s">
        <v>25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 s="11" t="str">
        <f t="shared" si="135"/>
        <v>0</v>
      </c>
      <c r="AB792">
        <f t="shared" si="136"/>
        <v>0</v>
      </c>
      <c r="AC792">
        <f t="shared" si="137"/>
        <v>10</v>
      </c>
      <c r="AD792">
        <f t="shared" si="138"/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f t="shared" si="139"/>
        <v>0</v>
      </c>
      <c r="BI792">
        <v>0</v>
      </c>
      <c r="BJ792">
        <v>0</v>
      </c>
      <c r="BK792">
        <v>0</v>
      </c>
      <c r="BL792" t="str">
        <f t="shared" si="130"/>
        <v>0</v>
      </c>
      <c r="BM792" t="str">
        <f t="shared" si="131"/>
        <v>0</v>
      </c>
      <c r="BN792">
        <f t="shared" si="132"/>
        <v>0</v>
      </c>
      <c r="BO792">
        <f t="shared" si="133"/>
        <v>0</v>
      </c>
      <c r="BP792" t="str">
        <f t="shared" si="134"/>
        <v>0</v>
      </c>
    </row>
    <row r="793" spans="1:68" ht="18" x14ac:dyDescent="0.25">
      <c r="A793" s="24">
        <v>2022</v>
      </c>
      <c r="B793">
        <v>3</v>
      </c>
      <c r="C793" s="2">
        <v>44726</v>
      </c>
      <c r="D793" s="3">
        <v>0.34375</v>
      </c>
      <c r="E793">
        <v>4</v>
      </c>
      <c r="F793">
        <v>4.2</v>
      </c>
      <c r="G793" t="s">
        <v>28</v>
      </c>
      <c r="H793" s="19">
        <v>74</v>
      </c>
      <c r="I793" s="19">
        <v>55</v>
      </c>
      <c r="J793" s="19">
        <v>23</v>
      </c>
      <c r="K793" s="19">
        <v>0</v>
      </c>
      <c r="L793" s="19">
        <v>0</v>
      </c>
      <c r="M793" s="22" t="s">
        <v>28</v>
      </c>
      <c r="N793" s="22">
        <v>10</v>
      </c>
      <c r="O793" s="23" t="s">
        <v>26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 s="11" t="str">
        <f t="shared" si="135"/>
        <v>0</v>
      </c>
      <c r="AB793">
        <f t="shared" si="136"/>
        <v>0</v>
      </c>
      <c r="AC793">
        <f t="shared" si="137"/>
        <v>10</v>
      </c>
      <c r="AD793">
        <f t="shared" si="138"/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f t="shared" si="139"/>
        <v>0</v>
      </c>
      <c r="BI793">
        <v>0</v>
      </c>
      <c r="BJ793">
        <v>0</v>
      </c>
      <c r="BK793">
        <v>0</v>
      </c>
      <c r="BL793" t="str">
        <f t="shared" si="130"/>
        <v>0</v>
      </c>
      <c r="BM793" t="str">
        <f t="shared" si="131"/>
        <v>0</v>
      </c>
      <c r="BN793">
        <f t="shared" si="132"/>
        <v>0</v>
      </c>
      <c r="BO793">
        <f t="shared" si="133"/>
        <v>0</v>
      </c>
      <c r="BP793" t="str">
        <f t="shared" si="134"/>
        <v>0</v>
      </c>
    </row>
    <row r="794" spans="1:68" ht="18" x14ac:dyDescent="0.25">
      <c r="A794" s="24">
        <v>2022</v>
      </c>
      <c r="B794">
        <v>3</v>
      </c>
      <c r="C794" s="2">
        <v>44726</v>
      </c>
      <c r="D794" s="3">
        <v>0.34375</v>
      </c>
      <c r="E794">
        <v>4</v>
      </c>
      <c r="F794">
        <v>4.2</v>
      </c>
      <c r="G794" t="s">
        <v>28</v>
      </c>
      <c r="H794" s="19">
        <v>74</v>
      </c>
      <c r="I794" s="19">
        <v>55</v>
      </c>
      <c r="J794" s="19">
        <v>23</v>
      </c>
      <c r="K794" s="19">
        <v>0</v>
      </c>
      <c r="L794" s="19">
        <v>0</v>
      </c>
      <c r="M794" s="22" t="s">
        <v>23</v>
      </c>
      <c r="N794" s="22">
        <v>20</v>
      </c>
      <c r="O794" s="23" t="s">
        <v>24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 s="11" t="str">
        <f t="shared" si="135"/>
        <v>0</v>
      </c>
      <c r="AB794">
        <f t="shared" si="136"/>
        <v>0</v>
      </c>
      <c r="AC794">
        <f t="shared" si="137"/>
        <v>10</v>
      </c>
      <c r="AD794">
        <f t="shared" si="138"/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f t="shared" si="139"/>
        <v>0</v>
      </c>
      <c r="BI794">
        <v>0</v>
      </c>
      <c r="BJ794">
        <v>0</v>
      </c>
      <c r="BK794">
        <v>0</v>
      </c>
      <c r="BL794" t="str">
        <f t="shared" si="130"/>
        <v>0</v>
      </c>
      <c r="BM794" t="str">
        <f t="shared" si="131"/>
        <v>0</v>
      </c>
      <c r="BN794">
        <f t="shared" si="132"/>
        <v>0</v>
      </c>
      <c r="BO794">
        <f t="shared" si="133"/>
        <v>0</v>
      </c>
      <c r="BP794" t="str">
        <f t="shared" si="134"/>
        <v>0</v>
      </c>
    </row>
    <row r="795" spans="1:68" ht="18" x14ac:dyDescent="0.25">
      <c r="A795" s="24">
        <v>2022</v>
      </c>
      <c r="B795">
        <v>3</v>
      </c>
      <c r="C795" s="2">
        <v>44726</v>
      </c>
      <c r="D795" s="3">
        <v>0.34375</v>
      </c>
      <c r="E795">
        <v>4</v>
      </c>
      <c r="F795">
        <v>4.2</v>
      </c>
      <c r="G795" t="s">
        <v>28</v>
      </c>
      <c r="H795" s="19">
        <v>74</v>
      </c>
      <c r="I795" s="19">
        <v>55</v>
      </c>
      <c r="J795" s="19">
        <v>23</v>
      </c>
      <c r="K795" s="19">
        <v>0</v>
      </c>
      <c r="L795" s="19">
        <v>0</v>
      </c>
      <c r="M795" s="22" t="s">
        <v>23</v>
      </c>
      <c r="N795" s="22">
        <v>20</v>
      </c>
      <c r="O795" s="23" t="s">
        <v>25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 s="11" t="str">
        <f t="shared" si="135"/>
        <v>0</v>
      </c>
      <c r="AB795">
        <f t="shared" si="136"/>
        <v>0</v>
      </c>
      <c r="AC795">
        <f t="shared" si="137"/>
        <v>10</v>
      </c>
      <c r="AD795">
        <f t="shared" si="138"/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f t="shared" si="139"/>
        <v>0</v>
      </c>
      <c r="BI795">
        <v>0</v>
      </c>
      <c r="BJ795">
        <v>0</v>
      </c>
      <c r="BK795">
        <v>0</v>
      </c>
      <c r="BL795" t="str">
        <f t="shared" si="130"/>
        <v>0</v>
      </c>
      <c r="BM795" t="str">
        <f t="shared" si="131"/>
        <v>0</v>
      </c>
      <c r="BN795">
        <f t="shared" si="132"/>
        <v>0</v>
      </c>
      <c r="BO795">
        <f t="shared" si="133"/>
        <v>0</v>
      </c>
      <c r="BP795" t="str">
        <f t="shared" si="134"/>
        <v>0</v>
      </c>
    </row>
    <row r="796" spans="1:68" ht="18" x14ac:dyDescent="0.25">
      <c r="A796" s="24">
        <v>2022</v>
      </c>
      <c r="B796">
        <v>3</v>
      </c>
      <c r="C796" s="2">
        <v>44726</v>
      </c>
      <c r="D796" s="3">
        <v>0.34375</v>
      </c>
      <c r="E796">
        <v>4</v>
      </c>
      <c r="F796">
        <v>4.2</v>
      </c>
      <c r="G796" t="s">
        <v>28</v>
      </c>
      <c r="H796" s="19">
        <v>74</v>
      </c>
      <c r="I796" s="19">
        <v>55</v>
      </c>
      <c r="J796" s="19">
        <v>23</v>
      </c>
      <c r="K796" s="19">
        <v>0</v>
      </c>
      <c r="L796" s="19">
        <v>0</v>
      </c>
      <c r="M796" s="22" t="s">
        <v>23</v>
      </c>
      <c r="N796" s="22">
        <v>20</v>
      </c>
      <c r="O796" s="23" t="s">
        <v>26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 s="11" t="str">
        <f t="shared" si="135"/>
        <v>0</v>
      </c>
      <c r="AB796">
        <f t="shared" si="136"/>
        <v>0</v>
      </c>
      <c r="AC796">
        <f t="shared" si="137"/>
        <v>10</v>
      </c>
      <c r="AD796">
        <f t="shared" si="138"/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f t="shared" si="139"/>
        <v>0</v>
      </c>
      <c r="BI796">
        <v>0</v>
      </c>
      <c r="BJ796">
        <v>0</v>
      </c>
      <c r="BK796">
        <v>0</v>
      </c>
      <c r="BL796" t="str">
        <f t="shared" si="130"/>
        <v>0</v>
      </c>
      <c r="BM796" t="str">
        <f t="shared" si="131"/>
        <v>0</v>
      </c>
      <c r="BN796">
        <f t="shared" si="132"/>
        <v>0</v>
      </c>
      <c r="BO796">
        <f t="shared" si="133"/>
        <v>0</v>
      </c>
      <c r="BP796" t="str">
        <f t="shared" si="134"/>
        <v>0</v>
      </c>
    </row>
    <row r="797" spans="1:68" ht="18" x14ac:dyDescent="0.25">
      <c r="A797" s="24">
        <v>2022</v>
      </c>
      <c r="B797">
        <v>3</v>
      </c>
      <c r="C797" s="2">
        <v>44726</v>
      </c>
      <c r="D797" s="3">
        <v>0.34375</v>
      </c>
      <c r="E797">
        <v>4</v>
      </c>
      <c r="F797">
        <v>4.2</v>
      </c>
      <c r="G797" t="s">
        <v>28</v>
      </c>
      <c r="H797" s="19">
        <v>74</v>
      </c>
      <c r="I797" s="19">
        <v>55</v>
      </c>
      <c r="J797" s="19">
        <v>23</v>
      </c>
      <c r="K797" s="19">
        <v>0</v>
      </c>
      <c r="L797" s="19">
        <v>0</v>
      </c>
      <c r="M797" s="22" t="s">
        <v>27</v>
      </c>
      <c r="N797" s="22">
        <v>20</v>
      </c>
      <c r="O797" s="23" t="s">
        <v>24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 s="11" t="str">
        <f t="shared" si="135"/>
        <v>0</v>
      </c>
      <c r="AB797">
        <f t="shared" si="136"/>
        <v>0</v>
      </c>
      <c r="AC797">
        <f t="shared" si="137"/>
        <v>10</v>
      </c>
      <c r="AD797">
        <f t="shared" si="138"/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f t="shared" si="139"/>
        <v>0</v>
      </c>
      <c r="BI797">
        <v>0</v>
      </c>
      <c r="BJ797">
        <v>0</v>
      </c>
      <c r="BK797">
        <v>0</v>
      </c>
      <c r="BL797" t="str">
        <f t="shared" si="130"/>
        <v>0</v>
      </c>
      <c r="BM797" t="str">
        <f t="shared" si="131"/>
        <v>0</v>
      </c>
      <c r="BN797">
        <f t="shared" si="132"/>
        <v>0</v>
      </c>
      <c r="BO797">
        <f t="shared" si="133"/>
        <v>0</v>
      </c>
      <c r="BP797" t="str">
        <f t="shared" si="134"/>
        <v>0</v>
      </c>
    </row>
    <row r="798" spans="1:68" ht="18" x14ac:dyDescent="0.25">
      <c r="A798" s="24">
        <v>2022</v>
      </c>
      <c r="B798">
        <v>3</v>
      </c>
      <c r="C798" s="2">
        <v>44726</v>
      </c>
      <c r="D798" s="3">
        <v>0.34375</v>
      </c>
      <c r="E798">
        <v>4</v>
      </c>
      <c r="F798">
        <v>4.2</v>
      </c>
      <c r="G798" t="s">
        <v>28</v>
      </c>
      <c r="H798" s="19">
        <v>74</v>
      </c>
      <c r="I798" s="19">
        <v>55</v>
      </c>
      <c r="J798" s="19">
        <v>23</v>
      </c>
      <c r="K798" s="19">
        <v>0</v>
      </c>
      <c r="L798" s="19">
        <v>0</v>
      </c>
      <c r="M798" s="22" t="s">
        <v>27</v>
      </c>
      <c r="N798" s="22">
        <v>20</v>
      </c>
      <c r="O798" s="23" t="s">
        <v>25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 s="11" t="str">
        <f t="shared" si="135"/>
        <v>0</v>
      </c>
      <c r="AB798">
        <f t="shared" si="136"/>
        <v>0</v>
      </c>
      <c r="AC798">
        <f t="shared" si="137"/>
        <v>10</v>
      </c>
      <c r="AD798">
        <f t="shared" si="138"/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f t="shared" si="139"/>
        <v>0</v>
      </c>
      <c r="BI798">
        <v>0</v>
      </c>
      <c r="BJ798">
        <v>0</v>
      </c>
      <c r="BK798">
        <v>0</v>
      </c>
      <c r="BL798" t="str">
        <f t="shared" si="130"/>
        <v>0</v>
      </c>
      <c r="BM798" t="str">
        <f t="shared" si="131"/>
        <v>0</v>
      </c>
      <c r="BN798">
        <f t="shared" si="132"/>
        <v>0</v>
      </c>
      <c r="BO798">
        <f t="shared" si="133"/>
        <v>0</v>
      </c>
      <c r="BP798" t="str">
        <f t="shared" si="134"/>
        <v>0</v>
      </c>
    </row>
    <row r="799" spans="1:68" ht="18" x14ac:dyDescent="0.25">
      <c r="A799" s="24">
        <v>2022</v>
      </c>
      <c r="B799">
        <v>3</v>
      </c>
      <c r="C799" s="2">
        <v>44726</v>
      </c>
      <c r="D799" s="3">
        <v>0.34375</v>
      </c>
      <c r="E799">
        <v>4</v>
      </c>
      <c r="F799">
        <v>4.2</v>
      </c>
      <c r="G799" t="s">
        <v>28</v>
      </c>
      <c r="H799" s="19">
        <v>74</v>
      </c>
      <c r="I799" s="19">
        <v>55</v>
      </c>
      <c r="J799" s="19">
        <v>23</v>
      </c>
      <c r="K799" s="19">
        <v>0</v>
      </c>
      <c r="L799" s="19">
        <v>0</v>
      </c>
      <c r="M799" s="22" t="s">
        <v>27</v>
      </c>
      <c r="N799" s="22">
        <v>20</v>
      </c>
      <c r="O799" s="23" t="s">
        <v>26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 s="11" t="str">
        <f t="shared" si="135"/>
        <v>0</v>
      </c>
      <c r="AB799">
        <f t="shared" si="136"/>
        <v>0</v>
      </c>
      <c r="AC799">
        <f t="shared" si="137"/>
        <v>10</v>
      </c>
      <c r="AD799">
        <f t="shared" si="138"/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f t="shared" si="139"/>
        <v>0</v>
      </c>
      <c r="BI799">
        <v>0</v>
      </c>
      <c r="BJ799">
        <v>0</v>
      </c>
      <c r="BK799">
        <v>0</v>
      </c>
      <c r="BL799" t="str">
        <f t="shared" si="130"/>
        <v>0</v>
      </c>
      <c r="BM799" t="str">
        <f t="shared" si="131"/>
        <v>0</v>
      </c>
      <c r="BN799">
        <f t="shared" si="132"/>
        <v>0</v>
      </c>
      <c r="BO799">
        <f t="shared" si="133"/>
        <v>0</v>
      </c>
      <c r="BP799" t="str">
        <f t="shared" si="134"/>
        <v>0</v>
      </c>
    </row>
    <row r="800" spans="1:68" ht="18" x14ac:dyDescent="0.25">
      <c r="A800" s="24">
        <v>2022</v>
      </c>
      <c r="B800">
        <v>3</v>
      </c>
      <c r="C800" s="2">
        <v>44726</v>
      </c>
      <c r="D800" s="3">
        <v>0.34375</v>
      </c>
      <c r="E800">
        <v>4</v>
      </c>
      <c r="F800">
        <v>4.2</v>
      </c>
      <c r="G800" t="s">
        <v>28</v>
      </c>
      <c r="H800" s="19">
        <v>74</v>
      </c>
      <c r="I800" s="19">
        <v>55</v>
      </c>
      <c r="J800" s="19">
        <v>23</v>
      </c>
      <c r="K800" s="19">
        <v>0</v>
      </c>
      <c r="L800" s="19">
        <v>0</v>
      </c>
      <c r="M800" s="22" t="s">
        <v>28</v>
      </c>
      <c r="N800" s="22">
        <v>20</v>
      </c>
      <c r="O800" s="23" t="s">
        <v>24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 s="11" t="str">
        <f t="shared" si="135"/>
        <v>0</v>
      </c>
      <c r="AB800">
        <f t="shared" si="136"/>
        <v>0</v>
      </c>
      <c r="AC800">
        <f t="shared" si="137"/>
        <v>10</v>
      </c>
      <c r="AD800">
        <f t="shared" si="138"/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f t="shared" si="139"/>
        <v>0</v>
      </c>
      <c r="BI800">
        <v>0</v>
      </c>
      <c r="BJ800">
        <v>0</v>
      </c>
      <c r="BK800">
        <v>0</v>
      </c>
      <c r="BL800" t="str">
        <f t="shared" si="130"/>
        <v>0</v>
      </c>
      <c r="BM800" t="str">
        <f t="shared" si="131"/>
        <v>0</v>
      </c>
      <c r="BN800">
        <f t="shared" si="132"/>
        <v>0</v>
      </c>
      <c r="BO800">
        <f t="shared" si="133"/>
        <v>0</v>
      </c>
      <c r="BP800" t="str">
        <f t="shared" si="134"/>
        <v>0</v>
      </c>
    </row>
    <row r="801" spans="1:68" ht="18" x14ac:dyDescent="0.25">
      <c r="A801" s="24">
        <v>2022</v>
      </c>
      <c r="B801">
        <v>3</v>
      </c>
      <c r="C801" s="2">
        <v>44726</v>
      </c>
      <c r="D801" s="3">
        <v>0.34375</v>
      </c>
      <c r="E801">
        <v>4</v>
      </c>
      <c r="F801">
        <v>4.2</v>
      </c>
      <c r="G801" t="s">
        <v>28</v>
      </c>
      <c r="H801" s="19">
        <v>74</v>
      </c>
      <c r="I801" s="19">
        <v>55</v>
      </c>
      <c r="J801" s="19">
        <v>23</v>
      </c>
      <c r="K801" s="19">
        <v>0</v>
      </c>
      <c r="L801" s="19">
        <v>0</v>
      </c>
      <c r="M801" s="22" t="s">
        <v>28</v>
      </c>
      <c r="N801" s="22">
        <v>20</v>
      </c>
      <c r="O801" s="23" t="s">
        <v>25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 s="11" t="str">
        <f t="shared" si="135"/>
        <v>0</v>
      </c>
      <c r="AB801">
        <f t="shared" si="136"/>
        <v>0</v>
      </c>
      <c r="AC801">
        <f t="shared" si="137"/>
        <v>10</v>
      </c>
      <c r="AD801">
        <f t="shared" si="138"/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f t="shared" si="139"/>
        <v>0</v>
      </c>
      <c r="BI801">
        <v>0</v>
      </c>
      <c r="BJ801">
        <v>0</v>
      </c>
      <c r="BK801">
        <v>0</v>
      </c>
      <c r="BL801" t="str">
        <f t="shared" si="130"/>
        <v>0</v>
      </c>
      <c r="BM801" t="str">
        <f t="shared" si="131"/>
        <v>0</v>
      </c>
      <c r="BN801">
        <f t="shared" si="132"/>
        <v>0</v>
      </c>
      <c r="BO801">
        <f t="shared" si="133"/>
        <v>0</v>
      </c>
      <c r="BP801" t="str">
        <f t="shared" si="134"/>
        <v>0</v>
      </c>
    </row>
    <row r="802" spans="1:68" ht="18" x14ac:dyDescent="0.25">
      <c r="A802" s="24">
        <v>2022</v>
      </c>
      <c r="B802">
        <v>3</v>
      </c>
      <c r="C802" s="2">
        <v>44726</v>
      </c>
      <c r="D802" s="3">
        <v>0.34375</v>
      </c>
      <c r="E802">
        <v>4</v>
      </c>
      <c r="F802">
        <v>4.2</v>
      </c>
      <c r="G802" t="s">
        <v>28</v>
      </c>
      <c r="H802" s="19">
        <v>74</v>
      </c>
      <c r="I802" s="19">
        <v>55</v>
      </c>
      <c r="J802" s="19">
        <v>23</v>
      </c>
      <c r="K802" s="19">
        <v>0</v>
      </c>
      <c r="L802" s="19">
        <v>0</v>
      </c>
      <c r="M802" s="22" t="s">
        <v>28</v>
      </c>
      <c r="N802" s="22">
        <v>20</v>
      </c>
      <c r="O802" s="23" t="s">
        <v>26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 s="11" t="str">
        <f t="shared" si="135"/>
        <v>0</v>
      </c>
      <c r="AB802">
        <f t="shared" si="136"/>
        <v>0</v>
      </c>
      <c r="AC802">
        <f t="shared" si="137"/>
        <v>10</v>
      </c>
      <c r="AD802">
        <f t="shared" si="138"/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f t="shared" si="139"/>
        <v>0</v>
      </c>
      <c r="BI802">
        <v>0</v>
      </c>
      <c r="BJ802">
        <v>0</v>
      </c>
      <c r="BK802">
        <v>0</v>
      </c>
      <c r="BL802" t="str">
        <f t="shared" si="130"/>
        <v>0</v>
      </c>
      <c r="BM802" t="str">
        <f t="shared" si="131"/>
        <v>0</v>
      </c>
      <c r="BN802">
        <f t="shared" si="132"/>
        <v>0</v>
      </c>
      <c r="BO802">
        <f t="shared" si="133"/>
        <v>0</v>
      </c>
      <c r="BP802" t="str">
        <f t="shared" si="134"/>
        <v>0</v>
      </c>
    </row>
    <row r="803" spans="1:68" ht="18" x14ac:dyDescent="0.25">
      <c r="A803" s="24">
        <v>2022</v>
      </c>
      <c r="B803">
        <v>3</v>
      </c>
      <c r="C803" s="2">
        <v>44726</v>
      </c>
      <c r="D803" s="3">
        <v>0.34375</v>
      </c>
      <c r="E803">
        <v>4</v>
      </c>
      <c r="F803">
        <v>4.2</v>
      </c>
      <c r="G803" t="s">
        <v>28</v>
      </c>
      <c r="H803" s="19">
        <v>74</v>
      </c>
      <c r="I803" s="19">
        <v>55</v>
      </c>
      <c r="J803" s="19">
        <v>23</v>
      </c>
      <c r="K803" s="19">
        <v>0</v>
      </c>
      <c r="L803" s="19">
        <v>0</v>
      </c>
      <c r="M803" s="22" t="s">
        <v>23</v>
      </c>
      <c r="N803" s="22">
        <v>50</v>
      </c>
      <c r="O803" s="23" t="s">
        <v>24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 s="11" t="str">
        <f t="shared" si="135"/>
        <v>0</v>
      </c>
      <c r="AB803">
        <f t="shared" si="136"/>
        <v>0</v>
      </c>
      <c r="AC803">
        <f t="shared" si="137"/>
        <v>10</v>
      </c>
      <c r="AD803">
        <f t="shared" si="138"/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f t="shared" si="139"/>
        <v>0</v>
      </c>
      <c r="BI803">
        <v>0</v>
      </c>
      <c r="BJ803">
        <v>0</v>
      </c>
      <c r="BK803">
        <v>0</v>
      </c>
      <c r="BL803" t="str">
        <f t="shared" si="130"/>
        <v>0</v>
      </c>
      <c r="BM803" t="str">
        <f t="shared" si="131"/>
        <v>0</v>
      </c>
      <c r="BN803">
        <f t="shared" si="132"/>
        <v>0</v>
      </c>
      <c r="BO803">
        <f t="shared" si="133"/>
        <v>0</v>
      </c>
      <c r="BP803" t="str">
        <f t="shared" si="134"/>
        <v>0</v>
      </c>
    </row>
    <row r="804" spans="1:68" ht="18" x14ac:dyDescent="0.25">
      <c r="A804" s="24">
        <v>2022</v>
      </c>
      <c r="B804">
        <v>3</v>
      </c>
      <c r="C804" s="2">
        <v>44726</v>
      </c>
      <c r="D804" s="3">
        <v>0.34375</v>
      </c>
      <c r="E804">
        <v>4</v>
      </c>
      <c r="F804">
        <v>4.2</v>
      </c>
      <c r="G804" t="s">
        <v>28</v>
      </c>
      <c r="H804" s="19">
        <v>74</v>
      </c>
      <c r="I804" s="19">
        <v>55</v>
      </c>
      <c r="J804" s="19">
        <v>23</v>
      </c>
      <c r="K804" s="19">
        <v>0</v>
      </c>
      <c r="L804" s="19">
        <v>0</v>
      </c>
      <c r="M804" s="22" t="s">
        <v>23</v>
      </c>
      <c r="N804" s="22">
        <v>50</v>
      </c>
      <c r="O804" s="23" t="s">
        <v>25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 s="11" t="str">
        <f t="shared" si="135"/>
        <v>0</v>
      </c>
      <c r="AB804">
        <f t="shared" si="136"/>
        <v>0</v>
      </c>
      <c r="AC804">
        <f t="shared" si="137"/>
        <v>10</v>
      </c>
      <c r="AD804">
        <f t="shared" si="138"/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f t="shared" si="139"/>
        <v>0</v>
      </c>
      <c r="BI804">
        <v>0</v>
      </c>
      <c r="BJ804">
        <v>0</v>
      </c>
      <c r="BK804">
        <v>0</v>
      </c>
      <c r="BL804" t="str">
        <f t="shared" si="130"/>
        <v>0</v>
      </c>
      <c r="BM804" t="str">
        <f t="shared" si="131"/>
        <v>0</v>
      </c>
      <c r="BN804">
        <f t="shared" si="132"/>
        <v>0</v>
      </c>
      <c r="BO804">
        <f t="shared" si="133"/>
        <v>0</v>
      </c>
      <c r="BP804" t="str">
        <f t="shared" si="134"/>
        <v>0</v>
      </c>
    </row>
    <row r="805" spans="1:68" ht="18" x14ac:dyDescent="0.25">
      <c r="A805" s="24">
        <v>2022</v>
      </c>
      <c r="B805">
        <v>3</v>
      </c>
      <c r="C805" s="2">
        <v>44726</v>
      </c>
      <c r="D805" s="3">
        <v>0.34375</v>
      </c>
      <c r="E805">
        <v>4</v>
      </c>
      <c r="F805">
        <v>4.2</v>
      </c>
      <c r="G805" t="s">
        <v>28</v>
      </c>
      <c r="H805" s="19">
        <v>74</v>
      </c>
      <c r="I805" s="19">
        <v>55</v>
      </c>
      <c r="J805" s="19">
        <v>23</v>
      </c>
      <c r="K805" s="19">
        <v>0</v>
      </c>
      <c r="L805" s="19">
        <v>0</v>
      </c>
      <c r="M805" s="22" t="s">
        <v>23</v>
      </c>
      <c r="N805" s="22">
        <v>50</v>
      </c>
      <c r="O805" s="23" t="s">
        <v>26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 s="11" t="str">
        <f t="shared" si="135"/>
        <v>0</v>
      </c>
      <c r="AB805">
        <f t="shared" si="136"/>
        <v>0</v>
      </c>
      <c r="AC805">
        <f t="shared" si="137"/>
        <v>10</v>
      </c>
      <c r="AD805">
        <f t="shared" si="138"/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f t="shared" si="139"/>
        <v>0</v>
      </c>
      <c r="BI805">
        <v>0</v>
      </c>
      <c r="BJ805">
        <v>0</v>
      </c>
      <c r="BK805">
        <v>0</v>
      </c>
      <c r="BL805" t="str">
        <f t="shared" si="130"/>
        <v>0</v>
      </c>
      <c r="BM805" t="str">
        <f t="shared" si="131"/>
        <v>0</v>
      </c>
      <c r="BN805">
        <f t="shared" si="132"/>
        <v>0</v>
      </c>
      <c r="BO805">
        <f t="shared" si="133"/>
        <v>0</v>
      </c>
      <c r="BP805" t="str">
        <f t="shared" si="134"/>
        <v>0</v>
      </c>
    </row>
    <row r="806" spans="1:68" ht="18" x14ac:dyDescent="0.25">
      <c r="A806" s="24">
        <v>2022</v>
      </c>
      <c r="B806">
        <v>3</v>
      </c>
      <c r="C806" s="2">
        <v>44726</v>
      </c>
      <c r="D806" s="3">
        <v>0.34375</v>
      </c>
      <c r="E806">
        <v>4</v>
      </c>
      <c r="F806">
        <v>4.2</v>
      </c>
      <c r="G806" t="s">
        <v>28</v>
      </c>
      <c r="H806" s="19">
        <v>74</v>
      </c>
      <c r="I806" s="19">
        <v>55</v>
      </c>
      <c r="J806" s="19">
        <v>23</v>
      </c>
      <c r="K806" s="19">
        <v>0</v>
      </c>
      <c r="L806" s="19">
        <v>0</v>
      </c>
      <c r="M806" s="22" t="s">
        <v>27</v>
      </c>
      <c r="N806" s="22">
        <v>50</v>
      </c>
      <c r="O806" s="23" t="s">
        <v>24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 s="11" t="str">
        <f t="shared" si="135"/>
        <v>0</v>
      </c>
      <c r="AB806">
        <f t="shared" si="136"/>
        <v>0</v>
      </c>
      <c r="AC806">
        <f t="shared" si="137"/>
        <v>10</v>
      </c>
      <c r="AD806">
        <f t="shared" si="138"/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f t="shared" si="139"/>
        <v>0</v>
      </c>
      <c r="BI806">
        <v>0</v>
      </c>
      <c r="BJ806">
        <v>0</v>
      </c>
      <c r="BK806">
        <v>0</v>
      </c>
      <c r="BL806" t="str">
        <f t="shared" si="130"/>
        <v>0</v>
      </c>
      <c r="BM806" t="str">
        <f t="shared" si="131"/>
        <v>0</v>
      </c>
      <c r="BN806">
        <f t="shared" si="132"/>
        <v>0</v>
      </c>
      <c r="BO806">
        <f t="shared" si="133"/>
        <v>0</v>
      </c>
      <c r="BP806" t="str">
        <f t="shared" si="134"/>
        <v>0</v>
      </c>
    </row>
    <row r="807" spans="1:68" ht="18" x14ac:dyDescent="0.25">
      <c r="A807" s="24">
        <v>2022</v>
      </c>
      <c r="B807">
        <v>3</v>
      </c>
      <c r="C807" s="2">
        <v>44726</v>
      </c>
      <c r="D807" s="3">
        <v>0.34375</v>
      </c>
      <c r="E807">
        <v>4</v>
      </c>
      <c r="F807">
        <v>4.2</v>
      </c>
      <c r="G807" t="s">
        <v>28</v>
      </c>
      <c r="H807" s="19">
        <v>74</v>
      </c>
      <c r="I807" s="19">
        <v>55</v>
      </c>
      <c r="J807" s="19">
        <v>23</v>
      </c>
      <c r="K807" s="19">
        <v>0</v>
      </c>
      <c r="L807" s="19">
        <v>0</v>
      </c>
      <c r="M807" s="22" t="s">
        <v>27</v>
      </c>
      <c r="N807" s="22">
        <v>50</v>
      </c>
      <c r="O807" s="23" t="s">
        <v>25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 s="11" t="str">
        <f t="shared" si="135"/>
        <v>0</v>
      </c>
      <c r="AB807">
        <f t="shared" si="136"/>
        <v>0</v>
      </c>
      <c r="AC807">
        <f t="shared" si="137"/>
        <v>10</v>
      </c>
      <c r="AD807">
        <f t="shared" si="138"/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f t="shared" si="139"/>
        <v>0</v>
      </c>
      <c r="BI807">
        <v>0</v>
      </c>
      <c r="BJ807">
        <v>0</v>
      </c>
      <c r="BK807">
        <v>0</v>
      </c>
      <c r="BL807" t="str">
        <f t="shared" si="130"/>
        <v>0</v>
      </c>
      <c r="BM807" t="str">
        <f t="shared" si="131"/>
        <v>0</v>
      </c>
      <c r="BN807">
        <f t="shared" si="132"/>
        <v>0</v>
      </c>
      <c r="BO807">
        <f t="shared" si="133"/>
        <v>0</v>
      </c>
      <c r="BP807" t="str">
        <f t="shared" si="134"/>
        <v>0</v>
      </c>
    </row>
    <row r="808" spans="1:68" ht="18" x14ac:dyDescent="0.25">
      <c r="A808" s="24">
        <v>2022</v>
      </c>
      <c r="B808">
        <v>3</v>
      </c>
      <c r="C808" s="2">
        <v>44726</v>
      </c>
      <c r="D808" s="3">
        <v>0.34375</v>
      </c>
      <c r="E808">
        <v>4</v>
      </c>
      <c r="F808">
        <v>4.2</v>
      </c>
      <c r="G808" t="s">
        <v>28</v>
      </c>
      <c r="H808" s="19">
        <v>74</v>
      </c>
      <c r="I808" s="19">
        <v>55</v>
      </c>
      <c r="J808" s="19">
        <v>23</v>
      </c>
      <c r="K808" s="19">
        <v>0</v>
      </c>
      <c r="L808" s="19">
        <v>0</v>
      </c>
      <c r="M808" s="22" t="s">
        <v>27</v>
      </c>
      <c r="N808" s="22">
        <v>50</v>
      </c>
      <c r="O808" s="23" t="s">
        <v>26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 s="11" t="str">
        <f t="shared" si="135"/>
        <v>0</v>
      </c>
      <c r="AB808">
        <f t="shared" si="136"/>
        <v>0</v>
      </c>
      <c r="AC808">
        <f t="shared" si="137"/>
        <v>10</v>
      </c>
      <c r="AD808">
        <f t="shared" si="138"/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f t="shared" si="139"/>
        <v>0</v>
      </c>
      <c r="BI808">
        <v>0</v>
      </c>
      <c r="BJ808">
        <v>0</v>
      </c>
      <c r="BK808">
        <v>0</v>
      </c>
      <c r="BL808" t="str">
        <f t="shared" si="130"/>
        <v>0</v>
      </c>
      <c r="BM808" t="str">
        <f t="shared" si="131"/>
        <v>0</v>
      </c>
      <c r="BN808">
        <f t="shared" si="132"/>
        <v>0</v>
      </c>
      <c r="BO808">
        <f t="shared" si="133"/>
        <v>0</v>
      </c>
      <c r="BP808" t="str">
        <f t="shared" si="134"/>
        <v>0</v>
      </c>
    </row>
    <row r="809" spans="1:68" ht="18" x14ac:dyDescent="0.25">
      <c r="A809" s="24">
        <v>2022</v>
      </c>
      <c r="B809">
        <v>3</v>
      </c>
      <c r="C809" s="2">
        <v>44726</v>
      </c>
      <c r="D809" s="3">
        <v>0.34375</v>
      </c>
      <c r="E809">
        <v>4</v>
      </c>
      <c r="F809">
        <v>4.2</v>
      </c>
      <c r="G809" t="s">
        <v>28</v>
      </c>
      <c r="H809" s="19">
        <v>74</v>
      </c>
      <c r="I809" s="19">
        <v>55</v>
      </c>
      <c r="J809" s="19">
        <v>23</v>
      </c>
      <c r="K809" s="19">
        <v>0</v>
      </c>
      <c r="L809" s="19">
        <v>0</v>
      </c>
      <c r="M809" s="22" t="s">
        <v>28</v>
      </c>
      <c r="N809" s="22">
        <v>50</v>
      </c>
      <c r="O809" s="23" t="s">
        <v>24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 s="11" t="str">
        <f t="shared" si="135"/>
        <v>0</v>
      </c>
      <c r="AB809">
        <f t="shared" si="136"/>
        <v>0</v>
      </c>
      <c r="AC809">
        <f t="shared" si="137"/>
        <v>10</v>
      </c>
      <c r="AD809">
        <f t="shared" si="138"/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f t="shared" si="139"/>
        <v>0</v>
      </c>
      <c r="BI809">
        <v>0</v>
      </c>
      <c r="BJ809">
        <v>0</v>
      </c>
      <c r="BK809">
        <v>0</v>
      </c>
      <c r="BL809" t="str">
        <f t="shared" si="130"/>
        <v>0</v>
      </c>
      <c r="BM809" t="str">
        <f t="shared" si="131"/>
        <v>0</v>
      </c>
      <c r="BN809">
        <f t="shared" si="132"/>
        <v>0</v>
      </c>
      <c r="BO809">
        <f t="shared" si="133"/>
        <v>0</v>
      </c>
      <c r="BP809" t="str">
        <f t="shared" si="134"/>
        <v>0</v>
      </c>
    </row>
    <row r="810" spans="1:68" ht="18" x14ac:dyDescent="0.25">
      <c r="A810" s="24">
        <v>2022</v>
      </c>
      <c r="B810">
        <v>3</v>
      </c>
      <c r="C810" s="2">
        <v>44726</v>
      </c>
      <c r="D810" s="3">
        <v>0.34375</v>
      </c>
      <c r="E810">
        <v>4</v>
      </c>
      <c r="F810">
        <v>4.2</v>
      </c>
      <c r="G810" t="s">
        <v>28</v>
      </c>
      <c r="H810" s="19">
        <v>74</v>
      </c>
      <c r="I810" s="19">
        <v>55</v>
      </c>
      <c r="J810" s="19">
        <v>23</v>
      </c>
      <c r="K810" s="19">
        <v>0</v>
      </c>
      <c r="L810" s="19">
        <v>0</v>
      </c>
      <c r="M810" s="22" t="s">
        <v>28</v>
      </c>
      <c r="N810" s="22">
        <v>50</v>
      </c>
      <c r="O810" s="23" t="s">
        <v>25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 s="11" t="str">
        <f t="shared" si="135"/>
        <v>0</v>
      </c>
      <c r="AB810">
        <f t="shared" si="136"/>
        <v>0</v>
      </c>
      <c r="AC810">
        <f t="shared" si="137"/>
        <v>10</v>
      </c>
      <c r="AD810">
        <f t="shared" si="138"/>
        <v>0</v>
      </c>
      <c r="AE810">
        <v>0</v>
      </c>
      <c r="AF810">
        <v>0</v>
      </c>
      <c r="AG810">
        <v>2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f t="shared" si="139"/>
        <v>0</v>
      </c>
      <c r="BI810">
        <v>0</v>
      </c>
      <c r="BJ810">
        <v>0</v>
      </c>
      <c r="BK810">
        <v>0</v>
      </c>
      <c r="BL810" t="str">
        <f t="shared" si="130"/>
        <v>0</v>
      </c>
      <c r="BM810" t="str">
        <f t="shared" si="131"/>
        <v>0</v>
      </c>
      <c r="BN810">
        <f t="shared" si="132"/>
        <v>0</v>
      </c>
      <c r="BO810">
        <f t="shared" si="133"/>
        <v>2</v>
      </c>
      <c r="BP810" t="str">
        <f t="shared" si="134"/>
        <v>0</v>
      </c>
    </row>
    <row r="811" spans="1:68" ht="18" x14ac:dyDescent="0.25">
      <c r="A811" s="24">
        <v>2022</v>
      </c>
      <c r="B811" s="4">
        <v>3</v>
      </c>
      <c r="C811" s="5">
        <v>44726</v>
      </c>
      <c r="D811" s="6">
        <v>0.34375</v>
      </c>
      <c r="E811">
        <v>4</v>
      </c>
      <c r="F811">
        <v>4.2</v>
      </c>
      <c r="G811" s="4" t="s">
        <v>28</v>
      </c>
      <c r="H811" s="20">
        <v>74</v>
      </c>
      <c r="I811" s="20">
        <v>55</v>
      </c>
      <c r="J811" s="20">
        <v>23</v>
      </c>
      <c r="K811" s="20">
        <v>0</v>
      </c>
      <c r="L811" s="20">
        <v>0</v>
      </c>
      <c r="M811" s="31" t="s">
        <v>28</v>
      </c>
      <c r="N811" s="31">
        <v>50</v>
      </c>
      <c r="O811" s="32" t="s">
        <v>26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 s="11" t="str">
        <f t="shared" si="135"/>
        <v>0</v>
      </c>
      <c r="AB811">
        <f t="shared" si="136"/>
        <v>0</v>
      </c>
      <c r="AC811">
        <f t="shared" si="137"/>
        <v>10</v>
      </c>
      <c r="AD811">
        <f t="shared" si="138"/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f t="shared" si="139"/>
        <v>0</v>
      </c>
      <c r="BI811">
        <v>0</v>
      </c>
      <c r="BJ811">
        <v>0</v>
      </c>
      <c r="BK811">
        <v>0</v>
      </c>
      <c r="BL811" t="str">
        <f t="shared" si="130"/>
        <v>0</v>
      </c>
      <c r="BM811" t="str">
        <f t="shared" si="131"/>
        <v>0</v>
      </c>
      <c r="BN811">
        <f t="shared" si="132"/>
        <v>0</v>
      </c>
      <c r="BO811">
        <f t="shared" si="133"/>
        <v>0</v>
      </c>
      <c r="BP811" t="str">
        <f t="shared" si="134"/>
        <v>0</v>
      </c>
    </row>
    <row r="812" spans="1:68" ht="18" x14ac:dyDescent="0.25">
      <c r="A812" s="24">
        <v>2022</v>
      </c>
      <c r="B812">
        <v>3</v>
      </c>
      <c r="C812" s="2">
        <v>44726</v>
      </c>
      <c r="D812" s="3">
        <v>0.54166666666666663</v>
      </c>
      <c r="E812">
        <v>2</v>
      </c>
      <c r="F812">
        <v>2.1</v>
      </c>
      <c r="G812" t="s">
        <v>61</v>
      </c>
      <c r="H812" s="19">
        <v>74</v>
      </c>
      <c r="I812" s="19">
        <v>35</v>
      </c>
      <c r="J812" s="19">
        <v>30</v>
      </c>
      <c r="K812" s="19">
        <v>0</v>
      </c>
      <c r="L812" s="19">
        <v>0</v>
      </c>
      <c r="M812" s="22" t="s">
        <v>23</v>
      </c>
      <c r="N812" s="22">
        <v>0</v>
      </c>
      <c r="O812" s="23" t="s">
        <v>24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 s="11" t="str">
        <f t="shared" si="135"/>
        <v>0</v>
      </c>
      <c r="AB812">
        <f t="shared" si="136"/>
        <v>0</v>
      </c>
      <c r="AC812">
        <f t="shared" si="137"/>
        <v>10</v>
      </c>
      <c r="AD812">
        <f t="shared" si="138"/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f t="shared" si="139"/>
        <v>0</v>
      </c>
      <c r="BI812">
        <v>0</v>
      </c>
      <c r="BJ812">
        <v>0</v>
      </c>
      <c r="BK812">
        <v>0</v>
      </c>
      <c r="BL812" t="str">
        <f t="shared" si="130"/>
        <v>0</v>
      </c>
      <c r="BM812" t="str">
        <f t="shared" si="131"/>
        <v>0</v>
      </c>
      <c r="BN812">
        <f t="shared" si="132"/>
        <v>0</v>
      </c>
      <c r="BO812">
        <f t="shared" si="133"/>
        <v>0</v>
      </c>
      <c r="BP812" t="str">
        <f t="shared" si="134"/>
        <v>0</v>
      </c>
    </row>
    <row r="813" spans="1:68" ht="18" x14ac:dyDescent="0.25">
      <c r="A813" s="24">
        <v>2022</v>
      </c>
      <c r="B813">
        <v>3</v>
      </c>
      <c r="C813" s="2">
        <v>44726</v>
      </c>
      <c r="D813" s="3">
        <v>0.54166666666666663</v>
      </c>
      <c r="E813">
        <v>2</v>
      </c>
      <c r="F813">
        <v>2.1</v>
      </c>
      <c r="G813" t="s">
        <v>61</v>
      </c>
      <c r="H813" s="19">
        <v>74</v>
      </c>
      <c r="I813" s="19">
        <v>35</v>
      </c>
      <c r="J813" s="19">
        <v>30</v>
      </c>
      <c r="K813" s="19">
        <v>0</v>
      </c>
      <c r="L813" s="19">
        <v>0</v>
      </c>
      <c r="M813" s="22" t="s">
        <v>23</v>
      </c>
      <c r="N813" s="22">
        <v>0</v>
      </c>
      <c r="O813" s="23" t="s">
        <v>25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 s="11" t="str">
        <f t="shared" si="135"/>
        <v>0</v>
      </c>
      <c r="AB813">
        <f t="shared" si="136"/>
        <v>0</v>
      </c>
      <c r="AC813">
        <f t="shared" si="137"/>
        <v>10</v>
      </c>
      <c r="AD813">
        <f t="shared" si="138"/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f t="shared" si="139"/>
        <v>0</v>
      </c>
      <c r="BI813">
        <v>0</v>
      </c>
      <c r="BJ813">
        <v>0</v>
      </c>
      <c r="BK813">
        <v>0</v>
      </c>
      <c r="BL813" t="str">
        <f t="shared" si="130"/>
        <v>0</v>
      </c>
      <c r="BM813" t="str">
        <f t="shared" si="131"/>
        <v>0</v>
      </c>
      <c r="BN813">
        <f t="shared" si="132"/>
        <v>0</v>
      </c>
      <c r="BO813">
        <f t="shared" si="133"/>
        <v>0</v>
      </c>
      <c r="BP813" t="str">
        <f t="shared" si="134"/>
        <v>0</v>
      </c>
    </row>
    <row r="814" spans="1:68" ht="18" x14ac:dyDescent="0.25">
      <c r="A814" s="24">
        <v>2022</v>
      </c>
      <c r="B814">
        <v>3</v>
      </c>
      <c r="C814" s="2">
        <v>44726</v>
      </c>
      <c r="D814" s="3">
        <v>0.54166666666666696</v>
      </c>
      <c r="E814">
        <v>2</v>
      </c>
      <c r="F814">
        <v>2.1</v>
      </c>
      <c r="G814" t="s">
        <v>61</v>
      </c>
      <c r="H814" s="19">
        <v>74</v>
      </c>
      <c r="I814" s="19">
        <v>35</v>
      </c>
      <c r="J814" s="19">
        <v>30</v>
      </c>
      <c r="K814" s="19">
        <v>0</v>
      </c>
      <c r="L814" s="19">
        <v>0</v>
      </c>
      <c r="M814" s="22" t="s">
        <v>23</v>
      </c>
      <c r="N814" s="22">
        <v>0</v>
      </c>
      <c r="O814" s="23" t="s">
        <v>26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 s="11" t="str">
        <f t="shared" si="135"/>
        <v>0</v>
      </c>
      <c r="AB814">
        <f t="shared" si="136"/>
        <v>0</v>
      </c>
      <c r="AC814">
        <f t="shared" si="137"/>
        <v>10</v>
      </c>
      <c r="AD814">
        <f t="shared" si="138"/>
        <v>0</v>
      </c>
      <c r="AE814">
        <v>0</v>
      </c>
      <c r="AF814">
        <v>0</v>
      </c>
      <c r="AG814">
        <v>1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f t="shared" si="139"/>
        <v>0</v>
      </c>
      <c r="BI814">
        <v>0</v>
      </c>
      <c r="BJ814">
        <v>0</v>
      </c>
      <c r="BK814">
        <v>0</v>
      </c>
      <c r="BL814" t="str">
        <f t="shared" si="130"/>
        <v>0</v>
      </c>
      <c r="BM814" t="str">
        <f t="shared" si="131"/>
        <v>0</v>
      </c>
      <c r="BN814">
        <f t="shared" si="132"/>
        <v>0</v>
      </c>
      <c r="BO814">
        <f t="shared" si="133"/>
        <v>1</v>
      </c>
      <c r="BP814" t="str">
        <f t="shared" si="134"/>
        <v>0</v>
      </c>
    </row>
    <row r="815" spans="1:68" ht="18" x14ac:dyDescent="0.25">
      <c r="A815" s="24">
        <v>2022</v>
      </c>
      <c r="B815">
        <v>3</v>
      </c>
      <c r="C815" s="2">
        <v>44726</v>
      </c>
      <c r="D815" s="3">
        <v>0.54166666666666696</v>
      </c>
      <c r="E815">
        <v>2</v>
      </c>
      <c r="F815">
        <v>2.1</v>
      </c>
      <c r="G815" t="s">
        <v>61</v>
      </c>
      <c r="H815" s="19">
        <v>74</v>
      </c>
      <c r="I815" s="19">
        <v>35</v>
      </c>
      <c r="J815" s="19">
        <v>30</v>
      </c>
      <c r="K815" s="19">
        <v>0</v>
      </c>
      <c r="L815" s="19">
        <v>0</v>
      </c>
      <c r="M815" s="22" t="s">
        <v>27</v>
      </c>
      <c r="N815" s="22">
        <v>0</v>
      </c>
      <c r="O815" s="23" t="s">
        <v>24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 s="11" t="str">
        <f t="shared" si="135"/>
        <v>0</v>
      </c>
      <c r="AB815">
        <f t="shared" si="136"/>
        <v>0</v>
      </c>
      <c r="AC815">
        <f t="shared" si="137"/>
        <v>10</v>
      </c>
      <c r="AD815">
        <f t="shared" si="138"/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f t="shared" si="139"/>
        <v>0</v>
      </c>
      <c r="BI815">
        <v>0</v>
      </c>
      <c r="BJ815">
        <v>0</v>
      </c>
      <c r="BK815">
        <v>0</v>
      </c>
      <c r="BL815" t="str">
        <f t="shared" si="130"/>
        <v>0</v>
      </c>
      <c r="BM815" t="str">
        <f t="shared" si="131"/>
        <v>0</v>
      </c>
      <c r="BN815">
        <f t="shared" si="132"/>
        <v>0</v>
      </c>
      <c r="BO815">
        <f t="shared" si="133"/>
        <v>0</v>
      </c>
      <c r="BP815" t="str">
        <f t="shared" si="134"/>
        <v>0</v>
      </c>
    </row>
    <row r="816" spans="1:68" ht="18" x14ac:dyDescent="0.25">
      <c r="A816" s="24">
        <v>2022</v>
      </c>
      <c r="B816">
        <v>3</v>
      </c>
      <c r="C816" s="2">
        <v>44726</v>
      </c>
      <c r="D816" s="3">
        <v>0.54166666666666696</v>
      </c>
      <c r="E816">
        <v>2</v>
      </c>
      <c r="F816">
        <v>2.1</v>
      </c>
      <c r="G816" t="s">
        <v>61</v>
      </c>
      <c r="H816" s="19">
        <v>74</v>
      </c>
      <c r="I816" s="19">
        <v>35</v>
      </c>
      <c r="J816" s="19">
        <v>30</v>
      </c>
      <c r="K816" s="19">
        <v>0</v>
      </c>
      <c r="L816" s="19">
        <v>0</v>
      </c>
      <c r="M816" s="22" t="s">
        <v>27</v>
      </c>
      <c r="N816" s="22">
        <v>0</v>
      </c>
      <c r="O816" s="23" t="s">
        <v>25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 s="11" t="str">
        <f t="shared" si="135"/>
        <v>0</v>
      </c>
      <c r="AB816">
        <f t="shared" si="136"/>
        <v>0</v>
      </c>
      <c r="AC816">
        <f t="shared" si="137"/>
        <v>10</v>
      </c>
      <c r="AD816">
        <f t="shared" si="138"/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f t="shared" si="139"/>
        <v>0</v>
      </c>
      <c r="BI816">
        <v>0</v>
      </c>
      <c r="BJ816">
        <v>0</v>
      </c>
      <c r="BK816">
        <v>0</v>
      </c>
      <c r="BL816" t="str">
        <f t="shared" si="130"/>
        <v>0</v>
      </c>
      <c r="BM816" t="str">
        <f t="shared" si="131"/>
        <v>0</v>
      </c>
      <c r="BN816">
        <f t="shared" si="132"/>
        <v>0</v>
      </c>
      <c r="BO816">
        <f t="shared" si="133"/>
        <v>0</v>
      </c>
      <c r="BP816" t="str">
        <f t="shared" si="134"/>
        <v>0</v>
      </c>
    </row>
    <row r="817" spans="1:68" ht="18" x14ac:dyDescent="0.25">
      <c r="A817" s="24">
        <v>2022</v>
      </c>
      <c r="B817">
        <v>3</v>
      </c>
      <c r="C817" s="2">
        <v>44726</v>
      </c>
      <c r="D817" s="3">
        <v>0.54166666666666696</v>
      </c>
      <c r="E817">
        <v>2</v>
      </c>
      <c r="F817">
        <v>2.1</v>
      </c>
      <c r="G817" t="s">
        <v>61</v>
      </c>
      <c r="H817" s="19">
        <v>74</v>
      </c>
      <c r="I817" s="19">
        <v>35</v>
      </c>
      <c r="J817" s="19">
        <v>30</v>
      </c>
      <c r="K817" s="19">
        <v>0</v>
      </c>
      <c r="L817" s="19">
        <v>0</v>
      </c>
      <c r="M817" s="22" t="s">
        <v>27</v>
      </c>
      <c r="N817" s="22">
        <v>0</v>
      </c>
      <c r="O817" s="23" t="s">
        <v>26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 s="11" t="str">
        <f t="shared" si="135"/>
        <v>0</v>
      </c>
      <c r="AB817">
        <f t="shared" si="136"/>
        <v>0</v>
      </c>
      <c r="AC817">
        <f t="shared" si="137"/>
        <v>10</v>
      </c>
      <c r="AD817">
        <f t="shared" si="138"/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f t="shared" si="139"/>
        <v>0</v>
      </c>
      <c r="BI817">
        <v>0</v>
      </c>
      <c r="BJ817">
        <v>0</v>
      </c>
      <c r="BK817">
        <v>0</v>
      </c>
      <c r="BL817" t="str">
        <f t="shared" si="130"/>
        <v>0</v>
      </c>
      <c r="BM817" t="str">
        <f t="shared" si="131"/>
        <v>0</v>
      </c>
      <c r="BN817">
        <f t="shared" si="132"/>
        <v>0</v>
      </c>
      <c r="BO817">
        <f t="shared" si="133"/>
        <v>0</v>
      </c>
      <c r="BP817" t="str">
        <f t="shared" si="134"/>
        <v>0</v>
      </c>
    </row>
    <row r="818" spans="1:68" ht="18" x14ac:dyDescent="0.25">
      <c r="A818" s="24">
        <v>2022</v>
      </c>
      <c r="B818">
        <v>3</v>
      </c>
      <c r="C818" s="2">
        <v>44726</v>
      </c>
      <c r="D818" s="3">
        <v>0.54166666666666696</v>
      </c>
      <c r="E818">
        <v>2</v>
      </c>
      <c r="F818">
        <v>2.1</v>
      </c>
      <c r="G818" t="s">
        <v>61</v>
      </c>
      <c r="H818" s="19">
        <v>74</v>
      </c>
      <c r="I818" s="19">
        <v>35</v>
      </c>
      <c r="J818" s="19">
        <v>30</v>
      </c>
      <c r="K818" s="19">
        <v>0</v>
      </c>
      <c r="L818" s="19">
        <v>0</v>
      </c>
      <c r="M818" s="22" t="s">
        <v>28</v>
      </c>
      <c r="N818" s="22">
        <v>0</v>
      </c>
      <c r="O818" s="23" t="s">
        <v>24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 s="11" t="str">
        <f t="shared" si="135"/>
        <v>0</v>
      </c>
      <c r="AB818">
        <f t="shared" si="136"/>
        <v>0</v>
      </c>
      <c r="AC818">
        <f t="shared" si="137"/>
        <v>10</v>
      </c>
      <c r="AD818">
        <f t="shared" si="138"/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f t="shared" si="139"/>
        <v>0</v>
      </c>
      <c r="BI818">
        <v>0</v>
      </c>
      <c r="BJ818">
        <v>0</v>
      </c>
      <c r="BK818">
        <v>0</v>
      </c>
      <c r="BL818" t="str">
        <f t="shared" si="130"/>
        <v>0</v>
      </c>
      <c r="BM818" t="str">
        <f t="shared" si="131"/>
        <v>0</v>
      </c>
      <c r="BN818">
        <f t="shared" si="132"/>
        <v>0</v>
      </c>
      <c r="BO818">
        <f t="shared" si="133"/>
        <v>0</v>
      </c>
      <c r="BP818" t="str">
        <f t="shared" si="134"/>
        <v>0</v>
      </c>
    </row>
    <row r="819" spans="1:68" ht="18" x14ac:dyDescent="0.25">
      <c r="A819" s="24">
        <v>2022</v>
      </c>
      <c r="B819">
        <v>3</v>
      </c>
      <c r="C819" s="2">
        <v>44726</v>
      </c>
      <c r="D819" s="3">
        <v>0.54166666666666696</v>
      </c>
      <c r="E819">
        <v>2</v>
      </c>
      <c r="F819">
        <v>2.1</v>
      </c>
      <c r="G819" t="s">
        <v>61</v>
      </c>
      <c r="H819" s="19">
        <v>74</v>
      </c>
      <c r="I819" s="19">
        <v>35</v>
      </c>
      <c r="J819" s="19">
        <v>30</v>
      </c>
      <c r="K819" s="19">
        <v>0</v>
      </c>
      <c r="L819" s="19">
        <v>0</v>
      </c>
      <c r="M819" s="22" t="s">
        <v>28</v>
      </c>
      <c r="N819" s="22">
        <v>0</v>
      </c>
      <c r="O819" s="23" t="s">
        <v>25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 s="11" t="str">
        <f t="shared" si="135"/>
        <v>0</v>
      </c>
      <c r="AB819">
        <f t="shared" si="136"/>
        <v>0</v>
      </c>
      <c r="AC819">
        <f t="shared" si="137"/>
        <v>10</v>
      </c>
      <c r="AD819">
        <f t="shared" si="138"/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f t="shared" si="139"/>
        <v>0</v>
      </c>
      <c r="BI819">
        <v>0</v>
      </c>
      <c r="BJ819">
        <v>0</v>
      </c>
      <c r="BK819">
        <v>0</v>
      </c>
      <c r="BL819" t="str">
        <f t="shared" si="130"/>
        <v>0</v>
      </c>
      <c r="BM819" t="str">
        <f t="shared" si="131"/>
        <v>0</v>
      </c>
      <c r="BN819">
        <f t="shared" si="132"/>
        <v>0</v>
      </c>
      <c r="BO819">
        <f t="shared" si="133"/>
        <v>0</v>
      </c>
      <c r="BP819" t="str">
        <f t="shared" si="134"/>
        <v>0</v>
      </c>
    </row>
    <row r="820" spans="1:68" ht="18" x14ac:dyDescent="0.25">
      <c r="A820" s="24">
        <v>2022</v>
      </c>
      <c r="B820">
        <v>3</v>
      </c>
      <c r="C820" s="2">
        <v>44726</v>
      </c>
      <c r="D820" s="3">
        <v>0.54166666666666696</v>
      </c>
      <c r="E820">
        <v>2</v>
      </c>
      <c r="F820">
        <v>2.1</v>
      </c>
      <c r="G820" t="s">
        <v>61</v>
      </c>
      <c r="H820" s="19">
        <v>74</v>
      </c>
      <c r="I820" s="19">
        <v>35</v>
      </c>
      <c r="J820" s="19">
        <v>30</v>
      </c>
      <c r="K820" s="19">
        <v>0</v>
      </c>
      <c r="L820" s="19">
        <v>0</v>
      </c>
      <c r="M820" s="22" t="s">
        <v>28</v>
      </c>
      <c r="N820" s="22">
        <v>0</v>
      </c>
      <c r="O820" s="23" t="s">
        <v>26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 s="11" t="str">
        <f t="shared" si="135"/>
        <v>0</v>
      </c>
      <c r="AB820">
        <f t="shared" si="136"/>
        <v>0</v>
      </c>
      <c r="AC820">
        <f t="shared" si="137"/>
        <v>10</v>
      </c>
      <c r="AD820">
        <f t="shared" si="138"/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f t="shared" si="139"/>
        <v>0</v>
      </c>
      <c r="BI820">
        <v>0</v>
      </c>
      <c r="BJ820">
        <v>0</v>
      </c>
      <c r="BK820">
        <v>0</v>
      </c>
      <c r="BL820" t="str">
        <f t="shared" si="130"/>
        <v>0</v>
      </c>
      <c r="BM820" t="str">
        <f t="shared" si="131"/>
        <v>0</v>
      </c>
      <c r="BN820">
        <f t="shared" si="132"/>
        <v>0</v>
      </c>
      <c r="BO820">
        <f t="shared" si="133"/>
        <v>0</v>
      </c>
      <c r="BP820" t="str">
        <f t="shared" si="134"/>
        <v>0</v>
      </c>
    </row>
    <row r="821" spans="1:68" ht="18" x14ac:dyDescent="0.25">
      <c r="A821" s="24">
        <v>2022</v>
      </c>
      <c r="B821">
        <v>3</v>
      </c>
      <c r="C821" s="2">
        <v>44726</v>
      </c>
      <c r="D821" s="3">
        <v>0.54166666666666696</v>
      </c>
      <c r="E821">
        <v>2</v>
      </c>
      <c r="F821">
        <v>2.1</v>
      </c>
      <c r="G821" t="s">
        <v>61</v>
      </c>
      <c r="H821" s="19">
        <v>74</v>
      </c>
      <c r="I821" s="19">
        <v>35</v>
      </c>
      <c r="J821" s="19">
        <v>30</v>
      </c>
      <c r="K821" s="19">
        <v>0</v>
      </c>
      <c r="L821" s="19">
        <v>0</v>
      </c>
      <c r="M821" s="22" t="s">
        <v>23</v>
      </c>
      <c r="N821" s="22">
        <v>5</v>
      </c>
      <c r="O821" s="23" t="s">
        <v>24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 s="11" t="str">
        <f t="shared" si="135"/>
        <v>0</v>
      </c>
      <c r="AB821">
        <f t="shared" si="136"/>
        <v>0</v>
      </c>
      <c r="AC821">
        <f t="shared" si="137"/>
        <v>10</v>
      </c>
      <c r="AD821">
        <f t="shared" si="138"/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f t="shared" si="139"/>
        <v>0</v>
      </c>
      <c r="BI821">
        <v>0</v>
      </c>
      <c r="BJ821">
        <v>0</v>
      </c>
      <c r="BK821">
        <v>0</v>
      </c>
      <c r="BL821" t="str">
        <f t="shared" si="130"/>
        <v>0</v>
      </c>
      <c r="BM821" t="str">
        <f t="shared" si="131"/>
        <v>0</v>
      </c>
      <c r="BN821">
        <f t="shared" si="132"/>
        <v>0</v>
      </c>
      <c r="BO821">
        <f t="shared" si="133"/>
        <v>0</v>
      </c>
      <c r="BP821" t="str">
        <f t="shared" si="134"/>
        <v>0</v>
      </c>
    </row>
    <row r="822" spans="1:68" ht="18" x14ac:dyDescent="0.25">
      <c r="A822" s="24">
        <v>2022</v>
      </c>
      <c r="B822">
        <v>3</v>
      </c>
      <c r="C822" s="2">
        <v>44726</v>
      </c>
      <c r="D822" s="3">
        <v>0.54166666666666696</v>
      </c>
      <c r="E822">
        <v>2</v>
      </c>
      <c r="F822">
        <v>2.1</v>
      </c>
      <c r="G822" t="s">
        <v>61</v>
      </c>
      <c r="H822" s="19">
        <v>74</v>
      </c>
      <c r="I822" s="19">
        <v>35</v>
      </c>
      <c r="J822" s="19">
        <v>30</v>
      </c>
      <c r="K822" s="19">
        <v>0</v>
      </c>
      <c r="L822" s="19">
        <v>0</v>
      </c>
      <c r="M822" s="22" t="s">
        <v>23</v>
      </c>
      <c r="N822" s="22">
        <v>5</v>
      </c>
      <c r="O822" s="23" t="s">
        <v>25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 s="11" t="str">
        <f t="shared" si="135"/>
        <v>0</v>
      </c>
      <c r="AB822">
        <f t="shared" si="136"/>
        <v>0</v>
      </c>
      <c r="AC822">
        <f t="shared" si="137"/>
        <v>10</v>
      </c>
      <c r="AD822">
        <f t="shared" si="138"/>
        <v>0</v>
      </c>
      <c r="AE822">
        <v>0</v>
      </c>
      <c r="AF822">
        <v>0</v>
      </c>
      <c r="AG822">
        <v>1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f t="shared" si="139"/>
        <v>0</v>
      </c>
      <c r="BI822">
        <v>0</v>
      </c>
      <c r="BJ822">
        <v>0</v>
      </c>
      <c r="BK822">
        <v>0</v>
      </c>
      <c r="BL822" t="str">
        <f t="shared" si="130"/>
        <v>0</v>
      </c>
      <c r="BM822" t="str">
        <f t="shared" si="131"/>
        <v>0</v>
      </c>
      <c r="BN822">
        <f t="shared" si="132"/>
        <v>0</v>
      </c>
      <c r="BO822">
        <f t="shared" si="133"/>
        <v>1</v>
      </c>
      <c r="BP822" t="str">
        <f t="shared" si="134"/>
        <v>0</v>
      </c>
    </row>
    <row r="823" spans="1:68" ht="18" x14ac:dyDescent="0.25">
      <c r="A823" s="24">
        <v>2022</v>
      </c>
      <c r="B823">
        <v>3</v>
      </c>
      <c r="C823" s="2">
        <v>44726</v>
      </c>
      <c r="D823" s="3">
        <v>0.54166666666666696</v>
      </c>
      <c r="E823">
        <v>2</v>
      </c>
      <c r="F823">
        <v>2.1</v>
      </c>
      <c r="G823" t="s">
        <v>61</v>
      </c>
      <c r="H823" s="19">
        <v>74</v>
      </c>
      <c r="I823" s="19">
        <v>35</v>
      </c>
      <c r="J823" s="19">
        <v>30</v>
      </c>
      <c r="K823" s="19">
        <v>0</v>
      </c>
      <c r="L823" s="19">
        <v>0</v>
      </c>
      <c r="M823" s="22" t="s">
        <v>23</v>
      </c>
      <c r="N823" s="22">
        <v>5</v>
      </c>
      <c r="O823" s="23" t="s">
        <v>26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 s="11" t="str">
        <f t="shared" si="135"/>
        <v>0</v>
      </c>
      <c r="AB823">
        <f t="shared" si="136"/>
        <v>0</v>
      </c>
      <c r="AC823">
        <f t="shared" si="137"/>
        <v>10</v>
      </c>
      <c r="AD823">
        <f t="shared" si="138"/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f t="shared" si="139"/>
        <v>0</v>
      </c>
      <c r="BI823">
        <v>0</v>
      </c>
      <c r="BJ823">
        <v>0</v>
      </c>
      <c r="BK823">
        <v>0</v>
      </c>
      <c r="BL823" t="str">
        <f t="shared" si="130"/>
        <v>0</v>
      </c>
      <c r="BM823" t="str">
        <f t="shared" si="131"/>
        <v>0</v>
      </c>
      <c r="BN823">
        <f t="shared" si="132"/>
        <v>0</v>
      </c>
      <c r="BO823">
        <f t="shared" si="133"/>
        <v>0</v>
      </c>
      <c r="BP823" t="str">
        <f t="shared" si="134"/>
        <v>0</v>
      </c>
    </row>
    <row r="824" spans="1:68" ht="18" x14ac:dyDescent="0.25">
      <c r="A824" s="24">
        <v>2022</v>
      </c>
      <c r="B824">
        <v>3</v>
      </c>
      <c r="C824" s="2">
        <v>44726</v>
      </c>
      <c r="D824" s="3">
        <v>0.54166666666666696</v>
      </c>
      <c r="E824">
        <v>2</v>
      </c>
      <c r="F824">
        <v>2.1</v>
      </c>
      <c r="G824" t="s">
        <v>61</v>
      </c>
      <c r="H824" s="19">
        <v>74</v>
      </c>
      <c r="I824" s="19">
        <v>35</v>
      </c>
      <c r="J824" s="19">
        <v>30</v>
      </c>
      <c r="K824" s="19">
        <v>0</v>
      </c>
      <c r="L824" s="19">
        <v>0</v>
      </c>
      <c r="M824" s="22" t="s">
        <v>27</v>
      </c>
      <c r="N824" s="22">
        <v>5</v>
      </c>
      <c r="O824" s="23" t="s">
        <v>24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 s="11" t="str">
        <f t="shared" si="135"/>
        <v>0</v>
      </c>
      <c r="AB824">
        <f t="shared" si="136"/>
        <v>0</v>
      </c>
      <c r="AC824">
        <f t="shared" si="137"/>
        <v>10</v>
      </c>
      <c r="AD824">
        <f t="shared" si="138"/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f t="shared" si="139"/>
        <v>0</v>
      </c>
      <c r="BI824">
        <v>0</v>
      </c>
      <c r="BJ824">
        <v>0</v>
      </c>
      <c r="BK824">
        <v>0</v>
      </c>
      <c r="BL824" t="str">
        <f t="shared" si="130"/>
        <v>0</v>
      </c>
      <c r="BM824" t="str">
        <f t="shared" si="131"/>
        <v>0</v>
      </c>
      <c r="BN824">
        <f t="shared" si="132"/>
        <v>0</v>
      </c>
      <c r="BO824">
        <f t="shared" si="133"/>
        <v>0</v>
      </c>
      <c r="BP824" t="str">
        <f t="shared" si="134"/>
        <v>0</v>
      </c>
    </row>
    <row r="825" spans="1:68" ht="18" x14ac:dyDescent="0.25">
      <c r="A825" s="24">
        <v>2022</v>
      </c>
      <c r="B825">
        <v>3</v>
      </c>
      <c r="C825" s="2">
        <v>44726</v>
      </c>
      <c r="D825" s="3">
        <v>0.54166666666666696</v>
      </c>
      <c r="E825">
        <v>2</v>
      </c>
      <c r="F825">
        <v>2.1</v>
      </c>
      <c r="G825" t="s">
        <v>61</v>
      </c>
      <c r="H825" s="19">
        <v>74</v>
      </c>
      <c r="I825" s="19">
        <v>35</v>
      </c>
      <c r="J825" s="19">
        <v>30</v>
      </c>
      <c r="K825" s="19">
        <v>0</v>
      </c>
      <c r="L825" s="19">
        <v>0</v>
      </c>
      <c r="M825" s="22" t="s">
        <v>27</v>
      </c>
      <c r="N825" s="22">
        <v>5</v>
      </c>
      <c r="O825" s="23" t="s">
        <v>25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 s="11" t="str">
        <f t="shared" si="135"/>
        <v>0</v>
      </c>
      <c r="AB825">
        <f t="shared" si="136"/>
        <v>0</v>
      </c>
      <c r="AC825">
        <f t="shared" si="137"/>
        <v>10</v>
      </c>
      <c r="AD825">
        <f t="shared" si="138"/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f t="shared" si="139"/>
        <v>0</v>
      </c>
      <c r="BI825">
        <v>0</v>
      </c>
      <c r="BJ825">
        <v>0</v>
      </c>
      <c r="BK825">
        <v>0</v>
      </c>
      <c r="BL825" t="str">
        <f t="shared" si="130"/>
        <v>0</v>
      </c>
      <c r="BM825" t="str">
        <f t="shared" si="131"/>
        <v>0</v>
      </c>
      <c r="BN825">
        <f t="shared" si="132"/>
        <v>0</v>
      </c>
      <c r="BO825">
        <f t="shared" si="133"/>
        <v>0</v>
      </c>
      <c r="BP825" t="str">
        <f t="shared" si="134"/>
        <v>0</v>
      </c>
    </row>
    <row r="826" spans="1:68" ht="18" x14ac:dyDescent="0.25">
      <c r="A826" s="24">
        <v>2022</v>
      </c>
      <c r="B826">
        <v>3</v>
      </c>
      <c r="C826" s="2">
        <v>44726</v>
      </c>
      <c r="D826" s="3">
        <v>0.54166666666666696</v>
      </c>
      <c r="E826">
        <v>2</v>
      </c>
      <c r="F826">
        <v>2.1</v>
      </c>
      <c r="G826" t="s">
        <v>61</v>
      </c>
      <c r="H826" s="19">
        <v>74</v>
      </c>
      <c r="I826" s="19">
        <v>35</v>
      </c>
      <c r="J826" s="19">
        <v>30</v>
      </c>
      <c r="K826" s="19">
        <v>0</v>
      </c>
      <c r="L826" s="19">
        <v>0</v>
      </c>
      <c r="M826" s="22" t="s">
        <v>27</v>
      </c>
      <c r="N826" s="22">
        <v>5</v>
      </c>
      <c r="O826" s="23" t="s">
        <v>26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 s="11" t="str">
        <f t="shared" si="135"/>
        <v>0</v>
      </c>
      <c r="AB826">
        <f t="shared" si="136"/>
        <v>0</v>
      </c>
      <c r="AC826">
        <f t="shared" si="137"/>
        <v>10</v>
      </c>
      <c r="AD826">
        <f t="shared" si="138"/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f t="shared" si="139"/>
        <v>0</v>
      </c>
      <c r="BI826">
        <v>0</v>
      </c>
      <c r="BJ826">
        <v>0</v>
      </c>
      <c r="BK826">
        <v>0</v>
      </c>
      <c r="BL826" t="str">
        <f t="shared" si="130"/>
        <v>0</v>
      </c>
      <c r="BM826" t="str">
        <f t="shared" si="131"/>
        <v>0</v>
      </c>
      <c r="BN826">
        <f t="shared" si="132"/>
        <v>0</v>
      </c>
      <c r="BO826">
        <f t="shared" si="133"/>
        <v>0</v>
      </c>
      <c r="BP826" t="str">
        <f t="shared" si="134"/>
        <v>0</v>
      </c>
    </row>
    <row r="827" spans="1:68" ht="18" x14ac:dyDescent="0.25">
      <c r="A827" s="24">
        <v>2022</v>
      </c>
      <c r="B827">
        <v>3</v>
      </c>
      <c r="C827" s="2">
        <v>44726</v>
      </c>
      <c r="D827" s="3">
        <v>0.54166666666666696</v>
      </c>
      <c r="E827">
        <v>2</v>
      </c>
      <c r="F827">
        <v>2.1</v>
      </c>
      <c r="G827" t="s">
        <v>61</v>
      </c>
      <c r="H827" s="19">
        <v>74</v>
      </c>
      <c r="I827" s="19">
        <v>35</v>
      </c>
      <c r="J827" s="19">
        <v>30</v>
      </c>
      <c r="K827" s="19">
        <v>0</v>
      </c>
      <c r="L827" s="19">
        <v>0</v>
      </c>
      <c r="M827" s="22" t="s">
        <v>28</v>
      </c>
      <c r="N827" s="22">
        <v>5</v>
      </c>
      <c r="O827" s="23" t="s">
        <v>24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 s="11" t="str">
        <f t="shared" si="135"/>
        <v>0</v>
      </c>
      <c r="AB827">
        <f t="shared" si="136"/>
        <v>0</v>
      </c>
      <c r="AC827">
        <f t="shared" si="137"/>
        <v>10</v>
      </c>
      <c r="AD827">
        <f t="shared" si="138"/>
        <v>0</v>
      </c>
      <c r="AE827">
        <v>0</v>
      </c>
      <c r="AF827">
        <v>0</v>
      </c>
      <c r="AG827">
        <v>1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f t="shared" si="139"/>
        <v>0</v>
      </c>
      <c r="BI827">
        <v>0</v>
      </c>
      <c r="BJ827">
        <v>0</v>
      </c>
      <c r="BK827">
        <v>0</v>
      </c>
      <c r="BL827" t="str">
        <f t="shared" si="130"/>
        <v>0</v>
      </c>
      <c r="BM827" t="str">
        <f t="shared" si="131"/>
        <v>0</v>
      </c>
      <c r="BN827">
        <f t="shared" si="132"/>
        <v>0</v>
      </c>
      <c r="BO827">
        <f t="shared" si="133"/>
        <v>1</v>
      </c>
      <c r="BP827" t="str">
        <f t="shared" si="134"/>
        <v>0</v>
      </c>
    </row>
    <row r="828" spans="1:68" ht="18" x14ac:dyDescent="0.25">
      <c r="A828" s="24">
        <v>2022</v>
      </c>
      <c r="B828">
        <v>3</v>
      </c>
      <c r="C828" s="2">
        <v>44726</v>
      </c>
      <c r="D828" s="3">
        <v>0.54166666666666696</v>
      </c>
      <c r="E828">
        <v>2</v>
      </c>
      <c r="F828">
        <v>2.1</v>
      </c>
      <c r="G828" t="s">
        <v>61</v>
      </c>
      <c r="H828" s="19">
        <v>74</v>
      </c>
      <c r="I828" s="19">
        <v>35</v>
      </c>
      <c r="J828" s="19">
        <v>30</v>
      </c>
      <c r="K828" s="19">
        <v>0</v>
      </c>
      <c r="L828" s="19">
        <v>0</v>
      </c>
      <c r="M828" s="22" t="s">
        <v>28</v>
      </c>
      <c r="N828" s="22">
        <v>5</v>
      </c>
      <c r="O828" s="23" t="s">
        <v>25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 s="11" t="str">
        <f t="shared" si="135"/>
        <v>0</v>
      </c>
      <c r="AB828">
        <f t="shared" si="136"/>
        <v>0</v>
      </c>
      <c r="AC828">
        <f t="shared" si="137"/>
        <v>10</v>
      </c>
      <c r="AD828">
        <f t="shared" si="138"/>
        <v>0</v>
      </c>
      <c r="AE828">
        <v>0</v>
      </c>
      <c r="AF828">
        <v>0</v>
      </c>
      <c r="AG828">
        <v>1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f t="shared" si="139"/>
        <v>0</v>
      </c>
      <c r="BI828">
        <v>0</v>
      </c>
      <c r="BJ828">
        <v>0</v>
      </c>
      <c r="BK828">
        <v>0</v>
      </c>
      <c r="BL828" t="str">
        <f t="shared" si="130"/>
        <v>0</v>
      </c>
      <c r="BM828" t="str">
        <f t="shared" si="131"/>
        <v>0</v>
      </c>
      <c r="BN828">
        <f t="shared" si="132"/>
        <v>0</v>
      </c>
      <c r="BO828">
        <f t="shared" si="133"/>
        <v>1</v>
      </c>
      <c r="BP828" t="str">
        <f t="shared" si="134"/>
        <v>0</v>
      </c>
    </row>
    <row r="829" spans="1:68" ht="18" x14ac:dyDescent="0.25">
      <c r="A829" s="24">
        <v>2022</v>
      </c>
      <c r="B829">
        <v>3</v>
      </c>
      <c r="C829" s="2">
        <v>44726</v>
      </c>
      <c r="D829" s="3">
        <v>0.54166666666666696</v>
      </c>
      <c r="E829">
        <v>2</v>
      </c>
      <c r="F829">
        <v>2.1</v>
      </c>
      <c r="G829" t="s">
        <v>61</v>
      </c>
      <c r="H829" s="19">
        <v>74</v>
      </c>
      <c r="I829" s="19">
        <v>35</v>
      </c>
      <c r="J829" s="19">
        <v>30</v>
      </c>
      <c r="K829" s="19">
        <v>0</v>
      </c>
      <c r="L829" s="19">
        <v>0</v>
      </c>
      <c r="M829" s="22" t="s">
        <v>28</v>
      </c>
      <c r="N829" s="22">
        <v>5</v>
      </c>
      <c r="O829" s="23" t="s">
        <v>26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 s="11" t="str">
        <f t="shared" si="135"/>
        <v>0</v>
      </c>
      <c r="AB829">
        <f t="shared" si="136"/>
        <v>0</v>
      </c>
      <c r="AC829">
        <f t="shared" si="137"/>
        <v>10</v>
      </c>
      <c r="AD829">
        <f t="shared" si="138"/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f t="shared" si="139"/>
        <v>0</v>
      </c>
      <c r="BI829">
        <v>0</v>
      </c>
      <c r="BJ829">
        <v>0</v>
      </c>
      <c r="BK829">
        <v>0</v>
      </c>
      <c r="BL829" t="str">
        <f t="shared" si="130"/>
        <v>0</v>
      </c>
      <c r="BM829" t="str">
        <f t="shared" si="131"/>
        <v>0</v>
      </c>
      <c r="BN829">
        <f t="shared" si="132"/>
        <v>0</v>
      </c>
      <c r="BO829">
        <f t="shared" si="133"/>
        <v>0</v>
      </c>
      <c r="BP829" t="str">
        <f t="shared" si="134"/>
        <v>0</v>
      </c>
    </row>
    <row r="830" spans="1:68" ht="18" x14ac:dyDescent="0.25">
      <c r="A830" s="24">
        <v>2022</v>
      </c>
      <c r="B830">
        <v>3</v>
      </c>
      <c r="C830" s="2">
        <v>44726</v>
      </c>
      <c r="D830" s="3">
        <v>0.54166666666666696</v>
      </c>
      <c r="E830">
        <v>2</v>
      </c>
      <c r="F830">
        <v>2.1</v>
      </c>
      <c r="G830" t="s">
        <v>61</v>
      </c>
      <c r="H830" s="19">
        <v>74</v>
      </c>
      <c r="I830" s="19">
        <v>35</v>
      </c>
      <c r="J830" s="19">
        <v>30</v>
      </c>
      <c r="K830" s="19">
        <v>0</v>
      </c>
      <c r="L830" s="19">
        <v>0</v>
      </c>
      <c r="M830" s="22" t="s">
        <v>23</v>
      </c>
      <c r="N830" s="22">
        <v>10</v>
      </c>
      <c r="O830" s="23" t="s">
        <v>24</v>
      </c>
      <c r="P830">
        <v>0</v>
      </c>
      <c r="Q830">
        <v>0</v>
      </c>
      <c r="R830">
        <v>0</v>
      </c>
      <c r="S830">
        <v>12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54</v>
      </c>
      <c r="Z830">
        <v>0</v>
      </c>
      <c r="AA830" s="11" t="str">
        <f t="shared" si="135"/>
        <v>0</v>
      </c>
      <c r="AB830">
        <f t="shared" si="136"/>
        <v>2</v>
      </c>
      <c r="AC830">
        <f t="shared" si="137"/>
        <v>8</v>
      </c>
      <c r="AD830">
        <f t="shared" si="138"/>
        <v>20</v>
      </c>
      <c r="AE830">
        <v>0</v>
      </c>
      <c r="AF830">
        <v>1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1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f t="shared" si="139"/>
        <v>0</v>
      </c>
      <c r="BI830">
        <v>0</v>
      </c>
      <c r="BJ830">
        <v>0</v>
      </c>
      <c r="BK830">
        <v>0</v>
      </c>
      <c r="BL830" t="str">
        <f t="shared" si="130"/>
        <v>0</v>
      </c>
      <c r="BM830" t="str">
        <f t="shared" si="131"/>
        <v>1</v>
      </c>
      <c r="BN830">
        <f t="shared" si="132"/>
        <v>1</v>
      </c>
      <c r="BO830">
        <f t="shared" si="133"/>
        <v>1</v>
      </c>
      <c r="BP830" t="str">
        <f t="shared" si="134"/>
        <v>0</v>
      </c>
    </row>
    <row r="831" spans="1:68" ht="18" x14ac:dyDescent="0.25">
      <c r="A831" s="24">
        <v>2022</v>
      </c>
      <c r="B831">
        <v>3</v>
      </c>
      <c r="C831" s="2">
        <v>44726</v>
      </c>
      <c r="D831" s="3">
        <v>0.54166666666666696</v>
      </c>
      <c r="E831">
        <v>2</v>
      </c>
      <c r="F831">
        <v>2.1</v>
      </c>
      <c r="G831" t="s">
        <v>61</v>
      </c>
      <c r="H831" s="19">
        <v>74</v>
      </c>
      <c r="I831" s="19">
        <v>35</v>
      </c>
      <c r="J831" s="19">
        <v>30</v>
      </c>
      <c r="K831" s="19">
        <v>0</v>
      </c>
      <c r="L831" s="19">
        <v>0</v>
      </c>
      <c r="M831" s="22" t="s">
        <v>23</v>
      </c>
      <c r="N831" s="22">
        <v>10</v>
      </c>
      <c r="O831" s="23" t="s">
        <v>25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 s="11" t="str">
        <f t="shared" si="135"/>
        <v>0</v>
      </c>
      <c r="AB831">
        <f t="shared" si="136"/>
        <v>0</v>
      </c>
      <c r="AC831">
        <f t="shared" si="137"/>
        <v>10</v>
      </c>
      <c r="AD831">
        <f t="shared" si="138"/>
        <v>0</v>
      </c>
      <c r="AE831">
        <v>0</v>
      </c>
      <c r="AF831">
        <v>0</v>
      </c>
      <c r="AG831">
        <v>1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f t="shared" si="139"/>
        <v>0</v>
      </c>
      <c r="BI831">
        <v>0</v>
      </c>
      <c r="BJ831">
        <v>0</v>
      </c>
      <c r="BK831">
        <v>0</v>
      </c>
      <c r="BL831" t="str">
        <f t="shared" si="130"/>
        <v>0</v>
      </c>
      <c r="BM831" t="str">
        <f t="shared" si="131"/>
        <v>0</v>
      </c>
      <c r="BN831">
        <f t="shared" si="132"/>
        <v>0</v>
      </c>
      <c r="BO831">
        <f t="shared" si="133"/>
        <v>1</v>
      </c>
      <c r="BP831" t="str">
        <f t="shared" si="134"/>
        <v>0</v>
      </c>
    </row>
    <row r="832" spans="1:68" ht="18" x14ac:dyDescent="0.25">
      <c r="A832" s="24">
        <v>2022</v>
      </c>
      <c r="B832">
        <v>3</v>
      </c>
      <c r="C832" s="2">
        <v>44726</v>
      </c>
      <c r="D832" s="3">
        <v>0.54166666666666696</v>
      </c>
      <c r="E832">
        <v>2</v>
      </c>
      <c r="F832">
        <v>2.1</v>
      </c>
      <c r="G832" t="s">
        <v>61</v>
      </c>
      <c r="H832" s="19">
        <v>74</v>
      </c>
      <c r="I832" s="19">
        <v>35</v>
      </c>
      <c r="J832" s="19">
        <v>30</v>
      </c>
      <c r="K832" s="19">
        <v>0</v>
      </c>
      <c r="L832" s="19">
        <v>0</v>
      </c>
      <c r="M832" s="22" t="s">
        <v>23</v>
      </c>
      <c r="N832" s="22">
        <v>10</v>
      </c>
      <c r="O832" s="23" t="s">
        <v>26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 s="11" t="str">
        <f t="shared" si="135"/>
        <v>0</v>
      </c>
      <c r="AB832">
        <f t="shared" si="136"/>
        <v>0</v>
      </c>
      <c r="AC832">
        <f t="shared" si="137"/>
        <v>10</v>
      </c>
      <c r="AD832">
        <f t="shared" si="138"/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f t="shared" si="139"/>
        <v>0</v>
      </c>
      <c r="BI832">
        <v>0</v>
      </c>
      <c r="BJ832">
        <v>0</v>
      </c>
      <c r="BK832">
        <v>0</v>
      </c>
      <c r="BL832" t="str">
        <f t="shared" si="130"/>
        <v>0</v>
      </c>
      <c r="BM832" t="str">
        <f t="shared" si="131"/>
        <v>0</v>
      </c>
      <c r="BN832">
        <f t="shared" si="132"/>
        <v>0</v>
      </c>
      <c r="BO832">
        <f t="shared" si="133"/>
        <v>0</v>
      </c>
      <c r="BP832" t="str">
        <f t="shared" si="134"/>
        <v>0</v>
      </c>
    </row>
    <row r="833" spans="1:68" ht="18" x14ac:dyDescent="0.25">
      <c r="A833" s="24">
        <v>2022</v>
      </c>
      <c r="B833">
        <v>3</v>
      </c>
      <c r="C833" s="2">
        <v>44726</v>
      </c>
      <c r="D833" s="3">
        <v>0.54166666666666696</v>
      </c>
      <c r="E833">
        <v>2</v>
      </c>
      <c r="F833">
        <v>2.1</v>
      </c>
      <c r="G833" t="s">
        <v>61</v>
      </c>
      <c r="H833" s="19">
        <v>74</v>
      </c>
      <c r="I833" s="19">
        <v>35</v>
      </c>
      <c r="J833" s="19">
        <v>30</v>
      </c>
      <c r="K833" s="19">
        <v>0</v>
      </c>
      <c r="L833" s="19">
        <v>0</v>
      </c>
      <c r="M833" s="22" t="s">
        <v>27</v>
      </c>
      <c r="N833" s="22">
        <v>10</v>
      </c>
      <c r="O833" s="23" t="s">
        <v>24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 s="11" t="str">
        <f t="shared" si="135"/>
        <v>0</v>
      </c>
      <c r="AB833">
        <f t="shared" si="136"/>
        <v>0</v>
      </c>
      <c r="AC833">
        <f t="shared" si="137"/>
        <v>10</v>
      </c>
      <c r="AD833">
        <f t="shared" si="138"/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f t="shared" si="139"/>
        <v>0</v>
      </c>
      <c r="BI833">
        <v>0</v>
      </c>
      <c r="BJ833">
        <v>0</v>
      </c>
      <c r="BK833">
        <v>0</v>
      </c>
      <c r="BL833" t="str">
        <f t="shared" si="130"/>
        <v>0</v>
      </c>
      <c r="BM833" t="str">
        <f t="shared" si="131"/>
        <v>0</v>
      </c>
      <c r="BN833">
        <f t="shared" si="132"/>
        <v>0</v>
      </c>
      <c r="BO833">
        <f t="shared" si="133"/>
        <v>0</v>
      </c>
      <c r="BP833" t="str">
        <f t="shared" si="134"/>
        <v>0</v>
      </c>
    </row>
    <row r="834" spans="1:68" ht="18" x14ac:dyDescent="0.25">
      <c r="A834" s="24">
        <v>2022</v>
      </c>
      <c r="B834">
        <v>3</v>
      </c>
      <c r="C834" s="2">
        <v>44726</v>
      </c>
      <c r="D834" s="3">
        <v>0.54166666666666696</v>
      </c>
      <c r="E834">
        <v>2</v>
      </c>
      <c r="F834">
        <v>2.1</v>
      </c>
      <c r="G834" t="s">
        <v>61</v>
      </c>
      <c r="H834" s="19">
        <v>74</v>
      </c>
      <c r="I834" s="19">
        <v>35</v>
      </c>
      <c r="J834" s="19">
        <v>30</v>
      </c>
      <c r="K834" s="19">
        <v>0</v>
      </c>
      <c r="L834" s="19">
        <v>0</v>
      </c>
      <c r="M834" s="22" t="s">
        <v>27</v>
      </c>
      <c r="N834" s="22">
        <v>10</v>
      </c>
      <c r="O834" s="23" t="s">
        <v>25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 s="11" t="str">
        <f t="shared" si="135"/>
        <v>0</v>
      </c>
      <c r="AB834">
        <f t="shared" si="136"/>
        <v>0</v>
      </c>
      <c r="AC834">
        <f t="shared" si="137"/>
        <v>10</v>
      </c>
      <c r="AD834">
        <f t="shared" si="138"/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f t="shared" si="139"/>
        <v>0</v>
      </c>
      <c r="BI834">
        <v>0</v>
      </c>
      <c r="BJ834">
        <v>0</v>
      </c>
      <c r="BK834">
        <v>0</v>
      </c>
      <c r="BL834" t="str">
        <f t="shared" ref="BL834:BL897" si="140">IF(AL834&gt;0, "1","0")</f>
        <v>0</v>
      </c>
      <c r="BM834" t="str">
        <f t="shared" ref="BM834:BM897" si="141">IF(AL834&gt;0, "1", IF(AO834&gt;0, "1", "0"))</f>
        <v>0</v>
      </c>
      <c r="BN834">
        <f t="shared" ref="BN834:BN897" si="142">SUM(AL834+AO834+BB834)</f>
        <v>0</v>
      </c>
      <c r="BO834">
        <f t="shared" ref="BO834:BO897" si="143">SUM(BN834+BH834+BJ834+BC834+BA834+AX834+AG834)</f>
        <v>0</v>
      </c>
      <c r="BP834" t="str">
        <f t="shared" ref="BP834:BP897" si="144">IF(BH834&gt;0, "1",  "0")</f>
        <v>0</v>
      </c>
    </row>
    <row r="835" spans="1:68" ht="18" x14ac:dyDescent="0.25">
      <c r="A835" s="24">
        <v>2022</v>
      </c>
      <c r="B835">
        <v>3</v>
      </c>
      <c r="C835" s="2">
        <v>44726</v>
      </c>
      <c r="D835" s="3">
        <v>0.54166666666666696</v>
      </c>
      <c r="E835">
        <v>2</v>
      </c>
      <c r="F835">
        <v>2.1</v>
      </c>
      <c r="G835" t="s">
        <v>61</v>
      </c>
      <c r="H835" s="19">
        <v>74</v>
      </c>
      <c r="I835" s="19">
        <v>35</v>
      </c>
      <c r="J835" s="19">
        <v>30</v>
      </c>
      <c r="K835" s="19">
        <v>0</v>
      </c>
      <c r="L835" s="19">
        <v>0</v>
      </c>
      <c r="M835" s="22" t="s">
        <v>27</v>
      </c>
      <c r="N835" s="22">
        <v>10</v>
      </c>
      <c r="O835" s="23" t="s">
        <v>26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 s="11" t="str">
        <f t="shared" ref="AA835:AA898" si="145">IF(Z835&gt;0, "1","0")</f>
        <v>0</v>
      </c>
      <c r="AB835">
        <f t="shared" ref="AB835:AB898" si="146">COUNTIF(P835:Y835,"&gt;0")</f>
        <v>0</v>
      </c>
      <c r="AC835">
        <f t="shared" ref="AC835:AC898" si="147">10-AB835</f>
        <v>10</v>
      </c>
      <c r="AD835">
        <f t="shared" ref="AD835:AD898" si="148">AB835*10</f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f t="shared" si="139"/>
        <v>0</v>
      </c>
      <c r="BI835">
        <v>0</v>
      </c>
      <c r="BJ835">
        <v>0</v>
      </c>
      <c r="BK835">
        <v>0</v>
      </c>
      <c r="BL835" t="str">
        <f t="shared" si="140"/>
        <v>0</v>
      </c>
      <c r="BM835" t="str">
        <f t="shared" si="141"/>
        <v>0</v>
      </c>
      <c r="BN835">
        <f t="shared" si="142"/>
        <v>0</v>
      </c>
      <c r="BO835">
        <f t="shared" si="143"/>
        <v>0</v>
      </c>
      <c r="BP835" t="str">
        <f t="shared" si="144"/>
        <v>0</v>
      </c>
    </row>
    <row r="836" spans="1:68" ht="18" x14ac:dyDescent="0.25">
      <c r="A836" s="24">
        <v>2022</v>
      </c>
      <c r="B836">
        <v>3</v>
      </c>
      <c r="C836" s="2">
        <v>44726</v>
      </c>
      <c r="D836" s="3">
        <v>0.54166666666666696</v>
      </c>
      <c r="E836">
        <v>2</v>
      </c>
      <c r="F836">
        <v>2.1</v>
      </c>
      <c r="G836" t="s">
        <v>61</v>
      </c>
      <c r="H836" s="19">
        <v>74</v>
      </c>
      <c r="I836" s="19">
        <v>35</v>
      </c>
      <c r="J836" s="19">
        <v>30</v>
      </c>
      <c r="K836" s="19">
        <v>0</v>
      </c>
      <c r="L836" s="19">
        <v>0</v>
      </c>
      <c r="M836" s="22" t="s">
        <v>28</v>
      </c>
      <c r="N836" s="22">
        <v>10</v>
      </c>
      <c r="O836" s="23" t="s">
        <v>24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 s="11" t="str">
        <f t="shared" si="145"/>
        <v>0</v>
      </c>
      <c r="AB836">
        <f t="shared" si="146"/>
        <v>0</v>
      </c>
      <c r="AC836">
        <f t="shared" si="147"/>
        <v>10</v>
      </c>
      <c r="AD836">
        <f t="shared" si="148"/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f t="shared" si="139"/>
        <v>0</v>
      </c>
      <c r="BI836">
        <v>0</v>
      </c>
      <c r="BJ836">
        <v>0</v>
      </c>
      <c r="BK836">
        <v>0</v>
      </c>
      <c r="BL836" t="str">
        <f t="shared" si="140"/>
        <v>0</v>
      </c>
      <c r="BM836" t="str">
        <f t="shared" si="141"/>
        <v>0</v>
      </c>
      <c r="BN836">
        <f t="shared" si="142"/>
        <v>0</v>
      </c>
      <c r="BO836">
        <f t="shared" si="143"/>
        <v>0</v>
      </c>
      <c r="BP836" t="str">
        <f t="shared" si="144"/>
        <v>0</v>
      </c>
    </row>
    <row r="837" spans="1:68" ht="18" x14ac:dyDescent="0.25">
      <c r="A837" s="24">
        <v>2022</v>
      </c>
      <c r="B837">
        <v>3</v>
      </c>
      <c r="C837" s="2">
        <v>44726</v>
      </c>
      <c r="D837" s="3">
        <v>0.54166666666666696</v>
      </c>
      <c r="E837">
        <v>2</v>
      </c>
      <c r="F837">
        <v>2.1</v>
      </c>
      <c r="G837" t="s">
        <v>61</v>
      </c>
      <c r="H837" s="19">
        <v>74</v>
      </c>
      <c r="I837" s="19">
        <v>35</v>
      </c>
      <c r="J837" s="19">
        <v>30</v>
      </c>
      <c r="K837" s="19">
        <v>0</v>
      </c>
      <c r="L837" s="19">
        <v>0</v>
      </c>
      <c r="M837" s="22" t="s">
        <v>28</v>
      </c>
      <c r="N837" s="22">
        <v>10</v>
      </c>
      <c r="O837" s="23" t="s">
        <v>25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 s="11" t="str">
        <f t="shared" si="145"/>
        <v>0</v>
      </c>
      <c r="AB837">
        <f t="shared" si="146"/>
        <v>0</v>
      </c>
      <c r="AC837">
        <f t="shared" si="147"/>
        <v>10</v>
      </c>
      <c r="AD837">
        <f t="shared" si="148"/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f t="shared" si="139"/>
        <v>0</v>
      </c>
      <c r="BI837">
        <v>0</v>
      </c>
      <c r="BJ837">
        <v>0</v>
      </c>
      <c r="BK837">
        <v>0</v>
      </c>
      <c r="BL837" t="str">
        <f t="shared" si="140"/>
        <v>0</v>
      </c>
      <c r="BM837" t="str">
        <f t="shared" si="141"/>
        <v>0</v>
      </c>
      <c r="BN837">
        <f t="shared" si="142"/>
        <v>0</v>
      </c>
      <c r="BO837">
        <f t="shared" si="143"/>
        <v>0</v>
      </c>
      <c r="BP837" t="str">
        <f t="shared" si="144"/>
        <v>0</v>
      </c>
    </row>
    <row r="838" spans="1:68" ht="18" x14ac:dyDescent="0.25">
      <c r="A838" s="24">
        <v>2022</v>
      </c>
      <c r="B838">
        <v>3</v>
      </c>
      <c r="C838" s="2">
        <v>44726</v>
      </c>
      <c r="D838" s="3">
        <v>0.54166666666666696</v>
      </c>
      <c r="E838">
        <v>2</v>
      </c>
      <c r="F838">
        <v>2.1</v>
      </c>
      <c r="G838" t="s">
        <v>61</v>
      </c>
      <c r="H838" s="19">
        <v>74</v>
      </c>
      <c r="I838" s="19">
        <v>35</v>
      </c>
      <c r="J838" s="19">
        <v>30</v>
      </c>
      <c r="K838" s="19">
        <v>0</v>
      </c>
      <c r="L838" s="19">
        <v>0</v>
      </c>
      <c r="M838" s="22" t="s">
        <v>28</v>
      </c>
      <c r="N838" s="22">
        <v>10</v>
      </c>
      <c r="O838" s="23" t="s">
        <v>26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 s="11" t="str">
        <f t="shared" si="145"/>
        <v>0</v>
      </c>
      <c r="AB838">
        <f t="shared" si="146"/>
        <v>0</v>
      </c>
      <c r="AC838">
        <f t="shared" si="147"/>
        <v>10</v>
      </c>
      <c r="AD838">
        <f t="shared" si="148"/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f t="shared" si="139"/>
        <v>0</v>
      </c>
      <c r="BI838">
        <v>0</v>
      </c>
      <c r="BJ838">
        <v>0</v>
      </c>
      <c r="BK838">
        <v>0</v>
      </c>
      <c r="BL838" t="str">
        <f t="shared" si="140"/>
        <v>0</v>
      </c>
      <c r="BM838" t="str">
        <f t="shared" si="141"/>
        <v>0</v>
      </c>
      <c r="BN838">
        <f t="shared" si="142"/>
        <v>0</v>
      </c>
      <c r="BO838">
        <f t="shared" si="143"/>
        <v>0</v>
      </c>
      <c r="BP838" t="str">
        <f t="shared" si="144"/>
        <v>0</v>
      </c>
    </row>
    <row r="839" spans="1:68" ht="18" x14ac:dyDescent="0.25">
      <c r="A839" s="24">
        <v>2022</v>
      </c>
      <c r="B839">
        <v>3</v>
      </c>
      <c r="C839" s="2">
        <v>44726</v>
      </c>
      <c r="D839" s="3">
        <v>0.54166666666666696</v>
      </c>
      <c r="E839">
        <v>2</v>
      </c>
      <c r="F839">
        <v>2.1</v>
      </c>
      <c r="G839" t="s">
        <v>61</v>
      </c>
      <c r="H839" s="19">
        <v>74</v>
      </c>
      <c r="I839" s="19">
        <v>35</v>
      </c>
      <c r="J839" s="19">
        <v>30</v>
      </c>
      <c r="K839" s="19">
        <v>0</v>
      </c>
      <c r="L839" s="19">
        <v>0</v>
      </c>
      <c r="M839" s="22" t="s">
        <v>23</v>
      </c>
      <c r="N839" s="22">
        <v>20</v>
      </c>
      <c r="O839" s="23" t="s">
        <v>24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 s="11" t="str">
        <f t="shared" si="145"/>
        <v>0</v>
      </c>
      <c r="AB839">
        <f t="shared" si="146"/>
        <v>0</v>
      </c>
      <c r="AC839">
        <f t="shared" si="147"/>
        <v>10</v>
      </c>
      <c r="AD839">
        <f t="shared" si="148"/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f t="shared" si="139"/>
        <v>0</v>
      </c>
      <c r="BI839">
        <v>0</v>
      </c>
      <c r="BJ839">
        <v>0</v>
      </c>
      <c r="BK839">
        <v>0</v>
      </c>
      <c r="BL839" t="str">
        <f t="shared" si="140"/>
        <v>0</v>
      </c>
      <c r="BM839" t="str">
        <f t="shared" si="141"/>
        <v>0</v>
      </c>
      <c r="BN839">
        <f t="shared" si="142"/>
        <v>0</v>
      </c>
      <c r="BO839">
        <f t="shared" si="143"/>
        <v>0</v>
      </c>
      <c r="BP839" t="str">
        <f t="shared" si="144"/>
        <v>0</v>
      </c>
    </row>
    <row r="840" spans="1:68" ht="18" x14ac:dyDescent="0.25">
      <c r="A840" s="24">
        <v>2022</v>
      </c>
      <c r="B840">
        <v>3</v>
      </c>
      <c r="C840" s="2">
        <v>44726</v>
      </c>
      <c r="D840" s="3">
        <v>0.54166666666666696</v>
      </c>
      <c r="E840">
        <v>2</v>
      </c>
      <c r="F840">
        <v>2.1</v>
      </c>
      <c r="G840" t="s">
        <v>61</v>
      </c>
      <c r="H840" s="19">
        <v>74</v>
      </c>
      <c r="I840" s="19">
        <v>35</v>
      </c>
      <c r="J840" s="19">
        <v>30</v>
      </c>
      <c r="K840" s="19">
        <v>0</v>
      </c>
      <c r="L840" s="19">
        <v>0</v>
      </c>
      <c r="M840" s="22" t="s">
        <v>23</v>
      </c>
      <c r="N840" s="22">
        <v>20</v>
      </c>
      <c r="O840" s="23" t="s">
        <v>25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 s="11" t="str">
        <f t="shared" si="145"/>
        <v>0</v>
      </c>
      <c r="AB840">
        <f t="shared" si="146"/>
        <v>0</v>
      </c>
      <c r="AC840">
        <f t="shared" si="147"/>
        <v>10</v>
      </c>
      <c r="AD840">
        <f t="shared" si="148"/>
        <v>0</v>
      </c>
      <c r="AE840">
        <v>0</v>
      </c>
      <c r="AF840">
        <v>0</v>
      </c>
      <c r="AG840">
        <v>1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f t="shared" si="139"/>
        <v>0</v>
      </c>
      <c r="BI840">
        <v>0</v>
      </c>
      <c r="BJ840">
        <v>0</v>
      </c>
      <c r="BK840">
        <v>0</v>
      </c>
      <c r="BL840" t="str">
        <f t="shared" si="140"/>
        <v>0</v>
      </c>
      <c r="BM840" t="str">
        <f t="shared" si="141"/>
        <v>0</v>
      </c>
      <c r="BN840">
        <f t="shared" si="142"/>
        <v>0</v>
      </c>
      <c r="BO840">
        <f t="shared" si="143"/>
        <v>1</v>
      </c>
      <c r="BP840" t="str">
        <f t="shared" si="144"/>
        <v>0</v>
      </c>
    </row>
    <row r="841" spans="1:68" ht="18" x14ac:dyDescent="0.25">
      <c r="A841" s="24">
        <v>2022</v>
      </c>
      <c r="B841">
        <v>3</v>
      </c>
      <c r="C841" s="2">
        <v>44726</v>
      </c>
      <c r="D841" s="3">
        <v>0.54166666666666696</v>
      </c>
      <c r="E841">
        <v>2</v>
      </c>
      <c r="F841">
        <v>2.1</v>
      </c>
      <c r="G841" t="s">
        <v>61</v>
      </c>
      <c r="H841" s="19">
        <v>74</v>
      </c>
      <c r="I841" s="19">
        <v>35</v>
      </c>
      <c r="J841" s="19">
        <v>30</v>
      </c>
      <c r="K841" s="19">
        <v>0</v>
      </c>
      <c r="L841" s="19">
        <v>0</v>
      </c>
      <c r="M841" s="22" t="s">
        <v>23</v>
      </c>
      <c r="N841" s="22">
        <v>20</v>
      </c>
      <c r="O841" s="23" t="s">
        <v>26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 s="11" t="str">
        <f t="shared" si="145"/>
        <v>0</v>
      </c>
      <c r="AB841">
        <f t="shared" si="146"/>
        <v>0</v>
      </c>
      <c r="AC841">
        <f t="shared" si="147"/>
        <v>10</v>
      </c>
      <c r="AD841">
        <f t="shared" si="148"/>
        <v>0</v>
      </c>
      <c r="AE841">
        <v>0</v>
      </c>
      <c r="AF841">
        <v>0</v>
      </c>
      <c r="AG841">
        <v>1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f t="shared" si="139"/>
        <v>0</v>
      </c>
      <c r="BI841">
        <v>0</v>
      </c>
      <c r="BJ841">
        <v>0</v>
      </c>
      <c r="BK841">
        <v>0</v>
      </c>
      <c r="BL841" t="str">
        <f t="shared" si="140"/>
        <v>0</v>
      </c>
      <c r="BM841" t="str">
        <f t="shared" si="141"/>
        <v>0</v>
      </c>
      <c r="BN841">
        <f t="shared" si="142"/>
        <v>0</v>
      </c>
      <c r="BO841">
        <f t="shared" si="143"/>
        <v>1</v>
      </c>
      <c r="BP841" t="str">
        <f t="shared" si="144"/>
        <v>0</v>
      </c>
    </row>
    <row r="842" spans="1:68" ht="18" x14ac:dyDescent="0.25">
      <c r="A842" s="24">
        <v>2022</v>
      </c>
      <c r="B842">
        <v>3</v>
      </c>
      <c r="C842" s="2">
        <v>44726</v>
      </c>
      <c r="D842" s="3">
        <v>0.54166666666666696</v>
      </c>
      <c r="E842">
        <v>2</v>
      </c>
      <c r="F842">
        <v>2.1</v>
      </c>
      <c r="G842" t="s">
        <v>61</v>
      </c>
      <c r="H842" s="19">
        <v>74</v>
      </c>
      <c r="I842" s="19">
        <v>35</v>
      </c>
      <c r="J842" s="19">
        <v>30</v>
      </c>
      <c r="K842" s="19">
        <v>0</v>
      </c>
      <c r="L842" s="19">
        <v>0</v>
      </c>
      <c r="M842" s="22" t="s">
        <v>27</v>
      </c>
      <c r="N842" s="22">
        <v>20</v>
      </c>
      <c r="O842" s="23" t="s">
        <v>24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 s="11" t="str">
        <f t="shared" si="145"/>
        <v>0</v>
      </c>
      <c r="AB842">
        <f t="shared" si="146"/>
        <v>0</v>
      </c>
      <c r="AC842">
        <f t="shared" si="147"/>
        <v>10</v>
      </c>
      <c r="AD842">
        <f t="shared" si="148"/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f t="shared" si="139"/>
        <v>0</v>
      </c>
      <c r="BI842">
        <v>0</v>
      </c>
      <c r="BJ842">
        <v>0</v>
      </c>
      <c r="BK842">
        <v>0</v>
      </c>
      <c r="BL842" t="str">
        <f t="shared" si="140"/>
        <v>0</v>
      </c>
      <c r="BM842" t="str">
        <f t="shared" si="141"/>
        <v>0</v>
      </c>
      <c r="BN842">
        <f t="shared" si="142"/>
        <v>0</v>
      </c>
      <c r="BO842">
        <f t="shared" si="143"/>
        <v>0</v>
      </c>
      <c r="BP842" t="str">
        <f t="shared" si="144"/>
        <v>0</v>
      </c>
    </row>
    <row r="843" spans="1:68" ht="18" x14ac:dyDescent="0.25">
      <c r="A843" s="24">
        <v>2022</v>
      </c>
      <c r="B843">
        <v>3</v>
      </c>
      <c r="C843" s="2">
        <v>44726</v>
      </c>
      <c r="D843" s="3">
        <v>0.54166666666666696</v>
      </c>
      <c r="E843">
        <v>2</v>
      </c>
      <c r="F843">
        <v>2.1</v>
      </c>
      <c r="G843" t="s">
        <v>61</v>
      </c>
      <c r="H843" s="19">
        <v>74</v>
      </c>
      <c r="I843" s="19">
        <v>35</v>
      </c>
      <c r="J843" s="19">
        <v>30</v>
      </c>
      <c r="K843" s="19">
        <v>0</v>
      </c>
      <c r="L843" s="19">
        <v>0</v>
      </c>
      <c r="M843" s="22" t="s">
        <v>27</v>
      </c>
      <c r="N843" s="22">
        <v>20</v>
      </c>
      <c r="O843" s="23" t="s">
        <v>25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 s="11" t="str">
        <f t="shared" si="145"/>
        <v>0</v>
      </c>
      <c r="AB843">
        <f t="shared" si="146"/>
        <v>0</v>
      </c>
      <c r="AC843">
        <f t="shared" si="147"/>
        <v>10</v>
      </c>
      <c r="AD843">
        <f t="shared" si="148"/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f t="shared" si="139"/>
        <v>0</v>
      </c>
      <c r="BI843">
        <v>0</v>
      </c>
      <c r="BJ843">
        <v>0</v>
      </c>
      <c r="BK843">
        <v>0</v>
      </c>
      <c r="BL843" t="str">
        <f t="shared" si="140"/>
        <v>0</v>
      </c>
      <c r="BM843" t="str">
        <f t="shared" si="141"/>
        <v>0</v>
      </c>
      <c r="BN843">
        <f t="shared" si="142"/>
        <v>0</v>
      </c>
      <c r="BO843">
        <f t="shared" si="143"/>
        <v>0</v>
      </c>
      <c r="BP843" t="str">
        <f t="shared" si="144"/>
        <v>0</v>
      </c>
    </row>
    <row r="844" spans="1:68" ht="18" x14ac:dyDescent="0.25">
      <c r="A844" s="24">
        <v>2022</v>
      </c>
      <c r="B844">
        <v>3</v>
      </c>
      <c r="C844" s="2">
        <v>44726</v>
      </c>
      <c r="D844" s="3">
        <v>0.54166666666666696</v>
      </c>
      <c r="E844">
        <v>2</v>
      </c>
      <c r="F844">
        <v>2.1</v>
      </c>
      <c r="G844" t="s">
        <v>61</v>
      </c>
      <c r="H844" s="19">
        <v>74</v>
      </c>
      <c r="I844" s="19">
        <v>35</v>
      </c>
      <c r="J844" s="19">
        <v>30</v>
      </c>
      <c r="K844" s="19">
        <v>0</v>
      </c>
      <c r="L844" s="19">
        <v>0</v>
      </c>
      <c r="M844" s="22" t="s">
        <v>27</v>
      </c>
      <c r="N844" s="22">
        <v>20</v>
      </c>
      <c r="O844" s="23" t="s">
        <v>26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 s="11" t="str">
        <f t="shared" si="145"/>
        <v>0</v>
      </c>
      <c r="AB844">
        <f t="shared" si="146"/>
        <v>0</v>
      </c>
      <c r="AC844">
        <f t="shared" si="147"/>
        <v>10</v>
      </c>
      <c r="AD844">
        <f t="shared" si="148"/>
        <v>0</v>
      </c>
      <c r="AE844">
        <v>0</v>
      </c>
      <c r="AF844">
        <v>0</v>
      </c>
      <c r="AG844">
        <v>1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f t="shared" si="139"/>
        <v>0</v>
      </c>
      <c r="BI844">
        <v>0</v>
      </c>
      <c r="BJ844">
        <v>0</v>
      </c>
      <c r="BK844">
        <v>0</v>
      </c>
      <c r="BL844" t="str">
        <f t="shared" si="140"/>
        <v>0</v>
      </c>
      <c r="BM844" t="str">
        <f t="shared" si="141"/>
        <v>0</v>
      </c>
      <c r="BN844">
        <f t="shared" si="142"/>
        <v>0</v>
      </c>
      <c r="BO844">
        <f t="shared" si="143"/>
        <v>1</v>
      </c>
      <c r="BP844" t="str">
        <f t="shared" si="144"/>
        <v>0</v>
      </c>
    </row>
    <row r="845" spans="1:68" ht="18" x14ac:dyDescent="0.25">
      <c r="A845" s="24">
        <v>2022</v>
      </c>
      <c r="B845">
        <v>3</v>
      </c>
      <c r="C845" s="2">
        <v>44726</v>
      </c>
      <c r="D845" s="3">
        <v>0.54166666666666696</v>
      </c>
      <c r="E845">
        <v>2</v>
      </c>
      <c r="F845">
        <v>2.1</v>
      </c>
      <c r="G845" t="s">
        <v>61</v>
      </c>
      <c r="H845" s="19">
        <v>74</v>
      </c>
      <c r="I845" s="19">
        <v>35</v>
      </c>
      <c r="J845" s="19">
        <v>30</v>
      </c>
      <c r="K845" s="19">
        <v>0</v>
      </c>
      <c r="L845" s="19">
        <v>0</v>
      </c>
      <c r="M845" s="22" t="s">
        <v>28</v>
      </c>
      <c r="N845" s="22">
        <v>20</v>
      </c>
      <c r="O845" s="23" t="s">
        <v>24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 s="11" t="str">
        <f t="shared" si="145"/>
        <v>0</v>
      </c>
      <c r="AB845">
        <f t="shared" si="146"/>
        <v>0</v>
      </c>
      <c r="AC845">
        <f t="shared" si="147"/>
        <v>10</v>
      </c>
      <c r="AD845">
        <f t="shared" si="148"/>
        <v>0</v>
      </c>
      <c r="AE845">
        <v>0</v>
      </c>
      <c r="AF845">
        <v>0</v>
      </c>
      <c r="AG845">
        <v>1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f t="shared" si="139"/>
        <v>0</v>
      </c>
      <c r="BI845">
        <v>0</v>
      </c>
      <c r="BJ845">
        <v>0</v>
      </c>
      <c r="BK845">
        <v>0</v>
      </c>
      <c r="BL845" t="str">
        <f t="shared" si="140"/>
        <v>0</v>
      </c>
      <c r="BM845" t="str">
        <f t="shared" si="141"/>
        <v>0</v>
      </c>
      <c r="BN845">
        <f t="shared" si="142"/>
        <v>0</v>
      </c>
      <c r="BO845">
        <f t="shared" si="143"/>
        <v>1</v>
      </c>
      <c r="BP845" t="str">
        <f t="shared" si="144"/>
        <v>0</v>
      </c>
    </row>
    <row r="846" spans="1:68" ht="18" x14ac:dyDescent="0.25">
      <c r="A846" s="24">
        <v>2022</v>
      </c>
      <c r="B846">
        <v>3</v>
      </c>
      <c r="C846" s="2">
        <v>44726</v>
      </c>
      <c r="D846" s="3">
        <v>0.54166666666666696</v>
      </c>
      <c r="E846">
        <v>2</v>
      </c>
      <c r="F846">
        <v>2.1</v>
      </c>
      <c r="G846" t="s">
        <v>61</v>
      </c>
      <c r="H846" s="19">
        <v>74</v>
      </c>
      <c r="I846" s="19">
        <v>35</v>
      </c>
      <c r="J846" s="19">
        <v>30</v>
      </c>
      <c r="K846" s="19">
        <v>0</v>
      </c>
      <c r="L846" s="19">
        <v>0</v>
      </c>
      <c r="M846" s="22" t="s">
        <v>28</v>
      </c>
      <c r="N846" s="22">
        <v>20</v>
      </c>
      <c r="O846" s="23" t="s">
        <v>25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 s="11" t="str">
        <f t="shared" si="145"/>
        <v>0</v>
      </c>
      <c r="AB846">
        <f t="shared" si="146"/>
        <v>0</v>
      </c>
      <c r="AC846">
        <f t="shared" si="147"/>
        <v>10</v>
      </c>
      <c r="AD846">
        <f t="shared" si="148"/>
        <v>0</v>
      </c>
      <c r="AE846">
        <v>0</v>
      </c>
      <c r="AF846">
        <v>0</v>
      </c>
      <c r="AG846">
        <v>2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f t="shared" ref="BH846:BH909" si="149">SUM(AW846+AV846+AU846+AQ846+AS846+AM846+AJ846+BF846+BI846)</f>
        <v>0</v>
      </c>
      <c r="BI846">
        <v>0</v>
      </c>
      <c r="BJ846">
        <v>0</v>
      </c>
      <c r="BK846">
        <v>0</v>
      </c>
      <c r="BL846" t="str">
        <f t="shared" si="140"/>
        <v>0</v>
      </c>
      <c r="BM846" t="str">
        <f t="shared" si="141"/>
        <v>0</v>
      </c>
      <c r="BN846">
        <f t="shared" si="142"/>
        <v>0</v>
      </c>
      <c r="BO846">
        <f t="shared" si="143"/>
        <v>2</v>
      </c>
      <c r="BP846" t="str">
        <f t="shared" si="144"/>
        <v>0</v>
      </c>
    </row>
    <row r="847" spans="1:68" ht="18" x14ac:dyDescent="0.25">
      <c r="A847" s="24">
        <v>2022</v>
      </c>
      <c r="B847">
        <v>3</v>
      </c>
      <c r="C847" s="2">
        <v>44726</v>
      </c>
      <c r="D847" s="3">
        <v>0.54166666666666696</v>
      </c>
      <c r="E847">
        <v>2</v>
      </c>
      <c r="F847">
        <v>2.1</v>
      </c>
      <c r="G847" t="s">
        <v>61</v>
      </c>
      <c r="H847" s="19">
        <v>74</v>
      </c>
      <c r="I847" s="19">
        <v>35</v>
      </c>
      <c r="J847" s="19">
        <v>30</v>
      </c>
      <c r="K847" s="19">
        <v>0</v>
      </c>
      <c r="L847" s="19">
        <v>0</v>
      </c>
      <c r="M847" s="22" t="s">
        <v>28</v>
      </c>
      <c r="N847" s="22">
        <v>20</v>
      </c>
      <c r="O847" s="23" t="s">
        <v>26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 s="11" t="str">
        <f t="shared" si="145"/>
        <v>0</v>
      </c>
      <c r="AB847">
        <f t="shared" si="146"/>
        <v>0</v>
      </c>
      <c r="AC847">
        <f t="shared" si="147"/>
        <v>10</v>
      </c>
      <c r="AD847">
        <f t="shared" si="148"/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f t="shared" si="149"/>
        <v>0</v>
      </c>
      <c r="BI847">
        <v>0</v>
      </c>
      <c r="BJ847">
        <v>0</v>
      </c>
      <c r="BK847">
        <v>0</v>
      </c>
      <c r="BL847" t="str">
        <f t="shared" si="140"/>
        <v>0</v>
      </c>
      <c r="BM847" t="str">
        <f t="shared" si="141"/>
        <v>0</v>
      </c>
      <c r="BN847">
        <f t="shared" si="142"/>
        <v>0</v>
      </c>
      <c r="BO847">
        <f t="shared" si="143"/>
        <v>0</v>
      </c>
      <c r="BP847" t="str">
        <f t="shared" si="144"/>
        <v>0</v>
      </c>
    </row>
    <row r="848" spans="1:68" ht="18" x14ac:dyDescent="0.25">
      <c r="A848" s="24">
        <v>2022</v>
      </c>
      <c r="B848">
        <v>3</v>
      </c>
      <c r="C848" s="2">
        <v>44726</v>
      </c>
      <c r="D848" s="3">
        <v>0.54166666666666696</v>
      </c>
      <c r="E848">
        <v>2</v>
      </c>
      <c r="F848">
        <v>2.1</v>
      </c>
      <c r="G848" t="s">
        <v>61</v>
      </c>
      <c r="H848" s="19">
        <v>74</v>
      </c>
      <c r="I848" s="19">
        <v>35</v>
      </c>
      <c r="J848" s="19">
        <v>30</v>
      </c>
      <c r="K848" s="19">
        <v>0</v>
      </c>
      <c r="L848" s="19">
        <v>0</v>
      </c>
      <c r="M848" s="22" t="s">
        <v>23</v>
      </c>
      <c r="N848" s="22">
        <v>50</v>
      </c>
      <c r="O848" s="23" t="s">
        <v>24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 s="11" t="str">
        <f t="shared" si="145"/>
        <v>0</v>
      </c>
      <c r="AB848">
        <f t="shared" si="146"/>
        <v>0</v>
      </c>
      <c r="AC848">
        <f t="shared" si="147"/>
        <v>10</v>
      </c>
      <c r="AD848">
        <f t="shared" si="148"/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f t="shared" si="149"/>
        <v>0</v>
      </c>
      <c r="BI848">
        <v>0</v>
      </c>
      <c r="BJ848">
        <v>0</v>
      </c>
      <c r="BK848">
        <v>0</v>
      </c>
      <c r="BL848" t="str">
        <f t="shared" si="140"/>
        <v>0</v>
      </c>
      <c r="BM848" t="str">
        <f t="shared" si="141"/>
        <v>0</v>
      </c>
      <c r="BN848">
        <f t="shared" si="142"/>
        <v>0</v>
      </c>
      <c r="BO848">
        <f t="shared" si="143"/>
        <v>0</v>
      </c>
      <c r="BP848" t="str">
        <f t="shared" si="144"/>
        <v>0</v>
      </c>
    </row>
    <row r="849" spans="1:68" ht="18" x14ac:dyDescent="0.25">
      <c r="A849" s="24">
        <v>2022</v>
      </c>
      <c r="B849">
        <v>3</v>
      </c>
      <c r="C849" s="2">
        <v>44726</v>
      </c>
      <c r="D849" s="3">
        <v>0.54166666666666696</v>
      </c>
      <c r="E849">
        <v>2</v>
      </c>
      <c r="F849">
        <v>2.1</v>
      </c>
      <c r="G849" t="s">
        <v>61</v>
      </c>
      <c r="H849" s="19">
        <v>74</v>
      </c>
      <c r="I849" s="19">
        <v>35</v>
      </c>
      <c r="J849" s="19">
        <v>30</v>
      </c>
      <c r="K849" s="19">
        <v>0</v>
      </c>
      <c r="L849" s="19">
        <v>0</v>
      </c>
      <c r="M849" s="22" t="s">
        <v>23</v>
      </c>
      <c r="N849" s="22">
        <v>50</v>
      </c>
      <c r="O849" s="23" t="s">
        <v>25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 s="11" t="str">
        <f t="shared" si="145"/>
        <v>0</v>
      </c>
      <c r="AB849">
        <f t="shared" si="146"/>
        <v>0</v>
      </c>
      <c r="AC849">
        <f t="shared" si="147"/>
        <v>10</v>
      </c>
      <c r="AD849">
        <f t="shared" si="148"/>
        <v>0</v>
      </c>
      <c r="AE849">
        <v>0</v>
      </c>
      <c r="AF849">
        <v>0</v>
      </c>
      <c r="AG849">
        <v>1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f t="shared" si="149"/>
        <v>0</v>
      </c>
      <c r="BI849">
        <v>0</v>
      </c>
      <c r="BJ849">
        <v>0</v>
      </c>
      <c r="BK849">
        <v>0</v>
      </c>
      <c r="BL849" t="str">
        <f t="shared" si="140"/>
        <v>0</v>
      </c>
      <c r="BM849" t="str">
        <f t="shared" si="141"/>
        <v>0</v>
      </c>
      <c r="BN849">
        <f t="shared" si="142"/>
        <v>0</v>
      </c>
      <c r="BO849">
        <f t="shared" si="143"/>
        <v>1</v>
      </c>
      <c r="BP849" t="str">
        <f t="shared" si="144"/>
        <v>0</v>
      </c>
    </row>
    <row r="850" spans="1:68" ht="18" x14ac:dyDescent="0.25">
      <c r="A850" s="24">
        <v>2022</v>
      </c>
      <c r="B850">
        <v>3</v>
      </c>
      <c r="C850" s="2">
        <v>44726</v>
      </c>
      <c r="D850" s="3">
        <v>0.54166666666666696</v>
      </c>
      <c r="E850">
        <v>2</v>
      </c>
      <c r="F850">
        <v>2.1</v>
      </c>
      <c r="G850" t="s">
        <v>61</v>
      </c>
      <c r="H850" s="19">
        <v>74</v>
      </c>
      <c r="I850" s="19">
        <v>35</v>
      </c>
      <c r="J850" s="19">
        <v>30</v>
      </c>
      <c r="K850" s="19">
        <v>0</v>
      </c>
      <c r="L850" s="19">
        <v>0</v>
      </c>
      <c r="M850" s="22" t="s">
        <v>23</v>
      </c>
      <c r="N850" s="22">
        <v>50</v>
      </c>
      <c r="O850" s="23" t="s">
        <v>26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 s="11" t="str">
        <f t="shared" si="145"/>
        <v>0</v>
      </c>
      <c r="AB850">
        <f t="shared" si="146"/>
        <v>0</v>
      </c>
      <c r="AC850">
        <f t="shared" si="147"/>
        <v>10</v>
      </c>
      <c r="AD850">
        <f t="shared" si="148"/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f t="shared" si="149"/>
        <v>0</v>
      </c>
      <c r="BI850">
        <v>0</v>
      </c>
      <c r="BJ850">
        <v>0</v>
      </c>
      <c r="BK850">
        <v>0</v>
      </c>
      <c r="BL850" t="str">
        <f t="shared" si="140"/>
        <v>0</v>
      </c>
      <c r="BM850" t="str">
        <f t="shared" si="141"/>
        <v>0</v>
      </c>
      <c r="BN850">
        <f t="shared" si="142"/>
        <v>0</v>
      </c>
      <c r="BO850">
        <f t="shared" si="143"/>
        <v>0</v>
      </c>
      <c r="BP850" t="str">
        <f t="shared" si="144"/>
        <v>0</v>
      </c>
    </row>
    <row r="851" spans="1:68" ht="18" x14ac:dyDescent="0.25">
      <c r="A851" s="24">
        <v>2022</v>
      </c>
      <c r="B851">
        <v>3</v>
      </c>
      <c r="C851" s="2">
        <v>44726</v>
      </c>
      <c r="D851" s="3">
        <v>0.54166666666666696</v>
      </c>
      <c r="E851">
        <v>2</v>
      </c>
      <c r="F851">
        <v>2.1</v>
      </c>
      <c r="G851" t="s">
        <v>61</v>
      </c>
      <c r="H851" s="19">
        <v>74</v>
      </c>
      <c r="I851" s="19">
        <v>35</v>
      </c>
      <c r="J851" s="19">
        <v>30</v>
      </c>
      <c r="K851" s="19">
        <v>0</v>
      </c>
      <c r="L851" s="19">
        <v>0</v>
      </c>
      <c r="M851" s="22" t="s">
        <v>27</v>
      </c>
      <c r="N851" s="22">
        <v>50</v>
      </c>
      <c r="O851" s="23" t="s">
        <v>24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 s="11" t="str">
        <f t="shared" si="145"/>
        <v>0</v>
      </c>
      <c r="AB851">
        <f t="shared" si="146"/>
        <v>0</v>
      </c>
      <c r="AC851">
        <f t="shared" si="147"/>
        <v>10</v>
      </c>
      <c r="AD851">
        <f t="shared" si="148"/>
        <v>0</v>
      </c>
      <c r="AE851">
        <v>0</v>
      </c>
      <c r="AF851">
        <v>0</v>
      </c>
      <c r="AG851">
        <v>1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f t="shared" si="149"/>
        <v>0</v>
      </c>
      <c r="BI851">
        <v>0</v>
      </c>
      <c r="BJ851">
        <v>0</v>
      </c>
      <c r="BK851">
        <v>0</v>
      </c>
      <c r="BL851" t="str">
        <f t="shared" si="140"/>
        <v>0</v>
      </c>
      <c r="BM851" t="str">
        <f t="shared" si="141"/>
        <v>0</v>
      </c>
      <c r="BN851">
        <f t="shared" si="142"/>
        <v>0</v>
      </c>
      <c r="BO851">
        <f t="shared" si="143"/>
        <v>1</v>
      </c>
      <c r="BP851" t="str">
        <f t="shared" si="144"/>
        <v>0</v>
      </c>
    </row>
    <row r="852" spans="1:68" ht="18" x14ac:dyDescent="0.25">
      <c r="A852" s="24">
        <v>2022</v>
      </c>
      <c r="B852">
        <v>3</v>
      </c>
      <c r="C852" s="2">
        <v>44726</v>
      </c>
      <c r="D852" s="3">
        <v>0.54166666666666696</v>
      </c>
      <c r="E852">
        <v>2</v>
      </c>
      <c r="F852">
        <v>2.1</v>
      </c>
      <c r="G852" t="s">
        <v>61</v>
      </c>
      <c r="H852" s="19">
        <v>74</v>
      </c>
      <c r="I852" s="19">
        <v>35</v>
      </c>
      <c r="J852" s="19">
        <v>30</v>
      </c>
      <c r="K852" s="19">
        <v>0</v>
      </c>
      <c r="L852" s="19">
        <v>0</v>
      </c>
      <c r="M852" s="22" t="s">
        <v>27</v>
      </c>
      <c r="N852" s="22">
        <v>50</v>
      </c>
      <c r="O852" s="23" t="s">
        <v>25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 s="11" t="str">
        <f t="shared" si="145"/>
        <v>0</v>
      </c>
      <c r="AB852">
        <f t="shared" si="146"/>
        <v>0</v>
      </c>
      <c r="AC852">
        <f t="shared" si="147"/>
        <v>10</v>
      </c>
      <c r="AD852">
        <f t="shared" si="148"/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f t="shared" si="149"/>
        <v>0</v>
      </c>
      <c r="BI852">
        <v>0</v>
      </c>
      <c r="BJ852">
        <v>0</v>
      </c>
      <c r="BK852">
        <v>0</v>
      </c>
      <c r="BL852" t="str">
        <f t="shared" si="140"/>
        <v>0</v>
      </c>
      <c r="BM852" t="str">
        <f t="shared" si="141"/>
        <v>0</v>
      </c>
      <c r="BN852">
        <f t="shared" si="142"/>
        <v>0</v>
      </c>
      <c r="BO852">
        <f t="shared" si="143"/>
        <v>0</v>
      </c>
      <c r="BP852" t="str">
        <f t="shared" si="144"/>
        <v>0</v>
      </c>
    </row>
    <row r="853" spans="1:68" ht="18" x14ac:dyDescent="0.25">
      <c r="A853" s="24">
        <v>2022</v>
      </c>
      <c r="B853">
        <v>3</v>
      </c>
      <c r="C853" s="2">
        <v>44726</v>
      </c>
      <c r="D853" s="3">
        <v>0.54166666666666696</v>
      </c>
      <c r="E853">
        <v>2</v>
      </c>
      <c r="F853">
        <v>2.1</v>
      </c>
      <c r="G853" t="s">
        <v>61</v>
      </c>
      <c r="H853" s="19">
        <v>74</v>
      </c>
      <c r="I853" s="19">
        <v>35</v>
      </c>
      <c r="J853" s="19">
        <v>30</v>
      </c>
      <c r="K853" s="19">
        <v>0</v>
      </c>
      <c r="L853" s="19">
        <v>0</v>
      </c>
      <c r="M853" s="22" t="s">
        <v>27</v>
      </c>
      <c r="N853" s="22">
        <v>50</v>
      </c>
      <c r="O853" s="23" t="s">
        <v>26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 s="11" t="str">
        <f t="shared" si="145"/>
        <v>0</v>
      </c>
      <c r="AB853">
        <f t="shared" si="146"/>
        <v>0</v>
      </c>
      <c r="AC853">
        <f t="shared" si="147"/>
        <v>10</v>
      </c>
      <c r="AD853">
        <f t="shared" si="148"/>
        <v>0</v>
      </c>
      <c r="AE853">
        <v>0</v>
      </c>
      <c r="AF853">
        <v>0</v>
      </c>
      <c r="AG853">
        <v>1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f t="shared" si="149"/>
        <v>0</v>
      </c>
      <c r="BI853">
        <v>0</v>
      </c>
      <c r="BJ853">
        <v>0</v>
      </c>
      <c r="BK853">
        <v>0</v>
      </c>
      <c r="BL853" t="str">
        <f t="shared" si="140"/>
        <v>0</v>
      </c>
      <c r="BM853" t="str">
        <f t="shared" si="141"/>
        <v>0</v>
      </c>
      <c r="BN853">
        <f t="shared" si="142"/>
        <v>0</v>
      </c>
      <c r="BO853">
        <f t="shared" si="143"/>
        <v>1</v>
      </c>
      <c r="BP853" t="str">
        <f t="shared" si="144"/>
        <v>0</v>
      </c>
    </row>
    <row r="854" spans="1:68" ht="18" x14ac:dyDescent="0.25">
      <c r="A854" s="24">
        <v>2022</v>
      </c>
      <c r="B854">
        <v>3</v>
      </c>
      <c r="C854" s="2">
        <v>44726</v>
      </c>
      <c r="D854" s="3">
        <v>0.54166666666666696</v>
      </c>
      <c r="E854">
        <v>2</v>
      </c>
      <c r="F854">
        <v>2.1</v>
      </c>
      <c r="G854" t="s">
        <v>61</v>
      </c>
      <c r="H854" s="19">
        <v>74</v>
      </c>
      <c r="I854" s="19">
        <v>35</v>
      </c>
      <c r="J854" s="19">
        <v>30</v>
      </c>
      <c r="K854" s="19">
        <v>0</v>
      </c>
      <c r="L854" s="19">
        <v>0</v>
      </c>
      <c r="M854" s="22" t="s">
        <v>28</v>
      </c>
      <c r="N854" s="22">
        <v>50</v>
      </c>
      <c r="O854" s="23" t="s">
        <v>24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 s="11" t="str">
        <f t="shared" si="145"/>
        <v>0</v>
      </c>
      <c r="AB854">
        <f t="shared" si="146"/>
        <v>0</v>
      </c>
      <c r="AC854">
        <f t="shared" si="147"/>
        <v>10</v>
      </c>
      <c r="AD854">
        <f t="shared" si="148"/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f t="shared" si="149"/>
        <v>0</v>
      </c>
      <c r="BI854">
        <v>0</v>
      </c>
      <c r="BJ854">
        <v>0</v>
      </c>
      <c r="BK854">
        <v>0</v>
      </c>
      <c r="BL854" t="str">
        <f t="shared" si="140"/>
        <v>0</v>
      </c>
      <c r="BM854" t="str">
        <f t="shared" si="141"/>
        <v>0</v>
      </c>
      <c r="BN854">
        <f t="shared" si="142"/>
        <v>0</v>
      </c>
      <c r="BO854">
        <f t="shared" si="143"/>
        <v>0</v>
      </c>
      <c r="BP854" t="str">
        <f t="shared" si="144"/>
        <v>0</v>
      </c>
    </row>
    <row r="855" spans="1:68" ht="18" x14ac:dyDescent="0.25">
      <c r="A855" s="24">
        <v>2022</v>
      </c>
      <c r="B855">
        <v>3</v>
      </c>
      <c r="C855" s="2">
        <v>44726</v>
      </c>
      <c r="D855" s="3">
        <v>0.54166666666666696</v>
      </c>
      <c r="E855">
        <v>2</v>
      </c>
      <c r="F855">
        <v>2.1</v>
      </c>
      <c r="G855" t="s">
        <v>61</v>
      </c>
      <c r="H855" s="19">
        <v>74</v>
      </c>
      <c r="I855" s="19">
        <v>35</v>
      </c>
      <c r="J855" s="19">
        <v>30</v>
      </c>
      <c r="K855" s="19">
        <v>0</v>
      </c>
      <c r="L855" s="19">
        <v>0</v>
      </c>
      <c r="M855" s="22" t="s">
        <v>28</v>
      </c>
      <c r="N855" s="22">
        <v>50</v>
      </c>
      <c r="O855" s="23" t="s">
        <v>25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 s="11" t="str">
        <f t="shared" si="145"/>
        <v>0</v>
      </c>
      <c r="AB855">
        <f t="shared" si="146"/>
        <v>0</v>
      </c>
      <c r="AC855">
        <f t="shared" si="147"/>
        <v>10</v>
      </c>
      <c r="AD855">
        <f t="shared" si="148"/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f t="shared" si="149"/>
        <v>0</v>
      </c>
      <c r="BI855">
        <v>0</v>
      </c>
      <c r="BJ855">
        <v>0</v>
      </c>
      <c r="BK855">
        <v>0</v>
      </c>
      <c r="BL855" t="str">
        <f t="shared" si="140"/>
        <v>0</v>
      </c>
      <c r="BM855" t="str">
        <f t="shared" si="141"/>
        <v>0</v>
      </c>
      <c r="BN855">
        <f t="shared" si="142"/>
        <v>0</v>
      </c>
      <c r="BO855">
        <f t="shared" si="143"/>
        <v>0</v>
      </c>
      <c r="BP855" t="str">
        <f t="shared" si="144"/>
        <v>0</v>
      </c>
    </row>
    <row r="856" spans="1:68" ht="18" x14ac:dyDescent="0.25">
      <c r="A856" s="24">
        <v>2022</v>
      </c>
      <c r="B856" s="4">
        <v>3</v>
      </c>
      <c r="C856" s="5">
        <v>44726</v>
      </c>
      <c r="D856" s="6">
        <v>0.54166666666666696</v>
      </c>
      <c r="E856">
        <v>2</v>
      </c>
      <c r="F856">
        <v>2.1</v>
      </c>
      <c r="G856" s="4" t="s">
        <v>61</v>
      </c>
      <c r="H856" s="20">
        <v>74</v>
      </c>
      <c r="I856" s="20">
        <v>35</v>
      </c>
      <c r="J856" s="20">
        <v>30</v>
      </c>
      <c r="K856" s="20">
        <v>0</v>
      </c>
      <c r="L856" s="20">
        <v>0</v>
      </c>
      <c r="M856" s="22" t="s">
        <v>28</v>
      </c>
      <c r="N856" s="22">
        <v>50</v>
      </c>
      <c r="O856" s="23" t="s">
        <v>26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 s="11" t="str">
        <f t="shared" si="145"/>
        <v>0</v>
      </c>
      <c r="AB856">
        <f t="shared" si="146"/>
        <v>0</v>
      </c>
      <c r="AC856">
        <f t="shared" si="147"/>
        <v>10</v>
      </c>
      <c r="AD856">
        <f t="shared" si="148"/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f t="shared" si="149"/>
        <v>0</v>
      </c>
      <c r="BI856">
        <v>0</v>
      </c>
      <c r="BJ856">
        <v>0</v>
      </c>
      <c r="BK856">
        <v>0</v>
      </c>
      <c r="BL856" t="str">
        <f t="shared" si="140"/>
        <v>0</v>
      </c>
      <c r="BM856" t="str">
        <f t="shared" si="141"/>
        <v>0</v>
      </c>
      <c r="BN856">
        <f t="shared" si="142"/>
        <v>0</v>
      </c>
      <c r="BO856">
        <f t="shared" si="143"/>
        <v>0</v>
      </c>
      <c r="BP856" t="str">
        <f t="shared" si="144"/>
        <v>0</v>
      </c>
    </row>
    <row r="857" spans="1:68" ht="18" x14ac:dyDescent="0.25">
      <c r="A857" s="24">
        <v>2022</v>
      </c>
      <c r="B857">
        <v>3</v>
      </c>
      <c r="C857" s="2">
        <v>44726</v>
      </c>
      <c r="D857" s="3">
        <v>0.45833333333333331</v>
      </c>
      <c r="E857">
        <v>3</v>
      </c>
      <c r="F857">
        <v>3.1</v>
      </c>
      <c r="G857" t="s">
        <v>61</v>
      </c>
      <c r="H857" s="19">
        <v>74</v>
      </c>
      <c r="I857" s="19">
        <v>40</v>
      </c>
      <c r="J857" s="19">
        <v>26</v>
      </c>
      <c r="K857" s="19">
        <v>1</v>
      </c>
      <c r="L857" s="19">
        <v>1</v>
      </c>
      <c r="M857" s="22" t="s">
        <v>23</v>
      </c>
      <c r="N857" s="22">
        <v>0</v>
      </c>
      <c r="O857" s="23" t="s">
        <v>24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 s="11" t="str">
        <f t="shared" si="145"/>
        <v>0</v>
      </c>
      <c r="AB857">
        <f t="shared" si="146"/>
        <v>0</v>
      </c>
      <c r="AC857">
        <f t="shared" si="147"/>
        <v>10</v>
      </c>
      <c r="AD857">
        <f t="shared" si="148"/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f t="shared" si="149"/>
        <v>0</v>
      </c>
      <c r="BI857">
        <v>0</v>
      </c>
      <c r="BJ857">
        <v>0</v>
      </c>
      <c r="BK857">
        <v>0</v>
      </c>
      <c r="BL857" t="str">
        <f t="shared" si="140"/>
        <v>0</v>
      </c>
      <c r="BM857" t="str">
        <f t="shared" si="141"/>
        <v>0</v>
      </c>
      <c r="BN857">
        <f t="shared" si="142"/>
        <v>0</v>
      </c>
      <c r="BO857">
        <f t="shared" si="143"/>
        <v>0</v>
      </c>
      <c r="BP857" t="str">
        <f t="shared" si="144"/>
        <v>0</v>
      </c>
    </row>
    <row r="858" spans="1:68" ht="18" x14ac:dyDescent="0.25">
      <c r="A858" s="24">
        <v>2022</v>
      </c>
      <c r="B858">
        <v>3</v>
      </c>
      <c r="C858" s="2">
        <v>44726</v>
      </c>
      <c r="D858" s="3">
        <v>0.45833333333333331</v>
      </c>
      <c r="E858">
        <v>3</v>
      </c>
      <c r="F858">
        <v>3.1</v>
      </c>
      <c r="G858" t="s">
        <v>61</v>
      </c>
      <c r="H858" s="19">
        <v>74</v>
      </c>
      <c r="I858" s="19">
        <v>40</v>
      </c>
      <c r="J858" s="19">
        <v>26</v>
      </c>
      <c r="K858" s="19">
        <v>1</v>
      </c>
      <c r="L858" s="19">
        <v>1</v>
      </c>
      <c r="M858" s="22" t="s">
        <v>23</v>
      </c>
      <c r="N858" s="22">
        <v>0</v>
      </c>
      <c r="O858" s="23" t="s">
        <v>25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 s="11" t="str">
        <f t="shared" si="145"/>
        <v>0</v>
      </c>
      <c r="AB858">
        <f t="shared" si="146"/>
        <v>0</v>
      </c>
      <c r="AC858">
        <f t="shared" si="147"/>
        <v>10</v>
      </c>
      <c r="AD858">
        <f t="shared" si="148"/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f t="shared" si="149"/>
        <v>0</v>
      </c>
      <c r="BI858">
        <v>0</v>
      </c>
      <c r="BJ858">
        <v>0</v>
      </c>
      <c r="BK858">
        <v>0</v>
      </c>
      <c r="BL858" t="str">
        <f t="shared" si="140"/>
        <v>0</v>
      </c>
      <c r="BM858" t="str">
        <f t="shared" si="141"/>
        <v>0</v>
      </c>
      <c r="BN858">
        <f t="shared" si="142"/>
        <v>0</v>
      </c>
      <c r="BO858">
        <f t="shared" si="143"/>
        <v>0</v>
      </c>
      <c r="BP858" t="str">
        <f t="shared" si="144"/>
        <v>0</v>
      </c>
    </row>
    <row r="859" spans="1:68" ht="18" x14ac:dyDescent="0.25">
      <c r="A859" s="24">
        <v>2022</v>
      </c>
      <c r="B859">
        <v>3</v>
      </c>
      <c r="C859" s="2">
        <v>44726</v>
      </c>
      <c r="D859" s="3">
        <v>0.45833333333333298</v>
      </c>
      <c r="E859">
        <v>3</v>
      </c>
      <c r="F859">
        <v>3.1</v>
      </c>
      <c r="G859" t="s">
        <v>61</v>
      </c>
      <c r="H859" s="19">
        <v>74</v>
      </c>
      <c r="I859" s="19">
        <v>40</v>
      </c>
      <c r="J859" s="19">
        <v>26</v>
      </c>
      <c r="K859" s="19">
        <v>1</v>
      </c>
      <c r="L859" s="19">
        <v>1</v>
      </c>
      <c r="M859" s="22" t="s">
        <v>23</v>
      </c>
      <c r="N859" s="22">
        <v>0</v>
      </c>
      <c r="O859" s="23" t="s">
        <v>26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 s="11" t="str">
        <f t="shared" si="145"/>
        <v>0</v>
      </c>
      <c r="AB859">
        <f t="shared" si="146"/>
        <v>0</v>
      </c>
      <c r="AC859">
        <f t="shared" si="147"/>
        <v>10</v>
      </c>
      <c r="AD859">
        <f t="shared" si="148"/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f t="shared" si="149"/>
        <v>0</v>
      </c>
      <c r="BI859">
        <v>0</v>
      </c>
      <c r="BJ859">
        <v>0</v>
      </c>
      <c r="BK859">
        <v>0</v>
      </c>
      <c r="BL859" t="str">
        <f t="shared" si="140"/>
        <v>0</v>
      </c>
      <c r="BM859" t="str">
        <f t="shared" si="141"/>
        <v>0</v>
      </c>
      <c r="BN859">
        <f t="shared" si="142"/>
        <v>0</v>
      </c>
      <c r="BO859">
        <f t="shared" si="143"/>
        <v>0</v>
      </c>
      <c r="BP859" t="str">
        <f t="shared" si="144"/>
        <v>0</v>
      </c>
    </row>
    <row r="860" spans="1:68" ht="18" x14ac:dyDescent="0.25">
      <c r="A860" s="24">
        <v>2022</v>
      </c>
      <c r="B860">
        <v>3</v>
      </c>
      <c r="C860" s="2">
        <v>44726</v>
      </c>
      <c r="D860" s="3">
        <v>0.45833333333333298</v>
      </c>
      <c r="E860">
        <v>3</v>
      </c>
      <c r="F860">
        <v>3.1</v>
      </c>
      <c r="G860" t="s">
        <v>61</v>
      </c>
      <c r="H860" s="19">
        <v>74</v>
      </c>
      <c r="I860" s="19">
        <v>40</v>
      </c>
      <c r="J860" s="19">
        <v>26</v>
      </c>
      <c r="K860" s="19">
        <v>1</v>
      </c>
      <c r="L860" s="19">
        <v>1</v>
      </c>
      <c r="M860" s="22" t="s">
        <v>27</v>
      </c>
      <c r="N860" s="22">
        <v>0</v>
      </c>
      <c r="O860" s="23" t="s">
        <v>24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 s="11" t="str">
        <f t="shared" si="145"/>
        <v>0</v>
      </c>
      <c r="AB860">
        <f t="shared" si="146"/>
        <v>0</v>
      </c>
      <c r="AC860">
        <f t="shared" si="147"/>
        <v>10</v>
      </c>
      <c r="AD860">
        <f t="shared" si="148"/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f t="shared" si="149"/>
        <v>0</v>
      </c>
      <c r="BI860">
        <v>0</v>
      </c>
      <c r="BJ860">
        <v>0</v>
      </c>
      <c r="BK860">
        <v>0</v>
      </c>
      <c r="BL860" t="str">
        <f t="shared" si="140"/>
        <v>0</v>
      </c>
      <c r="BM860" t="str">
        <f t="shared" si="141"/>
        <v>0</v>
      </c>
      <c r="BN860">
        <f t="shared" si="142"/>
        <v>0</v>
      </c>
      <c r="BO860">
        <f t="shared" si="143"/>
        <v>0</v>
      </c>
      <c r="BP860" t="str">
        <f t="shared" si="144"/>
        <v>0</v>
      </c>
    </row>
    <row r="861" spans="1:68" ht="18" x14ac:dyDescent="0.25">
      <c r="A861" s="24">
        <v>2022</v>
      </c>
      <c r="B861">
        <v>3</v>
      </c>
      <c r="C861" s="2">
        <v>44726</v>
      </c>
      <c r="D861" s="3">
        <v>0.45833333333333298</v>
      </c>
      <c r="E861">
        <v>3</v>
      </c>
      <c r="F861">
        <v>3.1</v>
      </c>
      <c r="G861" t="s">
        <v>61</v>
      </c>
      <c r="H861" s="19">
        <v>74</v>
      </c>
      <c r="I861" s="19">
        <v>40</v>
      </c>
      <c r="J861" s="19">
        <v>26</v>
      </c>
      <c r="K861" s="19">
        <v>1</v>
      </c>
      <c r="L861" s="19">
        <v>1</v>
      </c>
      <c r="M861" s="22" t="s">
        <v>27</v>
      </c>
      <c r="N861" s="22">
        <v>0</v>
      </c>
      <c r="O861" s="23" t="s">
        <v>25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 s="11" t="str">
        <f t="shared" si="145"/>
        <v>0</v>
      </c>
      <c r="AB861">
        <f t="shared" si="146"/>
        <v>0</v>
      </c>
      <c r="AC861">
        <f t="shared" si="147"/>
        <v>10</v>
      </c>
      <c r="AD861">
        <f t="shared" si="148"/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f t="shared" si="149"/>
        <v>0</v>
      </c>
      <c r="BI861">
        <v>0</v>
      </c>
      <c r="BJ861">
        <v>0</v>
      </c>
      <c r="BK861">
        <v>0</v>
      </c>
      <c r="BL861" t="str">
        <f t="shared" si="140"/>
        <v>0</v>
      </c>
      <c r="BM861" t="str">
        <f t="shared" si="141"/>
        <v>0</v>
      </c>
      <c r="BN861">
        <f t="shared" si="142"/>
        <v>0</v>
      </c>
      <c r="BO861">
        <f t="shared" si="143"/>
        <v>0</v>
      </c>
      <c r="BP861" t="str">
        <f t="shared" si="144"/>
        <v>0</v>
      </c>
    </row>
    <row r="862" spans="1:68" ht="18" x14ac:dyDescent="0.25">
      <c r="A862" s="24">
        <v>2022</v>
      </c>
      <c r="B862">
        <v>3</v>
      </c>
      <c r="C862" s="2">
        <v>44726</v>
      </c>
      <c r="D862" s="3">
        <v>0.45833333333333298</v>
      </c>
      <c r="E862">
        <v>3</v>
      </c>
      <c r="F862">
        <v>3.1</v>
      </c>
      <c r="G862" t="s">
        <v>61</v>
      </c>
      <c r="H862" s="19">
        <v>74</v>
      </c>
      <c r="I862" s="19">
        <v>40</v>
      </c>
      <c r="J862" s="19">
        <v>26</v>
      </c>
      <c r="K862" s="19">
        <v>1</v>
      </c>
      <c r="L862" s="19">
        <v>1</v>
      </c>
      <c r="M862" s="22" t="s">
        <v>27</v>
      </c>
      <c r="N862" s="22">
        <v>0</v>
      </c>
      <c r="O862" s="23" t="s">
        <v>26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 s="11" t="str">
        <f t="shared" si="145"/>
        <v>0</v>
      </c>
      <c r="AB862">
        <f t="shared" si="146"/>
        <v>0</v>
      </c>
      <c r="AC862">
        <f t="shared" si="147"/>
        <v>10</v>
      </c>
      <c r="AD862">
        <f t="shared" si="148"/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f t="shared" si="149"/>
        <v>0</v>
      </c>
      <c r="BI862">
        <v>0</v>
      </c>
      <c r="BJ862">
        <v>0</v>
      </c>
      <c r="BK862">
        <v>0</v>
      </c>
      <c r="BL862" t="str">
        <f t="shared" si="140"/>
        <v>0</v>
      </c>
      <c r="BM862" t="str">
        <f t="shared" si="141"/>
        <v>0</v>
      </c>
      <c r="BN862">
        <f t="shared" si="142"/>
        <v>0</v>
      </c>
      <c r="BO862">
        <f t="shared" si="143"/>
        <v>0</v>
      </c>
      <c r="BP862" t="str">
        <f t="shared" si="144"/>
        <v>0</v>
      </c>
    </row>
    <row r="863" spans="1:68" ht="18" x14ac:dyDescent="0.25">
      <c r="A863" s="24">
        <v>2022</v>
      </c>
      <c r="B863">
        <v>3</v>
      </c>
      <c r="C863" s="2">
        <v>44726</v>
      </c>
      <c r="D863" s="3">
        <v>0.45833333333333298</v>
      </c>
      <c r="E863">
        <v>3</v>
      </c>
      <c r="F863">
        <v>3.1</v>
      </c>
      <c r="G863" t="s">
        <v>61</v>
      </c>
      <c r="H863" s="19">
        <v>74</v>
      </c>
      <c r="I863" s="19">
        <v>40</v>
      </c>
      <c r="J863" s="19">
        <v>26</v>
      </c>
      <c r="K863" s="19">
        <v>1</v>
      </c>
      <c r="L863" s="19">
        <v>1</v>
      </c>
      <c r="M863" s="22" t="s">
        <v>28</v>
      </c>
      <c r="N863" s="22">
        <v>0</v>
      </c>
      <c r="O863" s="23" t="s">
        <v>24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 s="11" t="str">
        <f t="shared" si="145"/>
        <v>0</v>
      </c>
      <c r="AB863">
        <f t="shared" si="146"/>
        <v>0</v>
      </c>
      <c r="AC863">
        <f t="shared" si="147"/>
        <v>10</v>
      </c>
      <c r="AD863">
        <f t="shared" si="148"/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f t="shared" si="149"/>
        <v>0</v>
      </c>
      <c r="BI863">
        <v>0</v>
      </c>
      <c r="BJ863">
        <v>0</v>
      </c>
      <c r="BK863">
        <v>0</v>
      </c>
      <c r="BL863" t="str">
        <f t="shared" si="140"/>
        <v>0</v>
      </c>
      <c r="BM863" t="str">
        <f t="shared" si="141"/>
        <v>0</v>
      </c>
      <c r="BN863">
        <f t="shared" si="142"/>
        <v>0</v>
      </c>
      <c r="BO863">
        <f t="shared" si="143"/>
        <v>0</v>
      </c>
      <c r="BP863" t="str">
        <f t="shared" si="144"/>
        <v>0</v>
      </c>
    </row>
    <row r="864" spans="1:68" ht="18" x14ac:dyDescent="0.25">
      <c r="A864" s="24">
        <v>2022</v>
      </c>
      <c r="B864">
        <v>3</v>
      </c>
      <c r="C864" s="2">
        <v>44726</v>
      </c>
      <c r="D864" s="3">
        <v>0.45833333333333298</v>
      </c>
      <c r="E864">
        <v>3</v>
      </c>
      <c r="F864">
        <v>3.1</v>
      </c>
      <c r="G864" t="s">
        <v>61</v>
      </c>
      <c r="H864" s="19">
        <v>74</v>
      </c>
      <c r="I864" s="19">
        <v>40</v>
      </c>
      <c r="J864" s="19">
        <v>26</v>
      </c>
      <c r="K864" s="19">
        <v>1</v>
      </c>
      <c r="L864" s="19">
        <v>1</v>
      </c>
      <c r="M864" s="22" t="s">
        <v>28</v>
      </c>
      <c r="N864" s="22">
        <v>0</v>
      </c>
      <c r="O864" s="23" t="s">
        <v>25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 s="11" t="str">
        <f t="shared" si="145"/>
        <v>0</v>
      </c>
      <c r="AB864">
        <f t="shared" si="146"/>
        <v>0</v>
      </c>
      <c r="AC864">
        <f t="shared" si="147"/>
        <v>10</v>
      </c>
      <c r="AD864">
        <f t="shared" si="148"/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f t="shared" si="149"/>
        <v>0</v>
      </c>
      <c r="BI864">
        <v>0</v>
      </c>
      <c r="BJ864">
        <v>0</v>
      </c>
      <c r="BK864">
        <v>0</v>
      </c>
      <c r="BL864" t="str">
        <f t="shared" si="140"/>
        <v>0</v>
      </c>
      <c r="BM864" t="str">
        <f t="shared" si="141"/>
        <v>0</v>
      </c>
      <c r="BN864">
        <f t="shared" si="142"/>
        <v>0</v>
      </c>
      <c r="BO864">
        <f t="shared" si="143"/>
        <v>0</v>
      </c>
      <c r="BP864" t="str">
        <f t="shared" si="144"/>
        <v>0</v>
      </c>
    </row>
    <row r="865" spans="1:68" ht="18" x14ac:dyDescent="0.25">
      <c r="A865" s="24">
        <v>2022</v>
      </c>
      <c r="B865">
        <v>3</v>
      </c>
      <c r="C865" s="2">
        <v>44726</v>
      </c>
      <c r="D865" s="3">
        <v>0.45833333333333298</v>
      </c>
      <c r="E865">
        <v>3</v>
      </c>
      <c r="F865">
        <v>3.1</v>
      </c>
      <c r="G865" t="s">
        <v>61</v>
      </c>
      <c r="H865" s="19">
        <v>74</v>
      </c>
      <c r="I865" s="19">
        <v>40</v>
      </c>
      <c r="J865" s="19">
        <v>26</v>
      </c>
      <c r="K865" s="19">
        <v>1</v>
      </c>
      <c r="L865" s="19">
        <v>1</v>
      </c>
      <c r="M865" s="22" t="s">
        <v>28</v>
      </c>
      <c r="N865" s="22">
        <v>0</v>
      </c>
      <c r="O865" s="23" t="s">
        <v>26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 s="11" t="str">
        <f t="shared" si="145"/>
        <v>0</v>
      </c>
      <c r="AB865">
        <f t="shared" si="146"/>
        <v>0</v>
      </c>
      <c r="AC865">
        <f t="shared" si="147"/>
        <v>10</v>
      </c>
      <c r="AD865">
        <f t="shared" si="148"/>
        <v>0</v>
      </c>
      <c r="AE865">
        <v>0</v>
      </c>
      <c r="AF865">
        <v>0</v>
      </c>
      <c r="AG865">
        <v>1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f t="shared" si="149"/>
        <v>0</v>
      </c>
      <c r="BI865">
        <v>0</v>
      </c>
      <c r="BJ865">
        <v>0</v>
      </c>
      <c r="BK865">
        <v>0</v>
      </c>
      <c r="BL865" t="str">
        <f t="shared" si="140"/>
        <v>0</v>
      </c>
      <c r="BM865" t="str">
        <f t="shared" si="141"/>
        <v>0</v>
      </c>
      <c r="BN865">
        <f t="shared" si="142"/>
        <v>0</v>
      </c>
      <c r="BO865">
        <f t="shared" si="143"/>
        <v>1</v>
      </c>
      <c r="BP865" t="str">
        <f t="shared" si="144"/>
        <v>0</v>
      </c>
    </row>
    <row r="866" spans="1:68" ht="18" x14ac:dyDescent="0.25">
      <c r="A866" s="24">
        <v>2022</v>
      </c>
      <c r="B866">
        <v>3</v>
      </c>
      <c r="C866" s="2">
        <v>44726</v>
      </c>
      <c r="D866" s="3">
        <v>0.45833333333333298</v>
      </c>
      <c r="E866">
        <v>3</v>
      </c>
      <c r="F866">
        <v>3.1</v>
      </c>
      <c r="G866" t="s">
        <v>61</v>
      </c>
      <c r="H866" s="19">
        <v>74</v>
      </c>
      <c r="I866" s="19">
        <v>40</v>
      </c>
      <c r="J866" s="19">
        <v>26</v>
      </c>
      <c r="K866" s="19">
        <v>1</v>
      </c>
      <c r="L866" s="19">
        <v>1</v>
      </c>
      <c r="M866" s="22" t="s">
        <v>23</v>
      </c>
      <c r="N866" s="22">
        <v>5</v>
      </c>
      <c r="O866" s="23" t="s">
        <v>24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 s="11" t="str">
        <f t="shared" si="145"/>
        <v>0</v>
      </c>
      <c r="AB866">
        <f t="shared" si="146"/>
        <v>0</v>
      </c>
      <c r="AC866">
        <f t="shared" si="147"/>
        <v>10</v>
      </c>
      <c r="AD866">
        <f t="shared" si="148"/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f t="shared" si="149"/>
        <v>0</v>
      </c>
      <c r="BI866">
        <v>0</v>
      </c>
      <c r="BJ866">
        <v>0</v>
      </c>
      <c r="BK866">
        <v>0</v>
      </c>
      <c r="BL866" t="str">
        <f t="shared" si="140"/>
        <v>0</v>
      </c>
      <c r="BM866" t="str">
        <f t="shared" si="141"/>
        <v>0</v>
      </c>
      <c r="BN866">
        <f t="shared" si="142"/>
        <v>0</v>
      </c>
      <c r="BO866">
        <f t="shared" si="143"/>
        <v>0</v>
      </c>
      <c r="BP866" t="str">
        <f t="shared" si="144"/>
        <v>0</v>
      </c>
    </row>
    <row r="867" spans="1:68" ht="18" x14ac:dyDescent="0.25">
      <c r="A867" s="24">
        <v>2022</v>
      </c>
      <c r="B867">
        <v>3</v>
      </c>
      <c r="C867" s="2">
        <v>44726</v>
      </c>
      <c r="D867" s="3">
        <v>0.45833333333333298</v>
      </c>
      <c r="E867">
        <v>3</v>
      </c>
      <c r="F867">
        <v>3.1</v>
      </c>
      <c r="G867" t="s">
        <v>61</v>
      </c>
      <c r="H867" s="19">
        <v>74</v>
      </c>
      <c r="I867" s="19">
        <v>40</v>
      </c>
      <c r="J867" s="19">
        <v>26</v>
      </c>
      <c r="K867" s="19">
        <v>1</v>
      </c>
      <c r="L867" s="19">
        <v>1</v>
      </c>
      <c r="M867" s="22" t="s">
        <v>23</v>
      </c>
      <c r="N867" s="22">
        <v>5</v>
      </c>
      <c r="O867" s="23" t="s">
        <v>25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 s="11" t="str">
        <f t="shared" si="145"/>
        <v>0</v>
      </c>
      <c r="AB867">
        <f t="shared" si="146"/>
        <v>0</v>
      </c>
      <c r="AC867">
        <f t="shared" si="147"/>
        <v>10</v>
      </c>
      <c r="AD867">
        <f t="shared" si="148"/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f t="shared" si="149"/>
        <v>0</v>
      </c>
      <c r="BI867">
        <v>0</v>
      </c>
      <c r="BJ867">
        <v>0</v>
      </c>
      <c r="BK867">
        <v>0</v>
      </c>
      <c r="BL867" t="str">
        <f t="shared" si="140"/>
        <v>0</v>
      </c>
      <c r="BM867" t="str">
        <f t="shared" si="141"/>
        <v>0</v>
      </c>
      <c r="BN867">
        <f t="shared" si="142"/>
        <v>0</v>
      </c>
      <c r="BO867">
        <f t="shared" si="143"/>
        <v>0</v>
      </c>
      <c r="BP867" t="str">
        <f t="shared" si="144"/>
        <v>0</v>
      </c>
    </row>
    <row r="868" spans="1:68" ht="18" x14ac:dyDescent="0.25">
      <c r="A868" s="24">
        <v>2022</v>
      </c>
      <c r="B868">
        <v>3</v>
      </c>
      <c r="C868" s="2">
        <v>44726</v>
      </c>
      <c r="D868" s="3">
        <v>0.45833333333333298</v>
      </c>
      <c r="E868">
        <v>3</v>
      </c>
      <c r="F868">
        <v>3.1</v>
      </c>
      <c r="G868" t="s">
        <v>61</v>
      </c>
      <c r="H868" s="19">
        <v>74</v>
      </c>
      <c r="I868" s="19">
        <v>40</v>
      </c>
      <c r="J868" s="19">
        <v>26</v>
      </c>
      <c r="K868" s="19">
        <v>1</v>
      </c>
      <c r="L868" s="19">
        <v>1</v>
      </c>
      <c r="M868" s="22" t="s">
        <v>23</v>
      </c>
      <c r="N868" s="22">
        <v>5</v>
      </c>
      <c r="O868" s="23" t="s">
        <v>26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 s="11" t="str">
        <f t="shared" si="145"/>
        <v>0</v>
      </c>
      <c r="AB868">
        <f t="shared" si="146"/>
        <v>0</v>
      </c>
      <c r="AC868">
        <f t="shared" si="147"/>
        <v>10</v>
      </c>
      <c r="AD868">
        <f t="shared" si="148"/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f t="shared" si="149"/>
        <v>0</v>
      </c>
      <c r="BI868">
        <v>0</v>
      </c>
      <c r="BJ868">
        <v>0</v>
      </c>
      <c r="BK868">
        <v>0</v>
      </c>
      <c r="BL868" t="str">
        <f t="shared" si="140"/>
        <v>0</v>
      </c>
      <c r="BM868" t="str">
        <f t="shared" si="141"/>
        <v>0</v>
      </c>
      <c r="BN868">
        <f t="shared" si="142"/>
        <v>0</v>
      </c>
      <c r="BO868">
        <f t="shared" si="143"/>
        <v>0</v>
      </c>
      <c r="BP868" t="str">
        <f t="shared" si="144"/>
        <v>0</v>
      </c>
    </row>
    <row r="869" spans="1:68" ht="18" x14ac:dyDescent="0.25">
      <c r="A869" s="24">
        <v>2022</v>
      </c>
      <c r="B869">
        <v>3</v>
      </c>
      <c r="C869" s="2">
        <v>44726</v>
      </c>
      <c r="D869" s="3">
        <v>0.45833333333333298</v>
      </c>
      <c r="E869">
        <v>3</v>
      </c>
      <c r="F869">
        <v>3.1</v>
      </c>
      <c r="G869" t="s">
        <v>61</v>
      </c>
      <c r="H869" s="19">
        <v>74</v>
      </c>
      <c r="I869" s="19">
        <v>40</v>
      </c>
      <c r="J869" s="19">
        <v>26</v>
      </c>
      <c r="K869" s="19">
        <v>1</v>
      </c>
      <c r="L869" s="19">
        <v>1</v>
      </c>
      <c r="M869" s="22" t="s">
        <v>27</v>
      </c>
      <c r="N869" s="22">
        <v>5</v>
      </c>
      <c r="O869" s="23" t="s">
        <v>24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 s="11" t="str">
        <f t="shared" si="145"/>
        <v>0</v>
      </c>
      <c r="AB869">
        <f t="shared" si="146"/>
        <v>0</v>
      </c>
      <c r="AC869">
        <f t="shared" si="147"/>
        <v>10</v>
      </c>
      <c r="AD869">
        <f t="shared" si="148"/>
        <v>0</v>
      </c>
      <c r="AE869">
        <v>0</v>
      </c>
      <c r="AF869">
        <v>0</v>
      </c>
      <c r="AG869">
        <v>1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f t="shared" si="149"/>
        <v>0</v>
      </c>
      <c r="BI869">
        <v>0</v>
      </c>
      <c r="BJ869">
        <v>0</v>
      </c>
      <c r="BK869">
        <v>0</v>
      </c>
      <c r="BL869" t="str">
        <f t="shared" si="140"/>
        <v>0</v>
      </c>
      <c r="BM869" t="str">
        <f t="shared" si="141"/>
        <v>0</v>
      </c>
      <c r="BN869">
        <f t="shared" si="142"/>
        <v>0</v>
      </c>
      <c r="BO869">
        <f t="shared" si="143"/>
        <v>1</v>
      </c>
      <c r="BP869" t="str">
        <f t="shared" si="144"/>
        <v>0</v>
      </c>
    </row>
    <row r="870" spans="1:68" ht="18" x14ac:dyDescent="0.25">
      <c r="A870" s="24">
        <v>2022</v>
      </c>
      <c r="B870">
        <v>3</v>
      </c>
      <c r="C870" s="2">
        <v>44726</v>
      </c>
      <c r="D870" s="3">
        <v>0.45833333333333298</v>
      </c>
      <c r="E870">
        <v>3</v>
      </c>
      <c r="F870">
        <v>3.1</v>
      </c>
      <c r="G870" t="s">
        <v>61</v>
      </c>
      <c r="H870" s="19">
        <v>74</v>
      </c>
      <c r="I870" s="19">
        <v>40</v>
      </c>
      <c r="J870" s="19">
        <v>26</v>
      </c>
      <c r="K870" s="19">
        <v>1</v>
      </c>
      <c r="L870" s="19">
        <v>1</v>
      </c>
      <c r="M870" s="22" t="s">
        <v>27</v>
      </c>
      <c r="N870" s="22">
        <v>5</v>
      </c>
      <c r="O870" s="23" t="s">
        <v>25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 s="11" t="str">
        <f t="shared" si="145"/>
        <v>0</v>
      </c>
      <c r="AB870">
        <f t="shared" si="146"/>
        <v>0</v>
      </c>
      <c r="AC870">
        <f t="shared" si="147"/>
        <v>10</v>
      </c>
      <c r="AD870">
        <f t="shared" si="148"/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f t="shared" si="149"/>
        <v>0</v>
      </c>
      <c r="BI870">
        <v>0</v>
      </c>
      <c r="BJ870">
        <v>0</v>
      </c>
      <c r="BK870">
        <v>0</v>
      </c>
      <c r="BL870" t="str">
        <f t="shared" si="140"/>
        <v>0</v>
      </c>
      <c r="BM870" t="str">
        <f t="shared" si="141"/>
        <v>0</v>
      </c>
      <c r="BN870">
        <f t="shared" si="142"/>
        <v>0</v>
      </c>
      <c r="BO870">
        <f t="shared" si="143"/>
        <v>0</v>
      </c>
      <c r="BP870" t="str">
        <f t="shared" si="144"/>
        <v>0</v>
      </c>
    </row>
    <row r="871" spans="1:68" ht="18" x14ac:dyDescent="0.25">
      <c r="A871" s="24">
        <v>2022</v>
      </c>
      <c r="B871">
        <v>3</v>
      </c>
      <c r="C871" s="2">
        <v>44726</v>
      </c>
      <c r="D871" s="3">
        <v>0.45833333333333298</v>
      </c>
      <c r="E871">
        <v>3</v>
      </c>
      <c r="F871">
        <v>3.1</v>
      </c>
      <c r="G871" t="s">
        <v>61</v>
      </c>
      <c r="H871" s="19">
        <v>74</v>
      </c>
      <c r="I871" s="19">
        <v>40</v>
      </c>
      <c r="J871" s="19">
        <v>26</v>
      </c>
      <c r="K871" s="19">
        <v>1</v>
      </c>
      <c r="L871" s="19">
        <v>1</v>
      </c>
      <c r="M871" s="22" t="s">
        <v>27</v>
      </c>
      <c r="N871" s="22">
        <v>5</v>
      </c>
      <c r="O871" s="23" t="s">
        <v>26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 s="11" t="str">
        <f t="shared" si="145"/>
        <v>0</v>
      </c>
      <c r="AB871">
        <f t="shared" si="146"/>
        <v>0</v>
      </c>
      <c r="AC871">
        <f t="shared" si="147"/>
        <v>10</v>
      </c>
      <c r="AD871">
        <f t="shared" si="148"/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f t="shared" si="149"/>
        <v>0</v>
      </c>
      <c r="BI871">
        <v>0</v>
      </c>
      <c r="BJ871">
        <v>0</v>
      </c>
      <c r="BK871">
        <v>0</v>
      </c>
      <c r="BL871" t="str">
        <f t="shared" si="140"/>
        <v>0</v>
      </c>
      <c r="BM871" t="str">
        <f t="shared" si="141"/>
        <v>0</v>
      </c>
      <c r="BN871">
        <f t="shared" si="142"/>
        <v>0</v>
      </c>
      <c r="BO871">
        <f t="shared" si="143"/>
        <v>0</v>
      </c>
      <c r="BP871" t="str">
        <f t="shared" si="144"/>
        <v>0</v>
      </c>
    </row>
    <row r="872" spans="1:68" ht="18" x14ac:dyDescent="0.25">
      <c r="A872" s="24">
        <v>2022</v>
      </c>
      <c r="B872">
        <v>3</v>
      </c>
      <c r="C872" s="2">
        <v>44726</v>
      </c>
      <c r="D872" s="3">
        <v>0.45833333333333298</v>
      </c>
      <c r="E872">
        <v>3</v>
      </c>
      <c r="F872">
        <v>3.1</v>
      </c>
      <c r="G872" t="s">
        <v>61</v>
      </c>
      <c r="H872" s="19">
        <v>74</v>
      </c>
      <c r="I872" s="19">
        <v>40</v>
      </c>
      <c r="J872" s="19">
        <v>26</v>
      </c>
      <c r="K872" s="19">
        <v>1</v>
      </c>
      <c r="L872" s="19">
        <v>1</v>
      </c>
      <c r="M872" s="22" t="s">
        <v>28</v>
      </c>
      <c r="N872" s="22">
        <v>5</v>
      </c>
      <c r="O872" s="23" t="s">
        <v>24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 s="11" t="str">
        <f t="shared" si="145"/>
        <v>0</v>
      </c>
      <c r="AB872">
        <f t="shared" si="146"/>
        <v>0</v>
      </c>
      <c r="AC872">
        <f t="shared" si="147"/>
        <v>10</v>
      </c>
      <c r="AD872">
        <f t="shared" si="148"/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f t="shared" si="149"/>
        <v>0</v>
      </c>
      <c r="BI872">
        <v>0</v>
      </c>
      <c r="BJ872">
        <v>0</v>
      </c>
      <c r="BK872">
        <v>0</v>
      </c>
      <c r="BL872" t="str">
        <f t="shared" si="140"/>
        <v>0</v>
      </c>
      <c r="BM872" t="str">
        <f t="shared" si="141"/>
        <v>0</v>
      </c>
      <c r="BN872">
        <f t="shared" si="142"/>
        <v>0</v>
      </c>
      <c r="BO872">
        <f t="shared" si="143"/>
        <v>0</v>
      </c>
      <c r="BP872" t="str">
        <f t="shared" si="144"/>
        <v>0</v>
      </c>
    </row>
    <row r="873" spans="1:68" ht="18" x14ac:dyDescent="0.25">
      <c r="A873" s="24">
        <v>2022</v>
      </c>
      <c r="B873">
        <v>3</v>
      </c>
      <c r="C873" s="2">
        <v>44726</v>
      </c>
      <c r="D873" s="3">
        <v>0.45833333333333298</v>
      </c>
      <c r="E873">
        <v>3</v>
      </c>
      <c r="F873">
        <v>3.1</v>
      </c>
      <c r="G873" t="s">
        <v>61</v>
      </c>
      <c r="H873" s="19">
        <v>74</v>
      </c>
      <c r="I873" s="19">
        <v>40</v>
      </c>
      <c r="J873" s="19">
        <v>26</v>
      </c>
      <c r="K873" s="19">
        <v>1</v>
      </c>
      <c r="L873" s="19">
        <v>1</v>
      </c>
      <c r="M873" s="22" t="s">
        <v>28</v>
      </c>
      <c r="N873" s="22">
        <v>5</v>
      </c>
      <c r="O873" s="23" t="s">
        <v>25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 s="11" t="str">
        <f t="shared" si="145"/>
        <v>0</v>
      </c>
      <c r="AB873">
        <f t="shared" si="146"/>
        <v>0</v>
      </c>
      <c r="AC873">
        <f t="shared" si="147"/>
        <v>10</v>
      </c>
      <c r="AD873">
        <f t="shared" si="148"/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f t="shared" si="149"/>
        <v>0</v>
      </c>
      <c r="BI873">
        <v>0</v>
      </c>
      <c r="BJ873">
        <v>0</v>
      </c>
      <c r="BK873">
        <v>0</v>
      </c>
      <c r="BL873" t="str">
        <f t="shared" si="140"/>
        <v>0</v>
      </c>
      <c r="BM873" t="str">
        <f t="shared" si="141"/>
        <v>0</v>
      </c>
      <c r="BN873">
        <f t="shared" si="142"/>
        <v>0</v>
      </c>
      <c r="BO873">
        <f t="shared" si="143"/>
        <v>0</v>
      </c>
      <c r="BP873" t="str">
        <f t="shared" si="144"/>
        <v>0</v>
      </c>
    </row>
    <row r="874" spans="1:68" ht="18" x14ac:dyDescent="0.25">
      <c r="A874" s="24">
        <v>2022</v>
      </c>
      <c r="B874">
        <v>3</v>
      </c>
      <c r="C874" s="2">
        <v>44726</v>
      </c>
      <c r="D874" s="3">
        <v>0.45833333333333298</v>
      </c>
      <c r="E874">
        <v>3</v>
      </c>
      <c r="F874">
        <v>3.1</v>
      </c>
      <c r="G874" t="s">
        <v>61</v>
      </c>
      <c r="H874" s="19">
        <v>74</v>
      </c>
      <c r="I874" s="19">
        <v>40</v>
      </c>
      <c r="J874" s="19">
        <v>26</v>
      </c>
      <c r="K874" s="19">
        <v>1</v>
      </c>
      <c r="L874" s="19">
        <v>1</v>
      </c>
      <c r="M874" s="22" t="s">
        <v>28</v>
      </c>
      <c r="N874" s="22">
        <v>5</v>
      </c>
      <c r="O874" s="23" t="s">
        <v>26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 s="11" t="str">
        <f t="shared" si="145"/>
        <v>0</v>
      </c>
      <c r="AB874">
        <f t="shared" si="146"/>
        <v>0</v>
      </c>
      <c r="AC874">
        <f t="shared" si="147"/>
        <v>10</v>
      </c>
      <c r="AD874">
        <f t="shared" si="148"/>
        <v>0</v>
      </c>
      <c r="AE874">
        <v>0</v>
      </c>
      <c r="AF874">
        <v>0</v>
      </c>
      <c r="AG874">
        <v>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f t="shared" si="149"/>
        <v>0</v>
      </c>
      <c r="BI874">
        <v>0</v>
      </c>
      <c r="BJ874">
        <v>0</v>
      </c>
      <c r="BK874">
        <v>0</v>
      </c>
      <c r="BL874" t="str">
        <f t="shared" si="140"/>
        <v>0</v>
      </c>
      <c r="BM874" t="str">
        <f t="shared" si="141"/>
        <v>0</v>
      </c>
      <c r="BN874">
        <f t="shared" si="142"/>
        <v>0</v>
      </c>
      <c r="BO874">
        <f t="shared" si="143"/>
        <v>1</v>
      </c>
      <c r="BP874" t="str">
        <f t="shared" si="144"/>
        <v>0</v>
      </c>
    </row>
    <row r="875" spans="1:68" ht="18" x14ac:dyDescent="0.25">
      <c r="A875" s="24">
        <v>2022</v>
      </c>
      <c r="B875">
        <v>3</v>
      </c>
      <c r="C875" s="2">
        <v>44726</v>
      </c>
      <c r="D875" s="3">
        <v>0.45833333333333298</v>
      </c>
      <c r="E875">
        <v>3</v>
      </c>
      <c r="F875">
        <v>3.1</v>
      </c>
      <c r="G875" t="s">
        <v>61</v>
      </c>
      <c r="H875" s="19">
        <v>74</v>
      </c>
      <c r="I875" s="19">
        <v>40</v>
      </c>
      <c r="J875" s="19">
        <v>26</v>
      </c>
      <c r="K875" s="19">
        <v>1</v>
      </c>
      <c r="L875" s="19">
        <v>1</v>
      </c>
      <c r="M875" s="22" t="s">
        <v>23</v>
      </c>
      <c r="N875" s="22">
        <v>10</v>
      </c>
      <c r="O875" s="23" t="s">
        <v>24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 s="11" t="str">
        <f t="shared" si="145"/>
        <v>0</v>
      </c>
      <c r="AB875">
        <f t="shared" si="146"/>
        <v>0</v>
      </c>
      <c r="AC875">
        <f t="shared" si="147"/>
        <v>10</v>
      </c>
      <c r="AD875">
        <f t="shared" si="148"/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f t="shared" si="149"/>
        <v>0</v>
      </c>
      <c r="BI875">
        <v>0</v>
      </c>
      <c r="BJ875">
        <v>0</v>
      </c>
      <c r="BK875">
        <v>0</v>
      </c>
      <c r="BL875" t="str">
        <f t="shared" si="140"/>
        <v>0</v>
      </c>
      <c r="BM875" t="str">
        <f t="shared" si="141"/>
        <v>0</v>
      </c>
      <c r="BN875">
        <f t="shared" si="142"/>
        <v>0</v>
      </c>
      <c r="BO875">
        <f t="shared" si="143"/>
        <v>0</v>
      </c>
      <c r="BP875" t="str">
        <f t="shared" si="144"/>
        <v>0</v>
      </c>
    </row>
    <row r="876" spans="1:68" ht="18" x14ac:dyDescent="0.25">
      <c r="A876" s="24">
        <v>2022</v>
      </c>
      <c r="B876">
        <v>3</v>
      </c>
      <c r="C876" s="2">
        <v>44726</v>
      </c>
      <c r="D876" s="3">
        <v>0.45833333333333298</v>
      </c>
      <c r="E876">
        <v>3</v>
      </c>
      <c r="F876">
        <v>3.1</v>
      </c>
      <c r="G876" t="s">
        <v>61</v>
      </c>
      <c r="H876" s="19">
        <v>74</v>
      </c>
      <c r="I876" s="19">
        <v>40</v>
      </c>
      <c r="J876" s="19">
        <v>26</v>
      </c>
      <c r="K876" s="19">
        <v>1</v>
      </c>
      <c r="L876" s="19">
        <v>1</v>
      </c>
      <c r="M876" s="22" t="s">
        <v>23</v>
      </c>
      <c r="N876" s="22">
        <v>10</v>
      </c>
      <c r="O876" s="23" t="s">
        <v>25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 s="11" t="str">
        <f t="shared" si="145"/>
        <v>0</v>
      </c>
      <c r="AB876">
        <f t="shared" si="146"/>
        <v>0</v>
      </c>
      <c r="AC876">
        <f t="shared" si="147"/>
        <v>10</v>
      </c>
      <c r="AD876">
        <f t="shared" si="148"/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f t="shared" si="149"/>
        <v>0</v>
      </c>
      <c r="BI876">
        <v>0</v>
      </c>
      <c r="BJ876">
        <v>0</v>
      </c>
      <c r="BK876">
        <v>0</v>
      </c>
      <c r="BL876" t="str">
        <f t="shared" si="140"/>
        <v>0</v>
      </c>
      <c r="BM876" t="str">
        <f t="shared" si="141"/>
        <v>0</v>
      </c>
      <c r="BN876">
        <f t="shared" si="142"/>
        <v>0</v>
      </c>
      <c r="BO876">
        <f t="shared" si="143"/>
        <v>0</v>
      </c>
      <c r="BP876" t="str">
        <f t="shared" si="144"/>
        <v>0</v>
      </c>
    </row>
    <row r="877" spans="1:68" ht="18" x14ac:dyDescent="0.25">
      <c r="A877" s="24">
        <v>2022</v>
      </c>
      <c r="B877">
        <v>3</v>
      </c>
      <c r="C877" s="2">
        <v>44726</v>
      </c>
      <c r="D877" s="3">
        <v>0.45833333333333298</v>
      </c>
      <c r="E877">
        <v>3</v>
      </c>
      <c r="F877">
        <v>3.1</v>
      </c>
      <c r="G877" t="s">
        <v>61</v>
      </c>
      <c r="H877" s="19">
        <v>74</v>
      </c>
      <c r="I877" s="19">
        <v>40</v>
      </c>
      <c r="J877" s="19">
        <v>26</v>
      </c>
      <c r="K877" s="19">
        <v>1</v>
      </c>
      <c r="L877" s="19">
        <v>1</v>
      </c>
      <c r="M877" s="22" t="s">
        <v>23</v>
      </c>
      <c r="N877" s="22">
        <v>10</v>
      </c>
      <c r="O877" s="23" t="s">
        <v>26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 s="11" t="str">
        <f t="shared" si="145"/>
        <v>0</v>
      </c>
      <c r="AB877">
        <f t="shared" si="146"/>
        <v>0</v>
      </c>
      <c r="AC877">
        <f t="shared" si="147"/>
        <v>10</v>
      </c>
      <c r="AD877">
        <f t="shared" si="148"/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f t="shared" si="149"/>
        <v>0</v>
      </c>
      <c r="BI877">
        <v>0</v>
      </c>
      <c r="BJ877">
        <v>0</v>
      </c>
      <c r="BK877">
        <v>0</v>
      </c>
      <c r="BL877" t="str">
        <f t="shared" si="140"/>
        <v>0</v>
      </c>
      <c r="BM877" t="str">
        <f t="shared" si="141"/>
        <v>0</v>
      </c>
      <c r="BN877">
        <f t="shared" si="142"/>
        <v>0</v>
      </c>
      <c r="BO877">
        <f t="shared" si="143"/>
        <v>0</v>
      </c>
      <c r="BP877" t="str">
        <f t="shared" si="144"/>
        <v>0</v>
      </c>
    </row>
    <row r="878" spans="1:68" ht="18" x14ac:dyDescent="0.25">
      <c r="A878" s="24">
        <v>2022</v>
      </c>
      <c r="B878">
        <v>3</v>
      </c>
      <c r="C878" s="2">
        <v>44726</v>
      </c>
      <c r="D878" s="3">
        <v>0.45833333333333298</v>
      </c>
      <c r="E878">
        <v>3</v>
      </c>
      <c r="F878">
        <v>3.1</v>
      </c>
      <c r="G878" t="s">
        <v>61</v>
      </c>
      <c r="H878" s="19">
        <v>74</v>
      </c>
      <c r="I878" s="19">
        <v>40</v>
      </c>
      <c r="J878" s="19">
        <v>26</v>
      </c>
      <c r="K878" s="19">
        <v>1</v>
      </c>
      <c r="L878" s="19">
        <v>1</v>
      </c>
      <c r="M878" s="22" t="s">
        <v>27</v>
      </c>
      <c r="N878" s="22">
        <v>10</v>
      </c>
      <c r="O878" s="23" t="s">
        <v>24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 s="11" t="str">
        <f t="shared" si="145"/>
        <v>0</v>
      </c>
      <c r="AB878">
        <f t="shared" si="146"/>
        <v>0</v>
      </c>
      <c r="AC878">
        <f t="shared" si="147"/>
        <v>10</v>
      </c>
      <c r="AD878">
        <f t="shared" si="148"/>
        <v>0</v>
      </c>
      <c r="AE878">
        <v>0</v>
      </c>
      <c r="AF878">
        <v>0</v>
      </c>
      <c r="AG878">
        <v>1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f t="shared" si="149"/>
        <v>0</v>
      </c>
      <c r="BI878">
        <v>0</v>
      </c>
      <c r="BJ878">
        <v>0</v>
      </c>
      <c r="BK878">
        <v>0</v>
      </c>
      <c r="BL878" t="str">
        <f t="shared" si="140"/>
        <v>0</v>
      </c>
      <c r="BM878" t="str">
        <f t="shared" si="141"/>
        <v>0</v>
      </c>
      <c r="BN878">
        <f t="shared" si="142"/>
        <v>0</v>
      </c>
      <c r="BO878">
        <f t="shared" si="143"/>
        <v>1</v>
      </c>
      <c r="BP878" t="str">
        <f t="shared" si="144"/>
        <v>0</v>
      </c>
    </row>
    <row r="879" spans="1:68" ht="18" x14ac:dyDescent="0.25">
      <c r="A879" s="24">
        <v>2022</v>
      </c>
      <c r="B879">
        <v>3</v>
      </c>
      <c r="C879" s="2">
        <v>44726</v>
      </c>
      <c r="D879" s="3">
        <v>0.45833333333333298</v>
      </c>
      <c r="E879">
        <v>3</v>
      </c>
      <c r="F879">
        <v>3.1</v>
      </c>
      <c r="G879" t="s">
        <v>61</v>
      </c>
      <c r="H879" s="19">
        <v>74</v>
      </c>
      <c r="I879" s="19">
        <v>40</v>
      </c>
      <c r="J879" s="19">
        <v>26</v>
      </c>
      <c r="K879" s="19">
        <v>1</v>
      </c>
      <c r="L879" s="19">
        <v>1</v>
      </c>
      <c r="M879" s="22" t="s">
        <v>27</v>
      </c>
      <c r="N879" s="22">
        <v>10</v>
      </c>
      <c r="O879" s="23" t="s">
        <v>25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 s="11" t="str">
        <f t="shared" si="145"/>
        <v>0</v>
      </c>
      <c r="AB879">
        <f t="shared" si="146"/>
        <v>0</v>
      </c>
      <c r="AC879">
        <f t="shared" si="147"/>
        <v>10</v>
      </c>
      <c r="AD879">
        <f t="shared" si="148"/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f t="shared" si="149"/>
        <v>0</v>
      </c>
      <c r="BI879">
        <v>0</v>
      </c>
      <c r="BJ879">
        <v>0</v>
      </c>
      <c r="BK879">
        <v>0</v>
      </c>
      <c r="BL879" t="str">
        <f t="shared" si="140"/>
        <v>0</v>
      </c>
      <c r="BM879" t="str">
        <f t="shared" si="141"/>
        <v>0</v>
      </c>
      <c r="BN879">
        <f t="shared" si="142"/>
        <v>0</v>
      </c>
      <c r="BO879">
        <f t="shared" si="143"/>
        <v>0</v>
      </c>
      <c r="BP879" t="str">
        <f t="shared" si="144"/>
        <v>0</v>
      </c>
    </row>
    <row r="880" spans="1:68" ht="18" x14ac:dyDescent="0.25">
      <c r="A880" s="24">
        <v>2022</v>
      </c>
      <c r="B880">
        <v>3</v>
      </c>
      <c r="C880" s="2">
        <v>44726</v>
      </c>
      <c r="D880" s="3">
        <v>0.45833333333333298</v>
      </c>
      <c r="E880">
        <v>3</v>
      </c>
      <c r="F880">
        <v>3.1</v>
      </c>
      <c r="G880" t="s">
        <v>61</v>
      </c>
      <c r="H880" s="19">
        <v>74</v>
      </c>
      <c r="I880" s="19">
        <v>40</v>
      </c>
      <c r="J880" s="19">
        <v>26</v>
      </c>
      <c r="K880" s="19">
        <v>1</v>
      </c>
      <c r="L880" s="19">
        <v>1</v>
      </c>
      <c r="M880" s="22" t="s">
        <v>27</v>
      </c>
      <c r="N880" s="22">
        <v>10</v>
      </c>
      <c r="O880" s="23" t="s">
        <v>26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 s="11" t="str">
        <f t="shared" si="145"/>
        <v>0</v>
      </c>
      <c r="AB880">
        <f t="shared" si="146"/>
        <v>0</v>
      </c>
      <c r="AC880">
        <f t="shared" si="147"/>
        <v>10</v>
      </c>
      <c r="AD880">
        <f t="shared" si="148"/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f t="shared" si="149"/>
        <v>0</v>
      </c>
      <c r="BI880">
        <v>0</v>
      </c>
      <c r="BJ880">
        <v>0</v>
      </c>
      <c r="BK880">
        <v>0</v>
      </c>
      <c r="BL880" t="str">
        <f t="shared" si="140"/>
        <v>0</v>
      </c>
      <c r="BM880" t="str">
        <f t="shared" si="141"/>
        <v>0</v>
      </c>
      <c r="BN880">
        <f t="shared" si="142"/>
        <v>0</v>
      </c>
      <c r="BO880">
        <f t="shared" si="143"/>
        <v>0</v>
      </c>
      <c r="BP880" t="str">
        <f t="shared" si="144"/>
        <v>0</v>
      </c>
    </row>
    <row r="881" spans="1:68" ht="18" x14ac:dyDescent="0.25">
      <c r="A881" s="24">
        <v>2022</v>
      </c>
      <c r="B881">
        <v>3</v>
      </c>
      <c r="C881" s="2">
        <v>44726</v>
      </c>
      <c r="D881" s="3">
        <v>0.45833333333333298</v>
      </c>
      <c r="E881">
        <v>3</v>
      </c>
      <c r="F881">
        <v>3.1</v>
      </c>
      <c r="G881" t="s">
        <v>61</v>
      </c>
      <c r="H881" s="19">
        <v>74</v>
      </c>
      <c r="I881" s="19">
        <v>40</v>
      </c>
      <c r="J881" s="19">
        <v>26</v>
      </c>
      <c r="K881" s="19">
        <v>1</v>
      </c>
      <c r="L881" s="19">
        <v>1</v>
      </c>
      <c r="M881" s="22" t="s">
        <v>28</v>
      </c>
      <c r="N881" s="22">
        <v>10</v>
      </c>
      <c r="O881" s="23" t="s">
        <v>24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 s="11" t="str">
        <f t="shared" si="145"/>
        <v>0</v>
      </c>
      <c r="AB881">
        <f t="shared" si="146"/>
        <v>0</v>
      </c>
      <c r="AC881">
        <f t="shared" si="147"/>
        <v>10</v>
      </c>
      <c r="AD881">
        <f t="shared" si="148"/>
        <v>0</v>
      </c>
      <c r="AE881">
        <v>0</v>
      </c>
      <c r="AF881">
        <v>0</v>
      </c>
      <c r="AG881">
        <v>1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f t="shared" si="149"/>
        <v>0</v>
      </c>
      <c r="BI881">
        <v>0</v>
      </c>
      <c r="BJ881">
        <v>0</v>
      </c>
      <c r="BK881">
        <v>0</v>
      </c>
      <c r="BL881" t="str">
        <f t="shared" si="140"/>
        <v>0</v>
      </c>
      <c r="BM881" t="str">
        <f t="shared" si="141"/>
        <v>0</v>
      </c>
      <c r="BN881">
        <f t="shared" si="142"/>
        <v>0</v>
      </c>
      <c r="BO881">
        <f t="shared" si="143"/>
        <v>1</v>
      </c>
      <c r="BP881" t="str">
        <f t="shared" si="144"/>
        <v>0</v>
      </c>
    </row>
    <row r="882" spans="1:68" ht="18" x14ac:dyDescent="0.25">
      <c r="A882" s="24">
        <v>2022</v>
      </c>
      <c r="B882">
        <v>3</v>
      </c>
      <c r="C882" s="2">
        <v>44726</v>
      </c>
      <c r="D882" s="3">
        <v>0.45833333333333298</v>
      </c>
      <c r="E882">
        <v>3</v>
      </c>
      <c r="F882">
        <v>3.1</v>
      </c>
      <c r="G882" t="s">
        <v>61</v>
      </c>
      <c r="H882" s="19">
        <v>74</v>
      </c>
      <c r="I882" s="19">
        <v>40</v>
      </c>
      <c r="J882" s="19">
        <v>26</v>
      </c>
      <c r="K882" s="19">
        <v>1</v>
      </c>
      <c r="L882" s="19">
        <v>1</v>
      </c>
      <c r="M882" s="22" t="s">
        <v>28</v>
      </c>
      <c r="N882" s="22">
        <v>10</v>
      </c>
      <c r="O882" s="23" t="s">
        <v>25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 s="11" t="str">
        <f t="shared" si="145"/>
        <v>0</v>
      </c>
      <c r="AB882">
        <f t="shared" si="146"/>
        <v>0</v>
      </c>
      <c r="AC882">
        <f t="shared" si="147"/>
        <v>10</v>
      </c>
      <c r="AD882">
        <f t="shared" si="148"/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f t="shared" si="149"/>
        <v>0</v>
      </c>
      <c r="BI882">
        <v>0</v>
      </c>
      <c r="BJ882">
        <v>0</v>
      </c>
      <c r="BK882">
        <v>0</v>
      </c>
      <c r="BL882" t="str">
        <f t="shared" si="140"/>
        <v>0</v>
      </c>
      <c r="BM882" t="str">
        <f t="shared" si="141"/>
        <v>0</v>
      </c>
      <c r="BN882">
        <f t="shared" si="142"/>
        <v>0</v>
      </c>
      <c r="BO882">
        <f t="shared" si="143"/>
        <v>0</v>
      </c>
      <c r="BP882" t="str">
        <f t="shared" si="144"/>
        <v>0</v>
      </c>
    </row>
    <row r="883" spans="1:68" ht="18" x14ac:dyDescent="0.25">
      <c r="A883" s="24">
        <v>2022</v>
      </c>
      <c r="B883">
        <v>3</v>
      </c>
      <c r="C883" s="2">
        <v>44726</v>
      </c>
      <c r="D883" s="3">
        <v>0.45833333333333298</v>
      </c>
      <c r="E883">
        <v>3</v>
      </c>
      <c r="F883">
        <v>3.1</v>
      </c>
      <c r="G883" t="s">
        <v>61</v>
      </c>
      <c r="H883" s="19">
        <v>74</v>
      </c>
      <c r="I883" s="19">
        <v>40</v>
      </c>
      <c r="J883" s="19">
        <v>26</v>
      </c>
      <c r="K883" s="19">
        <v>1</v>
      </c>
      <c r="L883" s="19">
        <v>1</v>
      </c>
      <c r="M883" s="22" t="s">
        <v>28</v>
      </c>
      <c r="N883" s="22">
        <v>10</v>
      </c>
      <c r="O883" s="23" t="s">
        <v>26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 s="11" t="str">
        <f t="shared" si="145"/>
        <v>0</v>
      </c>
      <c r="AB883">
        <f t="shared" si="146"/>
        <v>0</v>
      </c>
      <c r="AC883">
        <f t="shared" si="147"/>
        <v>10</v>
      </c>
      <c r="AD883">
        <f t="shared" si="148"/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f t="shared" si="149"/>
        <v>0</v>
      </c>
      <c r="BI883">
        <v>0</v>
      </c>
      <c r="BJ883">
        <v>0</v>
      </c>
      <c r="BK883">
        <v>0</v>
      </c>
      <c r="BL883" t="str">
        <f t="shared" si="140"/>
        <v>0</v>
      </c>
      <c r="BM883" t="str">
        <f t="shared" si="141"/>
        <v>0</v>
      </c>
      <c r="BN883">
        <f t="shared" si="142"/>
        <v>0</v>
      </c>
      <c r="BO883">
        <f t="shared" si="143"/>
        <v>0</v>
      </c>
      <c r="BP883" t="str">
        <f t="shared" si="144"/>
        <v>0</v>
      </c>
    </row>
    <row r="884" spans="1:68" ht="18" x14ac:dyDescent="0.25">
      <c r="A884" s="24">
        <v>2022</v>
      </c>
      <c r="B884">
        <v>3</v>
      </c>
      <c r="C884" s="2">
        <v>44726</v>
      </c>
      <c r="D884" s="3">
        <v>0.45833333333333298</v>
      </c>
      <c r="E884">
        <v>3</v>
      </c>
      <c r="F884">
        <v>3.1</v>
      </c>
      <c r="G884" t="s">
        <v>61</v>
      </c>
      <c r="H884" s="19">
        <v>74</v>
      </c>
      <c r="I884" s="19">
        <v>40</v>
      </c>
      <c r="J884" s="19">
        <v>26</v>
      </c>
      <c r="K884" s="19">
        <v>1</v>
      </c>
      <c r="L884" s="19">
        <v>1</v>
      </c>
      <c r="M884" s="22" t="s">
        <v>23</v>
      </c>
      <c r="N884" s="22">
        <v>20</v>
      </c>
      <c r="O884" s="23" t="s">
        <v>24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 s="11" t="str">
        <f t="shared" si="145"/>
        <v>0</v>
      </c>
      <c r="AB884">
        <f t="shared" si="146"/>
        <v>0</v>
      </c>
      <c r="AC884">
        <f t="shared" si="147"/>
        <v>10</v>
      </c>
      <c r="AD884">
        <f t="shared" si="148"/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f t="shared" si="149"/>
        <v>0</v>
      </c>
      <c r="BI884">
        <v>0</v>
      </c>
      <c r="BJ884">
        <v>0</v>
      </c>
      <c r="BK884">
        <v>0</v>
      </c>
      <c r="BL884" t="str">
        <f t="shared" si="140"/>
        <v>0</v>
      </c>
      <c r="BM884" t="str">
        <f t="shared" si="141"/>
        <v>0</v>
      </c>
      <c r="BN884">
        <f t="shared" si="142"/>
        <v>0</v>
      </c>
      <c r="BO884">
        <f t="shared" si="143"/>
        <v>0</v>
      </c>
      <c r="BP884" t="str">
        <f t="shared" si="144"/>
        <v>0</v>
      </c>
    </row>
    <row r="885" spans="1:68" ht="18" x14ac:dyDescent="0.25">
      <c r="A885" s="24">
        <v>2022</v>
      </c>
      <c r="B885">
        <v>3</v>
      </c>
      <c r="C885" s="2">
        <v>44726</v>
      </c>
      <c r="D885" s="3">
        <v>0.45833333333333298</v>
      </c>
      <c r="E885">
        <v>3</v>
      </c>
      <c r="F885">
        <v>3.1</v>
      </c>
      <c r="G885" t="s">
        <v>61</v>
      </c>
      <c r="H885" s="19">
        <v>74</v>
      </c>
      <c r="I885" s="19">
        <v>40</v>
      </c>
      <c r="J885" s="19">
        <v>26</v>
      </c>
      <c r="K885" s="19">
        <v>1</v>
      </c>
      <c r="L885" s="19">
        <v>1</v>
      </c>
      <c r="M885" s="22" t="s">
        <v>23</v>
      </c>
      <c r="N885" s="22">
        <v>20</v>
      </c>
      <c r="O885" s="23" t="s">
        <v>25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 s="11" t="str">
        <f t="shared" si="145"/>
        <v>0</v>
      </c>
      <c r="AB885">
        <f t="shared" si="146"/>
        <v>0</v>
      </c>
      <c r="AC885">
        <f t="shared" si="147"/>
        <v>10</v>
      </c>
      <c r="AD885">
        <f t="shared" si="148"/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f t="shared" si="149"/>
        <v>0</v>
      </c>
      <c r="BI885">
        <v>0</v>
      </c>
      <c r="BJ885">
        <v>0</v>
      </c>
      <c r="BK885">
        <v>0</v>
      </c>
      <c r="BL885" t="str">
        <f t="shared" si="140"/>
        <v>0</v>
      </c>
      <c r="BM885" t="str">
        <f t="shared" si="141"/>
        <v>0</v>
      </c>
      <c r="BN885">
        <f t="shared" si="142"/>
        <v>0</v>
      </c>
      <c r="BO885">
        <f t="shared" si="143"/>
        <v>0</v>
      </c>
      <c r="BP885" t="str">
        <f t="shared" si="144"/>
        <v>0</v>
      </c>
    </row>
    <row r="886" spans="1:68" ht="18" x14ac:dyDescent="0.25">
      <c r="A886" s="24">
        <v>2022</v>
      </c>
      <c r="B886">
        <v>3</v>
      </c>
      <c r="C886" s="2">
        <v>44726</v>
      </c>
      <c r="D886" s="3">
        <v>0.45833333333333298</v>
      </c>
      <c r="E886">
        <v>3</v>
      </c>
      <c r="F886">
        <v>3.1</v>
      </c>
      <c r="G886" t="s">
        <v>61</v>
      </c>
      <c r="H886" s="19">
        <v>74</v>
      </c>
      <c r="I886" s="19">
        <v>40</v>
      </c>
      <c r="J886" s="19">
        <v>26</v>
      </c>
      <c r="K886" s="19">
        <v>1</v>
      </c>
      <c r="L886" s="19">
        <v>1</v>
      </c>
      <c r="M886" s="22" t="s">
        <v>23</v>
      </c>
      <c r="N886" s="22">
        <v>20</v>
      </c>
      <c r="O886" s="23" t="s">
        <v>26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 s="11" t="str">
        <f t="shared" si="145"/>
        <v>0</v>
      </c>
      <c r="AB886">
        <f t="shared" si="146"/>
        <v>0</v>
      </c>
      <c r="AC886">
        <f t="shared" si="147"/>
        <v>10</v>
      </c>
      <c r="AD886">
        <f t="shared" si="148"/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f t="shared" si="149"/>
        <v>0</v>
      </c>
      <c r="BI886">
        <v>0</v>
      </c>
      <c r="BJ886">
        <v>0</v>
      </c>
      <c r="BK886">
        <v>0</v>
      </c>
      <c r="BL886" t="str">
        <f t="shared" si="140"/>
        <v>0</v>
      </c>
      <c r="BM886" t="str">
        <f t="shared" si="141"/>
        <v>0</v>
      </c>
      <c r="BN886">
        <f t="shared" si="142"/>
        <v>0</v>
      </c>
      <c r="BO886">
        <f t="shared" si="143"/>
        <v>0</v>
      </c>
      <c r="BP886" t="str">
        <f t="shared" si="144"/>
        <v>0</v>
      </c>
    </row>
    <row r="887" spans="1:68" ht="18" x14ac:dyDescent="0.25">
      <c r="A887" s="24">
        <v>2022</v>
      </c>
      <c r="B887">
        <v>3</v>
      </c>
      <c r="C887" s="2">
        <v>44726</v>
      </c>
      <c r="D887" s="3">
        <v>0.45833333333333298</v>
      </c>
      <c r="E887">
        <v>3</v>
      </c>
      <c r="F887">
        <v>3.1</v>
      </c>
      <c r="G887" t="s">
        <v>61</v>
      </c>
      <c r="H887" s="19">
        <v>74</v>
      </c>
      <c r="I887" s="19">
        <v>40</v>
      </c>
      <c r="J887" s="19">
        <v>26</v>
      </c>
      <c r="K887" s="19">
        <v>1</v>
      </c>
      <c r="L887" s="19">
        <v>1</v>
      </c>
      <c r="M887" s="22" t="s">
        <v>27</v>
      </c>
      <c r="N887" s="22">
        <v>20</v>
      </c>
      <c r="O887" s="23" t="s">
        <v>24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 s="11" t="str">
        <f t="shared" si="145"/>
        <v>0</v>
      </c>
      <c r="AB887">
        <f t="shared" si="146"/>
        <v>0</v>
      </c>
      <c r="AC887">
        <f t="shared" si="147"/>
        <v>10</v>
      </c>
      <c r="AD887">
        <f t="shared" si="148"/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f t="shared" si="149"/>
        <v>0</v>
      </c>
      <c r="BI887">
        <v>0</v>
      </c>
      <c r="BJ887">
        <v>0</v>
      </c>
      <c r="BK887">
        <v>0</v>
      </c>
      <c r="BL887" t="str">
        <f t="shared" si="140"/>
        <v>0</v>
      </c>
      <c r="BM887" t="str">
        <f t="shared" si="141"/>
        <v>0</v>
      </c>
      <c r="BN887">
        <f t="shared" si="142"/>
        <v>0</v>
      </c>
      <c r="BO887">
        <f t="shared" si="143"/>
        <v>0</v>
      </c>
      <c r="BP887" t="str">
        <f t="shared" si="144"/>
        <v>0</v>
      </c>
    </row>
    <row r="888" spans="1:68" ht="18" x14ac:dyDescent="0.25">
      <c r="A888" s="24">
        <v>2022</v>
      </c>
      <c r="B888">
        <v>3</v>
      </c>
      <c r="C888" s="2">
        <v>44726</v>
      </c>
      <c r="D888" s="3">
        <v>0.45833333333333298</v>
      </c>
      <c r="E888">
        <v>3</v>
      </c>
      <c r="F888">
        <v>3.1</v>
      </c>
      <c r="G888" t="s">
        <v>61</v>
      </c>
      <c r="H888" s="19">
        <v>74</v>
      </c>
      <c r="I888" s="19">
        <v>40</v>
      </c>
      <c r="J888" s="19">
        <v>26</v>
      </c>
      <c r="K888" s="19">
        <v>1</v>
      </c>
      <c r="L888" s="19">
        <v>1</v>
      </c>
      <c r="M888" s="22" t="s">
        <v>27</v>
      </c>
      <c r="N888" s="22">
        <v>20</v>
      </c>
      <c r="O888" s="23" t="s">
        <v>25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 s="11" t="str">
        <f t="shared" si="145"/>
        <v>0</v>
      </c>
      <c r="AB888">
        <f t="shared" si="146"/>
        <v>0</v>
      </c>
      <c r="AC888">
        <f t="shared" si="147"/>
        <v>10</v>
      </c>
      <c r="AD888">
        <f t="shared" si="148"/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f t="shared" si="149"/>
        <v>0</v>
      </c>
      <c r="BI888">
        <v>0</v>
      </c>
      <c r="BJ888">
        <v>0</v>
      </c>
      <c r="BK888">
        <v>0</v>
      </c>
      <c r="BL888" t="str">
        <f t="shared" si="140"/>
        <v>0</v>
      </c>
      <c r="BM888" t="str">
        <f t="shared" si="141"/>
        <v>0</v>
      </c>
      <c r="BN888">
        <f t="shared" si="142"/>
        <v>0</v>
      </c>
      <c r="BO888">
        <f t="shared" si="143"/>
        <v>0</v>
      </c>
      <c r="BP888" t="str">
        <f t="shared" si="144"/>
        <v>0</v>
      </c>
    </row>
    <row r="889" spans="1:68" ht="18" x14ac:dyDescent="0.25">
      <c r="A889" s="24">
        <v>2022</v>
      </c>
      <c r="B889">
        <v>3</v>
      </c>
      <c r="C889" s="2">
        <v>44726</v>
      </c>
      <c r="D889" s="3">
        <v>0.45833333333333298</v>
      </c>
      <c r="E889">
        <v>3</v>
      </c>
      <c r="F889">
        <v>3.1</v>
      </c>
      <c r="G889" t="s">
        <v>61</v>
      </c>
      <c r="H889" s="19">
        <v>74</v>
      </c>
      <c r="I889" s="19">
        <v>40</v>
      </c>
      <c r="J889" s="19">
        <v>26</v>
      </c>
      <c r="K889" s="19">
        <v>1</v>
      </c>
      <c r="L889" s="19">
        <v>1</v>
      </c>
      <c r="M889" s="22" t="s">
        <v>27</v>
      </c>
      <c r="N889" s="22">
        <v>20</v>
      </c>
      <c r="O889" s="23" t="s">
        <v>26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 s="11" t="str">
        <f t="shared" si="145"/>
        <v>0</v>
      </c>
      <c r="AB889">
        <f t="shared" si="146"/>
        <v>0</v>
      </c>
      <c r="AC889">
        <f t="shared" si="147"/>
        <v>10</v>
      </c>
      <c r="AD889">
        <f t="shared" si="148"/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f t="shared" si="149"/>
        <v>0</v>
      </c>
      <c r="BI889">
        <v>0</v>
      </c>
      <c r="BJ889">
        <v>0</v>
      </c>
      <c r="BK889">
        <v>0</v>
      </c>
      <c r="BL889" t="str">
        <f t="shared" si="140"/>
        <v>0</v>
      </c>
      <c r="BM889" t="str">
        <f t="shared" si="141"/>
        <v>0</v>
      </c>
      <c r="BN889">
        <f t="shared" si="142"/>
        <v>0</v>
      </c>
      <c r="BO889">
        <f t="shared" si="143"/>
        <v>0</v>
      </c>
      <c r="BP889" t="str">
        <f t="shared" si="144"/>
        <v>0</v>
      </c>
    </row>
    <row r="890" spans="1:68" ht="18" x14ac:dyDescent="0.25">
      <c r="A890" s="24">
        <v>2022</v>
      </c>
      <c r="B890">
        <v>3</v>
      </c>
      <c r="C890" s="2">
        <v>44726</v>
      </c>
      <c r="D890" s="3">
        <v>0.45833333333333298</v>
      </c>
      <c r="E890">
        <v>3</v>
      </c>
      <c r="F890">
        <v>3.1</v>
      </c>
      <c r="G890" t="s">
        <v>61</v>
      </c>
      <c r="H890" s="19">
        <v>74</v>
      </c>
      <c r="I890" s="19">
        <v>40</v>
      </c>
      <c r="J890" s="19">
        <v>26</v>
      </c>
      <c r="K890" s="19">
        <v>1</v>
      </c>
      <c r="L890" s="19">
        <v>1</v>
      </c>
      <c r="M890" s="22" t="s">
        <v>28</v>
      </c>
      <c r="N890" s="22">
        <v>20</v>
      </c>
      <c r="O890" s="23" t="s">
        <v>24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 s="11" t="str">
        <f t="shared" si="145"/>
        <v>0</v>
      </c>
      <c r="AB890">
        <f t="shared" si="146"/>
        <v>0</v>
      </c>
      <c r="AC890">
        <f t="shared" si="147"/>
        <v>10</v>
      </c>
      <c r="AD890">
        <f t="shared" si="148"/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f t="shared" si="149"/>
        <v>0</v>
      </c>
      <c r="BI890">
        <v>0</v>
      </c>
      <c r="BJ890">
        <v>0</v>
      </c>
      <c r="BK890">
        <v>0</v>
      </c>
      <c r="BL890" t="str">
        <f t="shared" si="140"/>
        <v>0</v>
      </c>
      <c r="BM890" t="str">
        <f t="shared" si="141"/>
        <v>0</v>
      </c>
      <c r="BN890">
        <f t="shared" si="142"/>
        <v>0</v>
      </c>
      <c r="BO890">
        <f t="shared" si="143"/>
        <v>0</v>
      </c>
      <c r="BP890" t="str">
        <f t="shared" si="144"/>
        <v>0</v>
      </c>
    </row>
    <row r="891" spans="1:68" ht="18" x14ac:dyDescent="0.25">
      <c r="A891" s="24">
        <v>2022</v>
      </c>
      <c r="B891">
        <v>3</v>
      </c>
      <c r="C891" s="2">
        <v>44726</v>
      </c>
      <c r="D891" s="3">
        <v>0.45833333333333298</v>
      </c>
      <c r="E891">
        <v>3</v>
      </c>
      <c r="F891">
        <v>3.1</v>
      </c>
      <c r="G891" t="s">
        <v>61</v>
      </c>
      <c r="H891" s="19">
        <v>74</v>
      </c>
      <c r="I891" s="19">
        <v>40</v>
      </c>
      <c r="J891" s="19">
        <v>26</v>
      </c>
      <c r="K891" s="19">
        <v>1</v>
      </c>
      <c r="L891" s="19">
        <v>1</v>
      </c>
      <c r="M891" s="22" t="s">
        <v>28</v>
      </c>
      <c r="N891" s="22">
        <v>20</v>
      </c>
      <c r="O891" s="23" t="s">
        <v>25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 s="11" t="str">
        <f t="shared" si="145"/>
        <v>0</v>
      </c>
      <c r="AB891">
        <f t="shared" si="146"/>
        <v>0</v>
      </c>
      <c r="AC891">
        <f t="shared" si="147"/>
        <v>10</v>
      </c>
      <c r="AD891">
        <f t="shared" si="148"/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f t="shared" si="149"/>
        <v>0</v>
      </c>
      <c r="BI891">
        <v>0</v>
      </c>
      <c r="BJ891">
        <v>0</v>
      </c>
      <c r="BK891">
        <v>0</v>
      </c>
      <c r="BL891" t="str">
        <f t="shared" si="140"/>
        <v>0</v>
      </c>
      <c r="BM891" t="str">
        <f t="shared" si="141"/>
        <v>0</v>
      </c>
      <c r="BN891">
        <f t="shared" si="142"/>
        <v>0</v>
      </c>
      <c r="BO891">
        <f t="shared" si="143"/>
        <v>0</v>
      </c>
      <c r="BP891" t="str">
        <f t="shared" si="144"/>
        <v>0</v>
      </c>
    </row>
    <row r="892" spans="1:68" ht="18" x14ac:dyDescent="0.25">
      <c r="A892" s="24">
        <v>2022</v>
      </c>
      <c r="B892">
        <v>3</v>
      </c>
      <c r="C892" s="2">
        <v>44726</v>
      </c>
      <c r="D892" s="3">
        <v>0.45833333333333298</v>
      </c>
      <c r="E892">
        <v>3</v>
      </c>
      <c r="F892">
        <v>3.1</v>
      </c>
      <c r="G892" t="s">
        <v>61</v>
      </c>
      <c r="H892" s="19">
        <v>74</v>
      </c>
      <c r="I892" s="19">
        <v>40</v>
      </c>
      <c r="J892" s="19">
        <v>26</v>
      </c>
      <c r="K892" s="19">
        <v>1</v>
      </c>
      <c r="L892" s="19">
        <v>1</v>
      </c>
      <c r="M892" s="22" t="s">
        <v>28</v>
      </c>
      <c r="N892" s="22">
        <v>20</v>
      </c>
      <c r="O892" s="23" t="s">
        <v>26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 s="11" t="str">
        <f t="shared" si="145"/>
        <v>0</v>
      </c>
      <c r="AB892">
        <f t="shared" si="146"/>
        <v>0</v>
      </c>
      <c r="AC892">
        <f t="shared" si="147"/>
        <v>10</v>
      </c>
      <c r="AD892">
        <f t="shared" si="148"/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f t="shared" si="149"/>
        <v>0</v>
      </c>
      <c r="BI892">
        <v>0</v>
      </c>
      <c r="BJ892">
        <v>0</v>
      </c>
      <c r="BK892">
        <v>0</v>
      </c>
      <c r="BL892" t="str">
        <f t="shared" si="140"/>
        <v>0</v>
      </c>
      <c r="BM892" t="str">
        <f t="shared" si="141"/>
        <v>0</v>
      </c>
      <c r="BN892">
        <f t="shared" si="142"/>
        <v>0</v>
      </c>
      <c r="BO892">
        <f t="shared" si="143"/>
        <v>0</v>
      </c>
      <c r="BP892" t="str">
        <f t="shared" si="144"/>
        <v>0</v>
      </c>
    </row>
    <row r="893" spans="1:68" ht="18" x14ac:dyDescent="0.25">
      <c r="A893" s="24">
        <v>2022</v>
      </c>
      <c r="B893">
        <v>3</v>
      </c>
      <c r="C893" s="2">
        <v>44726</v>
      </c>
      <c r="D893" s="3">
        <v>0.45833333333333298</v>
      </c>
      <c r="E893">
        <v>3</v>
      </c>
      <c r="F893">
        <v>3.1</v>
      </c>
      <c r="G893" t="s">
        <v>61</v>
      </c>
      <c r="H893" s="19">
        <v>74</v>
      </c>
      <c r="I893" s="19">
        <v>40</v>
      </c>
      <c r="J893" s="19">
        <v>26</v>
      </c>
      <c r="K893" s="19">
        <v>1</v>
      </c>
      <c r="L893" s="19">
        <v>1</v>
      </c>
      <c r="M893" s="22" t="s">
        <v>23</v>
      </c>
      <c r="N893" s="22">
        <v>50</v>
      </c>
      <c r="O893" s="23" t="s">
        <v>24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 s="11" t="str">
        <f t="shared" si="145"/>
        <v>0</v>
      </c>
      <c r="AB893">
        <f t="shared" si="146"/>
        <v>0</v>
      </c>
      <c r="AC893">
        <f t="shared" si="147"/>
        <v>10</v>
      </c>
      <c r="AD893">
        <f t="shared" si="148"/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f t="shared" si="149"/>
        <v>0</v>
      </c>
      <c r="BI893">
        <v>0</v>
      </c>
      <c r="BJ893">
        <v>0</v>
      </c>
      <c r="BK893">
        <v>0</v>
      </c>
      <c r="BL893" t="str">
        <f t="shared" si="140"/>
        <v>0</v>
      </c>
      <c r="BM893" t="str">
        <f t="shared" si="141"/>
        <v>0</v>
      </c>
      <c r="BN893">
        <f t="shared" si="142"/>
        <v>0</v>
      </c>
      <c r="BO893">
        <f t="shared" si="143"/>
        <v>0</v>
      </c>
      <c r="BP893" t="str">
        <f t="shared" si="144"/>
        <v>0</v>
      </c>
    </row>
    <row r="894" spans="1:68" ht="18" x14ac:dyDescent="0.25">
      <c r="A894" s="24">
        <v>2022</v>
      </c>
      <c r="B894">
        <v>3</v>
      </c>
      <c r="C894" s="2">
        <v>44726</v>
      </c>
      <c r="D894" s="3">
        <v>0.45833333333333298</v>
      </c>
      <c r="E894">
        <v>3</v>
      </c>
      <c r="F894">
        <v>3.1</v>
      </c>
      <c r="G894" t="s">
        <v>61</v>
      </c>
      <c r="H894" s="19">
        <v>74</v>
      </c>
      <c r="I894" s="19">
        <v>40</v>
      </c>
      <c r="J894" s="19">
        <v>26</v>
      </c>
      <c r="K894" s="19">
        <v>1</v>
      </c>
      <c r="L894" s="19">
        <v>1</v>
      </c>
      <c r="M894" s="22" t="s">
        <v>23</v>
      </c>
      <c r="N894" s="22">
        <v>50</v>
      </c>
      <c r="O894" s="23" t="s">
        <v>25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 s="11" t="str">
        <f t="shared" si="145"/>
        <v>0</v>
      </c>
      <c r="AB894">
        <f t="shared" si="146"/>
        <v>0</v>
      </c>
      <c r="AC894">
        <f t="shared" si="147"/>
        <v>10</v>
      </c>
      <c r="AD894">
        <f t="shared" si="148"/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f t="shared" si="149"/>
        <v>0</v>
      </c>
      <c r="BI894">
        <v>0</v>
      </c>
      <c r="BJ894">
        <v>0</v>
      </c>
      <c r="BK894">
        <v>0</v>
      </c>
      <c r="BL894" t="str">
        <f t="shared" si="140"/>
        <v>0</v>
      </c>
      <c r="BM894" t="str">
        <f t="shared" si="141"/>
        <v>0</v>
      </c>
      <c r="BN894">
        <f t="shared" si="142"/>
        <v>0</v>
      </c>
      <c r="BO894">
        <f t="shared" si="143"/>
        <v>0</v>
      </c>
      <c r="BP894" t="str">
        <f t="shared" si="144"/>
        <v>0</v>
      </c>
    </row>
    <row r="895" spans="1:68" ht="18" x14ac:dyDescent="0.25">
      <c r="A895" s="24">
        <v>2022</v>
      </c>
      <c r="B895">
        <v>3</v>
      </c>
      <c r="C895" s="2">
        <v>44726</v>
      </c>
      <c r="D895" s="3">
        <v>0.45833333333333298</v>
      </c>
      <c r="E895">
        <v>3</v>
      </c>
      <c r="F895">
        <v>3.1</v>
      </c>
      <c r="G895" t="s">
        <v>61</v>
      </c>
      <c r="H895" s="19">
        <v>74</v>
      </c>
      <c r="I895" s="19">
        <v>40</v>
      </c>
      <c r="J895" s="19">
        <v>26</v>
      </c>
      <c r="K895" s="19">
        <v>1</v>
      </c>
      <c r="L895" s="19">
        <v>1</v>
      </c>
      <c r="M895" s="22" t="s">
        <v>23</v>
      </c>
      <c r="N895" s="22">
        <v>50</v>
      </c>
      <c r="O895" s="23" t="s">
        <v>26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 s="11" t="str">
        <f t="shared" si="145"/>
        <v>0</v>
      </c>
      <c r="AB895">
        <f t="shared" si="146"/>
        <v>0</v>
      </c>
      <c r="AC895">
        <f t="shared" si="147"/>
        <v>10</v>
      </c>
      <c r="AD895">
        <f t="shared" si="148"/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f t="shared" si="149"/>
        <v>0</v>
      </c>
      <c r="BI895">
        <v>0</v>
      </c>
      <c r="BJ895">
        <v>0</v>
      </c>
      <c r="BK895">
        <v>0</v>
      </c>
      <c r="BL895" t="str">
        <f t="shared" si="140"/>
        <v>0</v>
      </c>
      <c r="BM895" t="str">
        <f t="shared" si="141"/>
        <v>0</v>
      </c>
      <c r="BN895">
        <f t="shared" si="142"/>
        <v>0</v>
      </c>
      <c r="BO895">
        <f t="shared" si="143"/>
        <v>0</v>
      </c>
      <c r="BP895" t="str">
        <f t="shared" si="144"/>
        <v>0</v>
      </c>
    </row>
    <row r="896" spans="1:68" ht="18" x14ac:dyDescent="0.25">
      <c r="A896" s="24">
        <v>2022</v>
      </c>
      <c r="B896">
        <v>3</v>
      </c>
      <c r="C896" s="2">
        <v>44726</v>
      </c>
      <c r="D896" s="3">
        <v>0.45833333333333298</v>
      </c>
      <c r="E896">
        <v>3</v>
      </c>
      <c r="F896">
        <v>3.1</v>
      </c>
      <c r="G896" t="s">
        <v>61</v>
      </c>
      <c r="H896" s="19">
        <v>74</v>
      </c>
      <c r="I896" s="19">
        <v>40</v>
      </c>
      <c r="J896" s="19">
        <v>26</v>
      </c>
      <c r="K896" s="19">
        <v>1</v>
      </c>
      <c r="L896" s="19">
        <v>1</v>
      </c>
      <c r="M896" s="22" t="s">
        <v>27</v>
      </c>
      <c r="N896" s="22">
        <v>50</v>
      </c>
      <c r="O896" s="23" t="s">
        <v>24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 s="11" t="str">
        <f t="shared" si="145"/>
        <v>0</v>
      </c>
      <c r="AB896">
        <f t="shared" si="146"/>
        <v>0</v>
      </c>
      <c r="AC896">
        <f t="shared" si="147"/>
        <v>10</v>
      </c>
      <c r="AD896">
        <f t="shared" si="148"/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f t="shared" si="149"/>
        <v>0</v>
      </c>
      <c r="BI896">
        <v>0</v>
      </c>
      <c r="BJ896">
        <v>0</v>
      </c>
      <c r="BK896">
        <v>0</v>
      </c>
      <c r="BL896" t="str">
        <f t="shared" si="140"/>
        <v>0</v>
      </c>
      <c r="BM896" t="str">
        <f t="shared" si="141"/>
        <v>0</v>
      </c>
      <c r="BN896">
        <f t="shared" si="142"/>
        <v>0</v>
      </c>
      <c r="BO896">
        <f t="shared" si="143"/>
        <v>0</v>
      </c>
      <c r="BP896" t="str">
        <f t="shared" si="144"/>
        <v>0</v>
      </c>
    </row>
    <row r="897" spans="1:68" ht="18" x14ac:dyDescent="0.25">
      <c r="A897" s="24">
        <v>2022</v>
      </c>
      <c r="B897">
        <v>3</v>
      </c>
      <c r="C897" s="2">
        <v>44726</v>
      </c>
      <c r="D897" s="3">
        <v>0.45833333333333298</v>
      </c>
      <c r="E897">
        <v>3</v>
      </c>
      <c r="F897">
        <v>3.1</v>
      </c>
      <c r="G897" t="s">
        <v>61</v>
      </c>
      <c r="H897" s="19">
        <v>74</v>
      </c>
      <c r="I897" s="19">
        <v>40</v>
      </c>
      <c r="J897" s="19">
        <v>26</v>
      </c>
      <c r="K897" s="19">
        <v>1</v>
      </c>
      <c r="L897" s="19">
        <v>1</v>
      </c>
      <c r="M897" s="22" t="s">
        <v>27</v>
      </c>
      <c r="N897" s="22">
        <v>50</v>
      </c>
      <c r="O897" s="23" t="s">
        <v>25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 s="11" t="str">
        <f t="shared" si="145"/>
        <v>0</v>
      </c>
      <c r="AB897">
        <f t="shared" si="146"/>
        <v>0</v>
      </c>
      <c r="AC897">
        <f t="shared" si="147"/>
        <v>10</v>
      </c>
      <c r="AD897">
        <f t="shared" si="148"/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f t="shared" si="149"/>
        <v>0</v>
      </c>
      <c r="BI897">
        <v>0</v>
      </c>
      <c r="BJ897">
        <v>0</v>
      </c>
      <c r="BK897">
        <v>0</v>
      </c>
      <c r="BL897" t="str">
        <f t="shared" si="140"/>
        <v>0</v>
      </c>
      <c r="BM897" t="str">
        <f t="shared" si="141"/>
        <v>0</v>
      </c>
      <c r="BN897">
        <f t="shared" si="142"/>
        <v>0</v>
      </c>
      <c r="BO897">
        <f t="shared" si="143"/>
        <v>0</v>
      </c>
      <c r="BP897" t="str">
        <f t="shared" si="144"/>
        <v>0</v>
      </c>
    </row>
    <row r="898" spans="1:68" ht="18" x14ac:dyDescent="0.25">
      <c r="A898" s="24">
        <v>2022</v>
      </c>
      <c r="B898">
        <v>3</v>
      </c>
      <c r="C898" s="2">
        <v>44726</v>
      </c>
      <c r="D898" s="3">
        <v>0.45833333333333298</v>
      </c>
      <c r="E898">
        <v>3</v>
      </c>
      <c r="F898">
        <v>3.1</v>
      </c>
      <c r="G898" t="s">
        <v>61</v>
      </c>
      <c r="H898" s="19">
        <v>74</v>
      </c>
      <c r="I898" s="19">
        <v>40</v>
      </c>
      <c r="J898" s="19">
        <v>26</v>
      </c>
      <c r="K898" s="19">
        <v>1</v>
      </c>
      <c r="L898" s="19">
        <v>1</v>
      </c>
      <c r="M898" s="22" t="s">
        <v>27</v>
      </c>
      <c r="N898" s="22">
        <v>50</v>
      </c>
      <c r="O898" s="23" t="s">
        <v>26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 s="11" t="str">
        <f t="shared" si="145"/>
        <v>0</v>
      </c>
      <c r="AB898">
        <f t="shared" si="146"/>
        <v>0</v>
      </c>
      <c r="AC898">
        <f t="shared" si="147"/>
        <v>10</v>
      </c>
      <c r="AD898">
        <f t="shared" si="148"/>
        <v>0</v>
      </c>
      <c r="AE898">
        <v>0</v>
      </c>
      <c r="AF898">
        <v>0</v>
      </c>
      <c r="AG898">
        <v>1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f t="shared" si="149"/>
        <v>0</v>
      </c>
      <c r="BI898">
        <v>0</v>
      </c>
      <c r="BJ898">
        <v>0</v>
      </c>
      <c r="BK898">
        <v>0</v>
      </c>
      <c r="BL898" t="str">
        <f t="shared" ref="BL898:BL961" si="150">IF(AL898&gt;0, "1","0")</f>
        <v>0</v>
      </c>
      <c r="BM898" t="str">
        <f t="shared" ref="BM898:BM961" si="151">IF(AL898&gt;0, "1", IF(AO898&gt;0, "1", "0"))</f>
        <v>0</v>
      </c>
      <c r="BN898">
        <f t="shared" ref="BN898:BN961" si="152">SUM(AL898+AO898+BB898)</f>
        <v>0</v>
      </c>
      <c r="BO898">
        <f t="shared" ref="BO898:BO961" si="153">SUM(BN898+BH898+BJ898+BC898+BA898+AX898+AG898)</f>
        <v>1</v>
      </c>
      <c r="BP898" t="str">
        <f t="shared" ref="BP898:BP961" si="154">IF(BH898&gt;0, "1",  "0")</f>
        <v>0</v>
      </c>
    </row>
    <row r="899" spans="1:68" ht="18" x14ac:dyDescent="0.25">
      <c r="A899" s="24">
        <v>2022</v>
      </c>
      <c r="B899">
        <v>3</v>
      </c>
      <c r="C899" s="2">
        <v>44726</v>
      </c>
      <c r="D899" s="3">
        <v>0.45833333333333298</v>
      </c>
      <c r="E899">
        <v>3</v>
      </c>
      <c r="F899">
        <v>3.1</v>
      </c>
      <c r="G899" t="s">
        <v>61</v>
      </c>
      <c r="H899" s="19">
        <v>74</v>
      </c>
      <c r="I899" s="19">
        <v>40</v>
      </c>
      <c r="J899" s="19">
        <v>26</v>
      </c>
      <c r="K899" s="19">
        <v>1</v>
      </c>
      <c r="L899" s="19">
        <v>1</v>
      </c>
      <c r="M899" s="22" t="s">
        <v>28</v>
      </c>
      <c r="N899" s="22">
        <v>50</v>
      </c>
      <c r="O899" s="23" t="s">
        <v>24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 s="11" t="str">
        <f t="shared" ref="AA899:AA962" si="155">IF(Z899&gt;0, "1","0")</f>
        <v>0</v>
      </c>
      <c r="AB899">
        <f t="shared" ref="AB899:AB962" si="156">COUNTIF(P899:Y899,"&gt;0")</f>
        <v>0</v>
      </c>
      <c r="AC899">
        <f t="shared" ref="AC899:AC962" si="157">10-AB899</f>
        <v>10</v>
      </c>
      <c r="AD899">
        <f t="shared" ref="AD899:AD962" si="158">AB899*10</f>
        <v>0</v>
      </c>
      <c r="AE899">
        <v>0</v>
      </c>
      <c r="AF899">
        <v>0</v>
      </c>
      <c r="AG899">
        <v>1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f t="shared" si="149"/>
        <v>0</v>
      </c>
      <c r="BI899">
        <v>0</v>
      </c>
      <c r="BJ899">
        <v>0</v>
      </c>
      <c r="BK899">
        <v>0</v>
      </c>
      <c r="BL899" t="str">
        <f t="shared" si="150"/>
        <v>0</v>
      </c>
      <c r="BM899" t="str">
        <f t="shared" si="151"/>
        <v>0</v>
      </c>
      <c r="BN899">
        <f t="shared" si="152"/>
        <v>0</v>
      </c>
      <c r="BO899">
        <f t="shared" si="153"/>
        <v>1</v>
      </c>
      <c r="BP899" t="str">
        <f t="shared" si="154"/>
        <v>0</v>
      </c>
    </row>
    <row r="900" spans="1:68" ht="18" x14ac:dyDescent="0.25">
      <c r="A900" s="24">
        <v>2022</v>
      </c>
      <c r="B900">
        <v>3</v>
      </c>
      <c r="C900" s="2">
        <v>44726</v>
      </c>
      <c r="D900" s="3">
        <v>0.45833333333333298</v>
      </c>
      <c r="E900">
        <v>3</v>
      </c>
      <c r="F900">
        <v>3.1</v>
      </c>
      <c r="G900" t="s">
        <v>61</v>
      </c>
      <c r="H900" s="19">
        <v>74</v>
      </c>
      <c r="I900" s="19">
        <v>40</v>
      </c>
      <c r="J900" s="19">
        <v>26</v>
      </c>
      <c r="K900" s="19">
        <v>1</v>
      </c>
      <c r="L900" s="19">
        <v>1</v>
      </c>
      <c r="M900" s="22" t="s">
        <v>28</v>
      </c>
      <c r="N900" s="22">
        <v>50</v>
      </c>
      <c r="O900" s="23" t="s">
        <v>25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 s="11" t="str">
        <f t="shared" si="155"/>
        <v>0</v>
      </c>
      <c r="AB900">
        <f t="shared" si="156"/>
        <v>0</v>
      </c>
      <c r="AC900">
        <f t="shared" si="157"/>
        <v>10</v>
      </c>
      <c r="AD900">
        <f t="shared" si="158"/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f t="shared" si="149"/>
        <v>0</v>
      </c>
      <c r="BI900">
        <v>0</v>
      </c>
      <c r="BJ900">
        <v>0</v>
      </c>
      <c r="BK900">
        <v>0</v>
      </c>
      <c r="BL900" t="str">
        <f t="shared" si="150"/>
        <v>0</v>
      </c>
      <c r="BM900" t="str">
        <f t="shared" si="151"/>
        <v>0</v>
      </c>
      <c r="BN900">
        <f t="shared" si="152"/>
        <v>0</v>
      </c>
      <c r="BO900">
        <f t="shared" si="153"/>
        <v>0</v>
      </c>
      <c r="BP900" t="str">
        <f t="shared" si="154"/>
        <v>0</v>
      </c>
    </row>
    <row r="901" spans="1:68" ht="18" x14ac:dyDescent="0.25">
      <c r="A901" s="24">
        <v>2022</v>
      </c>
      <c r="B901">
        <v>3</v>
      </c>
      <c r="C901" s="2">
        <v>44726</v>
      </c>
      <c r="D901" s="3">
        <v>0.45833333333333298</v>
      </c>
      <c r="E901">
        <v>3</v>
      </c>
      <c r="F901">
        <v>3.1</v>
      </c>
      <c r="G901" t="s">
        <v>61</v>
      </c>
      <c r="H901" s="19">
        <v>74</v>
      </c>
      <c r="I901" s="19">
        <v>40</v>
      </c>
      <c r="J901" s="19">
        <v>26</v>
      </c>
      <c r="K901" s="19">
        <v>1</v>
      </c>
      <c r="L901" s="19">
        <v>1</v>
      </c>
      <c r="M901" s="22" t="s">
        <v>28</v>
      </c>
      <c r="N901" s="22">
        <v>50</v>
      </c>
      <c r="O901" s="23" t="s">
        <v>26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 s="11" t="str">
        <f t="shared" si="155"/>
        <v>0</v>
      </c>
      <c r="AB901">
        <f t="shared" si="156"/>
        <v>0</v>
      </c>
      <c r="AC901">
        <f t="shared" si="157"/>
        <v>10</v>
      </c>
      <c r="AD901">
        <f t="shared" si="158"/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f t="shared" si="149"/>
        <v>0</v>
      </c>
      <c r="BI901">
        <v>0</v>
      </c>
      <c r="BJ901">
        <v>0</v>
      </c>
      <c r="BK901">
        <v>0</v>
      </c>
      <c r="BL901" t="str">
        <f t="shared" si="150"/>
        <v>0</v>
      </c>
      <c r="BM901" t="str">
        <f t="shared" si="151"/>
        <v>0</v>
      </c>
      <c r="BN901">
        <f t="shared" si="152"/>
        <v>0</v>
      </c>
      <c r="BO901">
        <f t="shared" si="153"/>
        <v>0</v>
      </c>
      <c r="BP901" t="str">
        <f t="shared" si="154"/>
        <v>0</v>
      </c>
    </row>
    <row r="902" spans="1:68" ht="18" x14ac:dyDescent="0.25">
      <c r="A902" s="24">
        <v>2022</v>
      </c>
      <c r="B902">
        <v>3</v>
      </c>
      <c r="C902" s="2">
        <v>44726</v>
      </c>
      <c r="D902" s="3">
        <v>0.41666666666666669</v>
      </c>
      <c r="E902">
        <v>3</v>
      </c>
      <c r="F902">
        <v>3.2</v>
      </c>
      <c r="G902" t="s">
        <v>28</v>
      </c>
      <c r="H902" s="19">
        <v>74</v>
      </c>
      <c r="I902" s="19">
        <v>43</v>
      </c>
      <c r="J902" s="19">
        <v>29</v>
      </c>
      <c r="K902" s="19">
        <v>0</v>
      </c>
      <c r="L902" s="19">
        <v>1</v>
      </c>
      <c r="M902" s="22" t="s">
        <v>23</v>
      </c>
      <c r="N902" s="22">
        <v>0</v>
      </c>
      <c r="O902" s="23" t="s">
        <v>24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 s="11" t="str">
        <f t="shared" si="155"/>
        <v>0</v>
      </c>
      <c r="AB902">
        <f t="shared" si="156"/>
        <v>0</v>
      </c>
      <c r="AC902">
        <f t="shared" si="157"/>
        <v>10</v>
      </c>
      <c r="AD902">
        <f t="shared" si="158"/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f t="shared" si="149"/>
        <v>0</v>
      </c>
      <c r="BI902">
        <v>0</v>
      </c>
      <c r="BJ902">
        <v>0</v>
      </c>
      <c r="BK902">
        <v>0</v>
      </c>
      <c r="BL902" t="str">
        <f t="shared" si="150"/>
        <v>0</v>
      </c>
      <c r="BM902" t="str">
        <f t="shared" si="151"/>
        <v>0</v>
      </c>
      <c r="BN902">
        <f t="shared" si="152"/>
        <v>0</v>
      </c>
      <c r="BO902">
        <f t="shared" si="153"/>
        <v>0</v>
      </c>
      <c r="BP902" t="str">
        <f t="shared" si="154"/>
        <v>0</v>
      </c>
    </row>
    <row r="903" spans="1:68" ht="18" x14ac:dyDescent="0.25">
      <c r="A903" s="24">
        <v>2022</v>
      </c>
      <c r="B903">
        <v>3</v>
      </c>
      <c r="C903" s="2">
        <v>44726</v>
      </c>
      <c r="D903" s="3">
        <v>0.41666666666666669</v>
      </c>
      <c r="E903">
        <v>3</v>
      </c>
      <c r="F903">
        <v>3.2</v>
      </c>
      <c r="G903" t="s">
        <v>28</v>
      </c>
      <c r="H903" s="19">
        <v>74</v>
      </c>
      <c r="I903" s="19">
        <v>43</v>
      </c>
      <c r="J903" s="19">
        <v>29</v>
      </c>
      <c r="K903" s="19">
        <v>0</v>
      </c>
      <c r="L903" s="19">
        <v>1</v>
      </c>
      <c r="M903" s="22" t="s">
        <v>23</v>
      </c>
      <c r="N903" s="22">
        <v>0</v>
      </c>
      <c r="O903" s="23" t="s">
        <v>25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 s="11" t="str">
        <f t="shared" si="155"/>
        <v>0</v>
      </c>
      <c r="AB903">
        <f t="shared" si="156"/>
        <v>0</v>
      </c>
      <c r="AC903">
        <f t="shared" si="157"/>
        <v>10</v>
      </c>
      <c r="AD903">
        <f t="shared" si="158"/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f t="shared" si="149"/>
        <v>0</v>
      </c>
      <c r="BI903">
        <v>0</v>
      </c>
      <c r="BJ903">
        <v>0</v>
      </c>
      <c r="BK903">
        <v>0</v>
      </c>
      <c r="BL903" t="str">
        <f t="shared" si="150"/>
        <v>0</v>
      </c>
      <c r="BM903" t="str">
        <f t="shared" si="151"/>
        <v>0</v>
      </c>
      <c r="BN903">
        <f t="shared" si="152"/>
        <v>0</v>
      </c>
      <c r="BO903">
        <f t="shared" si="153"/>
        <v>0</v>
      </c>
      <c r="BP903" t="str">
        <f t="shared" si="154"/>
        <v>0</v>
      </c>
    </row>
    <row r="904" spans="1:68" ht="18" x14ac:dyDescent="0.25">
      <c r="A904" s="24">
        <v>2022</v>
      </c>
      <c r="B904">
        <v>3</v>
      </c>
      <c r="C904" s="2">
        <v>44726</v>
      </c>
      <c r="D904" s="3">
        <v>0.41666666666666702</v>
      </c>
      <c r="E904">
        <v>3</v>
      </c>
      <c r="F904">
        <v>3.2</v>
      </c>
      <c r="G904" t="s">
        <v>28</v>
      </c>
      <c r="H904" s="19">
        <v>74</v>
      </c>
      <c r="I904" s="19">
        <v>43</v>
      </c>
      <c r="J904" s="19">
        <v>29</v>
      </c>
      <c r="K904" s="19">
        <v>0</v>
      </c>
      <c r="L904" s="19">
        <v>1</v>
      </c>
      <c r="M904" s="22" t="s">
        <v>23</v>
      </c>
      <c r="N904" s="22">
        <v>0</v>
      </c>
      <c r="O904" s="23" t="s">
        <v>26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 s="11" t="str">
        <f t="shared" si="155"/>
        <v>0</v>
      </c>
      <c r="AB904">
        <f t="shared" si="156"/>
        <v>0</v>
      </c>
      <c r="AC904">
        <f t="shared" si="157"/>
        <v>10</v>
      </c>
      <c r="AD904">
        <f t="shared" si="158"/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f t="shared" si="149"/>
        <v>0</v>
      </c>
      <c r="BI904">
        <v>0</v>
      </c>
      <c r="BJ904">
        <v>0</v>
      </c>
      <c r="BK904">
        <v>0</v>
      </c>
      <c r="BL904" t="str">
        <f t="shared" si="150"/>
        <v>0</v>
      </c>
      <c r="BM904" t="str">
        <f t="shared" si="151"/>
        <v>0</v>
      </c>
      <c r="BN904">
        <f t="shared" si="152"/>
        <v>0</v>
      </c>
      <c r="BO904">
        <f t="shared" si="153"/>
        <v>0</v>
      </c>
      <c r="BP904" t="str">
        <f t="shared" si="154"/>
        <v>0</v>
      </c>
    </row>
    <row r="905" spans="1:68" ht="18" x14ac:dyDescent="0.25">
      <c r="A905" s="24">
        <v>2022</v>
      </c>
      <c r="B905">
        <v>3</v>
      </c>
      <c r="C905" s="2">
        <v>44726</v>
      </c>
      <c r="D905" s="3">
        <v>0.41666666666666702</v>
      </c>
      <c r="E905">
        <v>3</v>
      </c>
      <c r="F905">
        <v>3.2</v>
      </c>
      <c r="G905" t="s">
        <v>28</v>
      </c>
      <c r="H905" s="19">
        <v>74</v>
      </c>
      <c r="I905" s="19">
        <v>43</v>
      </c>
      <c r="J905" s="19">
        <v>29</v>
      </c>
      <c r="K905" s="19">
        <v>0</v>
      </c>
      <c r="L905" s="19">
        <v>1</v>
      </c>
      <c r="M905" s="22" t="s">
        <v>23</v>
      </c>
      <c r="N905" s="22">
        <v>5</v>
      </c>
      <c r="O905" s="23" t="s">
        <v>24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 s="11" t="str">
        <f t="shared" si="155"/>
        <v>0</v>
      </c>
      <c r="AB905">
        <f t="shared" si="156"/>
        <v>0</v>
      </c>
      <c r="AC905">
        <f t="shared" si="157"/>
        <v>10</v>
      </c>
      <c r="AD905">
        <f t="shared" si="158"/>
        <v>0</v>
      </c>
      <c r="AE905">
        <v>0</v>
      </c>
      <c r="AF905">
        <v>0</v>
      </c>
      <c r="AG905">
        <v>1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f t="shared" si="149"/>
        <v>0</v>
      </c>
      <c r="BI905">
        <v>0</v>
      </c>
      <c r="BJ905">
        <v>0</v>
      </c>
      <c r="BK905">
        <v>0</v>
      </c>
      <c r="BL905" t="str">
        <f t="shared" si="150"/>
        <v>0</v>
      </c>
      <c r="BM905" t="str">
        <f t="shared" si="151"/>
        <v>0</v>
      </c>
      <c r="BN905">
        <f t="shared" si="152"/>
        <v>0</v>
      </c>
      <c r="BO905">
        <f t="shared" si="153"/>
        <v>1</v>
      </c>
      <c r="BP905" t="str">
        <f t="shared" si="154"/>
        <v>0</v>
      </c>
    </row>
    <row r="906" spans="1:68" ht="18" x14ac:dyDescent="0.25">
      <c r="A906" s="24">
        <v>2022</v>
      </c>
      <c r="B906">
        <v>3</v>
      </c>
      <c r="C906" s="2">
        <v>44726</v>
      </c>
      <c r="D906" s="3">
        <v>0.41666666666666702</v>
      </c>
      <c r="E906">
        <v>3</v>
      </c>
      <c r="F906">
        <v>3.2</v>
      </c>
      <c r="G906" t="s">
        <v>28</v>
      </c>
      <c r="H906" s="19">
        <v>74</v>
      </c>
      <c r="I906" s="19">
        <v>43</v>
      </c>
      <c r="J906" s="19">
        <v>29</v>
      </c>
      <c r="K906" s="19">
        <v>0</v>
      </c>
      <c r="L906" s="19">
        <v>1</v>
      </c>
      <c r="M906" s="22" t="s">
        <v>23</v>
      </c>
      <c r="N906" s="22">
        <v>5</v>
      </c>
      <c r="O906" s="23" t="s">
        <v>25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 s="11" t="str">
        <f t="shared" si="155"/>
        <v>0</v>
      </c>
      <c r="AB906">
        <f t="shared" si="156"/>
        <v>0</v>
      </c>
      <c r="AC906">
        <f t="shared" si="157"/>
        <v>10</v>
      </c>
      <c r="AD906">
        <f t="shared" si="158"/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f t="shared" si="149"/>
        <v>0</v>
      </c>
      <c r="BI906">
        <v>0</v>
      </c>
      <c r="BJ906">
        <v>0</v>
      </c>
      <c r="BK906">
        <v>0</v>
      </c>
      <c r="BL906" t="str">
        <f t="shared" si="150"/>
        <v>0</v>
      </c>
      <c r="BM906" t="str">
        <f t="shared" si="151"/>
        <v>0</v>
      </c>
      <c r="BN906">
        <f t="shared" si="152"/>
        <v>0</v>
      </c>
      <c r="BO906">
        <f t="shared" si="153"/>
        <v>0</v>
      </c>
      <c r="BP906" t="str">
        <f t="shared" si="154"/>
        <v>0</v>
      </c>
    </row>
    <row r="907" spans="1:68" ht="18" x14ac:dyDescent="0.25">
      <c r="A907" s="24">
        <v>2022</v>
      </c>
      <c r="B907">
        <v>3</v>
      </c>
      <c r="C907" s="2">
        <v>44726</v>
      </c>
      <c r="D907" s="3">
        <v>0.41666666666666702</v>
      </c>
      <c r="E907">
        <v>3</v>
      </c>
      <c r="F907">
        <v>3.2</v>
      </c>
      <c r="G907" t="s">
        <v>28</v>
      </c>
      <c r="H907" s="19">
        <v>74</v>
      </c>
      <c r="I907" s="19">
        <v>43</v>
      </c>
      <c r="J907" s="19">
        <v>29</v>
      </c>
      <c r="K907" s="19">
        <v>0</v>
      </c>
      <c r="L907" s="19">
        <v>1</v>
      </c>
      <c r="M907" s="22" t="s">
        <v>23</v>
      </c>
      <c r="N907" s="22">
        <v>5</v>
      </c>
      <c r="O907" s="23" t="s">
        <v>26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 s="11" t="str">
        <f t="shared" si="155"/>
        <v>0</v>
      </c>
      <c r="AB907">
        <f t="shared" si="156"/>
        <v>0</v>
      </c>
      <c r="AC907">
        <f t="shared" si="157"/>
        <v>10</v>
      </c>
      <c r="AD907">
        <f t="shared" si="158"/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f t="shared" si="149"/>
        <v>0</v>
      </c>
      <c r="BI907">
        <v>0</v>
      </c>
      <c r="BJ907">
        <v>0</v>
      </c>
      <c r="BK907">
        <v>0</v>
      </c>
      <c r="BL907" t="str">
        <f t="shared" si="150"/>
        <v>0</v>
      </c>
      <c r="BM907" t="str">
        <f t="shared" si="151"/>
        <v>0</v>
      </c>
      <c r="BN907">
        <f t="shared" si="152"/>
        <v>0</v>
      </c>
      <c r="BO907">
        <f t="shared" si="153"/>
        <v>0</v>
      </c>
      <c r="BP907" t="str">
        <f t="shared" si="154"/>
        <v>0</v>
      </c>
    </row>
    <row r="908" spans="1:68" ht="18" x14ac:dyDescent="0.25">
      <c r="A908" s="24">
        <v>2022</v>
      </c>
      <c r="B908">
        <v>3</v>
      </c>
      <c r="C908" s="2">
        <v>44726</v>
      </c>
      <c r="D908" s="3">
        <v>0.41666666666666702</v>
      </c>
      <c r="E908">
        <v>3</v>
      </c>
      <c r="F908">
        <v>3.2</v>
      </c>
      <c r="G908" t="s">
        <v>28</v>
      </c>
      <c r="H908" s="19">
        <v>74</v>
      </c>
      <c r="I908" s="19">
        <v>43</v>
      </c>
      <c r="J908" s="19">
        <v>29</v>
      </c>
      <c r="K908" s="19">
        <v>0</v>
      </c>
      <c r="L908" s="19">
        <v>1</v>
      </c>
      <c r="M908" s="22" t="s">
        <v>23</v>
      </c>
      <c r="N908" s="22">
        <v>10</v>
      </c>
      <c r="O908" s="23" t="s">
        <v>24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 s="11" t="str">
        <f t="shared" si="155"/>
        <v>0</v>
      </c>
      <c r="AB908">
        <f t="shared" si="156"/>
        <v>0</v>
      </c>
      <c r="AC908">
        <f t="shared" si="157"/>
        <v>10</v>
      </c>
      <c r="AD908">
        <f t="shared" si="158"/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f t="shared" si="149"/>
        <v>0</v>
      </c>
      <c r="BI908">
        <v>0</v>
      </c>
      <c r="BJ908">
        <v>0</v>
      </c>
      <c r="BK908">
        <v>0</v>
      </c>
      <c r="BL908" t="str">
        <f t="shared" si="150"/>
        <v>0</v>
      </c>
      <c r="BM908" t="str">
        <f t="shared" si="151"/>
        <v>0</v>
      </c>
      <c r="BN908">
        <f t="shared" si="152"/>
        <v>0</v>
      </c>
      <c r="BO908">
        <f t="shared" si="153"/>
        <v>0</v>
      </c>
      <c r="BP908" t="str">
        <f t="shared" si="154"/>
        <v>0</v>
      </c>
    </row>
    <row r="909" spans="1:68" ht="18" x14ac:dyDescent="0.25">
      <c r="A909" s="24">
        <v>2022</v>
      </c>
      <c r="B909">
        <v>3</v>
      </c>
      <c r="C909" s="2">
        <v>44726</v>
      </c>
      <c r="D909" s="3">
        <v>0.41666666666666702</v>
      </c>
      <c r="E909">
        <v>3</v>
      </c>
      <c r="F909">
        <v>3.2</v>
      </c>
      <c r="G909" t="s">
        <v>28</v>
      </c>
      <c r="H909" s="19">
        <v>74</v>
      </c>
      <c r="I909" s="19">
        <v>43</v>
      </c>
      <c r="J909" s="19">
        <v>29</v>
      </c>
      <c r="K909" s="19">
        <v>0</v>
      </c>
      <c r="L909" s="19">
        <v>1</v>
      </c>
      <c r="M909" s="22" t="s">
        <v>23</v>
      </c>
      <c r="N909" s="22">
        <v>10</v>
      </c>
      <c r="O909" s="23" t="s">
        <v>25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 s="11" t="str">
        <f t="shared" si="155"/>
        <v>0</v>
      </c>
      <c r="AB909">
        <f t="shared" si="156"/>
        <v>0</v>
      </c>
      <c r="AC909">
        <f t="shared" si="157"/>
        <v>10</v>
      </c>
      <c r="AD909">
        <f t="shared" si="158"/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f t="shared" si="149"/>
        <v>0</v>
      </c>
      <c r="BI909">
        <v>0</v>
      </c>
      <c r="BJ909">
        <v>0</v>
      </c>
      <c r="BK909">
        <v>0</v>
      </c>
      <c r="BL909" t="str">
        <f t="shared" si="150"/>
        <v>0</v>
      </c>
      <c r="BM909" t="str">
        <f t="shared" si="151"/>
        <v>0</v>
      </c>
      <c r="BN909">
        <f t="shared" si="152"/>
        <v>0</v>
      </c>
      <c r="BO909">
        <f t="shared" si="153"/>
        <v>0</v>
      </c>
      <c r="BP909" t="str">
        <f t="shared" si="154"/>
        <v>0</v>
      </c>
    </row>
    <row r="910" spans="1:68" ht="18" x14ac:dyDescent="0.25">
      <c r="A910" s="24">
        <v>2022</v>
      </c>
      <c r="B910">
        <v>3</v>
      </c>
      <c r="C910" s="2">
        <v>44726</v>
      </c>
      <c r="D910" s="3">
        <v>0.41666666666666702</v>
      </c>
      <c r="E910">
        <v>3</v>
      </c>
      <c r="F910">
        <v>3.2</v>
      </c>
      <c r="G910" t="s">
        <v>28</v>
      </c>
      <c r="H910" s="19">
        <v>74</v>
      </c>
      <c r="I910" s="19">
        <v>43</v>
      </c>
      <c r="J910" s="19">
        <v>29</v>
      </c>
      <c r="K910" s="19">
        <v>0</v>
      </c>
      <c r="L910" s="19">
        <v>1</v>
      </c>
      <c r="M910" s="22" t="s">
        <v>23</v>
      </c>
      <c r="N910" s="22">
        <v>10</v>
      </c>
      <c r="O910" s="23" t="s">
        <v>26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 s="11" t="str">
        <f t="shared" si="155"/>
        <v>0</v>
      </c>
      <c r="AB910">
        <f t="shared" si="156"/>
        <v>0</v>
      </c>
      <c r="AC910">
        <f t="shared" si="157"/>
        <v>10</v>
      </c>
      <c r="AD910">
        <f t="shared" si="158"/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f t="shared" ref="BH910:BH973" si="159">SUM(AW910+AV910+AU910+AQ910+AS910+AM910+AJ910+BF910+BI910)</f>
        <v>0</v>
      </c>
      <c r="BI910">
        <v>0</v>
      </c>
      <c r="BJ910">
        <v>0</v>
      </c>
      <c r="BK910">
        <v>0</v>
      </c>
      <c r="BL910" t="str">
        <f t="shared" si="150"/>
        <v>0</v>
      </c>
      <c r="BM910" t="str">
        <f t="shared" si="151"/>
        <v>0</v>
      </c>
      <c r="BN910">
        <f t="shared" si="152"/>
        <v>0</v>
      </c>
      <c r="BO910">
        <f t="shared" si="153"/>
        <v>0</v>
      </c>
      <c r="BP910" t="str">
        <f t="shared" si="154"/>
        <v>0</v>
      </c>
    </row>
    <row r="911" spans="1:68" ht="18" x14ac:dyDescent="0.25">
      <c r="A911" s="24">
        <v>2022</v>
      </c>
      <c r="B911">
        <v>3</v>
      </c>
      <c r="C911" s="2">
        <v>44726</v>
      </c>
      <c r="D911" s="3">
        <v>0.41666666666666702</v>
      </c>
      <c r="E911">
        <v>3</v>
      </c>
      <c r="F911">
        <v>3.2</v>
      </c>
      <c r="G911" t="s">
        <v>28</v>
      </c>
      <c r="H911" s="19">
        <v>74</v>
      </c>
      <c r="I911" s="19">
        <v>43</v>
      </c>
      <c r="J911" s="19">
        <v>29</v>
      </c>
      <c r="K911" s="19">
        <v>0</v>
      </c>
      <c r="L911" s="19">
        <v>1</v>
      </c>
      <c r="M911" s="22" t="s">
        <v>23</v>
      </c>
      <c r="N911" s="22">
        <v>20</v>
      </c>
      <c r="O911" s="23" t="s">
        <v>24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 s="11" t="str">
        <f t="shared" si="155"/>
        <v>0</v>
      </c>
      <c r="AB911">
        <f t="shared" si="156"/>
        <v>0</v>
      </c>
      <c r="AC911">
        <f t="shared" si="157"/>
        <v>10</v>
      </c>
      <c r="AD911">
        <f t="shared" si="158"/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f t="shared" si="159"/>
        <v>0</v>
      </c>
      <c r="BI911">
        <v>0</v>
      </c>
      <c r="BJ911">
        <v>0</v>
      </c>
      <c r="BK911">
        <v>0</v>
      </c>
      <c r="BL911" t="str">
        <f t="shared" si="150"/>
        <v>0</v>
      </c>
      <c r="BM911" t="str">
        <f t="shared" si="151"/>
        <v>0</v>
      </c>
      <c r="BN911">
        <f t="shared" si="152"/>
        <v>0</v>
      </c>
      <c r="BO911">
        <f t="shared" si="153"/>
        <v>0</v>
      </c>
      <c r="BP911" t="str">
        <f t="shared" si="154"/>
        <v>0</v>
      </c>
    </row>
    <row r="912" spans="1:68" ht="18" x14ac:dyDescent="0.25">
      <c r="A912" s="24">
        <v>2022</v>
      </c>
      <c r="B912">
        <v>3</v>
      </c>
      <c r="C912" s="2">
        <v>44726</v>
      </c>
      <c r="D912" s="3">
        <v>0.41666666666666702</v>
      </c>
      <c r="E912">
        <v>3</v>
      </c>
      <c r="F912">
        <v>3.2</v>
      </c>
      <c r="G912" t="s">
        <v>28</v>
      </c>
      <c r="H912" s="19">
        <v>74</v>
      </c>
      <c r="I912" s="19">
        <v>43</v>
      </c>
      <c r="J912" s="19">
        <v>29</v>
      </c>
      <c r="K912" s="19">
        <v>0</v>
      </c>
      <c r="L912" s="19">
        <v>1</v>
      </c>
      <c r="M912" s="22" t="s">
        <v>23</v>
      </c>
      <c r="N912" s="22">
        <v>20</v>
      </c>
      <c r="O912" s="23" t="s">
        <v>25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 s="11" t="str">
        <f t="shared" si="155"/>
        <v>0</v>
      </c>
      <c r="AB912">
        <f t="shared" si="156"/>
        <v>0</v>
      </c>
      <c r="AC912">
        <f t="shared" si="157"/>
        <v>10</v>
      </c>
      <c r="AD912">
        <f t="shared" si="158"/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f t="shared" si="159"/>
        <v>0</v>
      </c>
      <c r="BI912">
        <v>0</v>
      </c>
      <c r="BJ912">
        <v>0</v>
      </c>
      <c r="BK912">
        <v>0</v>
      </c>
      <c r="BL912" t="str">
        <f t="shared" si="150"/>
        <v>0</v>
      </c>
      <c r="BM912" t="str">
        <f t="shared" si="151"/>
        <v>0</v>
      </c>
      <c r="BN912">
        <f t="shared" si="152"/>
        <v>0</v>
      </c>
      <c r="BO912">
        <f t="shared" si="153"/>
        <v>0</v>
      </c>
      <c r="BP912" t="str">
        <f t="shared" si="154"/>
        <v>0</v>
      </c>
    </row>
    <row r="913" spans="1:68" ht="18" x14ac:dyDescent="0.25">
      <c r="A913" s="24">
        <v>2022</v>
      </c>
      <c r="B913">
        <v>3</v>
      </c>
      <c r="C913" s="2">
        <v>44726</v>
      </c>
      <c r="D913" s="3">
        <v>0.41666666666666702</v>
      </c>
      <c r="E913">
        <v>3</v>
      </c>
      <c r="F913">
        <v>3.2</v>
      </c>
      <c r="G913" t="s">
        <v>28</v>
      </c>
      <c r="H913" s="19">
        <v>74</v>
      </c>
      <c r="I913" s="19">
        <v>43</v>
      </c>
      <c r="J913" s="19">
        <v>29</v>
      </c>
      <c r="K913" s="19">
        <v>0</v>
      </c>
      <c r="L913" s="19">
        <v>1</v>
      </c>
      <c r="M913" s="22" t="s">
        <v>23</v>
      </c>
      <c r="N913" s="22">
        <v>20</v>
      </c>
      <c r="O913" s="23" t="s">
        <v>26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 s="11" t="str">
        <f t="shared" si="155"/>
        <v>0</v>
      </c>
      <c r="AB913">
        <f t="shared" si="156"/>
        <v>0</v>
      </c>
      <c r="AC913">
        <f t="shared" si="157"/>
        <v>10</v>
      </c>
      <c r="AD913">
        <f t="shared" si="158"/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f t="shared" si="159"/>
        <v>0</v>
      </c>
      <c r="BI913">
        <v>0</v>
      </c>
      <c r="BJ913">
        <v>0</v>
      </c>
      <c r="BK913">
        <v>0</v>
      </c>
      <c r="BL913" t="str">
        <f t="shared" si="150"/>
        <v>0</v>
      </c>
      <c r="BM913" t="str">
        <f t="shared" si="151"/>
        <v>0</v>
      </c>
      <c r="BN913">
        <f t="shared" si="152"/>
        <v>0</v>
      </c>
      <c r="BO913">
        <f t="shared" si="153"/>
        <v>0</v>
      </c>
      <c r="BP913" t="str">
        <f t="shared" si="154"/>
        <v>0</v>
      </c>
    </row>
    <row r="914" spans="1:68" ht="18" x14ac:dyDescent="0.25">
      <c r="A914" s="24">
        <v>2022</v>
      </c>
      <c r="B914">
        <v>3</v>
      </c>
      <c r="C914" s="2">
        <v>44726</v>
      </c>
      <c r="D914" s="3">
        <v>0.41666666666666702</v>
      </c>
      <c r="E914">
        <v>3</v>
      </c>
      <c r="F914">
        <v>3.2</v>
      </c>
      <c r="G914" t="s">
        <v>28</v>
      </c>
      <c r="H914" s="19">
        <v>74</v>
      </c>
      <c r="I914" s="19">
        <v>43</v>
      </c>
      <c r="J914" s="19">
        <v>29</v>
      </c>
      <c r="K914" s="19">
        <v>0</v>
      </c>
      <c r="L914" s="19">
        <v>1</v>
      </c>
      <c r="M914" s="22" t="s">
        <v>23</v>
      </c>
      <c r="N914" s="22">
        <v>50</v>
      </c>
      <c r="O914" s="23" t="s">
        <v>24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 s="11" t="str">
        <f t="shared" si="155"/>
        <v>0</v>
      </c>
      <c r="AB914">
        <f t="shared" si="156"/>
        <v>0</v>
      </c>
      <c r="AC914">
        <f t="shared" si="157"/>
        <v>10</v>
      </c>
      <c r="AD914">
        <f t="shared" si="158"/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f t="shared" si="159"/>
        <v>0</v>
      </c>
      <c r="BI914">
        <v>0</v>
      </c>
      <c r="BJ914">
        <v>0</v>
      </c>
      <c r="BK914">
        <v>0</v>
      </c>
      <c r="BL914" t="str">
        <f t="shared" si="150"/>
        <v>0</v>
      </c>
      <c r="BM914" t="str">
        <f t="shared" si="151"/>
        <v>0</v>
      </c>
      <c r="BN914">
        <f t="shared" si="152"/>
        <v>0</v>
      </c>
      <c r="BO914">
        <f t="shared" si="153"/>
        <v>0</v>
      </c>
      <c r="BP914" t="str">
        <f t="shared" si="154"/>
        <v>0</v>
      </c>
    </row>
    <row r="915" spans="1:68" ht="18" x14ac:dyDescent="0.25">
      <c r="A915" s="24">
        <v>2022</v>
      </c>
      <c r="B915">
        <v>3</v>
      </c>
      <c r="C915" s="2">
        <v>44726</v>
      </c>
      <c r="D915" s="3">
        <v>0.41666666666666702</v>
      </c>
      <c r="E915">
        <v>3</v>
      </c>
      <c r="F915">
        <v>3.2</v>
      </c>
      <c r="G915" t="s">
        <v>28</v>
      </c>
      <c r="H915" s="19">
        <v>74</v>
      </c>
      <c r="I915" s="19">
        <v>43</v>
      </c>
      <c r="J915" s="19">
        <v>29</v>
      </c>
      <c r="K915" s="19">
        <v>0</v>
      </c>
      <c r="L915" s="19">
        <v>1</v>
      </c>
      <c r="M915" s="22" t="s">
        <v>23</v>
      </c>
      <c r="N915" s="22">
        <v>50</v>
      </c>
      <c r="O915" s="23" t="s">
        <v>25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 s="11" t="str">
        <f t="shared" si="155"/>
        <v>0</v>
      </c>
      <c r="AB915">
        <f t="shared" si="156"/>
        <v>0</v>
      </c>
      <c r="AC915">
        <f t="shared" si="157"/>
        <v>10</v>
      </c>
      <c r="AD915">
        <f t="shared" si="158"/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f t="shared" si="159"/>
        <v>0</v>
      </c>
      <c r="BI915">
        <v>0</v>
      </c>
      <c r="BJ915">
        <v>0</v>
      </c>
      <c r="BK915">
        <v>0</v>
      </c>
      <c r="BL915" t="str">
        <f t="shared" si="150"/>
        <v>0</v>
      </c>
      <c r="BM915" t="str">
        <f t="shared" si="151"/>
        <v>0</v>
      </c>
      <c r="BN915">
        <f t="shared" si="152"/>
        <v>0</v>
      </c>
      <c r="BO915">
        <f t="shared" si="153"/>
        <v>0</v>
      </c>
      <c r="BP915" t="str">
        <f t="shared" si="154"/>
        <v>0</v>
      </c>
    </row>
    <row r="916" spans="1:68" ht="18" x14ac:dyDescent="0.25">
      <c r="A916" s="24">
        <v>2022</v>
      </c>
      <c r="B916">
        <v>3</v>
      </c>
      <c r="C916" s="2">
        <v>44726</v>
      </c>
      <c r="D916" s="3">
        <v>0.41666666666666702</v>
      </c>
      <c r="E916">
        <v>3</v>
      </c>
      <c r="F916">
        <v>3.2</v>
      </c>
      <c r="G916" t="s">
        <v>28</v>
      </c>
      <c r="H916" s="19">
        <v>74</v>
      </c>
      <c r="I916" s="19">
        <v>43</v>
      </c>
      <c r="J916" s="19">
        <v>29</v>
      </c>
      <c r="K916" s="19">
        <v>0</v>
      </c>
      <c r="L916" s="19">
        <v>1</v>
      </c>
      <c r="M916" s="22" t="s">
        <v>23</v>
      </c>
      <c r="N916" s="22">
        <v>50</v>
      </c>
      <c r="O916" s="23" t="s">
        <v>26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 s="11" t="str">
        <f t="shared" si="155"/>
        <v>0</v>
      </c>
      <c r="AB916">
        <f t="shared" si="156"/>
        <v>0</v>
      </c>
      <c r="AC916">
        <f t="shared" si="157"/>
        <v>10</v>
      </c>
      <c r="AD916">
        <f t="shared" si="158"/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f t="shared" si="159"/>
        <v>0</v>
      </c>
      <c r="BI916">
        <v>0</v>
      </c>
      <c r="BJ916">
        <v>0</v>
      </c>
      <c r="BK916">
        <v>0</v>
      </c>
      <c r="BL916" t="str">
        <f t="shared" si="150"/>
        <v>0</v>
      </c>
      <c r="BM916" t="str">
        <f t="shared" si="151"/>
        <v>0</v>
      </c>
      <c r="BN916">
        <f t="shared" si="152"/>
        <v>0</v>
      </c>
      <c r="BO916">
        <f t="shared" si="153"/>
        <v>0</v>
      </c>
      <c r="BP916" t="str">
        <f t="shared" si="154"/>
        <v>0</v>
      </c>
    </row>
    <row r="917" spans="1:68" ht="18" x14ac:dyDescent="0.25">
      <c r="A917" s="24">
        <v>2022</v>
      </c>
      <c r="B917">
        <v>3</v>
      </c>
      <c r="C917" s="2">
        <v>44726</v>
      </c>
      <c r="D917" s="3">
        <v>0.41666666666666702</v>
      </c>
      <c r="E917">
        <v>3</v>
      </c>
      <c r="F917">
        <v>3.2</v>
      </c>
      <c r="G917" t="s">
        <v>28</v>
      </c>
      <c r="H917" s="19">
        <v>74</v>
      </c>
      <c r="I917" s="19">
        <v>43</v>
      </c>
      <c r="J917" s="19">
        <v>29</v>
      </c>
      <c r="K917" s="19">
        <v>0</v>
      </c>
      <c r="L917" s="19">
        <v>1</v>
      </c>
      <c r="M917" s="22" t="s">
        <v>27</v>
      </c>
      <c r="N917" s="22">
        <v>0</v>
      </c>
      <c r="O917" s="23" t="s">
        <v>24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 s="11" t="str">
        <f t="shared" si="155"/>
        <v>0</v>
      </c>
      <c r="AB917">
        <f t="shared" si="156"/>
        <v>0</v>
      </c>
      <c r="AC917">
        <f t="shared" si="157"/>
        <v>10</v>
      </c>
      <c r="AD917">
        <f t="shared" si="158"/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f t="shared" si="159"/>
        <v>0</v>
      </c>
      <c r="BI917">
        <v>0</v>
      </c>
      <c r="BJ917">
        <v>0</v>
      </c>
      <c r="BK917">
        <v>0</v>
      </c>
      <c r="BL917" t="str">
        <f t="shared" si="150"/>
        <v>0</v>
      </c>
      <c r="BM917" t="str">
        <f t="shared" si="151"/>
        <v>0</v>
      </c>
      <c r="BN917">
        <f t="shared" si="152"/>
        <v>0</v>
      </c>
      <c r="BO917">
        <f t="shared" si="153"/>
        <v>0</v>
      </c>
      <c r="BP917" t="str">
        <f t="shared" si="154"/>
        <v>0</v>
      </c>
    </row>
    <row r="918" spans="1:68" ht="18" x14ac:dyDescent="0.25">
      <c r="A918" s="24">
        <v>2022</v>
      </c>
      <c r="B918">
        <v>3</v>
      </c>
      <c r="C918" s="2">
        <v>44726</v>
      </c>
      <c r="D918" s="3">
        <v>0.41666666666666702</v>
      </c>
      <c r="E918">
        <v>3</v>
      </c>
      <c r="F918">
        <v>3.2</v>
      </c>
      <c r="G918" t="s">
        <v>28</v>
      </c>
      <c r="H918" s="19">
        <v>74</v>
      </c>
      <c r="I918" s="19">
        <v>43</v>
      </c>
      <c r="J918" s="19">
        <v>29</v>
      </c>
      <c r="K918" s="19">
        <v>0</v>
      </c>
      <c r="L918" s="19">
        <v>1</v>
      </c>
      <c r="M918" s="22" t="s">
        <v>27</v>
      </c>
      <c r="N918" s="22">
        <v>0</v>
      </c>
      <c r="O918" s="23" t="s">
        <v>25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 s="11" t="str">
        <f t="shared" si="155"/>
        <v>0</v>
      </c>
      <c r="AB918">
        <f t="shared" si="156"/>
        <v>0</v>
      </c>
      <c r="AC918">
        <f t="shared" si="157"/>
        <v>10</v>
      </c>
      <c r="AD918">
        <f t="shared" si="158"/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f t="shared" si="159"/>
        <v>0</v>
      </c>
      <c r="BI918">
        <v>0</v>
      </c>
      <c r="BJ918">
        <v>0</v>
      </c>
      <c r="BK918">
        <v>0</v>
      </c>
      <c r="BL918" t="str">
        <f t="shared" si="150"/>
        <v>0</v>
      </c>
      <c r="BM918" t="str">
        <f t="shared" si="151"/>
        <v>0</v>
      </c>
      <c r="BN918">
        <f t="shared" si="152"/>
        <v>0</v>
      </c>
      <c r="BO918">
        <f t="shared" si="153"/>
        <v>0</v>
      </c>
      <c r="BP918" t="str">
        <f t="shared" si="154"/>
        <v>0</v>
      </c>
    </row>
    <row r="919" spans="1:68" ht="18" x14ac:dyDescent="0.25">
      <c r="A919" s="24">
        <v>2022</v>
      </c>
      <c r="B919">
        <v>3</v>
      </c>
      <c r="C919" s="2">
        <v>44726</v>
      </c>
      <c r="D919" s="3">
        <v>0.41666666666666702</v>
      </c>
      <c r="E919">
        <v>3</v>
      </c>
      <c r="F919">
        <v>3.2</v>
      </c>
      <c r="G919" t="s">
        <v>28</v>
      </c>
      <c r="H919" s="19">
        <v>74</v>
      </c>
      <c r="I919" s="19">
        <v>43</v>
      </c>
      <c r="J919" s="19">
        <v>29</v>
      </c>
      <c r="K919" s="19">
        <v>0</v>
      </c>
      <c r="L919" s="19">
        <v>1</v>
      </c>
      <c r="M919" s="22" t="s">
        <v>27</v>
      </c>
      <c r="N919" s="22">
        <v>0</v>
      </c>
      <c r="O919" s="23" t="s">
        <v>26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 s="11" t="str">
        <f t="shared" si="155"/>
        <v>0</v>
      </c>
      <c r="AB919">
        <f t="shared" si="156"/>
        <v>0</v>
      </c>
      <c r="AC919">
        <f t="shared" si="157"/>
        <v>10</v>
      </c>
      <c r="AD919">
        <f t="shared" si="158"/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f t="shared" si="159"/>
        <v>0</v>
      </c>
      <c r="BI919">
        <v>0</v>
      </c>
      <c r="BJ919">
        <v>0</v>
      </c>
      <c r="BK919">
        <v>0</v>
      </c>
      <c r="BL919" t="str">
        <f t="shared" si="150"/>
        <v>0</v>
      </c>
      <c r="BM919" t="str">
        <f t="shared" si="151"/>
        <v>0</v>
      </c>
      <c r="BN919">
        <f t="shared" si="152"/>
        <v>0</v>
      </c>
      <c r="BO919">
        <f t="shared" si="153"/>
        <v>0</v>
      </c>
      <c r="BP919" t="str">
        <f t="shared" si="154"/>
        <v>0</v>
      </c>
    </row>
    <row r="920" spans="1:68" ht="18" x14ac:dyDescent="0.25">
      <c r="A920" s="24">
        <v>2022</v>
      </c>
      <c r="B920">
        <v>3</v>
      </c>
      <c r="C920" s="2">
        <v>44726</v>
      </c>
      <c r="D920" s="3">
        <v>0.41666666666666702</v>
      </c>
      <c r="E920">
        <v>3</v>
      </c>
      <c r="F920">
        <v>3.2</v>
      </c>
      <c r="G920" t="s">
        <v>28</v>
      </c>
      <c r="H920" s="19">
        <v>74</v>
      </c>
      <c r="I920" s="19">
        <v>43</v>
      </c>
      <c r="J920" s="19">
        <v>29</v>
      </c>
      <c r="K920" s="19">
        <v>0</v>
      </c>
      <c r="L920" s="19">
        <v>1</v>
      </c>
      <c r="M920" s="22" t="s">
        <v>27</v>
      </c>
      <c r="N920" s="22">
        <v>5</v>
      </c>
      <c r="O920" s="23" t="s">
        <v>24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 s="11" t="str">
        <f t="shared" si="155"/>
        <v>0</v>
      </c>
      <c r="AB920">
        <f t="shared" si="156"/>
        <v>0</v>
      </c>
      <c r="AC920">
        <f t="shared" si="157"/>
        <v>10</v>
      </c>
      <c r="AD920">
        <f t="shared" si="158"/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f t="shared" si="159"/>
        <v>0</v>
      </c>
      <c r="BI920">
        <v>0</v>
      </c>
      <c r="BJ920">
        <v>0</v>
      </c>
      <c r="BK920">
        <v>0</v>
      </c>
      <c r="BL920" t="str">
        <f t="shared" si="150"/>
        <v>0</v>
      </c>
      <c r="BM920" t="str">
        <f t="shared" si="151"/>
        <v>0</v>
      </c>
      <c r="BN920">
        <f t="shared" si="152"/>
        <v>0</v>
      </c>
      <c r="BO920">
        <f t="shared" si="153"/>
        <v>0</v>
      </c>
      <c r="BP920" t="str">
        <f t="shared" si="154"/>
        <v>0</v>
      </c>
    </row>
    <row r="921" spans="1:68" ht="18" x14ac:dyDescent="0.25">
      <c r="A921" s="24">
        <v>2022</v>
      </c>
      <c r="B921">
        <v>3</v>
      </c>
      <c r="C921" s="2">
        <v>44726</v>
      </c>
      <c r="D921" s="3">
        <v>0.41666666666666702</v>
      </c>
      <c r="E921">
        <v>3</v>
      </c>
      <c r="F921">
        <v>3.2</v>
      </c>
      <c r="G921" t="s">
        <v>28</v>
      </c>
      <c r="H921" s="19">
        <v>74</v>
      </c>
      <c r="I921" s="19">
        <v>43</v>
      </c>
      <c r="J921" s="19">
        <v>29</v>
      </c>
      <c r="K921" s="19">
        <v>0</v>
      </c>
      <c r="L921" s="19">
        <v>1</v>
      </c>
      <c r="M921" s="22" t="s">
        <v>27</v>
      </c>
      <c r="N921" s="22">
        <v>5</v>
      </c>
      <c r="O921" s="23" t="s">
        <v>25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 s="11" t="str">
        <f t="shared" si="155"/>
        <v>0</v>
      </c>
      <c r="AB921">
        <f t="shared" si="156"/>
        <v>0</v>
      </c>
      <c r="AC921">
        <f t="shared" si="157"/>
        <v>10</v>
      </c>
      <c r="AD921">
        <f t="shared" si="158"/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f t="shared" si="159"/>
        <v>0</v>
      </c>
      <c r="BI921">
        <v>0</v>
      </c>
      <c r="BJ921">
        <v>0</v>
      </c>
      <c r="BK921">
        <v>0</v>
      </c>
      <c r="BL921" t="str">
        <f t="shared" si="150"/>
        <v>0</v>
      </c>
      <c r="BM921" t="str">
        <f t="shared" si="151"/>
        <v>0</v>
      </c>
      <c r="BN921">
        <f t="shared" si="152"/>
        <v>0</v>
      </c>
      <c r="BO921">
        <f t="shared" si="153"/>
        <v>0</v>
      </c>
      <c r="BP921" t="str">
        <f t="shared" si="154"/>
        <v>0</v>
      </c>
    </row>
    <row r="922" spans="1:68" ht="18" x14ac:dyDescent="0.25">
      <c r="A922" s="24">
        <v>2022</v>
      </c>
      <c r="B922">
        <v>3</v>
      </c>
      <c r="C922" s="2">
        <v>44726</v>
      </c>
      <c r="D922" s="3">
        <v>0.41666666666666702</v>
      </c>
      <c r="E922">
        <v>3</v>
      </c>
      <c r="F922">
        <v>3.2</v>
      </c>
      <c r="G922" t="s">
        <v>28</v>
      </c>
      <c r="H922" s="19">
        <v>74</v>
      </c>
      <c r="I922" s="19">
        <v>43</v>
      </c>
      <c r="J922" s="19">
        <v>29</v>
      </c>
      <c r="K922" s="19">
        <v>0</v>
      </c>
      <c r="L922" s="19">
        <v>1</v>
      </c>
      <c r="M922" s="22" t="s">
        <v>27</v>
      </c>
      <c r="N922" s="22">
        <v>5</v>
      </c>
      <c r="O922" s="23" t="s">
        <v>26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 s="11" t="str">
        <f t="shared" si="155"/>
        <v>0</v>
      </c>
      <c r="AB922">
        <f t="shared" si="156"/>
        <v>0</v>
      </c>
      <c r="AC922">
        <f t="shared" si="157"/>
        <v>10</v>
      </c>
      <c r="AD922">
        <f t="shared" si="158"/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f t="shared" si="159"/>
        <v>0</v>
      </c>
      <c r="BI922">
        <v>0</v>
      </c>
      <c r="BJ922">
        <v>0</v>
      </c>
      <c r="BK922">
        <v>0</v>
      </c>
      <c r="BL922" t="str">
        <f t="shared" si="150"/>
        <v>0</v>
      </c>
      <c r="BM922" t="str">
        <f t="shared" si="151"/>
        <v>0</v>
      </c>
      <c r="BN922">
        <f t="shared" si="152"/>
        <v>0</v>
      </c>
      <c r="BO922">
        <f t="shared" si="153"/>
        <v>0</v>
      </c>
      <c r="BP922" t="str">
        <f t="shared" si="154"/>
        <v>0</v>
      </c>
    </row>
    <row r="923" spans="1:68" ht="18" x14ac:dyDescent="0.25">
      <c r="A923" s="24">
        <v>2022</v>
      </c>
      <c r="B923">
        <v>3</v>
      </c>
      <c r="C923" s="2">
        <v>44726</v>
      </c>
      <c r="D923" s="3">
        <v>0.41666666666666702</v>
      </c>
      <c r="E923">
        <v>3</v>
      </c>
      <c r="F923">
        <v>3.2</v>
      </c>
      <c r="G923" t="s">
        <v>28</v>
      </c>
      <c r="H923" s="19">
        <v>74</v>
      </c>
      <c r="I923" s="19">
        <v>43</v>
      </c>
      <c r="J923" s="19">
        <v>29</v>
      </c>
      <c r="K923" s="19">
        <v>0</v>
      </c>
      <c r="L923" s="19">
        <v>1</v>
      </c>
      <c r="M923" s="22" t="s">
        <v>27</v>
      </c>
      <c r="N923" s="22">
        <v>10</v>
      </c>
      <c r="O923" s="23" t="s">
        <v>24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 s="11" t="str">
        <f t="shared" si="155"/>
        <v>0</v>
      </c>
      <c r="AB923">
        <f t="shared" si="156"/>
        <v>0</v>
      </c>
      <c r="AC923">
        <f t="shared" si="157"/>
        <v>10</v>
      </c>
      <c r="AD923">
        <f t="shared" si="158"/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f t="shared" si="159"/>
        <v>0</v>
      </c>
      <c r="BI923">
        <v>0</v>
      </c>
      <c r="BJ923">
        <v>0</v>
      </c>
      <c r="BK923">
        <v>0</v>
      </c>
      <c r="BL923" t="str">
        <f t="shared" si="150"/>
        <v>0</v>
      </c>
      <c r="BM923" t="str">
        <f t="shared" si="151"/>
        <v>0</v>
      </c>
      <c r="BN923">
        <f t="shared" si="152"/>
        <v>0</v>
      </c>
      <c r="BO923">
        <f t="shared" si="153"/>
        <v>0</v>
      </c>
      <c r="BP923" t="str">
        <f t="shared" si="154"/>
        <v>0</v>
      </c>
    </row>
    <row r="924" spans="1:68" ht="18" x14ac:dyDescent="0.25">
      <c r="A924" s="24">
        <v>2022</v>
      </c>
      <c r="B924">
        <v>3</v>
      </c>
      <c r="C924" s="2">
        <v>44726</v>
      </c>
      <c r="D924" s="3">
        <v>0.41666666666666702</v>
      </c>
      <c r="E924">
        <v>3</v>
      </c>
      <c r="F924">
        <v>3.2</v>
      </c>
      <c r="G924" t="s">
        <v>28</v>
      </c>
      <c r="H924" s="19">
        <v>74</v>
      </c>
      <c r="I924" s="19">
        <v>43</v>
      </c>
      <c r="J924" s="19">
        <v>29</v>
      </c>
      <c r="K924" s="19">
        <v>0</v>
      </c>
      <c r="L924" s="19">
        <v>1</v>
      </c>
      <c r="M924" s="22" t="s">
        <v>27</v>
      </c>
      <c r="N924" s="22">
        <v>10</v>
      </c>
      <c r="O924" s="23" t="s">
        <v>25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 s="11" t="str">
        <f t="shared" si="155"/>
        <v>0</v>
      </c>
      <c r="AB924">
        <f t="shared" si="156"/>
        <v>0</v>
      </c>
      <c r="AC924">
        <f t="shared" si="157"/>
        <v>10</v>
      </c>
      <c r="AD924">
        <f t="shared" si="158"/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f t="shared" si="159"/>
        <v>0</v>
      </c>
      <c r="BI924">
        <v>0</v>
      </c>
      <c r="BJ924">
        <v>0</v>
      </c>
      <c r="BK924">
        <v>0</v>
      </c>
      <c r="BL924" t="str">
        <f t="shared" si="150"/>
        <v>0</v>
      </c>
      <c r="BM924" t="str">
        <f t="shared" si="151"/>
        <v>0</v>
      </c>
      <c r="BN924">
        <f t="shared" si="152"/>
        <v>0</v>
      </c>
      <c r="BO924">
        <f t="shared" si="153"/>
        <v>0</v>
      </c>
      <c r="BP924" t="str">
        <f t="shared" si="154"/>
        <v>0</v>
      </c>
    </row>
    <row r="925" spans="1:68" ht="18" x14ac:dyDescent="0.25">
      <c r="A925" s="24">
        <v>2022</v>
      </c>
      <c r="B925">
        <v>3</v>
      </c>
      <c r="C925" s="2">
        <v>44726</v>
      </c>
      <c r="D925" s="3">
        <v>0.41666666666666702</v>
      </c>
      <c r="E925">
        <v>3</v>
      </c>
      <c r="F925">
        <v>3.2</v>
      </c>
      <c r="G925" t="s">
        <v>28</v>
      </c>
      <c r="H925" s="19">
        <v>74</v>
      </c>
      <c r="I925" s="19">
        <v>43</v>
      </c>
      <c r="J925" s="19">
        <v>29</v>
      </c>
      <c r="K925" s="19">
        <v>0</v>
      </c>
      <c r="L925" s="19">
        <v>1</v>
      </c>
      <c r="M925" s="22" t="s">
        <v>27</v>
      </c>
      <c r="N925" s="22">
        <v>10</v>
      </c>
      <c r="O925" s="23" t="s">
        <v>26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 s="11" t="str">
        <f t="shared" si="155"/>
        <v>0</v>
      </c>
      <c r="AB925">
        <f t="shared" si="156"/>
        <v>0</v>
      </c>
      <c r="AC925">
        <f t="shared" si="157"/>
        <v>10</v>
      </c>
      <c r="AD925">
        <f t="shared" si="158"/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f t="shared" si="159"/>
        <v>0</v>
      </c>
      <c r="BI925">
        <v>0</v>
      </c>
      <c r="BJ925">
        <v>0</v>
      </c>
      <c r="BK925">
        <v>0</v>
      </c>
      <c r="BL925" t="str">
        <f t="shared" si="150"/>
        <v>0</v>
      </c>
      <c r="BM925" t="str">
        <f t="shared" si="151"/>
        <v>0</v>
      </c>
      <c r="BN925">
        <f t="shared" si="152"/>
        <v>0</v>
      </c>
      <c r="BO925">
        <f t="shared" si="153"/>
        <v>0</v>
      </c>
      <c r="BP925" t="str">
        <f t="shared" si="154"/>
        <v>0</v>
      </c>
    </row>
    <row r="926" spans="1:68" ht="18" x14ac:dyDescent="0.25">
      <c r="A926" s="24">
        <v>2022</v>
      </c>
      <c r="B926">
        <v>3</v>
      </c>
      <c r="C926" s="2">
        <v>44726</v>
      </c>
      <c r="D926" s="3">
        <v>0.41666666666666702</v>
      </c>
      <c r="E926">
        <v>3</v>
      </c>
      <c r="F926">
        <v>3.2</v>
      </c>
      <c r="G926" t="s">
        <v>28</v>
      </c>
      <c r="H926" s="19">
        <v>74</v>
      </c>
      <c r="I926" s="19">
        <v>43</v>
      </c>
      <c r="J926" s="19">
        <v>29</v>
      </c>
      <c r="K926" s="19">
        <v>0</v>
      </c>
      <c r="L926" s="19">
        <v>1</v>
      </c>
      <c r="M926" s="22" t="s">
        <v>27</v>
      </c>
      <c r="N926" s="22">
        <v>20</v>
      </c>
      <c r="O926" s="23" t="s">
        <v>24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 s="11" t="str">
        <f t="shared" si="155"/>
        <v>0</v>
      </c>
      <c r="AB926">
        <f t="shared" si="156"/>
        <v>0</v>
      </c>
      <c r="AC926">
        <f t="shared" si="157"/>
        <v>10</v>
      </c>
      <c r="AD926">
        <f t="shared" si="158"/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f t="shared" si="159"/>
        <v>0</v>
      </c>
      <c r="BI926">
        <v>0</v>
      </c>
      <c r="BJ926">
        <v>0</v>
      </c>
      <c r="BK926">
        <v>0</v>
      </c>
      <c r="BL926" t="str">
        <f t="shared" si="150"/>
        <v>0</v>
      </c>
      <c r="BM926" t="str">
        <f t="shared" si="151"/>
        <v>0</v>
      </c>
      <c r="BN926">
        <f t="shared" si="152"/>
        <v>0</v>
      </c>
      <c r="BO926">
        <f t="shared" si="153"/>
        <v>0</v>
      </c>
      <c r="BP926" t="str">
        <f t="shared" si="154"/>
        <v>0</v>
      </c>
    </row>
    <row r="927" spans="1:68" ht="18" x14ac:dyDescent="0.25">
      <c r="A927" s="24">
        <v>2022</v>
      </c>
      <c r="B927">
        <v>3</v>
      </c>
      <c r="C927" s="2">
        <v>44726</v>
      </c>
      <c r="D927" s="3">
        <v>0.41666666666666702</v>
      </c>
      <c r="E927">
        <v>3</v>
      </c>
      <c r="F927">
        <v>3.2</v>
      </c>
      <c r="G927" t="s">
        <v>28</v>
      </c>
      <c r="H927" s="19">
        <v>74</v>
      </c>
      <c r="I927" s="19">
        <v>43</v>
      </c>
      <c r="J927" s="19">
        <v>29</v>
      </c>
      <c r="K927" s="19">
        <v>0</v>
      </c>
      <c r="L927" s="19">
        <v>1</v>
      </c>
      <c r="M927" s="22" t="s">
        <v>27</v>
      </c>
      <c r="N927" s="22">
        <v>20</v>
      </c>
      <c r="O927" s="23" t="s">
        <v>25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 s="11" t="str">
        <f t="shared" si="155"/>
        <v>0</v>
      </c>
      <c r="AB927">
        <f t="shared" si="156"/>
        <v>0</v>
      </c>
      <c r="AC927">
        <f t="shared" si="157"/>
        <v>10</v>
      </c>
      <c r="AD927">
        <f t="shared" si="158"/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f t="shared" si="159"/>
        <v>0</v>
      </c>
      <c r="BI927">
        <v>0</v>
      </c>
      <c r="BJ927">
        <v>0</v>
      </c>
      <c r="BK927">
        <v>0</v>
      </c>
      <c r="BL927" t="str">
        <f t="shared" si="150"/>
        <v>0</v>
      </c>
      <c r="BM927" t="str">
        <f t="shared" si="151"/>
        <v>0</v>
      </c>
      <c r="BN927">
        <f t="shared" si="152"/>
        <v>0</v>
      </c>
      <c r="BO927">
        <f t="shared" si="153"/>
        <v>0</v>
      </c>
      <c r="BP927" t="str">
        <f t="shared" si="154"/>
        <v>0</v>
      </c>
    </row>
    <row r="928" spans="1:68" ht="18" x14ac:dyDescent="0.25">
      <c r="A928" s="24">
        <v>2022</v>
      </c>
      <c r="B928">
        <v>3</v>
      </c>
      <c r="C928" s="2">
        <v>44726</v>
      </c>
      <c r="D928" s="3">
        <v>0.41666666666666702</v>
      </c>
      <c r="E928">
        <v>3</v>
      </c>
      <c r="F928">
        <v>3.2</v>
      </c>
      <c r="G928" t="s">
        <v>28</v>
      </c>
      <c r="H928" s="19">
        <v>74</v>
      </c>
      <c r="I928" s="19">
        <v>43</v>
      </c>
      <c r="J928" s="19">
        <v>29</v>
      </c>
      <c r="K928" s="19">
        <v>0</v>
      </c>
      <c r="L928" s="19">
        <v>1</v>
      </c>
      <c r="M928" s="22" t="s">
        <v>27</v>
      </c>
      <c r="N928" s="22">
        <v>20</v>
      </c>
      <c r="O928" s="23" t="s">
        <v>26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 s="11" t="str">
        <f t="shared" si="155"/>
        <v>0</v>
      </c>
      <c r="AB928">
        <f t="shared" si="156"/>
        <v>0</v>
      </c>
      <c r="AC928">
        <f t="shared" si="157"/>
        <v>10</v>
      </c>
      <c r="AD928">
        <f t="shared" si="158"/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f t="shared" si="159"/>
        <v>0</v>
      </c>
      <c r="BI928">
        <v>0</v>
      </c>
      <c r="BJ928">
        <v>0</v>
      </c>
      <c r="BK928">
        <v>0</v>
      </c>
      <c r="BL928" t="str">
        <f t="shared" si="150"/>
        <v>0</v>
      </c>
      <c r="BM928" t="str">
        <f t="shared" si="151"/>
        <v>0</v>
      </c>
      <c r="BN928">
        <f t="shared" si="152"/>
        <v>0</v>
      </c>
      <c r="BO928">
        <f t="shared" si="153"/>
        <v>0</v>
      </c>
      <c r="BP928" t="str">
        <f t="shared" si="154"/>
        <v>0</v>
      </c>
    </row>
    <row r="929" spans="1:68" ht="18" x14ac:dyDescent="0.25">
      <c r="A929" s="24">
        <v>2022</v>
      </c>
      <c r="B929">
        <v>3</v>
      </c>
      <c r="C929" s="2">
        <v>44726</v>
      </c>
      <c r="D929" s="3">
        <v>0.41666666666666702</v>
      </c>
      <c r="E929">
        <v>3</v>
      </c>
      <c r="F929">
        <v>3.2</v>
      </c>
      <c r="G929" t="s">
        <v>28</v>
      </c>
      <c r="H929" s="19">
        <v>74</v>
      </c>
      <c r="I929" s="19">
        <v>43</v>
      </c>
      <c r="J929" s="19">
        <v>29</v>
      </c>
      <c r="K929" s="19">
        <v>0</v>
      </c>
      <c r="L929" s="19">
        <v>1</v>
      </c>
      <c r="M929" s="22" t="s">
        <v>27</v>
      </c>
      <c r="N929" s="22">
        <v>50</v>
      </c>
      <c r="O929" s="23" t="s">
        <v>24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 s="11" t="str">
        <f t="shared" si="155"/>
        <v>0</v>
      </c>
      <c r="AB929">
        <f t="shared" si="156"/>
        <v>0</v>
      </c>
      <c r="AC929">
        <f t="shared" si="157"/>
        <v>10</v>
      </c>
      <c r="AD929">
        <f t="shared" si="158"/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f t="shared" si="159"/>
        <v>0</v>
      </c>
      <c r="BI929">
        <v>0</v>
      </c>
      <c r="BJ929">
        <v>0</v>
      </c>
      <c r="BK929">
        <v>0</v>
      </c>
      <c r="BL929" t="str">
        <f t="shared" si="150"/>
        <v>0</v>
      </c>
      <c r="BM929" t="str">
        <f t="shared" si="151"/>
        <v>0</v>
      </c>
      <c r="BN929">
        <f t="shared" si="152"/>
        <v>0</v>
      </c>
      <c r="BO929">
        <f t="shared" si="153"/>
        <v>0</v>
      </c>
      <c r="BP929" t="str">
        <f t="shared" si="154"/>
        <v>0</v>
      </c>
    </row>
    <row r="930" spans="1:68" ht="18" x14ac:dyDescent="0.25">
      <c r="A930" s="24">
        <v>2022</v>
      </c>
      <c r="B930">
        <v>3</v>
      </c>
      <c r="C930" s="2">
        <v>44726</v>
      </c>
      <c r="D930" s="3">
        <v>0.41666666666666702</v>
      </c>
      <c r="E930">
        <v>3</v>
      </c>
      <c r="F930">
        <v>3.2</v>
      </c>
      <c r="G930" t="s">
        <v>28</v>
      </c>
      <c r="H930" s="19">
        <v>74</v>
      </c>
      <c r="I930" s="19">
        <v>43</v>
      </c>
      <c r="J930" s="19">
        <v>29</v>
      </c>
      <c r="K930" s="19">
        <v>0</v>
      </c>
      <c r="L930" s="19">
        <v>1</v>
      </c>
      <c r="M930" s="22" t="s">
        <v>27</v>
      </c>
      <c r="N930" s="22">
        <v>50</v>
      </c>
      <c r="O930" s="23" t="s">
        <v>25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 s="11" t="str">
        <f t="shared" si="155"/>
        <v>0</v>
      </c>
      <c r="AB930">
        <f t="shared" si="156"/>
        <v>0</v>
      </c>
      <c r="AC930">
        <f t="shared" si="157"/>
        <v>10</v>
      </c>
      <c r="AD930">
        <f t="shared" si="158"/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f t="shared" si="159"/>
        <v>0</v>
      </c>
      <c r="BI930">
        <v>0</v>
      </c>
      <c r="BJ930">
        <v>0</v>
      </c>
      <c r="BK930">
        <v>0</v>
      </c>
      <c r="BL930" t="str">
        <f t="shared" si="150"/>
        <v>0</v>
      </c>
      <c r="BM930" t="str">
        <f t="shared" si="151"/>
        <v>0</v>
      </c>
      <c r="BN930">
        <f t="shared" si="152"/>
        <v>0</v>
      </c>
      <c r="BO930">
        <f t="shared" si="153"/>
        <v>0</v>
      </c>
      <c r="BP930" t="str">
        <f t="shared" si="154"/>
        <v>0</v>
      </c>
    </row>
    <row r="931" spans="1:68" ht="18" x14ac:dyDescent="0.25">
      <c r="A931" s="24">
        <v>2022</v>
      </c>
      <c r="B931">
        <v>3</v>
      </c>
      <c r="C931" s="2">
        <v>44726</v>
      </c>
      <c r="D931" s="3">
        <v>0.41666666666666702</v>
      </c>
      <c r="E931">
        <v>3</v>
      </c>
      <c r="F931">
        <v>3.2</v>
      </c>
      <c r="G931" t="s">
        <v>28</v>
      </c>
      <c r="H931" s="19">
        <v>74</v>
      </c>
      <c r="I931" s="19">
        <v>43</v>
      </c>
      <c r="J931" s="19">
        <v>29</v>
      </c>
      <c r="K931" s="19">
        <v>0</v>
      </c>
      <c r="L931" s="19">
        <v>1</v>
      </c>
      <c r="M931" s="22" t="s">
        <v>27</v>
      </c>
      <c r="N931" s="22">
        <v>50</v>
      </c>
      <c r="O931" s="23" t="s">
        <v>26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 s="11" t="str">
        <f t="shared" si="155"/>
        <v>0</v>
      </c>
      <c r="AB931">
        <f t="shared" si="156"/>
        <v>0</v>
      </c>
      <c r="AC931">
        <f t="shared" si="157"/>
        <v>10</v>
      </c>
      <c r="AD931">
        <f t="shared" si="158"/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f t="shared" si="159"/>
        <v>0</v>
      </c>
      <c r="BI931">
        <v>0</v>
      </c>
      <c r="BJ931">
        <v>0</v>
      </c>
      <c r="BK931">
        <v>0</v>
      </c>
      <c r="BL931" t="str">
        <f t="shared" si="150"/>
        <v>0</v>
      </c>
      <c r="BM931" t="str">
        <f t="shared" si="151"/>
        <v>0</v>
      </c>
      <c r="BN931">
        <f t="shared" si="152"/>
        <v>0</v>
      </c>
      <c r="BO931">
        <f t="shared" si="153"/>
        <v>0</v>
      </c>
      <c r="BP931" t="str">
        <f t="shared" si="154"/>
        <v>0</v>
      </c>
    </row>
    <row r="932" spans="1:68" ht="18" x14ac:dyDescent="0.25">
      <c r="A932" s="24">
        <v>2022</v>
      </c>
      <c r="B932">
        <v>3</v>
      </c>
      <c r="C932" s="2">
        <v>44726</v>
      </c>
      <c r="D932" s="3">
        <v>0.41666666666666702</v>
      </c>
      <c r="E932">
        <v>3</v>
      </c>
      <c r="F932">
        <v>3.2</v>
      </c>
      <c r="G932" t="s">
        <v>28</v>
      </c>
      <c r="H932" s="19">
        <v>74</v>
      </c>
      <c r="I932" s="19">
        <v>43</v>
      </c>
      <c r="J932" s="19">
        <v>29</v>
      </c>
      <c r="K932" s="19">
        <v>0</v>
      </c>
      <c r="L932" s="19">
        <v>1</v>
      </c>
      <c r="M932" s="22" t="s">
        <v>28</v>
      </c>
      <c r="N932" s="22">
        <v>0</v>
      </c>
      <c r="O932" s="23" t="s">
        <v>24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 s="11" t="str">
        <f t="shared" si="155"/>
        <v>0</v>
      </c>
      <c r="AB932">
        <f t="shared" si="156"/>
        <v>0</v>
      </c>
      <c r="AC932">
        <f t="shared" si="157"/>
        <v>10</v>
      </c>
      <c r="AD932">
        <f t="shared" si="158"/>
        <v>0</v>
      </c>
      <c r="AE932">
        <v>0</v>
      </c>
      <c r="AF932">
        <v>0</v>
      </c>
      <c r="AG932">
        <v>1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f t="shared" si="159"/>
        <v>0</v>
      </c>
      <c r="BI932">
        <v>0</v>
      </c>
      <c r="BJ932">
        <v>0</v>
      </c>
      <c r="BK932">
        <v>0</v>
      </c>
      <c r="BL932" t="str">
        <f t="shared" si="150"/>
        <v>0</v>
      </c>
      <c r="BM932" t="str">
        <f t="shared" si="151"/>
        <v>0</v>
      </c>
      <c r="BN932">
        <f t="shared" si="152"/>
        <v>0</v>
      </c>
      <c r="BO932">
        <f t="shared" si="153"/>
        <v>1</v>
      </c>
      <c r="BP932" t="str">
        <f t="shared" si="154"/>
        <v>0</v>
      </c>
    </row>
    <row r="933" spans="1:68" ht="18" x14ac:dyDescent="0.25">
      <c r="A933" s="24">
        <v>2022</v>
      </c>
      <c r="B933">
        <v>3</v>
      </c>
      <c r="C933" s="2">
        <v>44726</v>
      </c>
      <c r="D933" s="3">
        <v>0.41666666666666702</v>
      </c>
      <c r="E933">
        <v>3</v>
      </c>
      <c r="F933">
        <v>3.2</v>
      </c>
      <c r="G933" t="s">
        <v>28</v>
      </c>
      <c r="H933" s="19">
        <v>74</v>
      </c>
      <c r="I933" s="19">
        <v>43</v>
      </c>
      <c r="J933" s="19">
        <v>29</v>
      </c>
      <c r="K933" s="19">
        <v>0</v>
      </c>
      <c r="L933" s="19">
        <v>1</v>
      </c>
      <c r="M933" s="22" t="s">
        <v>28</v>
      </c>
      <c r="N933" s="22">
        <v>0</v>
      </c>
      <c r="O933" s="23" t="s">
        <v>25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 s="11" t="str">
        <f t="shared" si="155"/>
        <v>0</v>
      </c>
      <c r="AB933">
        <f t="shared" si="156"/>
        <v>0</v>
      </c>
      <c r="AC933">
        <f t="shared" si="157"/>
        <v>10</v>
      </c>
      <c r="AD933">
        <f t="shared" si="158"/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f t="shared" si="159"/>
        <v>0</v>
      </c>
      <c r="BI933">
        <v>0</v>
      </c>
      <c r="BJ933">
        <v>0</v>
      </c>
      <c r="BK933">
        <v>0</v>
      </c>
      <c r="BL933" t="str">
        <f t="shared" si="150"/>
        <v>0</v>
      </c>
      <c r="BM933" t="str">
        <f t="shared" si="151"/>
        <v>0</v>
      </c>
      <c r="BN933">
        <f t="shared" si="152"/>
        <v>0</v>
      </c>
      <c r="BO933">
        <f t="shared" si="153"/>
        <v>0</v>
      </c>
      <c r="BP933" t="str">
        <f t="shared" si="154"/>
        <v>0</v>
      </c>
    </row>
    <row r="934" spans="1:68" ht="18" x14ac:dyDescent="0.25">
      <c r="A934" s="24">
        <v>2022</v>
      </c>
      <c r="B934">
        <v>3</v>
      </c>
      <c r="C934" s="2">
        <v>44726</v>
      </c>
      <c r="D934" s="3">
        <v>0.41666666666666702</v>
      </c>
      <c r="E934">
        <v>3</v>
      </c>
      <c r="F934">
        <v>3.2</v>
      </c>
      <c r="G934" t="s">
        <v>28</v>
      </c>
      <c r="H934" s="19">
        <v>74</v>
      </c>
      <c r="I934" s="19">
        <v>43</v>
      </c>
      <c r="J934" s="19">
        <v>29</v>
      </c>
      <c r="K934" s="19">
        <v>0</v>
      </c>
      <c r="L934" s="19">
        <v>1</v>
      </c>
      <c r="M934" s="22" t="s">
        <v>28</v>
      </c>
      <c r="N934" s="22">
        <v>0</v>
      </c>
      <c r="O934" s="23" t="s">
        <v>26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 s="11" t="str">
        <f t="shared" si="155"/>
        <v>0</v>
      </c>
      <c r="AB934">
        <f t="shared" si="156"/>
        <v>0</v>
      </c>
      <c r="AC934">
        <f t="shared" si="157"/>
        <v>10</v>
      </c>
      <c r="AD934">
        <f t="shared" si="158"/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f t="shared" si="159"/>
        <v>0</v>
      </c>
      <c r="BI934">
        <v>0</v>
      </c>
      <c r="BJ934">
        <v>0</v>
      </c>
      <c r="BK934">
        <v>0</v>
      </c>
      <c r="BL934" t="str">
        <f t="shared" si="150"/>
        <v>0</v>
      </c>
      <c r="BM934" t="str">
        <f t="shared" si="151"/>
        <v>0</v>
      </c>
      <c r="BN934">
        <f t="shared" si="152"/>
        <v>0</v>
      </c>
      <c r="BO934">
        <f t="shared" si="153"/>
        <v>0</v>
      </c>
      <c r="BP934" t="str">
        <f t="shared" si="154"/>
        <v>0</v>
      </c>
    </row>
    <row r="935" spans="1:68" ht="18" x14ac:dyDescent="0.25">
      <c r="A935" s="24">
        <v>2022</v>
      </c>
      <c r="B935">
        <v>3</v>
      </c>
      <c r="C935" s="2">
        <v>44726</v>
      </c>
      <c r="D935" s="3">
        <v>0.41666666666666702</v>
      </c>
      <c r="E935">
        <v>3</v>
      </c>
      <c r="F935">
        <v>3.2</v>
      </c>
      <c r="G935" t="s">
        <v>28</v>
      </c>
      <c r="H935" s="19">
        <v>74</v>
      </c>
      <c r="I935" s="19">
        <v>43</v>
      </c>
      <c r="J935" s="19">
        <v>29</v>
      </c>
      <c r="K935" s="19">
        <v>0</v>
      </c>
      <c r="L935" s="19">
        <v>1</v>
      </c>
      <c r="M935" s="22" t="s">
        <v>28</v>
      </c>
      <c r="N935" s="22">
        <v>5</v>
      </c>
      <c r="O935" s="23" t="s">
        <v>24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 s="11" t="str">
        <f t="shared" si="155"/>
        <v>0</v>
      </c>
      <c r="AB935">
        <f t="shared" si="156"/>
        <v>0</v>
      </c>
      <c r="AC935">
        <f t="shared" si="157"/>
        <v>10</v>
      </c>
      <c r="AD935">
        <f t="shared" si="158"/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f t="shared" si="159"/>
        <v>0</v>
      </c>
      <c r="BI935">
        <v>0</v>
      </c>
      <c r="BJ935">
        <v>0</v>
      </c>
      <c r="BK935">
        <v>0</v>
      </c>
      <c r="BL935" t="str">
        <f t="shared" si="150"/>
        <v>0</v>
      </c>
      <c r="BM935" t="str">
        <f t="shared" si="151"/>
        <v>0</v>
      </c>
      <c r="BN935">
        <f t="shared" si="152"/>
        <v>0</v>
      </c>
      <c r="BO935">
        <f t="shared" si="153"/>
        <v>0</v>
      </c>
      <c r="BP935" t="str">
        <f t="shared" si="154"/>
        <v>0</v>
      </c>
    </row>
    <row r="936" spans="1:68" ht="18" x14ac:dyDescent="0.25">
      <c r="A936" s="24">
        <v>2022</v>
      </c>
      <c r="B936">
        <v>3</v>
      </c>
      <c r="C936" s="2">
        <v>44726</v>
      </c>
      <c r="D936" s="3">
        <v>0.41666666666666702</v>
      </c>
      <c r="E936">
        <v>3</v>
      </c>
      <c r="F936">
        <v>3.2</v>
      </c>
      <c r="G936" t="s">
        <v>28</v>
      </c>
      <c r="H936" s="19">
        <v>74</v>
      </c>
      <c r="I936" s="19">
        <v>43</v>
      </c>
      <c r="J936" s="19">
        <v>29</v>
      </c>
      <c r="K936" s="19">
        <v>0</v>
      </c>
      <c r="L936" s="19">
        <v>1</v>
      </c>
      <c r="M936" s="22" t="s">
        <v>28</v>
      </c>
      <c r="N936" s="22">
        <v>5</v>
      </c>
      <c r="O936" s="23" t="s">
        <v>25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 s="11" t="str">
        <f t="shared" si="155"/>
        <v>0</v>
      </c>
      <c r="AB936">
        <f t="shared" si="156"/>
        <v>0</v>
      </c>
      <c r="AC936">
        <f t="shared" si="157"/>
        <v>10</v>
      </c>
      <c r="AD936">
        <f t="shared" si="158"/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f t="shared" si="159"/>
        <v>0</v>
      </c>
      <c r="BI936">
        <v>0</v>
      </c>
      <c r="BJ936">
        <v>0</v>
      </c>
      <c r="BK936">
        <v>0</v>
      </c>
      <c r="BL936" t="str">
        <f t="shared" si="150"/>
        <v>0</v>
      </c>
      <c r="BM936" t="str">
        <f t="shared" si="151"/>
        <v>0</v>
      </c>
      <c r="BN936">
        <f t="shared" si="152"/>
        <v>0</v>
      </c>
      <c r="BO936">
        <f t="shared" si="153"/>
        <v>0</v>
      </c>
      <c r="BP936" t="str">
        <f t="shared" si="154"/>
        <v>0</v>
      </c>
    </row>
    <row r="937" spans="1:68" ht="18" x14ac:dyDescent="0.25">
      <c r="A937" s="24">
        <v>2022</v>
      </c>
      <c r="B937">
        <v>3</v>
      </c>
      <c r="C937" s="2">
        <v>44726</v>
      </c>
      <c r="D937" s="3">
        <v>0.41666666666666702</v>
      </c>
      <c r="E937">
        <v>3</v>
      </c>
      <c r="F937">
        <v>3.2</v>
      </c>
      <c r="G937" t="s">
        <v>28</v>
      </c>
      <c r="H937" s="19">
        <v>74</v>
      </c>
      <c r="I937" s="19">
        <v>43</v>
      </c>
      <c r="J937" s="19">
        <v>29</v>
      </c>
      <c r="K937" s="19">
        <v>0</v>
      </c>
      <c r="L937" s="19">
        <v>1</v>
      </c>
      <c r="M937" s="22" t="s">
        <v>28</v>
      </c>
      <c r="N937" s="22">
        <v>5</v>
      </c>
      <c r="O937" s="23" t="s">
        <v>26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 s="11" t="str">
        <f t="shared" si="155"/>
        <v>0</v>
      </c>
      <c r="AB937">
        <f t="shared" si="156"/>
        <v>0</v>
      </c>
      <c r="AC937">
        <f t="shared" si="157"/>
        <v>10</v>
      </c>
      <c r="AD937">
        <f t="shared" si="158"/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f t="shared" si="159"/>
        <v>0</v>
      </c>
      <c r="BI937">
        <v>0</v>
      </c>
      <c r="BJ937">
        <v>0</v>
      </c>
      <c r="BK937">
        <v>0</v>
      </c>
      <c r="BL937" t="str">
        <f t="shared" si="150"/>
        <v>0</v>
      </c>
      <c r="BM937" t="str">
        <f t="shared" si="151"/>
        <v>0</v>
      </c>
      <c r="BN937">
        <f t="shared" si="152"/>
        <v>0</v>
      </c>
      <c r="BO937">
        <f t="shared" si="153"/>
        <v>0</v>
      </c>
      <c r="BP937" t="str">
        <f t="shared" si="154"/>
        <v>0</v>
      </c>
    </row>
    <row r="938" spans="1:68" ht="18" x14ac:dyDescent="0.25">
      <c r="A938" s="24">
        <v>2022</v>
      </c>
      <c r="B938">
        <v>3</v>
      </c>
      <c r="C938" s="2">
        <v>44726</v>
      </c>
      <c r="D938" s="3">
        <v>0.41666666666666702</v>
      </c>
      <c r="E938">
        <v>3</v>
      </c>
      <c r="F938">
        <v>3.2</v>
      </c>
      <c r="G938" t="s">
        <v>28</v>
      </c>
      <c r="H938" s="19">
        <v>74</v>
      </c>
      <c r="I938" s="19">
        <v>43</v>
      </c>
      <c r="J938" s="19">
        <v>29</v>
      </c>
      <c r="K938" s="19">
        <v>0</v>
      </c>
      <c r="L938" s="19">
        <v>1</v>
      </c>
      <c r="M938" s="22" t="s">
        <v>28</v>
      </c>
      <c r="N938" s="22">
        <v>10</v>
      </c>
      <c r="O938" s="23" t="s">
        <v>24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 s="11" t="str">
        <f t="shared" si="155"/>
        <v>0</v>
      </c>
      <c r="AB938">
        <f t="shared" si="156"/>
        <v>0</v>
      </c>
      <c r="AC938">
        <f t="shared" si="157"/>
        <v>10</v>
      </c>
      <c r="AD938">
        <f t="shared" si="158"/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f t="shared" si="159"/>
        <v>0</v>
      </c>
      <c r="BI938">
        <v>0</v>
      </c>
      <c r="BJ938">
        <v>0</v>
      </c>
      <c r="BK938">
        <v>0</v>
      </c>
      <c r="BL938" t="str">
        <f t="shared" si="150"/>
        <v>0</v>
      </c>
      <c r="BM938" t="str">
        <f t="shared" si="151"/>
        <v>0</v>
      </c>
      <c r="BN938">
        <f t="shared" si="152"/>
        <v>0</v>
      </c>
      <c r="BO938">
        <f t="shared" si="153"/>
        <v>0</v>
      </c>
      <c r="BP938" t="str">
        <f t="shared" si="154"/>
        <v>0</v>
      </c>
    </row>
    <row r="939" spans="1:68" ht="18" x14ac:dyDescent="0.25">
      <c r="A939" s="24">
        <v>2022</v>
      </c>
      <c r="B939">
        <v>3</v>
      </c>
      <c r="C939" s="2">
        <v>44726</v>
      </c>
      <c r="D939" s="3">
        <v>0.41666666666666702</v>
      </c>
      <c r="E939">
        <v>3</v>
      </c>
      <c r="F939">
        <v>3.2</v>
      </c>
      <c r="G939" t="s">
        <v>28</v>
      </c>
      <c r="H939" s="19">
        <v>74</v>
      </c>
      <c r="I939" s="19">
        <v>43</v>
      </c>
      <c r="J939" s="19">
        <v>29</v>
      </c>
      <c r="K939" s="19">
        <v>0</v>
      </c>
      <c r="L939" s="19">
        <v>1</v>
      </c>
      <c r="M939" s="22" t="s">
        <v>28</v>
      </c>
      <c r="N939" s="22">
        <v>10</v>
      </c>
      <c r="O939" s="23" t="s">
        <v>25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 s="11" t="str">
        <f t="shared" si="155"/>
        <v>0</v>
      </c>
      <c r="AB939">
        <f t="shared" si="156"/>
        <v>0</v>
      </c>
      <c r="AC939">
        <f t="shared" si="157"/>
        <v>10</v>
      </c>
      <c r="AD939">
        <f t="shared" si="158"/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f t="shared" si="159"/>
        <v>0</v>
      </c>
      <c r="BI939">
        <v>0</v>
      </c>
      <c r="BJ939">
        <v>0</v>
      </c>
      <c r="BK939">
        <v>0</v>
      </c>
      <c r="BL939" t="str">
        <f t="shared" si="150"/>
        <v>0</v>
      </c>
      <c r="BM939" t="str">
        <f t="shared" si="151"/>
        <v>0</v>
      </c>
      <c r="BN939">
        <f t="shared" si="152"/>
        <v>0</v>
      </c>
      <c r="BO939">
        <f t="shared" si="153"/>
        <v>0</v>
      </c>
      <c r="BP939" t="str">
        <f t="shared" si="154"/>
        <v>0</v>
      </c>
    </row>
    <row r="940" spans="1:68" ht="18" x14ac:dyDescent="0.25">
      <c r="A940" s="24">
        <v>2022</v>
      </c>
      <c r="B940">
        <v>3</v>
      </c>
      <c r="C940" s="2">
        <v>44726</v>
      </c>
      <c r="D940" s="3">
        <v>0.41666666666666702</v>
      </c>
      <c r="E940">
        <v>3</v>
      </c>
      <c r="F940">
        <v>3.2</v>
      </c>
      <c r="G940" t="s">
        <v>28</v>
      </c>
      <c r="H940" s="19">
        <v>74</v>
      </c>
      <c r="I940" s="19">
        <v>43</v>
      </c>
      <c r="J940" s="19">
        <v>29</v>
      </c>
      <c r="K940" s="19">
        <v>0</v>
      </c>
      <c r="L940" s="19">
        <v>1</v>
      </c>
      <c r="M940" s="22" t="s">
        <v>28</v>
      </c>
      <c r="N940" s="22">
        <v>10</v>
      </c>
      <c r="O940" s="23" t="s">
        <v>26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 s="11" t="str">
        <f t="shared" si="155"/>
        <v>0</v>
      </c>
      <c r="AB940">
        <f t="shared" si="156"/>
        <v>0</v>
      </c>
      <c r="AC940">
        <f t="shared" si="157"/>
        <v>10</v>
      </c>
      <c r="AD940">
        <f t="shared" si="158"/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f t="shared" si="159"/>
        <v>0</v>
      </c>
      <c r="BI940">
        <v>0</v>
      </c>
      <c r="BJ940">
        <v>0</v>
      </c>
      <c r="BK940">
        <v>0</v>
      </c>
      <c r="BL940" t="str">
        <f t="shared" si="150"/>
        <v>0</v>
      </c>
      <c r="BM940" t="str">
        <f t="shared" si="151"/>
        <v>0</v>
      </c>
      <c r="BN940">
        <f t="shared" si="152"/>
        <v>0</v>
      </c>
      <c r="BO940">
        <f t="shared" si="153"/>
        <v>0</v>
      </c>
      <c r="BP940" t="str">
        <f t="shared" si="154"/>
        <v>0</v>
      </c>
    </row>
    <row r="941" spans="1:68" ht="18" x14ac:dyDescent="0.25">
      <c r="A941" s="24">
        <v>2022</v>
      </c>
      <c r="B941">
        <v>3</v>
      </c>
      <c r="C941" s="2">
        <v>44726</v>
      </c>
      <c r="D941" s="3">
        <v>0.41666666666666702</v>
      </c>
      <c r="E941">
        <v>3</v>
      </c>
      <c r="F941">
        <v>3.2</v>
      </c>
      <c r="G941" t="s">
        <v>28</v>
      </c>
      <c r="H941" s="19">
        <v>74</v>
      </c>
      <c r="I941" s="19">
        <v>43</v>
      </c>
      <c r="J941" s="19">
        <v>29</v>
      </c>
      <c r="K941" s="19">
        <v>0</v>
      </c>
      <c r="L941" s="19">
        <v>1</v>
      </c>
      <c r="M941" s="22" t="s">
        <v>28</v>
      </c>
      <c r="N941" s="22">
        <v>20</v>
      </c>
      <c r="O941" s="23" t="s">
        <v>24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 s="11" t="str">
        <f t="shared" si="155"/>
        <v>0</v>
      </c>
      <c r="AB941">
        <f t="shared" si="156"/>
        <v>0</v>
      </c>
      <c r="AC941">
        <f t="shared" si="157"/>
        <v>10</v>
      </c>
      <c r="AD941">
        <f t="shared" si="158"/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f t="shared" si="159"/>
        <v>0</v>
      </c>
      <c r="BI941">
        <v>0</v>
      </c>
      <c r="BJ941">
        <v>0</v>
      </c>
      <c r="BK941">
        <v>0</v>
      </c>
      <c r="BL941" t="str">
        <f t="shared" si="150"/>
        <v>0</v>
      </c>
      <c r="BM941" t="str">
        <f t="shared" si="151"/>
        <v>0</v>
      </c>
      <c r="BN941">
        <f t="shared" si="152"/>
        <v>0</v>
      </c>
      <c r="BO941">
        <f t="shared" si="153"/>
        <v>0</v>
      </c>
      <c r="BP941" t="str">
        <f t="shared" si="154"/>
        <v>0</v>
      </c>
    </row>
    <row r="942" spans="1:68" ht="18" x14ac:dyDescent="0.25">
      <c r="A942" s="24">
        <v>2022</v>
      </c>
      <c r="B942">
        <v>3</v>
      </c>
      <c r="C942" s="2">
        <v>44726</v>
      </c>
      <c r="D942" s="3">
        <v>0.41666666666666702</v>
      </c>
      <c r="E942">
        <v>3</v>
      </c>
      <c r="F942">
        <v>3.2</v>
      </c>
      <c r="G942" t="s">
        <v>28</v>
      </c>
      <c r="H942" s="19">
        <v>74</v>
      </c>
      <c r="I942" s="19">
        <v>43</v>
      </c>
      <c r="J942" s="19">
        <v>29</v>
      </c>
      <c r="K942" s="19">
        <v>0</v>
      </c>
      <c r="L942" s="19">
        <v>1</v>
      </c>
      <c r="M942" s="22" t="s">
        <v>28</v>
      </c>
      <c r="N942" s="22">
        <v>20</v>
      </c>
      <c r="O942" s="23" t="s">
        <v>25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 s="11" t="str">
        <f t="shared" si="155"/>
        <v>0</v>
      </c>
      <c r="AB942">
        <f t="shared" si="156"/>
        <v>0</v>
      </c>
      <c r="AC942">
        <f t="shared" si="157"/>
        <v>10</v>
      </c>
      <c r="AD942">
        <f t="shared" si="158"/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f t="shared" si="159"/>
        <v>0</v>
      </c>
      <c r="BI942">
        <v>0</v>
      </c>
      <c r="BJ942">
        <v>0</v>
      </c>
      <c r="BK942">
        <v>0</v>
      </c>
      <c r="BL942" t="str">
        <f t="shared" si="150"/>
        <v>0</v>
      </c>
      <c r="BM942" t="str">
        <f t="shared" si="151"/>
        <v>0</v>
      </c>
      <c r="BN942">
        <f t="shared" si="152"/>
        <v>0</v>
      </c>
      <c r="BO942">
        <f t="shared" si="153"/>
        <v>0</v>
      </c>
      <c r="BP942" t="str">
        <f t="shared" si="154"/>
        <v>0</v>
      </c>
    </row>
    <row r="943" spans="1:68" ht="18" x14ac:dyDescent="0.25">
      <c r="A943" s="24">
        <v>2022</v>
      </c>
      <c r="B943">
        <v>3</v>
      </c>
      <c r="C943" s="2">
        <v>44726</v>
      </c>
      <c r="D943" s="3">
        <v>0.41666666666666702</v>
      </c>
      <c r="E943">
        <v>3</v>
      </c>
      <c r="F943">
        <v>3.2</v>
      </c>
      <c r="G943" t="s">
        <v>28</v>
      </c>
      <c r="H943" s="19">
        <v>74</v>
      </c>
      <c r="I943" s="19">
        <v>43</v>
      </c>
      <c r="J943" s="19">
        <v>29</v>
      </c>
      <c r="K943" s="19">
        <v>0</v>
      </c>
      <c r="L943" s="19">
        <v>1</v>
      </c>
      <c r="M943" s="22" t="s">
        <v>28</v>
      </c>
      <c r="N943" s="22">
        <v>20</v>
      </c>
      <c r="O943" s="23" t="s">
        <v>26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 s="11" t="str">
        <f t="shared" si="155"/>
        <v>0</v>
      </c>
      <c r="AB943">
        <f t="shared" si="156"/>
        <v>0</v>
      </c>
      <c r="AC943">
        <f t="shared" si="157"/>
        <v>10</v>
      </c>
      <c r="AD943">
        <f t="shared" si="158"/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f t="shared" si="159"/>
        <v>0</v>
      </c>
      <c r="BI943">
        <v>0</v>
      </c>
      <c r="BJ943">
        <v>0</v>
      </c>
      <c r="BK943">
        <v>0</v>
      </c>
      <c r="BL943" t="str">
        <f t="shared" si="150"/>
        <v>0</v>
      </c>
      <c r="BM943" t="str">
        <f t="shared" si="151"/>
        <v>0</v>
      </c>
      <c r="BN943">
        <f t="shared" si="152"/>
        <v>0</v>
      </c>
      <c r="BO943">
        <f t="shared" si="153"/>
        <v>0</v>
      </c>
      <c r="BP943" t="str">
        <f t="shared" si="154"/>
        <v>0</v>
      </c>
    </row>
    <row r="944" spans="1:68" ht="18" x14ac:dyDescent="0.25">
      <c r="A944" s="24">
        <v>2022</v>
      </c>
      <c r="B944">
        <v>3</v>
      </c>
      <c r="C944" s="2">
        <v>44726</v>
      </c>
      <c r="D944" s="3">
        <v>0.41666666666666702</v>
      </c>
      <c r="E944">
        <v>3</v>
      </c>
      <c r="F944">
        <v>3.2</v>
      </c>
      <c r="G944" t="s">
        <v>28</v>
      </c>
      <c r="H944" s="19">
        <v>74</v>
      </c>
      <c r="I944" s="19">
        <v>43</v>
      </c>
      <c r="J944" s="19">
        <v>29</v>
      </c>
      <c r="K944" s="19">
        <v>0</v>
      </c>
      <c r="L944" s="19">
        <v>1</v>
      </c>
      <c r="M944" s="22" t="s">
        <v>28</v>
      </c>
      <c r="N944" s="22">
        <v>50</v>
      </c>
      <c r="O944" s="23" t="s">
        <v>24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 s="11" t="str">
        <f t="shared" si="155"/>
        <v>0</v>
      </c>
      <c r="AB944">
        <f t="shared" si="156"/>
        <v>0</v>
      </c>
      <c r="AC944">
        <f t="shared" si="157"/>
        <v>10</v>
      </c>
      <c r="AD944">
        <f t="shared" si="158"/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f t="shared" si="159"/>
        <v>0</v>
      </c>
      <c r="BI944">
        <v>0</v>
      </c>
      <c r="BJ944">
        <v>0</v>
      </c>
      <c r="BK944">
        <v>0</v>
      </c>
      <c r="BL944" t="str">
        <f t="shared" si="150"/>
        <v>0</v>
      </c>
      <c r="BM944" t="str">
        <f t="shared" si="151"/>
        <v>0</v>
      </c>
      <c r="BN944">
        <f t="shared" si="152"/>
        <v>0</v>
      </c>
      <c r="BO944">
        <f t="shared" si="153"/>
        <v>0</v>
      </c>
      <c r="BP944" t="str">
        <f t="shared" si="154"/>
        <v>0</v>
      </c>
    </row>
    <row r="945" spans="1:68" ht="18" x14ac:dyDescent="0.25">
      <c r="A945" s="24">
        <v>2022</v>
      </c>
      <c r="B945">
        <v>3</v>
      </c>
      <c r="C945" s="2">
        <v>44726</v>
      </c>
      <c r="D945" s="3">
        <v>0.41666666666666702</v>
      </c>
      <c r="E945">
        <v>3</v>
      </c>
      <c r="F945">
        <v>3.2</v>
      </c>
      <c r="G945" t="s">
        <v>28</v>
      </c>
      <c r="H945" s="19">
        <v>74</v>
      </c>
      <c r="I945" s="19">
        <v>43</v>
      </c>
      <c r="J945" s="19">
        <v>29</v>
      </c>
      <c r="K945" s="19">
        <v>0</v>
      </c>
      <c r="L945" s="19">
        <v>1</v>
      </c>
      <c r="M945" s="22" t="s">
        <v>28</v>
      </c>
      <c r="N945" s="22">
        <v>50</v>
      </c>
      <c r="O945" s="23" t="s">
        <v>25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 s="11" t="str">
        <f t="shared" si="155"/>
        <v>0</v>
      </c>
      <c r="AB945">
        <f t="shared" si="156"/>
        <v>0</v>
      </c>
      <c r="AC945">
        <f t="shared" si="157"/>
        <v>10</v>
      </c>
      <c r="AD945">
        <f t="shared" si="158"/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f t="shared" si="159"/>
        <v>0</v>
      </c>
      <c r="BI945">
        <v>0</v>
      </c>
      <c r="BJ945">
        <v>0</v>
      </c>
      <c r="BK945">
        <v>0</v>
      </c>
      <c r="BL945" t="str">
        <f t="shared" si="150"/>
        <v>0</v>
      </c>
      <c r="BM945" t="str">
        <f t="shared" si="151"/>
        <v>0</v>
      </c>
      <c r="BN945">
        <f t="shared" si="152"/>
        <v>0</v>
      </c>
      <c r="BO945">
        <f t="shared" si="153"/>
        <v>0</v>
      </c>
      <c r="BP945" t="str">
        <f t="shared" si="154"/>
        <v>0</v>
      </c>
    </row>
    <row r="946" spans="1:68" ht="18" x14ac:dyDescent="0.25">
      <c r="A946" s="24">
        <v>2022</v>
      </c>
      <c r="B946">
        <v>3</v>
      </c>
      <c r="C946" s="2">
        <v>44726</v>
      </c>
      <c r="D946" s="3">
        <v>0.41666666666666702</v>
      </c>
      <c r="E946">
        <v>3</v>
      </c>
      <c r="F946">
        <v>3.2</v>
      </c>
      <c r="G946" t="s">
        <v>28</v>
      </c>
      <c r="H946" s="19">
        <v>74</v>
      </c>
      <c r="I946" s="19">
        <v>43</v>
      </c>
      <c r="J946" s="19">
        <v>29</v>
      </c>
      <c r="K946" s="19">
        <v>0</v>
      </c>
      <c r="L946" s="19">
        <v>1</v>
      </c>
      <c r="M946" s="31" t="s">
        <v>28</v>
      </c>
      <c r="N946" s="31">
        <v>50</v>
      </c>
      <c r="O946" s="32" t="s">
        <v>26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 s="11" t="str">
        <f t="shared" si="155"/>
        <v>0</v>
      </c>
      <c r="AB946">
        <f t="shared" si="156"/>
        <v>0</v>
      </c>
      <c r="AC946">
        <f t="shared" si="157"/>
        <v>10</v>
      </c>
      <c r="AD946">
        <f t="shared" si="158"/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f t="shared" si="159"/>
        <v>0</v>
      </c>
      <c r="BI946">
        <v>0</v>
      </c>
      <c r="BJ946">
        <v>0</v>
      </c>
      <c r="BK946">
        <v>0</v>
      </c>
      <c r="BL946" t="str">
        <f t="shared" si="150"/>
        <v>0</v>
      </c>
      <c r="BM946" t="str">
        <f t="shared" si="151"/>
        <v>0</v>
      </c>
      <c r="BN946">
        <f t="shared" si="152"/>
        <v>0</v>
      </c>
      <c r="BO946">
        <f t="shared" si="153"/>
        <v>0</v>
      </c>
      <c r="BP946" t="str">
        <f t="shared" si="154"/>
        <v>0</v>
      </c>
    </row>
    <row r="947" spans="1:68" ht="18" x14ac:dyDescent="0.25">
      <c r="A947" s="24">
        <v>2022</v>
      </c>
      <c r="B947">
        <v>3</v>
      </c>
      <c r="C947" s="2">
        <v>44726</v>
      </c>
      <c r="D947" s="3">
        <v>0.58333333333333337</v>
      </c>
      <c r="E947">
        <v>2</v>
      </c>
      <c r="F947">
        <v>2.2000000000000002</v>
      </c>
      <c r="G947" t="s">
        <v>28</v>
      </c>
      <c r="H947" s="19">
        <v>74</v>
      </c>
      <c r="I947" s="19">
        <v>45</v>
      </c>
      <c r="J947" s="19">
        <v>27</v>
      </c>
      <c r="K947" s="19">
        <v>1</v>
      </c>
      <c r="L947" s="19">
        <v>0</v>
      </c>
      <c r="M947" s="22" t="s">
        <v>23</v>
      </c>
      <c r="N947" s="22">
        <v>0</v>
      </c>
      <c r="O947" s="23" t="s">
        <v>24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 s="11" t="str">
        <f t="shared" si="155"/>
        <v>0</v>
      </c>
      <c r="AB947">
        <f t="shared" si="156"/>
        <v>0</v>
      </c>
      <c r="AC947">
        <f t="shared" si="157"/>
        <v>10</v>
      </c>
      <c r="AD947">
        <f t="shared" si="158"/>
        <v>0</v>
      </c>
      <c r="AE947">
        <v>0</v>
      </c>
      <c r="AF947">
        <v>0</v>
      </c>
      <c r="AG947">
        <v>2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f t="shared" si="159"/>
        <v>0</v>
      </c>
      <c r="BI947">
        <v>0</v>
      </c>
      <c r="BJ947">
        <v>0</v>
      </c>
      <c r="BK947">
        <v>0</v>
      </c>
      <c r="BL947" t="str">
        <f t="shared" si="150"/>
        <v>0</v>
      </c>
      <c r="BM947" t="str">
        <f t="shared" si="151"/>
        <v>0</v>
      </c>
      <c r="BN947">
        <f t="shared" si="152"/>
        <v>0</v>
      </c>
      <c r="BO947">
        <f t="shared" si="153"/>
        <v>2</v>
      </c>
      <c r="BP947" t="str">
        <f t="shared" si="154"/>
        <v>0</v>
      </c>
    </row>
    <row r="948" spans="1:68" ht="18" x14ac:dyDescent="0.25">
      <c r="A948" s="24">
        <v>2022</v>
      </c>
      <c r="B948">
        <v>3</v>
      </c>
      <c r="C948" s="2">
        <v>44726</v>
      </c>
      <c r="D948" s="3">
        <v>0.58333333333333337</v>
      </c>
      <c r="E948">
        <v>2</v>
      </c>
      <c r="F948">
        <v>2.2000000000000002</v>
      </c>
      <c r="G948" t="s">
        <v>28</v>
      </c>
      <c r="H948" s="19">
        <v>74</v>
      </c>
      <c r="I948" s="19">
        <v>45</v>
      </c>
      <c r="J948" s="19">
        <v>27</v>
      </c>
      <c r="K948" s="19">
        <v>1</v>
      </c>
      <c r="L948" s="19">
        <v>0</v>
      </c>
      <c r="M948" s="22" t="s">
        <v>23</v>
      </c>
      <c r="N948" s="22">
        <v>0</v>
      </c>
      <c r="O948" s="23" t="s">
        <v>25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 s="11" t="str">
        <f t="shared" si="155"/>
        <v>0</v>
      </c>
      <c r="AB948">
        <f t="shared" si="156"/>
        <v>0</v>
      </c>
      <c r="AC948">
        <f t="shared" si="157"/>
        <v>10</v>
      </c>
      <c r="AD948">
        <f t="shared" si="158"/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f t="shared" si="159"/>
        <v>0</v>
      </c>
      <c r="BI948">
        <v>0</v>
      </c>
      <c r="BJ948">
        <v>0</v>
      </c>
      <c r="BK948">
        <v>0</v>
      </c>
      <c r="BL948" t="str">
        <f t="shared" si="150"/>
        <v>0</v>
      </c>
      <c r="BM948" t="str">
        <f t="shared" si="151"/>
        <v>0</v>
      </c>
      <c r="BN948">
        <f t="shared" si="152"/>
        <v>0</v>
      </c>
      <c r="BO948">
        <f t="shared" si="153"/>
        <v>0</v>
      </c>
      <c r="BP948" t="str">
        <f t="shared" si="154"/>
        <v>0</v>
      </c>
    </row>
    <row r="949" spans="1:68" ht="18" x14ac:dyDescent="0.25">
      <c r="A949" s="24">
        <v>2022</v>
      </c>
      <c r="B949">
        <v>3</v>
      </c>
      <c r="C949" s="2">
        <v>44726</v>
      </c>
      <c r="D949" s="3">
        <v>0.58333333333333304</v>
      </c>
      <c r="E949">
        <v>2</v>
      </c>
      <c r="F949">
        <v>2.2000000000000002</v>
      </c>
      <c r="G949" t="s">
        <v>28</v>
      </c>
      <c r="H949" s="19">
        <v>74</v>
      </c>
      <c r="I949" s="19">
        <v>45</v>
      </c>
      <c r="J949" s="19">
        <v>27</v>
      </c>
      <c r="K949" s="19">
        <v>1</v>
      </c>
      <c r="L949" s="19">
        <v>0</v>
      </c>
      <c r="M949" s="22" t="s">
        <v>23</v>
      </c>
      <c r="N949" s="22">
        <v>0</v>
      </c>
      <c r="O949" s="23" t="s">
        <v>26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 s="11" t="str">
        <f t="shared" si="155"/>
        <v>0</v>
      </c>
      <c r="AB949">
        <f t="shared" si="156"/>
        <v>0</v>
      </c>
      <c r="AC949">
        <f t="shared" si="157"/>
        <v>10</v>
      </c>
      <c r="AD949">
        <f t="shared" si="158"/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f t="shared" si="159"/>
        <v>0</v>
      </c>
      <c r="BI949">
        <v>0</v>
      </c>
      <c r="BJ949">
        <v>0</v>
      </c>
      <c r="BK949">
        <v>0</v>
      </c>
      <c r="BL949" t="str">
        <f t="shared" si="150"/>
        <v>0</v>
      </c>
      <c r="BM949" t="str">
        <f t="shared" si="151"/>
        <v>0</v>
      </c>
      <c r="BN949">
        <f t="shared" si="152"/>
        <v>0</v>
      </c>
      <c r="BO949">
        <f t="shared" si="153"/>
        <v>0</v>
      </c>
      <c r="BP949" t="str">
        <f t="shared" si="154"/>
        <v>0</v>
      </c>
    </row>
    <row r="950" spans="1:68" ht="18" x14ac:dyDescent="0.25">
      <c r="A950" s="24">
        <v>2022</v>
      </c>
      <c r="B950">
        <v>3</v>
      </c>
      <c r="C950" s="2">
        <v>44726</v>
      </c>
      <c r="D950" s="3">
        <v>0.58333333333333304</v>
      </c>
      <c r="E950">
        <v>2</v>
      </c>
      <c r="F950">
        <v>2.2000000000000002</v>
      </c>
      <c r="G950" t="s">
        <v>28</v>
      </c>
      <c r="H950" s="19">
        <v>74</v>
      </c>
      <c r="I950" s="19">
        <v>45</v>
      </c>
      <c r="J950" s="19">
        <v>27</v>
      </c>
      <c r="K950" s="19">
        <v>1</v>
      </c>
      <c r="L950" s="19">
        <v>0</v>
      </c>
      <c r="M950" s="22" t="s">
        <v>27</v>
      </c>
      <c r="N950" s="22">
        <v>0</v>
      </c>
      <c r="O950" s="23" t="s">
        <v>24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 s="11" t="str">
        <f t="shared" si="155"/>
        <v>0</v>
      </c>
      <c r="AB950">
        <f t="shared" si="156"/>
        <v>0</v>
      </c>
      <c r="AC950">
        <f t="shared" si="157"/>
        <v>10</v>
      </c>
      <c r="AD950">
        <f t="shared" si="158"/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f t="shared" si="159"/>
        <v>0</v>
      </c>
      <c r="BI950">
        <v>0</v>
      </c>
      <c r="BJ950">
        <v>0</v>
      </c>
      <c r="BK950">
        <v>0</v>
      </c>
      <c r="BL950" t="str">
        <f t="shared" si="150"/>
        <v>0</v>
      </c>
      <c r="BM950" t="str">
        <f t="shared" si="151"/>
        <v>0</v>
      </c>
      <c r="BN950">
        <f t="shared" si="152"/>
        <v>0</v>
      </c>
      <c r="BO950">
        <f t="shared" si="153"/>
        <v>0</v>
      </c>
      <c r="BP950" t="str">
        <f t="shared" si="154"/>
        <v>0</v>
      </c>
    </row>
    <row r="951" spans="1:68" ht="18" x14ac:dyDescent="0.25">
      <c r="A951" s="24">
        <v>2022</v>
      </c>
      <c r="B951">
        <v>3</v>
      </c>
      <c r="C951" s="2">
        <v>44726</v>
      </c>
      <c r="D951" s="3">
        <v>0.58333333333333304</v>
      </c>
      <c r="E951">
        <v>2</v>
      </c>
      <c r="F951">
        <v>2.2000000000000002</v>
      </c>
      <c r="G951" t="s">
        <v>28</v>
      </c>
      <c r="H951" s="19">
        <v>74</v>
      </c>
      <c r="I951" s="19">
        <v>45</v>
      </c>
      <c r="J951" s="19">
        <v>27</v>
      </c>
      <c r="K951" s="19">
        <v>1</v>
      </c>
      <c r="L951" s="19">
        <v>0</v>
      </c>
      <c r="M951" s="22" t="s">
        <v>27</v>
      </c>
      <c r="N951" s="22">
        <v>0</v>
      </c>
      <c r="O951" s="23" t="s">
        <v>25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 s="11" t="str">
        <f t="shared" si="155"/>
        <v>0</v>
      </c>
      <c r="AB951">
        <f t="shared" si="156"/>
        <v>0</v>
      </c>
      <c r="AC951">
        <f t="shared" si="157"/>
        <v>10</v>
      </c>
      <c r="AD951">
        <f t="shared" si="158"/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f t="shared" si="159"/>
        <v>0</v>
      </c>
      <c r="BI951">
        <v>0</v>
      </c>
      <c r="BJ951">
        <v>0</v>
      </c>
      <c r="BK951">
        <v>0</v>
      </c>
      <c r="BL951" t="str">
        <f t="shared" si="150"/>
        <v>0</v>
      </c>
      <c r="BM951" t="str">
        <f t="shared" si="151"/>
        <v>0</v>
      </c>
      <c r="BN951">
        <f t="shared" si="152"/>
        <v>0</v>
      </c>
      <c r="BO951">
        <f t="shared" si="153"/>
        <v>0</v>
      </c>
      <c r="BP951" t="str">
        <f t="shared" si="154"/>
        <v>0</v>
      </c>
    </row>
    <row r="952" spans="1:68" ht="18" x14ac:dyDescent="0.25">
      <c r="A952" s="24">
        <v>2022</v>
      </c>
      <c r="B952">
        <v>3</v>
      </c>
      <c r="C952" s="2">
        <v>44726</v>
      </c>
      <c r="D952" s="3">
        <v>0.58333333333333304</v>
      </c>
      <c r="E952">
        <v>2</v>
      </c>
      <c r="F952">
        <v>2.2000000000000002</v>
      </c>
      <c r="G952" t="s">
        <v>28</v>
      </c>
      <c r="H952" s="19">
        <v>74</v>
      </c>
      <c r="I952" s="19">
        <v>45</v>
      </c>
      <c r="J952" s="19">
        <v>27</v>
      </c>
      <c r="K952" s="19">
        <v>1</v>
      </c>
      <c r="L952" s="19">
        <v>0</v>
      </c>
      <c r="M952" s="22" t="s">
        <v>27</v>
      </c>
      <c r="N952" s="22">
        <v>0</v>
      </c>
      <c r="O952" s="23" t="s">
        <v>26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 s="11" t="str">
        <f t="shared" si="155"/>
        <v>0</v>
      </c>
      <c r="AB952">
        <f t="shared" si="156"/>
        <v>0</v>
      </c>
      <c r="AC952">
        <f t="shared" si="157"/>
        <v>10</v>
      </c>
      <c r="AD952">
        <f t="shared" si="158"/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f t="shared" si="159"/>
        <v>0</v>
      </c>
      <c r="BI952">
        <v>0</v>
      </c>
      <c r="BJ952">
        <v>0</v>
      </c>
      <c r="BK952">
        <v>0</v>
      </c>
      <c r="BL952" t="str">
        <f t="shared" si="150"/>
        <v>0</v>
      </c>
      <c r="BM952" t="str">
        <f t="shared" si="151"/>
        <v>0</v>
      </c>
      <c r="BN952">
        <f t="shared" si="152"/>
        <v>0</v>
      </c>
      <c r="BO952">
        <f t="shared" si="153"/>
        <v>0</v>
      </c>
      <c r="BP952" t="str">
        <f t="shared" si="154"/>
        <v>0</v>
      </c>
    </row>
    <row r="953" spans="1:68" ht="18" x14ac:dyDescent="0.25">
      <c r="A953" s="24">
        <v>2022</v>
      </c>
      <c r="B953">
        <v>3</v>
      </c>
      <c r="C953" s="2">
        <v>44726</v>
      </c>
      <c r="D953" s="3">
        <v>0.58333333333333304</v>
      </c>
      <c r="E953">
        <v>2</v>
      </c>
      <c r="F953">
        <v>2.2000000000000002</v>
      </c>
      <c r="G953" t="s">
        <v>28</v>
      </c>
      <c r="H953" s="19">
        <v>74</v>
      </c>
      <c r="I953" s="19">
        <v>45</v>
      </c>
      <c r="J953" s="19">
        <v>27</v>
      </c>
      <c r="K953" s="19">
        <v>1</v>
      </c>
      <c r="L953" s="19">
        <v>0</v>
      </c>
      <c r="M953" s="22" t="s">
        <v>28</v>
      </c>
      <c r="N953" s="22">
        <v>0</v>
      </c>
      <c r="O953" s="23" t="s">
        <v>24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 s="11" t="str">
        <f t="shared" si="155"/>
        <v>0</v>
      </c>
      <c r="AB953">
        <f t="shared" si="156"/>
        <v>0</v>
      </c>
      <c r="AC953">
        <f t="shared" si="157"/>
        <v>10</v>
      </c>
      <c r="AD953">
        <f t="shared" si="158"/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f t="shared" si="159"/>
        <v>0</v>
      </c>
      <c r="BI953">
        <v>0</v>
      </c>
      <c r="BJ953">
        <v>0</v>
      </c>
      <c r="BK953">
        <v>0</v>
      </c>
      <c r="BL953" t="str">
        <f t="shared" si="150"/>
        <v>0</v>
      </c>
      <c r="BM953" t="str">
        <f t="shared" si="151"/>
        <v>0</v>
      </c>
      <c r="BN953">
        <f t="shared" si="152"/>
        <v>0</v>
      </c>
      <c r="BO953">
        <f t="shared" si="153"/>
        <v>0</v>
      </c>
      <c r="BP953" t="str">
        <f t="shared" si="154"/>
        <v>0</v>
      </c>
    </row>
    <row r="954" spans="1:68" ht="18" x14ac:dyDescent="0.25">
      <c r="A954" s="24">
        <v>2022</v>
      </c>
      <c r="B954">
        <v>3</v>
      </c>
      <c r="C954" s="2">
        <v>44726</v>
      </c>
      <c r="D954" s="3">
        <v>0.58333333333333304</v>
      </c>
      <c r="E954">
        <v>2</v>
      </c>
      <c r="F954">
        <v>2.2000000000000002</v>
      </c>
      <c r="G954" t="s">
        <v>28</v>
      </c>
      <c r="H954" s="19">
        <v>74</v>
      </c>
      <c r="I954" s="19">
        <v>45</v>
      </c>
      <c r="J954" s="19">
        <v>27</v>
      </c>
      <c r="K954" s="19">
        <v>1</v>
      </c>
      <c r="L954" s="19">
        <v>0</v>
      </c>
      <c r="M954" s="22" t="s">
        <v>28</v>
      </c>
      <c r="N954" s="22">
        <v>0</v>
      </c>
      <c r="O954" s="23" t="s">
        <v>25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 s="11" t="str">
        <f t="shared" si="155"/>
        <v>0</v>
      </c>
      <c r="AB954">
        <f t="shared" si="156"/>
        <v>0</v>
      </c>
      <c r="AC954">
        <f t="shared" si="157"/>
        <v>10</v>
      </c>
      <c r="AD954">
        <f t="shared" si="158"/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f t="shared" si="159"/>
        <v>0</v>
      </c>
      <c r="BI954">
        <v>0</v>
      </c>
      <c r="BJ954">
        <v>0</v>
      </c>
      <c r="BK954">
        <v>0</v>
      </c>
      <c r="BL954" t="str">
        <f t="shared" si="150"/>
        <v>0</v>
      </c>
      <c r="BM954" t="str">
        <f t="shared" si="151"/>
        <v>0</v>
      </c>
      <c r="BN954">
        <f t="shared" si="152"/>
        <v>0</v>
      </c>
      <c r="BO954">
        <f t="shared" si="153"/>
        <v>0</v>
      </c>
      <c r="BP954" t="str">
        <f t="shared" si="154"/>
        <v>0</v>
      </c>
    </row>
    <row r="955" spans="1:68" ht="18" x14ac:dyDescent="0.25">
      <c r="A955" s="24">
        <v>2022</v>
      </c>
      <c r="B955">
        <v>3</v>
      </c>
      <c r="C955" s="2">
        <v>44726</v>
      </c>
      <c r="D955" s="3">
        <v>0.58333333333333304</v>
      </c>
      <c r="E955">
        <v>2</v>
      </c>
      <c r="F955">
        <v>2.2000000000000002</v>
      </c>
      <c r="G955" t="s">
        <v>28</v>
      </c>
      <c r="H955" s="19">
        <v>74</v>
      </c>
      <c r="I955" s="19">
        <v>45</v>
      </c>
      <c r="J955" s="19">
        <v>27</v>
      </c>
      <c r="K955" s="19">
        <v>1</v>
      </c>
      <c r="L955" s="19">
        <v>0</v>
      </c>
      <c r="M955" s="22" t="s">
        <v>28</v>
      </c>
      <c r="N955" s="22">
        <v>0</v>
      </c>
      <c r="O955" s="23" t="s">
        <v>26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 s="11" t="str">
        <f t="shared" si="155"/>
        <v>0</v>
      </c>
      <c r="AB955">
        <f t="shared" si="156"/>
        <v>0</v>
      </c>
      <c r="AC955">
        <f t="shared" si="157"/>
        <v>10</v>
      </c>
      <c r="AD955">
        <f t="shared" si="158"/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f t="shared" si="159"/>
        <v>0</v>
      </c>
      <c r="BI955">
        <v>0</v>
      </c>
      <c r="BJ955">
        <v>0</v>
      </c>
      <c r="BK955">
        <v>0</v>
      </c>
      <c r="BL955" t="str">
        <f t="shared" si="150"/>
        <v>0</v>
      </c>
      <c r="BM955" t="str">
        <f t="shared" si="151"/>
        <v>0</v>
      </c>
      <c r="BN955">
        <f t="shared" si="152"/>
        <v>0</v>
      </c>
      <c r="BO955">
        <f t="shared" si="153"/>
        <v>0</v>
      </c>
      <c r="BP955" t="str">
        <f t="shared" si="154"/>
        <v>0</v>
      </c>
    </row>
    <row r="956" spans="1:68" ht="18" x14ac:dyDescent="0.25">
      <c r="A956" s="24">
        <v>2022</v>
      </c>
      <c r="B956">
        <v>3</v>
      </c>
      <c r="C956" s="2">
        <v>44726</v>
      </c>
      <c r="D956" s="3">
        <v>0.58333333333333304</v>
      </c>
      <c r="E956">
        <v>2</v>
      </c>
      <c r="F956">
        <v>2.2000000000000002</v>
      </c>
      <c r="G956" t="s">
        <v>28</v>
      </c>
      <c r="H956" s="19">
        <v>74</v>
      </c>
      <c r="I956" s="19">
        <v>45</v>
      </c>
      <c r="J956" s="19">
        <v>27</v>
      </c>
      <c r="K956" s="19">
        <v>1</v>
      </c>
      <c r="L956" s="19">
        <v>0</v>
      </c>
      <c r="M956" s="22" t="s">
        <v>23</v>
      </c>
      <c r="N956" s="22">
        <v>5</v>
      </c>
      <c r="O956" s="23" t="s">
        <v>24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 s="11" t="str">
        <f t="shared" si="155"/>
        <v>0</v>
      </c>
      <c r="AB956">
        <f t="shared" si="156"/>
        <v>0</v>
      </c>
      <c r="AC956">
        <f t="shared" si="157"/>
        <v>10</v>
      </c>
      <c r="AD956">
        <f t="shared" si="158"/>
        <v>0</v>
      </c>
      <c r="AE956">
        <v>0</v>
      </c>
      <c r="AF956">
        <v>0</v>
      </c>
      <c r="AG956">
        <v>1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f t="shared" si="159"/>
        <v>0</v>
      </c>
      <c r="BI956">
        <v>0</v>
      </c>
      <c r="BJ956">
        <v>0</v>
      </c>
      <c r="BK956">
        <v>0</v>
      </c>
      <c r="BL956" t="str">
        <f t="shared" si="150"/>
        <v>0</v>
      </c>
      <c r="BM956" t="str">
        <f t="shared" si="151"/>
        <v>0</v>
      </c>
      <c r="BN956">
        <f t="shared" si="152"/>
        <v>0</v>
      </c>
      <c r="BO956">
        <f t="shared" si="153"/>
        <v>1</v>
      </c>
      <c r="BP956" t="str">
        <f t="shared" si="154"/>
        <v>0</v>
      </c>
    </row>
    <row r="957" spans="1:68" ht="18" x14ac:dyDescent="0.25">
      <c r="A957" s="24">
        <v>2022</v>
      </c>
      <c r="B957">
        <v>3</v>
      </c>
      <c r="C957" s="2">
        <v>44726</v>
      </c>
      <c r="D957" s="3">
        <v>0.58333333333333304</v>
      </c>
      <c r="E957">
        <v>2</v>
      </c>
      <c r="F957">
        <v>2.2000000000000002</v>
      </c>
      <c r="G957" t="s">
        <v>28</v>
      </c>
      <c r="H957" s="19">
        <v>74</v>
      </c>
      <c r="I957" s="19">
        <v>45</v>
      </c>
      <c r="J957" s="19">
        <v>27</v>
      </c>
      <c r="K957" s="19">
        <v>1</v>
      </c>
      <c r="L957" s="19">
        <v>0</v>
      </c>
      <c r="M957" s="22" t="s">
        <v>23</v>
      </c>
      <c r="N957" s="22">
        <v>5</v>
      </c>
      <c r="O957" s="23" t="s">
        <v>25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 s="11" t="str">
        <f t="shared" si="155"/>
        <v>0</v>
      </c>
      <c r="AB957">
        <f t="shared" si="156"/>
        <v>0</v>
      </c>
      <c r="AC957">
        <f t="shared" si="157"/>
        <v>10</v>
      </c>
      <c r="AD957">
        <f t="shared" si="158"/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f t="shared" si="159"/>
        <v>0</v>
      </c>
      <c r="BI957">
        <v>0</v>
      </c>
      <c r="BJ957">
        <v>0</v>
      </c>
      <c r="BK957">
        <v>0</v>
      </c>
      <c r="BL957" t="str">
        <f t="shared" si="150"/>
        <v>0</v>
      </c>
      <c r="BM957" t="str">
        <f t="shared" si="151"/>
        <v>0</v>
      </c>
      <c r="BN957">
        <f t="shared" si="152"/>
        <v>0</v>
      </c>
      <c r="BO957">
        <f t="shared" si="153"/>
        <v>0</v>
      </c>
      <c r="BP957" t="str">
        <f t="shared" si="154"/>
        <v>0</v>
      </c>
    </row>
    <row r="958" spans="1:68" ht="18" x14ac:dyDescent="0.25">
      <c r="A958" s="24">
        <v>2022</v>
      </c>
      <c r="B958">
        <v>3</v>
      </c>
      <c r="C958" s="2">
        <v>44726</v>
      </c>
      <c r="D958" s="3">
        <v>0.58333333333333304</v>
      </c>
      <c r="E958">
        <v>2</v>
      </c>
      <c r="F958">
        <v>2.2000000000000002</v>
      </c>
      <c r="G958" t="s">
        <v>28</v>
      </c>
      <c r="H958" s="19">
        <v>74</v>
      </c>
      <c r="I958" s="19">
        <v>45</v>
      </c>
      <c r="J958" s="19">
        <v>27</v>
      </c>
      <c r="K958" s="19">
        <v>1</v>
      </c>
      <c r="L958" s="19">
        <v>0</v>
      </c>
      <c r="M958" s="22" t="s">
        <v>23</v>
      </c>
      <c r="N958" s="22">
        <v>5</v>
      </c>
      <c r="O958" s="23" t="s">
        <v>26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 s="11" t="str">
        <f t="shared" si="155"/>
        <v>0</v>
      </c>
      <c r="AB958">
        <f t="shared" si="156"/>
        <v>0</v>
      </c>
      <c r="AC958">
        <f t="shared" si="157"/>
        <v>10</v>
      </c>
      <c r="AD958">
        <f t="shared" si="158"/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f t="shared" si="159"/>
        <v>0</v>
      </c>
      <c r="BI958">
        <v>0</v>
      </c>
      <c r="BJ958">
        <v>0</v>
      </c>
      <c r="BK958">
        <v>0</v>
      </c>
      <c r="BL958" t="str">
        <f t="shared" si="150"/>
        <v>0</v>
      </c>
      <c r="BM958" t="str">
        <f t="shared" si="151"/>
        <v>0</v>
      </c>
      <c r="BN958">
        <f t="shared" si="152"/>
        <v>0</v>
      </c>
      <c r="BO958">
        <f t="shared" si="153"/>
        <v>0</v>
      </c>
      <c r="BP958" t="str">
        <f t="shared" si="154"/>
        <v>0</v>
      </c>
    </row>
    <row r="959" spans="1:68" ht="18" x14ac:dyDescent="0.25">
      <c r="A959" s="24">
        <v>2022</v>
      </c>
      <c r="B959">
        <v>3</v>
      </c>
      <c r="C959" s="2">
        <v>44726</v>
      </c>
      <c r="D959" s="3">
        <v>0.58333333333333304</v>
      </c>
      <c r="E959">
        <v>2</v>
      </c>
      <c r="F959">
        <v>2.2000000000000002</v>
      </c>
      <c r="G959" t="s">
        <v>28</v>
      </c>
      <c r="H959" s="19">
        <v>74</v>
      </c>
      <c r="I959" s="19">
        <v>45</v>
      </c>
      <c r="J959" s="19">
        <v>27</v>
      </c>
      <c r="K959" s="19">
        <v>1</v>
      </c>
      <c r="L959" s="19">
        <v>0</v>
      </c>
      <c r="M959" s="22" t="s">
        <v>27</v>
      </c>
      <c r="N959" s="22">
        <v>5</v>
      </c>
      <c r="O959" s="23" t="s">
        <v>24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 s="11" t="str">
        <f t="shared" si="155"/>
        <v>0</v>
      </c>
      <c r="AB959">
        <f t="shared" si="156"/>
        <v>0</v>
      </c>
      <c r="AC959">
        <f t="shared" si="157"/>
        <v>10</v>
      </c>
      <c r="AD959">
        <f t="shared" si="158"/>
        <v>0</v>
      </c>
      <c r="AE959">
        <v>0</v>
      </c>
      <c r="AF959">
        <v>0</v>
      </c>
      <c r="AG959">
        <v>1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f t="shared" si="159"/>
        <v>0</v>
      </c>
      <c r="BI959">
        <v>0</v>
      </c>
      <c r="BJ959">
        <v>0</v>
      </c>
      <c r="BK959">
        <v>0</v>
      </c>
      <c r="BL959" t="str">
        <f t="shared" si="150"/>
        <v>0</v>
      </c>
      <c r="BM959" t="str">
        <f t="shared" si="151"/>
        <v>0</v>
      </c>
      <c r="BN959">
        <f t="shared" si="152"/>
        <v>0</v>
      </c>
      <c r="BO959">
        <f t="shared" si="153"/>
        <v>1</v>
      </c>
      <c r="BP959" t="str">
        <f t="shared" si="154"/>
        <v>0</v>
      </c>
    </row>
    <row r="960" spans="1:68" ht="18" x14ac:dyDescent="0.25">
      <c r="A960" s="24">
        <v>2022</v>
      </c>
      <c r="B960">
        <v>3</v>
      </c>
      <c r="C960" s="2">
        <v>44726</v>
      </c>
      <c r="D960" s="3">
        <v>0.58333333333333304</v>
      </c>
      <c r="E960">
        <v>2</v>
      </c>
      <c r="F960">
        <v>2.2000000000000002</v>
      </c>
      <c r="G960" t="s">
        <v>28</v>
      </c>
      <c r="H960" s="19">
        <v>74</v>
      </c>
      <c r="I960" s="19">
        <v>45</v>
      </c>
      <c r="J960" s="19">
        <v>27</v>
      </c>
      <c r="K960" s="19">
        <v>1</v>
      </c>
      <c r="L960" s="19">
        <v>0</v>
      </c>
      <c r="M960" s="22" t="s">
        <v>27</v>
      </c>
      <c r="N960" s="22">
        <v>5</v>
      </c>
      <c r="O960" s="23" t="s">
        <v>25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 s="11" t="str">
        <f t="shared" si="155"/>
        <v>0</v>
      </c>
      <c r="AB960">
        <f t="shared" si="156"/>
        <v>0</v>
      </c>
      <c r="AC960">
        <f t="shared" si="157"/>
        <v>10</v>
      </c>
      <c r="AD960">
        <f t="shared" si="158"/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f t="shared" si="159"/>
        <v>0</v>
      </c>
      <c r="BI960">
        <v>0</v>
      </c>
      <c r="BJ960">
        <v>0</v>
      </c>
      <c r="BK960">
        <v>0</v>
      </c>
      <c r="BL960" t="str">
        <f t="shared" si="150"/>
        <v>0</v>
      </c>
      <c r="BM960" t="str">
        <f t="shared" si="151"/>
        <v>0</v>
      </c>
      <c r="BN960">
        <f t="shared" si="152"/>
        <v>0</v>
      </c>
      <c r="BO960">
        <f t="shared" si="153"/>
        <v>0</v>
      </c>
      <c r="BP960" t="str">
        <f t="shared" si="154"/>
        <v>0</v>
      </c>
    </row>
    <row r="961" spans="1:68" ht="18" x14ac:dyDescent="0.25">
      <c r="A961" s="24">
        <v>2022</v>
      </c>
      <c r="B961">
        <v>3</v>
      </c>
      <c r="C961" s="2">
        <v>44726</v>
      </c>
      <c r="D961" s="3">
        <v>0.58333333333333304</v>
      </c>
      <c r="E961">
        <v>2</v>
      </c>
      <c r="F961">
        <v>2.2000000000000002</v>
      </c>
      <c r="G961" t="s">
        <v>28</v>
      </c>
      <c r="H961" s="19">
        <v>74</v>
      </c>
      <c r="I961" s="19">
        <v>45</v>
      </c>
      <c r="J961" s="19">
        <v>27</v>
      </c>
      <c r="K961" s="19">
        <v>1</v>
      </c>
      <c r="L961" s="19">
        <v>0</v>
      </c>
      <c r="M961" s="22" t="s">
        <v>27</v>
      </c>
      <c r="N961" s="22">
        <v>5</v>
      </c>
      <c r="O961" s="23" t="s">
        <v>26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 s="11" t="str">
        <f t="shared" si="155"/>
        <v>0</v>
      </c>
      <c r="AB961">
        <f t="shared" si="156"/>
        <v>0</v>
      </c>
      <c r="AC961">
        <f t="shared" si="157"/>
        <v>10</v>
      </c>
      <c r="AD961">
        <f t="shared" si="158"/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f t="shared" si="159"/>
        <v>0</v>
      </c>
      <c r="BI961">
        <v>0</v>
      </c>
      <c r="BJ961">
        <v>0</v>
      </c>
      <c r="BK961">
        <v>0</v>
      </c>
      <c r="BL961" t="str">
        <f t="shared" si="150"/>
        <v>0</v>
      </c>
      <c r="BM961" t="str">
        <f t="shared" si="151"/>
        <v>0</v>
      </c>
      <c r="BN961">
        <f t="shared" si="152"/>
        <v>0</v>
      </c>
      <c r="BO961">
        <f t="shared" si="153"/>
        <v>0</v>
      </c>
      <c r="BP961" t="str">
        <f t="shared" si="154"/>
        <v>0</v>
      </c>
    </row>
    <row r="962" spans="1:68" ht="18" x14ac:dyDescent="0.25">
      <c r="A962" s="24">
        <v>2022</v>
      </c>
      <c r="B962">
        <v>3</v>
      </c>
      <c r="C962" s="2">
        <v>44726</v>
      </c>
      <c r="D962" s="3">
        <v>0.58333333333333304</v>
      </c>
      <c r="E962">
        <v>2</v>
      </c>
      <c r="F962">
        <v>2.2000000000000002</v>
      </c>
      <c r="G962" t="s">
        <v>28</v>
      </c>
      <c r="H962" s="19">
        <v>74</v>
      </c>
      <c r="I962" s="19">
        <v>45</v>
      </c>
      <c r="J962" s="19">
        <v>27</v>
      </c>
      <c r="K962" s="19">
        <v>1</v>
      </c>
      <c r="L962" s="19">
        <v>0</v>
      </c>
      <c r="M962" s="22" t="s">
        <v>28</v>
      </c>
      <c r="N962" s="22">
        <v>5</v>
      </c>
      <c r="O962" s="23" t="s">
        <v>24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 s="11" t="str">
        <f t="shared" si="155"/>
        <v>0</v>
      </c>
      <c r="AB962">
        <f t="shared" si="156"/>
        <v>0</v>
      </c>
      <c r="AC962">
        <f t="shared" si="157"/>
        <v>10</v>
      </c>
      <c r="AD962">
        <f t="shared" si="158"/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f t="shared" si="159"/>
        <v>0</v>
      </c>
      <c r="BI962">
        <v>0</v>
      </c>
      <c r="BJ962">
        <v>0</v>
      </c>
      <c r="BK962">
        <v>0</v>
      </c>
      <c r="BL962" t="str">
        <f t="shared" ref="BL962:BL1025" si="160">IF(AL962&gt;0, "1","0")</f>
        <v>0</v>
      </c>
      <c r="BM962" t="str">
        <f t="shared" ref="BM962:BM1025" si="161">IF(AL962&gt;0, "1", IF(AO962&gt;0, "1", "0"))</f>
        <v>0</v>
      </c>
      <c r="BN962">
        <f t="shared" ref="BN962:BN1025" si="162">SUM(AL962+AO962+BB962)</f>
        <v>0</v>
      </c>
      <c r="BO962">
        <f t="shared" ref="BO962:BO1025" si="163">SUM(BN962+BH962+BJ962+BC962+BA962+AX962+AG962)</f>
        <v>0</v>
      </c>
      <c r="BP962" t="str">
        <f t="shared" ref="BP962:BP1025" si="164">IF(BH962&gt;0, "1",  "0")</f>
        <v>0</v>
      </c>
    </row>
    <row r="963" spans="1:68" ht="18" x14ac:dyDescent="0.25">
      <c r="A963" s="24">
        <v>2022</v>
      </c>
      <c r="B963">
        <v>3</v>
      </c>
      <c r="C963" s="2">
        <v>44726</v>
      </c>
      <c r="D963" s="3">
        <v>0.58333333333333304</v>
      </c>
      <c r="E963">
        <v>2</v>
      </c>
      <c r="F963">
        <v>2.2000000000000002</v>
      </c>
      <c r="G963" t="s">
        <v>28</v>
      </c>
      <c r="H963" s="19">
        <v>74</v>
      </c>
      <c r="I963" s="19">
        <v>45</v>
      </c>
      <c r="J963" s="19">
        <v>27</v>
      </c>
      <c r="K963" s="19">
        <v>1</v>
      </c>
      <c r="L963" s="19">
        <v>0</v>
      </c>
      <c r="M963" s="22" t="s">
        <v>28</v>
      </c>
      <c r="N963" s="22">
        <v>5</v>
      </c>
      <c r="O963" s="23" t="s">
        <v>25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 s="11" t="str">
        <f t="shared" ref="AA963:AA1026" si="165">IF(Z963&gt;0, "1","0")</f>
        <v>0</v>
      </c>
      <c r="AB963">
        <f t="shared" ref="AB963:AB1026" si="166">COUNTIF(P963:Y963,"&gt;0")</f>
        <v>0</v>
      </c>
      <c r="AC963">
        <f t="shared" ref="AC963:AC1026" si="167">10-AB963</f>
        <v>10</v>
      </c>
      <c r="AD963">
        <f t="shared" ref="AD963:AD1026" si="168">AB963*10</f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f t="shared" si="159"/>
        <v>0</v>
      </c>
      <c r="BI963">
        <v>0</v>
      </c>
      <c r="BJ963">
        <v>0</v>
      </c>
      <c r="BK963">
        <v>0</v>
      </c>
      <c r="BL963" t="str">
        <f t="shared" si="160"/>
        <v>0</v>
      </c>
      <c r="BM963" t="str">
        <f t="shared" si="161"/>
        <v>0</v>
      </c>
      <c r="BN963">
        <f t="shared" si="162"/>
        <v>0</v>
      </c>
      <c r="BO963">
        <f t="shared" si="163"/>
        <v>0</v>
      </c>
      <c r="BP963" t="str">
        <f t="shared" si="164"/>
        <v>0</v>
      </c>
    </row>
    <row r="964" spans="1:68" ht="18" x14ac:dyDescent="0.25">
      <c r="A964" s="24">
        <v>2022</v>
      </c>
      <c r="B964">
        <v>3</v>
      </c>
      <c r="C964" s="2">
        <v>44726</v>
      </c>
      <c r="D964" s="3">
        <v>0.58333333333333304</v>
      </c>
      <c r="E964">
        <v>2</v>
      </c>
      <c r="F964">
        <v>2.2000000000000002</v>
      </c>
      <c r="G964" t="s">
        <v>28</v>
      </c>
      <c r="H964" s="19">
        <v>74</v>
      </c>
      <c r="I964" s="19">
        <v>45</v>
      </c>
      <c r="J964" s="19">
        <v>27</v>
      </c>
      <c r="K964" s="19">
        <v>1</v>
      </c>
      <c r="L964" s="19">
        <v>0</v>
      </c>
      <c r="M964" s="22" t="s">
        <v>28</v>
      </c>
      <c r="N964" s="22">
        <v>5</v>
      </c>
      <c r="O964" s="23" t="s">
        <v>26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 s="11" t="str">
        <f t="shared" si="165"/>
        <v>0</v>
      </c>
      <c r="AB964">
        <f t="shared" si="166"/>
        <v>0</v>
      </c>
      <c r="AC964">
        <f t="shared" si="167"/>
        <v>10</v>
      </c>
      <c r="AD964">
        <f t="shared" si="168"/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f t="shared" si="159"/>
        <v>0</v>
      </c>
      <c r="BI964">
        <v>0</v>
      </c>
      <c r="BJ964">
        <v>0</v>
      </c>
      <c r="BK964">
        <v>0</v>
      </c>
      <c r="BL964" t="str">
        <f t="shared" si="160"/>
        <v>0</v>
      </c>
      <c r="BM964" t="str">
        <f t="shared" si="161"/>
        <v>0</v>
      </c>
      <c r="BN964">
        <f t="shared" si="162"/>
        <v>0</v>
      </c>
      <c r="BO964">
        <f t="shared" si="163"/>
        <v>0</v>
      </c>
      <c r="BP964" t="str">
        <f t="shared" si="164"/>
        <v>0</v>
      </c>
    </row>
    <row r="965" spans="1:68" ht="18" x14ac:dyDescent="0.25">
      <c r="A965" s="24">
        <v>2022</v>
      </c>
      <c r="B965">
        <v>3</v>
      </c>
      <c r="C965" s="2">
        <v>44726</v>
      </c>
      <c r="D965" s="3">
        <v>0.58333333333333304</v>
      </c>
      <c r="E965">
        <v>2</v>
      </c>
      <c r="F965">
        <v>2.2000000000000002</v>
      </c>
      <c r="G965" t="s">
        <v>28</v>
      </c>
      <c r="H965" s="19">
        <v>74</v>
      </c>
      <c r="I965" s="19">
        <v>45</v>
      </c>
      <c r="J965" s="19">
        <v>27</v>
      </c>
      <c r="K965" s="19">
        <v>1</v>
      </c>
      <c r="L965" s="19">
        <v>0</v>
      </c>
      <c r="M965" s="22" t="s">
        <v>23</v>
      </c>
      <c r="N965" s="22">
        <v>10</v>
      </c>
      <c r="O965" s="23" t="s">
        <v>24</v>
      </c>
      <c r="P965">
        <v>0</v>
      </c>
      <c r="Q965">
        <v>0</v>
      </c>
      <c r="R965">
        <v>26</v>
      </c>
      <c r="S965">
        <v>0</v>
      </c>
      <c r="T965">
        <v>18</v>
      </c>
      <c r="U965">
        <v>0</v>
      </c>
      <c r="V965">
        <v>3</v>
      </c>
      <c r="W965">
        <v>0</v>
      </c>
      <c r="X965">
        <v>0</v>
      </c>
      <c r="Y965">
        <v>0</v>
      </c>
      <c r="Z965">
        <v>0</v>
      </c>
      <c r="AA965" s="11" t="str">
        <f t="shared" si="165"/>
        <v>0</v>
      </c>
      <c r="AB965">
        <f t="shared" si="166"/>
        <v>3</v>
      </c>
      <c r="AC965">
        <f t="shared" si="167"/>
        <v>7</v>
      </c>
      <c r="AD965">
        <f t="shared" si="168"/>
        <v>30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f t="shared" si="159"/>
        <v>0</v>
      </c>
      <c r="BI965">
        <v>0</v>
      </c>
      <c r="BJ965">
        <v>0</v>
      </c>
      <c r="BK965">
        <v>0</v>
      </c>
      <c r="BL965" t="str">
        <f t="shared" si="160"/>
        <v>0</v>
      </c>
      <c r="BM965" t="str">
        <f t="shared" si="161"/>
        <v>0</v>
      </c>
      <c r="BN965">
        <f t="shared" si="162"/>
        <v>0</v>
      </c>
      <c r="BO965">
        <f t="shared" si="163"/>
        <v>0</v>
      </c>
      <c r="BP965" t="str">
        <f t="shared" si="164"/>
        <v>0</v>
      </c>
    </row>
    <row r="966" spans="1:68" ht="18" x14ac:dyDescent="0.25">
      <c r="A966" s="24">
        <v>2022</v>
      </c>
      <c r="B966">
        <v>3</v>
      </c>
      <c r="C966" s="2">
        <v>44726</v>
      </c>
      <c r="D966" s="3">
        <v>0.58333333333333304</v>
      </c>
      <c r="E966">
        <v>2</v>
      </c>
      <c r="F966">
        <v>2.2000000000000002</v>
      </c>
      <c r="G966" t="s">
        <v>28</v>
      </c>
      <c r="H966" s="19">
        <v>74</v>
      </c>
      <c r="I966" s="19">
        <v>45</v>
      </c>
      <c r="J966" s="19">
        <v>27</v>
      </c>
      <c r="K966" s="19">
        <v>1</v>
      </c>
      <c r="L966" s="19">
        <v>0</v>
      </c>
      <c r="M966" s="22" t="s">
        <v>23</v>
      </c>
      <c r="N966" s="22">
        <v>10</v>
      </c>
      <c r="O966" s="23" t="s">
        <v>25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 s="11" t="str">
        <f t="shared" si="165"/>
        <v>0</v>
      </c>
      <c r="AB966">
        <f t="shared" si="166"/>
        <v>0</v>
      </c>
      <c r="AC966">
        <f t="shared" si="167"/>
        <v>10</v>
      </c>
      <c r="AD966">
        <f t="shared" si="168"/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f t="shared" si="159"/>
        <v>0</v>
      </c>
      <c r="BI966">
        <v>0</v>
      </c>
      <c r="BJ966">
        <v>0</v>
      </c>
      <c r="BK966">
        <v>0</v>
      </c>
      <c r="BL966" t="str">
        <f t="shared" si="160"/>
        <v>0</v>
      </c>
      <c r="BM966" t="str">
        <f t="shared" si="161"/>
        <v>0</v>
      </c>
      <c r="BN966">
        <f t="shared" si="162"/>
        <v>0</v>
      </c>
      <c r="BO966">
        <f t="shared" si="163"/>
        <v>0</v>
      </c>
      <c r="BP966" t="str">
        <f t="shared" si="164"/>
        <v>0</v>
      </c>
    </row>
    <row r="967" spans="1:68" ht="18" x14ac:dyDescent="0.25">
      <c r="A967" s="24">
        <v>2022</v>
      </c>
      <c r="B967">
        <v>3</v>
      </c>
      <c r="C967" s="2">
        <v>44726</v>
      </c>
      <c r="D967" s="3">
        <v>0.58333333333333304</v>
      </c>
      <c r="E967">
        <v>2</v>
      </c>
      <c r="F967">
        <v>2.2000000000000002</v>
      </c>
      <c r="G967" t="s">
        <v>28</v>
      </c>
      <c r="H967" s="19">
        <v>74</v>
      </c>
      <c r="I967" s="19">
        <v>45</v>
      </c>
      <c r="J967" s="19">
        <v>27</v>
      </c>
      <c r="K967" s="19">
        <v>1</v>
      </c>
      <c r="L967" s="19">
        <v>0</v>
      </c>
      <c r="M967" s="22" t="s">
        <v>23</v>
      </c>
      <c r="N967" s="22">
        <v>10</v>
      </c>
      <c r="O967" s="23" t="s">
        <v>26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 s="11" t="str">
        <f t="shared" si="165"/>
        <v>0</v>
      </c>
      <c r="AB967">
        <f t="shared" si="166"/>
        <v>0</v>
      </c>
      <c r="AC967">
        <f t="shared" si="167"/>
        <v>10</v>
      </c>
      <c r="AD967">
        <f t="shared" si="168"/>
        <v>0</v>
      </c>
      <c r="AE967">
        <v>0</v>
      </c>
      <c r="AF967">
        <v>0</v>
      </c>
      <c r="AG967">
        <v>1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f t="shared" si="159"/>
        <v>0</v>
      </c>
      <c r="BI967">
        <v>0</v>
      </c>
      <c r="BJ967">
        <v>0</v>
      </c>
      <c r="BK967">
        <v>0</v>
      </c>
      <c r="BL967" t="str">
        <f t="shared" si="160"/>
        <v>0</v>
      </c>
      <c r="BM967" t="str">
        <f t="shared" si="161"/>
        <v>0</v>
      </c>
      <c r="BN967">
        <f t="shared" si="162"/>
        <v>0</v>
      </c>
      <c r="BO967">
        <f t="shared" si="163"/>
        <v>1</v>
      </c>
      <c r="BP967" t="str">
        <f t="shared" si="164"/>
        <v>0</v>
      </c>
    </row>
    <row r="968" spans="1:68" ht="18" x14ac:dyDescent="0.25">
      <c r="A968" s="24">
        <v>2022</v>
      </c>
      <c r="B968">
        <v>3</v>
      </c>
      <c r="C968" s="2">
        <v>44726</v>
      </c>
      <c r="D968" s="3">
        <v>0.58333333333333304</v>
      </c>
      <c r="E968">
        <v>2</v>
      </c>
      <c r="F968">
        <v>2.2000000000000002</v>
      </c>
      <c r="G968" t="s">
        <v>28</v>
      </c>
      <c r="H968" s="19">
        <v>74</v>
      </c>
      <c r="I968" s="19">
        <v>45</v>
      </c>
      <c r="J968" s="19">
        <v>27</v>
      </c>
      <c r="K968" s="19">
        <v>1</v>
      </c>
      <c r="L968" s="19">
        <v>0</v>
      </c>
      <c r="M968" s="22" t="s">
        <v>27</v>
      </c>
      <c r="N968" s="22">
        <v>10</v>
      </c>
      <c r="O968" s="23" t="s">
        <v>24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 s="11" t="str">
        <f t="shared" si="165"/>
        <v>0</v>
      </c>
      <c r="AB968">
        <f t="shared" si="166"/>
        <v>0</v>
      </c>
      <c r="AC968">
        <f t="shared" si="167"/>
        <v>10</v>
      </c>
      <c r="AD968">
        <f t="shared" si="168"/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f t="shared" si="159"/>
        <v>0</v>
      </c>
      <c r="BI968">
        <v>0</v>
      </c>
      <c r="BJ968">
        <v>0</v>
      </c>
      <c r="BK968">
        <v>0</v>
      </c>
      <c r="BL968" t="str">
        <f t="shared" si="160"/>
        <v>0</v>
      </c>
      <c r="BM968" t="str">
        <f t="shared" si="161"/>
        <v>0</v>
      </c>
      <c r="BN968">
        <f t="shared" si="162"/>
        <v>0</v>
      </c>
      <c r="BO968">
        <f t="shared" si="163"/>
        <v>0</v>
      </c>
      <c r="BP968" t="str">
        <f t="shared" si="164"/>
        <v>0</v>
      </c>
    </row>
    <row r="969" spans="1:68" ht="18" x14ac:dyDescent="0.25">
      <c r="A969" s="24">
        <v>2022</v>
      </c>
      <c r="B969">
        <v>3</v>
      </c>
      <c r="C969" s="2">
        <v>44726</v>
      </c>
      <c r="D969" s="3">
        <v>0.58333333333333304</v>
      </c>
      <c r="E969">
        <v>2</v>
      </c>
      <c r="F969">
        <v>2.2000000000000002</v>
      </c>
      <c r="G969" t="s">
        <v>28</v>
      </c>
      <c r="H969" s="19">
        <v>74</v>
      </c>
      <c r="I969" s="19">
        <v>45</v>
      </c>
      <c r="J969" s="19">
        <v>27</v>
      </c>
      <c r="K969" s="19">
        <v>1</v>
      </c>
      <c r="L969" s="19">
        <v>0</v>
      </c>
      <c r="M969" s="22" t="s">
        <v>27</v>
      </c>
      <c r="N969" s="22">
        <v>10</v>
      </c>
      <c r="O969" s="23" t="s">
        <v>25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 s="11" t="str">
        <f t="shared" si="165"/>
        <v>0</v>
      </c>
      <c r="AB969">
        <f t="shared" si="166"/>
        <v>0</v>
      </c>
      <c r="AC969">
        <f t="shared" si="167"/>
        <v>10</v>
      </c>
      <c r="AD969">
        <f t="shared" si="168"/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f t="shared" si="159"/>
        <v>0</v>
      </c>
      <c r="BI969">
        <v>0</v>
      </c>
      <c r="BJ969">
        <v>0</v>
      </c>
      <c r="BK969">
        <v>0</v>
      </c>
      <c r="BL969" t="str">
        <f t="shared" si="160"/>
        <v>0</v>
      </c>
      <c r="BM969" t="str">
        <f t="shared" si="161"/>
        <v>0</v>
      </c>
      <c r="BN969">
        <f t="shared" si="162"/>
        <v>0</v>
      </c>
      <c r="BO969">
        <f t="shared" si="163"/>
        <v>0</v>
      </c>
      <c r="BP969" t="str">
        <f t="shared" si="164"/>
        <v>0</v>
      </c>
    </row>
    <row r="970" spans="1:68" ht="18" x14ac:dyDescent="0.25">
      <c r="A970" s="24">
        <v>2022</v>
      </c>
      <c r="B970">
        <v>3</v>
      </c>
      <c r="C970" s="2">
        <v>44726</v>
      </c>
      <c r="D970" s="3">
        <v>0.58333333333333304</v>
      </c>
      <c r="E970">
        <v>2</v>
      </c>
      <c r="F970">
        <v>2.2000000000000002</v>
      </c>
      <c r="G970" t="s">
        <v>28</v>
      </c>
      <c r="H970" s="19">
        <v>74</v>
      </c>
      <c r="I970" s="19">
        <v>45</v>
      </c>
      <c r="J970" s="19">
        <v>27</v>
      </c>
      <c r="K970" s="19">
        <v>1</v>
      </c>
      <c r="L970" s="19">
        <v>0</v>
      </c>
      <c r="M970" s="22" t="s">
        <v>27</v>
      </c>
      <c r="N970" s="22">
        <v>10</v>
      </c>
      <c r="O970" s="23" t="s">
        <v>26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 s="11" t="str">
        <f t="shared" si="165"/>
        <v>0</v>
      </c>
      <c r="AB970">
        <f t="shared" si="166"/>
        <v>0</v>
      </c>
      <c r="AC970">
        <f t="shared" si="167"/>
        <v>10</v>
      </c>
      <c r="AD970">
        <f t="shared" si="168"/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f t="shared" si="159"/>
        <v>0</v>
      </c>
      <c r="BI970">
        <v>0</v>
      </c>
      <c r="BJ970">
        <v>0</v>
      </c>
      <c r="BK970">
        <v>0</v>
      </c>
      <c r="BL970" t="str">
        <f t="shared" si="160"/>
        <v>0</v>
      </c>
      <c r="BM970" t="str">
        <f t="shared" si="161"/>
        <v>0</v>
      </c>
      <c r="BN970">
        <f t="shared" si="162"/>
        <v>0</v>
      </c>
      <c r="BO970">
        <f t="shared" si="163"/>
        <v>0</v>
      </c>
      <c r="BP970" t="str">
        <f t="shared" si="164"/>
        <v>0</v>
      </c>
    </row>
    <row r="971" spans="1:68" ht="18" x14ac:dyDescent="0.25">
      <c r="A971" s="24">
        <v>2022</v>
      </c>
      <c r="B971">
        <v>3</v>
      </c>
      <c r="C971" s="2">
        <v>44726</v>
      </c>
      <c r="D971" s="3">
        <v>0.58333333333333304</v>
      </c>
      <c r="E971">
        <v>2</v>
      </c>
      <c r="F971">
        <v>2.2000000000000002</v>
      </c>
      <c r="G971" t="s">
        <v>28</v>
      </c>
      <c r="H971" s="19">
        <v>74</v>
      </c>
      <c r="I971" s="19">
        <v>45</v>
      </c>
      <c r="J971" s="19">
        <v>27</v>
      </c>
      <c r="K971" s="19">
        <v>1</v>
      </c>
      <c r="L971" s="19">
        <v>0</v>
      </c>
      <c r="M971" s="22" t="s">
        <v>28</v>
      </c>
      <c r="N971" s="22">
        <v>10</v>
      </c>
      <c r="O971" s="23" t="s">
        <v>24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 s="11" t="str">
        <f t="shared" si="165"/>
        <v>0</v>
      </c>
      <c r="AB971">
        <f t="shared" si="166"/>
        <v>0</v>
      </c>
      <c r="AC971">
        <f t="shared" si="167"/>
        <v>10</v>
      </c>
      <c r="AD971">
        <f t="shared" si="168"/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f t="shared" si="159"/>
        <v>0</v>
      </c>
      <c r="BI971">
        <v>0</v>
      </c>
      <c r="BJ971">
        <v>0</v>
      </c>
      <c r="BK971">
        <v>0</v>
      </c>
      <c r="BL971" t="str">
        <f t="shared" si="160"/>
        <v>0</v>
      </c>
      <c r="BM971" t="str">
        <f t="shared" si="161"/>
        <v>0</v>
      </c>
      <c r="BN971">
        <f t="shared" si="162"/>
        <v>0</v>
      </c>
      <c r="BO971">
        <f t="shared" si="163"/>
        <v>0</v>
      </c>
      <c r="BP971" t="str">
        <f t="shared" si="164"/>
        <v>0</v>
      </c>
    </row>
    <row r="972" spans="1:68" ht="18" x14ac:dyDescent="0.25">
      <c r="A972" s="24">
        <v>2022</v>
      </c>
      <c r="B972">
        <v>3</v>
      </c>
      <c r="C972" s="2">
        <v>44726</v>
      </c>
      <c r="D972" s="3">
        <v>0.58333333333333304</v>
      </c>
      <c r="E972">
        <v>2</v>
      </c>
      <c r="F972">
        <v>2.2000000000000002</v>
      </c>
      <c r="G972" t="s">
        <v>28</v>
      </c>
      <c r="H972" s="19">
        <v>74</v>
      </c>
      <c r="I972" s="19">
        <v>45</v>
      </c>
      <c r="J972" s="19">
        <v>27</v>
      </c>
      <c r="K972" s="19">
        <v>1</v>
      </c>
      <c r="L972" s="19">
        <v>0</v>
      </c>
      <c r="M972" s="22" t="s">
        <v>28</v>
      </c>
      <c r="N972" s="22">
        <v>10</v>
      </c>
      <c r="O972" s="23" t="s">
        <v>25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 s="11" t="str">
        <f t="shared" si="165"/>
        <v>0</v>
      </c>
      <c r="AB972">
        <f t="shared" si="166"/>
        <v>0</v>
      </c>
      <c r="AC972">
        <f t="shared" si="167"/>
        <v>10</v>
      </c>
      <c r="AD972">
        <f t="shared" si="168"/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f t="shared" si="159"/>
        <v>0</v>
      </c>
      <c r="BI972">
        <v>0</v>
      </c>
      <c r="BJ972">
        <v>0</v>
      </c>
      <c r="BK972">
        <v>0</v>
      </c>
      <c r="BL972" t="str">
        <f t="shared" si="160"/>
        <v>0</v>
      </c>
      <c r="BM972" t="str">
        <f t="shared" si="161"/>
        <v>0</v>
      </c>
      <c r="BN972">
        <f t="shared" si="162"/>
        <v>0</v>
      </c>
      <c r="BO972">
        <f t="shared" si="163"/>
        <v>0</v>
      </c>
      <c r="BP972" t="str">
        <f t="shared" si="164"/>
        <v>0</v>
      </c>
    </row>
    <row r="973" spans="1:68" ht="18" x14ac:dyDescent="0.25">
      <c r="A973" s="24">
        <v>2022</v>
      </c>
      <c r="B973">
        <v>3</v>
      </c>
      <c r="C973" s="2">
        <v>44726</v>
      </c>
      <c r="D973" s="3">
        <v>0.58333333333333304</v>
      </c>
      <c r="E973">
        <v>2</v>
      </c>
      <c r="F973">
        <v>2.2000000000000002</v>
      </c>
      <c r="G973" t="s">
        <v>28</v>
      </c>
      <c r="H973" s="19">
        <v>74</v>
      </c>
      <c r="I973" s="19">
        <v>45</v>
      </c>
      <c r="J973" s="19">
        <v>27</v>
      </c>
      <c r="K973" s="19">
        <v>1</v>
      </c>
      <c r="L973" s="19">
        <v>0</v>
      </c>
      <c r="M973" s="22" t="s">
        <v>28</v>
      </c>
      <c r="N973" s="22">
        <v>10</v>
      </c>
      <c r="O973" s="23" t="s">
        <v>26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 s="11" t="str">
        <f t="shared" si="165"/>
        <v>0</v>
      </c>
      <c r="AB973">
        <f t="shared" si="166"/>
        <v>0</v>
      </c>
      <c r="AC973">
        <f t="shared" si="167"/>
        <v>10</v>
      </c>
      <c r="AD973">
        <f t="shared" si="168"/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f t="shared" si="159"/>
        <v>0</v>
      </c>
      <c r="BI973">
        <v>0</v>
      </c>
      <c r="BJ973">
        <v>0</v>
      </c>
      <c r="BK973">
        <v>0</v>
      </c>
      <c r="BL973" t="str">
        <f t="shared" si="160"/>
        <v>0</v>
      </c>
      <c r="BM973" t="str">
        <f t="shared" si="161"/>
        <v>0</v>
      </c>
      <c r="BN973">
        <f t="shared" si="162"/>
        <v>0</v>
      </c>
      <c r="BO973">
        <f t="shared" si="163"/>
        <v>0</v>
      </c>
      <c r="BP973" t="str">
        <f t="shared" si="164"/>
        <v>0</v>
      </c>
    </row>
    <row r="974" spans="1:68" ht="18" x14ac:dyDescent="0.25">
      <c r="A974" s="24">
        <v>2022</v>
      </c>
      <c r="B974">
        <v>3</v>
      </c>
      <c r="C974" s="2">
        <v>44726</v>
      </c>
      <c r="D974" s="3">
        <v>0.58333333333333304</v>
      </c>
      <c r="E974">
        <v>2</v>
      </c>
      <c r="F974">
        <v>2.2000000000000002</v>
      </c>
      <c r="G974" t="s">
        <v>28</v>
      </c>
      <c r="H974" s="19">
        <v>74</v>
      </c>
      <c r="I974" s="19">
        <v>45</v>
      </c>
      <c r="J974" s="19">
        <v>27</v>
      </c>
      <c r="K974" s="19">
        <v>1</v>
      </c>
      <c r="L974" s="19">
        <v>0</v>
      </c>
      <c r="M974" s="22" t="s">
        <v>23</v>
      </c>
      <c r="N974" s="22">
        <v>20</v>
      </c>
      <c r="O974" s="23" t="s">
        <v>24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 s="11" t="str">
        <f t="shared" si="165"/>
        <v>0</v>
      </c>
      <c r="AB974">
        <f t="shared" si="166"/>
        <v>0</v>
      </c>
      <c r="AC974">
        <f t="shared" si="167"/>
        <v>10</v>
      </c>
      <c r="AD974">
        <f t="shared" si="168"/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f t="shared" ref="BH974:BH1037" si="169">SUM(AW974+AV974+AU974+AQ974+AS974+AM974+AJ974+BF974+BI974)</f>
        <v>0</v>
      </c>
      <c r="BI974">
        <v>0</v>
      </c>
      <c r="BJ974">
        <v>0</v>
      </c>
      <c r="BK974">
        <v>0</v>
      </c>
      <c r="BL974" t="str">
        <f t="shared" si="160"/>
        <v>0</v>
      </c>
      <c r="BM974" t="str">
        <f t="shared" si="161"/>
        <v>0</v>
      </c>
      <c r="BN974">
        <f t="shared" si="162"/>
        <v>0</v>
      </c>
      <c r="BO974">
        <f t="shared" si="163"/>
        <v>0</v>
      </c>
      <c r="BP974" t="str">
        <f t="shared" si="164"/>
        <v>0</v>
      </c>
    </row>
    <row r="975" spans="1:68" ht="18" x14ac:dyDescent="0.25">
      <c r="A975" s="24">
        <v>2022</v>
      </c>
      <c r="B975">
        <v>3</v>
      </c>
      <c r="C975" s="2">
        <v>44726</v>
      </c>
      <c r="D975" s="3">
        <v>0.58333333333333304</v>
      </c>
      <c r="E975">
        <v>2</v>
      </c>
      <c r="F975">
        <v>2.2000000000000002</v>
      </c>
      <c r="G975" t="s">
        <v>28</v>
      </c>
      <c r="H975" s="19">
        <v>74</v>
      </c>
      <c r="I975" s="19">
        <v>45</v>
      </c>
      <c r="J975" s="19">
        <v>27</v>
      </c>
      <c r="K975" s="19">
        <v>1</v>
      </c>
      <c r="L975" s="19">
        <v>0</v>
      </c>
      <c r="M975" s="22" t="s">
        <v>23</v>
      </c>
      <c r="N975" s="22">
        <v>20</v>
      </c>
      <c r="O975" s="23" t="s">
        <v>25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 s="11" t="str">
        <f t="shared" si="165"/>
        <v>0</v>
      </c>
      <c r="AB975">
        <f t="shared" si="166"/>
        <v>0</v>
      </c>
      <c r="AC975">
        <f t="shared" si="167"/>
        <v>10</v>
      </c>
      <c r="AD975">
        <f t="shared" si="168"/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f t="shared" si="169"/>
        <v>0</v>
      </c>
      <c r="BI975">
        <v>0</v>
      </c>
      <c r="BJ975">
        <v>0</v>
      </c>
      <c r="BK975">
        <v>0</v>
      </c>
      <c r="BL975" t="str">
        <f t="shared" si="160"/>
        <v>0</v>
      </c>
      <c r="BM975" t="str">
        <f t="shared" si="161"/>
        <v>0</v>
      </c>
      <c r="BN975">
        <f t="shared" si="162"/>
        <v>0</v>
      </c>
      <c r="BO975">
        <f t="shared" si="163"/>
        <v>0</v>
      </c>
      <c r="BP975" t="str">
        <f t="shared" si="164"/>
        <v>0</v>
      </c>
    </row>
    <row r="976" spans="1:68" ht="18" x14ac:dyDescent="0.25">
      <c r="A976" s="24">
        <v>2022</v>
      </c>
      <c r="B976">
        <v>3</v>
      </c>
      <c r="C976" s="2">
        <v>44726</v>
      </c>
      <c r="D976" s="3">
        <v>0.58333333333333304</v>
      </c>
      <c r="E976">
        <v>2</v>
      </c>
      <c r="F976">
        <v>2.2000000000000002</v>
      </c>
      <c r="G976" t="s">
        <v>28</v>
      </c>
      <c r="H976" s="19">
        <v>74</v>
      </c>
      <c r="I976" s="19">
        <v>45</v>
      </c>
      <c r="J976" s="19">
        <v>27</v>
      </c>
      <c r="K976" s="19">
        <v>1</v>
      </c>
      <c r="L976" s="19">
        <v>0</v>
      </c>
      <c r="M976" s="22" t="s">
        <v>23</v>
      </c>
      <c r="N976" s="22">
        <v>20</v>
      </c>
      <c r="O976" s="23" t="s">
        <v>26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 s="11" t="str">
        <f t="shared" si="165"/>
        <v>0</v>
      </c>
      <c r="AB976">
        <f t="shared" si="166"/>
        <v>0</v>
      </c>
      <c r="AC976">
        <f t="shared" si="167"/>
        <v>10</v>
      </c>
      <c r="AD976">
        <f t="shared" si="168"/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f t="shared" si="169"/>
        <v>0</v>
      </c>
      <c r="BI976">
        <v>0</v>
      </c>
      <c r="BJ976">
        <v>0</v>
      </c>
      <c r="BK976">
        <v>0</v>
      </c>
      <c r="BL976" t="str">
        <f t="shared" si="160"/>
        <v>0</v>
      </c>
      <c r="BM976" t="str">
        <f t="shared" si="161"/>
        <v>0</v>
      </c>
      <c r="BN976">
        <f t="shared" si="162"/>
        <v>0</v>
      </c>
      <c r="BO976">
        <f t="shared" si="163"/>
        <v>0</v>
      </c>
      <c r="BP976" t="str">
        <f t="shared" si="164"/>
        <v>0</v>
      </c>
    </row>
    <row r="977" spans="1:68" ht="18" x14ac:dyDescent="0.25">
      <c r="A977" s="24">
        <v>2022</v>
      </c>
      <c r="B977">
        <v>3</v>
      </c>
      <c r="C977" s="2">
        <v>44726</v>
      </c>
      <c r="D977" s="3">
        <v>0.58333333333333304</v>
      </c>
      <c r="E977">
        <v>2</v>
      </c>
      <c r="F977">
        <v>2.2000000000000002</v>
      </c>
      <c r="G977" t="s">
        <v>28</v>
      </c>
      <c r="H977" s="19">
        <v>74</v>
      </c>
      <c r="I977" s="19">
        <v>45</v>
      </c>
      <c r="J977" s="19">
        <v>27</v>
      </c>
      <c r="K977" s="19">
        <v>1</v>
      </c>
      <c r="L977" s="19">
        <v>0</v>
      </c>
      <c r="M977" s="22" t="s">
        <v>27</v>
      </c>
      <c r="N977" s="22">
        <v>20</v>
      </c>
      <c r="O977" s="23" t="s">
        <v>24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 s="11" t="str">
        <f t="shared" si="165"/>
        <v>0</v>
      </c>
      <c r="AB977">
        <f t="shared" si="166"/>
        <v>0</v>
      </c>
      <c r="AC977">
        <f t="shared" si="167"/>
        <v>10</v>
      </c>
      <c r="AD977">
        <f t="shared" si="168"/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f t="shared" si="169"/>
        <v>0</v>
      </c>
      <c r="BI977">
        <v>0</v>
      </c>
      <c r="BJ977">
        <v>0</v>
      </c>
      <c r="BK977">
        <v>0</v>
      </c>
      <c r="BL977" t="str">
        <f t="shared" si="160"/>
        <v>0</v>
      </c>
      <c r="BM977" t="str">
        <f t="shared" si="161"/>
        <v>0</v>
      </c>
      <c r="BN977">
        <f t="shared" si="162"/>
        <v>0</v>
      </c>
      <c r="BO977">
        <f t="shared" si="163"/>
        <v>0</v>
      </c>
      <c r="BP977" t="str">
        <f t="shared" si="164"/>
        <v>0</v>
      </c>
    </row>
    <row r="978" spans="1:68" ht="18" x14ac:dyDescent="0.25">
      <c r="A978" s="24">
        <v>2022</v>
      </c>
      <c r="B978">
        <v>3</v>
      </c>
      <c r="C978" s="2">
        <v>44726</v>
      </c>
      <c r="D978" s="3">
        <v>0.58333333333333304</v>
      </c>
      <c r="E978">
        <v>2</v>
      </c>
      <c r="F978">
        <v>2.2000000000000002</v>
      </c>
      <c r="G978" t="s">
        <v>28</v>
      </c>
      <c r="H978" s="19">
        <v>74</v>
      </c>
      <c r="I978" s="19">
        <v>45</v>
      </c>
      <c r="J978" s="19">
        <v>27</v>
      </c>
      <c r="K978" s="19">
        <v>1</v>
      </c>
      <c r="L978" s="19">
        <v>0</v>
      </c>
      <c r="M978" s="22" t="s">
        <v>27</v>
      </c>
      <c r="N978" s="22">
        <v>20</v>
      </c>
      <c r="O978" s="23" t="s">
        <v>25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 s="11" t="str">
        <f t="shared" si="165"/>
        <v>0</v>
      </c>
      <c r="AB978">
        <f t="shared" si="166"/>
        <v>0</v>
      </c>
      <c r="AC978">
        <f t="shared" si="167"/>
        <v>10</v>
      </c>
      <c r="AD978">
        <f t="shared" si="168"/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f t="shared" si="169"/>
        <v>0</v>
      </c>
      <c r="BI978">
        <v>0</v>
      </c>
      <c r="BJ978">
        <v>0</v>
      </c>
      <c r="BK978">
        <v>0</v>
      </c>
      <c r="BL978" t="str">
        <f t="shared" si="160"/>
        <v>0</v>
      </c>
      <c r="BM978" t="str">
        <f t="shared" si="161"/>
        <v>0</v>
      </c>
      <c r="BN978">
        <f t="shared" si="162"/>
        <v>0</v>
      </c>
      <c r="BO978">
        <f t="shared" si="163"/>
        <v>0</v>
      </c>
      <c r="BP978" t="str">
        <f t="shared" si="164"/>
        <v>0</v>
      </c>
    </row>
    <row r="979" spans="1:68" ht="18" x14ac:dyDescent="0.25">
      <c r="A979" s="24">
        <v>2022</v>
      </c>
      <c r="B979">
        <v>3</v>
      </c>
      <c r="C979" s="2">
        <v>44726</v>
      </c>
      <c r="D979" s="3">
        <v>0.58333333333333304</v>
      </c>
      <c r="E979">
        <v>2</v>
      </c>
      <c r="F979">
        <v>2.2000000000000002</v>
      </c>
      <c r="G979" t="s">
        <v>28</v>
      </c>
      <c r="H979" s="19">
        <v>74</v>
      </c>
      <c r="I979" s="19">
        <v>45</v>
      </c>
      <c r="J979" s="19">
        <v>27</v>
      </c>
      <c r="K979" s="19">
        <v>1</v>
      </c>
      <c r="L979" s="19">
        <v>0</v>
      </c>
      <c r="M979" s="22" t="s">
        <v>27</v>
      </c>
      <c r="N979" s="22">
        <v>20</v>
      </c>
      <c r="O979" s="23" t="s">
        <v>26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 s="11" t="str">
        <f t="shared" si="165"/>
        <v>0</v>
      </c>
      <c r="AB979">
        <f t="shared" si="166"/>
        <v>0</v>
      </c>
      <c r="AC979">
        <f t="shared" si="167"/>
        <v>10</v>
      </c>
      <c r="AD979">
        <f t="shared" si="168"/>
        <v>0</v>
      </c>
      <c r="AE979">
        <v>0</v>
      </c>
      <c r="AF979">
        <v>0</v>
      </c>
      <c r="AG979">
        <v>1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f t="shared" si="169"/>
        <v>0</v>
      </c>
      <c r="BI979">
        <v>0</v>
      </c>
      <c r="BJ979">
        <v>0</v>
      </c>
      <c r="BK979">
        <v>0</v>
      </c>
      <c r="BL979" t="str">
        <f t="shared" si="160"/>
        <v>0</v>
      </c>
      <c r="BM979" t="str">
        <f t="shared" si="161"/>
        <v>0</v>
      </c>
      <c r="BN979">
        <f t="shared" si="162"/>
        <v>0</v>
      </c>
      <c r="BO979">
        <f t="shared" si="163"/>
        <v>1</v>
      </c>
      <c r="BP979" t="str">
        <f t="shared" si="164"/>
        <v>0</v>
      </c>
    </row>
    <row r="980" spans="1:68" ht="18" x14ac:dyDescent="0.25">
      <c r="A980" s="24">
        <v>2022</v>
      </c>
      <c r="B980">
        <v>3</v>
      </c>
      <c r="C980" s="2">
        <v>44726</v>
      </c>
      <c r="D980" s="3">
        <v>0.58333333333333304</v>
      </c>
      <c r="E980">
        <v>2</v>
      </c>
      <c r="F980">
        <v>2.2000000000000002</v>
      </c>
      <c r="G980" t="s">
        <v>28</v>
      </c>
      <c r="H980" s="19">
        <v>74</v>
      </c>
      <c r="I980" s="19">
        <v>45</v>
      </c>
      <c r="J980" s="19">
        <v>27</v>
      </c>
      <c r="K980" s="19">
        <v>1</v>
      </c>
      <c r="L980" s="19">
        <v>0</v>
      </c>
      <c r="M980" s="22" t="s">
        <v>28</v>
      </c>
      <c r="N980" s="22">
        <v>20</v>
      </c>
      <c r="O980" s="23" t="s">
        <v>24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 s="11" t="str">
        <f t="shared" si="165"/>
        <v>0</v>
      </c>
      <c r="AB980">
        <f t="shared" si="166"/>
        <v>0</v>
      </c>
      <c r="AC980">
        <f t="shared" si="167"/>
        <v>10</v>
      </c>
      <c r="AD980">
        <f t="shared" si="168"/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f t="shared" si="169"/>
        <v>0</v>
      </c>
      <c r="BI980">
        <v>0</v>
      </c>
      <c r="BJ980">
        <v>0</v>
      </c>
      <c r="BK980">
        <v>0</v>
      </c>
      <c r="BL980" t="str">
        <f t="shared" si="160"/>
        <v>0</v>
      </c>
      <c r="BM980" t="str">
        <f t="shared" si="161"/>
        <v>0</v>
      </c>
      <c r="BN980">
        <f t="shared" si="162"/>
        <v>0</v>
      </c>
      <c r="BO980">
        <f t="shared" si="163"/>
        <v>0</v>
      </c>
      <c r="BP980" t="str">
        <f t="shared" si="164"/>
        <v>0</v>
      </c>
    </row>
    <row r="981" spans="1:68" ht="18" x14ac:dyDescent="0.25">
      <c r="A981" s="24">
        <v>2022</v>
      </c>
      <c r="B981">
        <v>3</v>
      </c>
      <c r="C981" s="2">
        <v>44726</v>
      </c>
      <c r="D981" s="3">
        <v>0.58333333333333304</v>
      </c>
      <c r="E981">
        <v>2</v>
      </c>
      <c r="F981">
        <v>2.2000000000000002</v>
      </c>
      <c r="G981" t="s">
        <v>28</v>
      </c>
      <c r="H981" s="19">
        <v>74</v>
      </c>
      <c r="I981" s="19">
        <v>45</v>
      </c>
      <c r="J981" s="19">
        <v>27</v>
      </c>
      <c r="K981" s="19">
        <v>1</v>
      </c>
      <c r="L981" s="19">
        <v>0</v>
      </c>
      <c r="M981" s="22" t="s">
        <v>28</v>
      </c>
      <c r="N981" s="22">
        <v>20</v>
      </c>
      <c r="O981" s="23" t="s">
        <v>25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 s="11" t="str">
        <f t="shared" si="165"/>
        <v>0</v>
      </c>
      <c r="AB981">
        <f t="shared" si="166"/>
        <v>0</v>
      </c>
      <c r="AC981">
        <f t="shared" si="167"/>
        <v>10</v>
      </c>
      <c r="AD981">
        <f t="shared" si="168"/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f t="shared" si="169"/>
        <v>0</v>
      </c>
      <c r="BI981">
        <v>0</v>
      </c>
      <c r="BJ981">
        <v>0</v>
      </c>
      <c r="BK981">
        <v>0</v>
      </c>
      <c r="BL981" t="str">
        <f t="shared" si="160"/>
        <v>0</v>
      </c>
      <c r="BM981" t="str">
        <f t="shared" si="161"/>
        <v>0</v>
      </c>
      <c r="BN981">
        <f t="shared" si="162"/>
        <v>0</v>
      </c>
      <c r="BO981">
        <f t="shared" si="163"/>
        <v>0</v>
      </c>
      <c r="BP981" t="str">
        <f t="shared" si="164"/>
        <v>0</v>
      </c>
    </row>
    <row r="982" spans="1:68" ht="18" x14ac:dyDescent="0.25">
      <c r="A982" s="24">
        <v>2022</v>
      </c>
      <c r="B982">
        <v>3</v>
      </c>
      <c r="C982" s="2">
        <v>44726</v>
      </c>
      <c r="D982" s="3">
        <v>0.58333333333333304</v>
      </c>
      <c r="E982">
        <v>2</v>
      </c>
      <c r="F982">
        <v>2.2000000000000002</v>
      </c>
      <c r="G982" t="s">
        <v>28</v>
      </c>
      <c r="H982" s="19">
        <v>74</v>
      </c>
      <c r="I982" s="19">
        <v>45</v>
      </c>
      <c r="J982" s="19">
        <v>27</v>
      </c>
      <c r="K982" s="19">
        <v>1</v>
      </c>
      <c r="L982" s="19">
        <v>0</v>
      </c>
      <c r="M982" s="22" t="s">
        <v>28</v>
      </c>
      <c r="N982" s="22">
        <v>20</v>
      </c>
      <c r="O982" s="23" t="s">
        <v>26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 s="11" t="str">
        <f t="shared" si="165"/>
        <v>0</v>
      </c>
      <c r="AB982">
        <f t="shared" si="166"/>
        <v>0</v>
      </c>
      <c r="AC982">
        <f t="shared" si="167"/>
        <v>10</v>
      </c>
      <c r="AD982">
        <f t="shared" si="168"/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f t="shared" si="169"/>
        <v>0</v>
      </c>
      <c r="BI982">
        <v>0</v>
      </c>
      <c r="BJ982">
        <v>0</v>
      </c>
      <c r="BK982">
        <v>0</v>
      </c>
      <c r="BL982" t="str">
        <f t="shared" si="160"/>
        <v>0</v>
      </c>
      <c r="BM982" t="str">
        <f t="shared" si="161"/>
        <v>0</v>
      </c>
      <c r="BN982">
        <f t="shared" si="162"/>
        <v>0</v>
      </c>
      <c r="BO982">
        <f t="shared" si="163"/>
        <v>0</v>
      </c>
      <c r="BP982" t="str">
        <f t="shared" si="164"/>
        <v>0</v>
      </c>
    </row>
    <row r="983" spans="1:68" ht="18" x14ac:dyDescent="0.25">
      <c r="A983" s="24">
        <v>2022</v>
      </c>
      <c r="B983">
        <v>3</v>
      </c>
      <c r="C983" s="2">
        <v>44726</v>
      </c>
      <c r="D983" s="3">
        <v>0.58333333333333304</v>
      </c>
      <c r="E983">
        <v>2</v>
      </c>
      <c r="F983">
        <v>2.2000000000000002</v>
      </c>
      <c r="G983" t="s">
        <v>28</v>
      </c>
      <c r="H983" s="19">
        <v>74</v>
      </c>
      <c r="I983" s="19">
        <v>45</v>
      </c>
      <c r="J983" s="19">
        <v>27</v>
      </c>
      <c r="K983" s="19">
        <v>1</v>
      </c>
      <c r="L983" s="19">
        <v>0</v>
      </c>
      <c r="M983" s="22" t="s">
        <v>23</v>
      </c>
      <c r="N983" s="22">
        <v>50</v>
      </c>
      <c r="O983" s="23" t="s">
        <v>24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 s="11" t="str">
        <f t="shared" si="165"/>
        <v>0</v>
      </c>
      <c r="AB983">
        <f t="shared" si="166"/>
        <v>0</v>
      </c>
      <c r="AC983">
        <f t="shared" si="167"/>
        <v>10</v>
      </c>
      <c r="AD983">
        <f t="shared" si="168"/>
        <v>0</v>
      </c>
      <c r="AE983">
        <v>0</v>
      </c>
      <c r="AF983">
        <v>0</v>
      </c>
      <c r="AG983">
        <v>1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f t="shared" si="169"/>
        <v>0</v>
      </c>
      <c r="BI983">
        <v>0</v>
      </c>
      <c r="BJ983">
        <v>0</v>
      </c>
      <c r="BK983">
        <v>0</v>
      </c>
      <c r="BL983" t="str">
        <f t="shared" si="160"/>
        <v>0</v>
      </c>
      <c r="BM983" t="str">
        <f t="shared" si="161"/>
        <v>0</v>
      </c>
      <c r="BN983">
        <f t="shared" si="162"/>
        <v>0</v>
      </c>
      <c r="BO983">
        <f t="shared" si="163"/>
        <v>1</v>
      </c>
      <c r="BP983" t="str">
        <f t="shared" si="164"/>
        <v>0</v>
      </c>
    </row>
    <row r="984" spans="1:68" ht="18" x14ac:dyDescent="0.25">
      <c r="A984" s="24">
        <v>2022</v>
      </c>
      <c r="B984">
        <v>3</v>
      </c>
      <c r="C984" s="2">
        <v>44726</v>
      </c>
      <c r="D984" s="3">
        <v>0.58333333333333304</v>
      </c>
      <c r="E984">
        <v>2</v>
      </c>
      <c r="F984">
        <v>2.2000000000000002</v>
      </c>
      <c r="G984" t="s">
        <v>28</v>
      </c>
      <c r="H984" s="19">
        <v>74</v>
      </c>
      <c r="I984" s="19">
        <v>45</v>
      </c>
      <c r="J984" s="19">
        <v>27</v>
      </c>
      <c r="K984" s="19">
        <v>1</v>
      </c>
      <c r="L984" s="19">
        <v>0</v>
      </c>
      <c r="M984" s="22" t="s">
        <v>23</v>
      </c>
      <c r="N984" s="22">
        <v>50</v>
      </c>
      <c r="O984" s="23" t="s">
        <v>25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 s="11" t="str">
        <f t="shared" si="165"/>
        <v>0</v>
      </c>
      <c r="AB984">
        <f t="shared" si="166"/>
        <v>0</v>
      </c>
      <c r="AC984">
        <f t="shared" si="167"/>
        <v>10</v>
      </c>
      <c r="AD984">
        <f t="shared" si="168"/>
        <v>0</v>
      </c>
      <c r="AE984">
        <v>0</v>
      </c>
      <c r="AF984">
        <v>0</v>
      </c>
      <c r="AG984">
        <v>1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f t="shared" si="169"/>
        <v>0</v>
      </c>
      <c r="BI984">
        <v>0</v>
      </c>
      <c r="BJ984">
        <v>0</v>
      </c>
      <c r="BK984">
        <v>0</v>
      </c>
      <c r="BL984" t="str">
        <f t="shared" si="160"/>
        <v>0</v>
      </c>
      <c r="BM984" t="str">
        <f t="shared" si="161"/>
        <v>0</v>
      </c>
      <c r="BN984">
        <f t="shared" si="162"/>
        <v>0</v>
      </c>
      <c r="BO984">
        <f t="shared" si="163"/>
        <v>1</v>
      </c>
      <c r="BP984" t="str">
        <f t="shared" si="164"/>
        <v>0</v>
      </c>
    </row>
    <row r="985" spans="1:68" ht="18" x14ac:dyDescent="0.25">
      <c r="A985" s="24">
        <v>2022</v>
      </c>
      <c r="B985">
        <v>3</v>
      </c>
      <c r="C985" s="2">
        <v>44726</v>
      </c>
      <c r="D985" s="3">
        <v>0.58333333333333304</v>
      </c>
      <c r="E985">
        <v>2</v>
      </c>
      <c r="F985">
        <v>2.2000000000000002</v>
      </c>
      <c r="G985" t="s">
        <v>28</v>
      </c>
      <c r="H985" s="19">
        <v>74</v>
      </c>
      <c r="I985" s="19">
        <v>45</v>
      </c>
      <c r="J985" s="19">
        <v>27</v>
      </c>
      <c r="K985" s="19">
        <v>1</v>
      </c>
      <c r="L985" s="19">
        <v>0</v>
      </c>
      <c r="M985" s="22" t="s">
        <v>23</v>
      </c>
      <c r="N985" s="22">
        <v>50</v>
      </c>
      <c r="O985" s="23" t="s">
        <v>26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 s="11" t="str">
        <f t="shared" si="165"/>
        <v>0</v>
      </c>
      <c r="AB985">
        <f t="shared" si="166"/>
        <v>0</v>
      </c>
      <c r="AC985">
        <f t="shared" si="167"/>
        <v>10</v>
      </c>
      <c r="AD985">
        <f t="shared" si="168"/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f t="shared" si="169"/>
        <v>0</v>
      </c>
      <c r="BI985">
        <v>0</v>
      </c>
      <c r="BJ985">
        <v>0</v>
      </c>
      <c r="BK985">
        <v>0</v>
      </c>
      <c r="BL985" t="str">
        <f t="shared" si="160"/>
        <v>0</v>
      </c>
      <c r="BM985" t="str">
        <f t="shared" si="161"/>
        <v>0</v>
      </c>
      <c r="BN985">
        <f t="shared" si="162"/>
        <v>0</v>
      </c>
      <c r="BO985">
        <f t="shared" si="163"/>
        <v>0</v>
      </c>
      <c r="BP985" t="str">
        <f t="shared" si="164"/>
        <v>0</v>
      </c>
    </row>
    <row r="986" spans="1:68" ht="18" x14ac:dyDescent="0.25">
      <c r="A986" s="24">
        <v>2022</v>
      </c>
      <c r="B986">
        <v>3</v>
      </c>
      <c r="C986" s="2">
        <v>44726</v>
      </c>
      <c r="D986" s="3">
        <v>0.58333333333333304</v>
      </c>
      <c r="E986">
        <v>2</v>
      </c>
      <c r="F986">
        <v>2.2000000000000002</v>
      </c>
      <c r="G986" t="s">
        <v>28</v>
      </c>
      <c r="H986" s="19">
        <v>74</v>
      </c>
      <c r="I986" s="19">
        <v>45</v>
      </c>
      <c r="J986" s="19">
        <v>27</v>
      </c>
      <c r="K986" s="19">
        <v>1</v>
      </c>
      <c r="L986" s="19">
        <v>0</v>
      </c>
      <c r="M986" s="22" t="s">
        <v>27</v>
      </c>
      <c r="N986" s="22">
        <v>50</v>
      </c>
      <c r="O986" s="23" t="s">
        <v>24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 s="11" t="str">
        <f t="shared" si="165"/>
        <v>0</v>
      </c>
      <c r="AB986">
        <f t="shared" si="166"/>
        <v>0</v>
      </c>
      <c r="AC986">
        <f t="shared" si="167"/>
        <v>10</v>
      </c>
      <c r="AD986">
        <f t="shared" si="168"/>
        <v>0</v>
      </c>
      <c r="AE986">
        <v>0</v>
      </c>
      <c r="AF986">
        <v>0</v>
      </c>
      <c r="AG986">
        <v>1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f t="shared" si="169"/>
        <v>0</v>
      </c>
      <c r="BI986">
        <v>0</v>
      </c>
      <c r="BJ986">
        <v>0</v>
      </c>
      <c r="BK986">
        <v>0</v>
      </c>
      <c r="BL986" t="str">
        <f t="shared" si="160"/>
        <v>0</v>
      </c>
      <c r="BM986" t="str">
        <f t="shared" si="161"/>
        <v>0</v>
      </c>
      <c r="BN986">
        <f t="shared" si="162"/>
        <v>0</v>
      </c>
      <c r="BO986">
        <f t="shared" si="163"/>
        <v>1</v>
      </c>
      <c r="BP986" t="str">
        <f t="shared" si="164"/>
        <v>0</v>
      </c>
    </row>
    <row r="987" spans="1:68" ht="18" x14ac:dyDescent="0.25">
      <c r="A987" s="24">
        <v>2022</v>
      </c>
      <c r="B987">
        <v>3</v>
      </c>
      <c r="C987" s="2">
        <v>44726</v>
      </c>
      <c r="D987" s="3">
        <v>0.58333333333333304</v>
      </c>
      <c r="E987">
        <v>2</v>
      </c>
      <c r="F987">
        <v>2.2000000000000002</v>
      </c>
      <c r="G987" t="s">
        <v>28</v>
      </c>
      <c r="H987" s="19">
        <v>74</v>
      </c>
      <c r="I987" s="19">
        <v>45</v>
      </c>
      <c r="J987" s="19">
        <v>27</v>
      </c>
      <c r="K987" s="19">
        <v>1</v>
      </c>
      <c r="L987" s="19">
        <v>0</v>
      </c>
      <c r="M987" s="22" t="s">
        <v>27</v>
      </c>
      <c r="N987" s="22">
        <v>50</v>
      </c>
      <c r="O987" s="23" t="s">
        <v>25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 s="11" t="str">
        <f t="shared" si="165"/>
        <v>0</v>
      </c>
      <c r="AB987">
        <f t="shared" si="166"/>
        <v>0</v>
      </c>
      <c r="AC987">
        <f t="shared" si="167"/>
        <v>10</v>
      </c>
      <c r="AD987">
        <f t="shared" si="168"/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f t="shared" si="169"/>
        <v>0</v>
      </c>
      <c r="BI987">
        <v>0</v>
      </c>
      <c r="BJ987">
        <v>0</v>
      </c>
      <c r="BK987">
        <v>0</v>
      </c>
      <c r="BL987" t="str">
        <f t="shared" si="160"/>
        <v>0</v>
      </c>
      <c r="BM987" t="str">
        <f t="shared" si="161"/>
        <v>0</v>
      </c>
      <c r="BN987">
        <f t="shared" si="162"/>
        <v>0</v>
      </c>
      <c r="BO987">
        <f t="shared" si="163"/>
        <v>0</v>
      </c>
      <c r="BP987" t="str">
        <f t="shared" si="164"/>
        <v>0</v>
      </c>
    </row>
    <row r="988" spans="1:68" ht="18" x14ac:dyDescent="0.25">
      <c r="A988" s="24">
        <v>2022</v>
      </c>
      <c r="B988">
        <v>3</v>
      </c>
      <c r="C988" s="2">
        <v>44726</v>
      </c>
      <c r="D988" s="3">
        <v>0.58333333333333304</v>
      </c>
      <c r="E988">
        <v>2</v>
      </c>
      <c r="F988">
        <v>2.2000000000000002</v>
      </c>
      <c r="G988" t="s">
        <v>28</v>
      </c>
      <c r="H988" s="19">
        <v>74</v>
      </c>
      <c r="I988" s="19">
        <v>45</v>
      </c>
      <c r="J988" s="19">
        <v>27</v>
      </c>
      <c r="K988" s="19">
        <v>1</v>
      </c>
      <c r="L988" s="19">
        <v>0</v>
      </c>
      <c r="M988" s="22" t="s">
        <v>27</v>
      </c>
      <c r="N988" s="22">
        <v>50</v>
      </c>
      <c r="O988" s="23" t="s">
        <v>26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 s="11" t="str">
        <f t="shared" si="165"/>
        <v>0</v>
      </c>
      <c r="AB988">
        <f t="shared" si="166"/>
        <v>0</v>
      </c>
      <c r="AC988">
        <f t="shared" si="167"/>
        <v>10</v>
      </c>
      <c r="AD988">
        <f t="shared" si="168"/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f t="shared" si="169"/>
        <v>0</v>
      </c>
      <c r="BI988">
        <v>0</v>
      </c>
      <c r="BJ988">
        <v>0</v>
      </c>
      <c r="BK988">
        <v>0</v>
      </c>
      <c r="BL988" t="str">
        <f t="shared" si="160"/>
        <v>0</v>
      </c>
      <c r="BM988" t="str">
        <f t="shared" si="161"/>
        <v>0</v>
      </c>
      <c r="BN988">
        <f t="shared" si="162"/>
        <v>0</v>
      </c>
      <c r="BO988">
        <f t="shared" si="163"/>
        <v>0</v>
      </c>
      <c r="BP988" t="str">
        <f t="shared" si="164"/>
        <v>0</v>
      </c>
    </row>
    <row r="989" spans="1:68" ht="18" x14ac:dyDescent="0.25">
      <c r="A989" s="24">
        <v>2022</v>
      </c>
      <c r="B989">
        <v>3</v>
      </c>
      <c r="C989" s="2">
        <v>44726</v>
      </c>
      <c r="D989" s="3">
        <v>0.58333333333333304</v>
      </c>
      <c r="E989">
        <v>2</v>
      </c>
      <c r="F989">
        <v>2.2000000000000002</v>
      </c>
      <c r="G989" t="s">
        <v>28</v>
      </c>
      <c r="H989" s="19">
        <v>74</v>
      </c>
      <c r="I989" s="19">
        <v>45</v>
      </c>
      <c r="J989" s="19">
        <v>27</v>
      </c>
      <c r="K989" s="19">
        <v>1</v>
      </c>
      <c r="L989" s="19">
        <v>0</v>
      </c>
      <c r="M989" s="22" t="s">
        <v>28</v>
      </c>
      <c r="N989" s="22">
        <v>50</v>
      </c>
      <c r="O989" s="23" t="s">
        <v>24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 s="11" t="str">
        <f t="shared" si="165"/>
        <v>0</v>
      </c>
      <c r="AB989">
        <f t="shared" si="166"/>
        <v>0</v>
      </c>
      <c r="AC989">
        <f t="shared" si="167"/>
        <v>10</v>
      </c>
      <c r="AD989">
        <f t="shared" si="168"/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f t="shared" si="169"/>
        <v>0</v>
      </c>
      <c r="BI989">
        <v>0</v>
      </c>
      <c r="BJ989">
        <v>0</v>
      </c>
      <c r="BK989">
        <v>0</v>
      </c>
      <c r="BL989" t="str">
        <f t="shared" si="160"/>
        <v>0</v>
      </c>
      <c r="BM989" t="str">
        <f t="shared" si="161"/>
        <v>0</v>
      </c>
      <c r="BN989">
        <f t="shared" si="162"/>
        <v>0</v>
      </c>
      <c r="BO989">
        <f t="shared" si="163"/>
        <v>0</v>
      </c>
      <c r="BP989" t="str">
        <f t="shared" si="164"/>
        <v>0</v>
      </c>
    </row>
    <row r="990" spans="1:68" ht="18" x14ac:dyDescent="0.25">
      <c r="A990" s="24">
        <v>2022</v>
      </c>
      <c r="B990">
        <v>3</v>
      </c>
      <c r="C990" s="2">
        <v>44726</v>
      </c>
      <c r="D990" s="3">
        <v>0.58333333333333304</v>
      </c>
      <c r="E990">
        <v>2</v>
      </c>
      <c r="F990">
        <v>2.2000000000000002</v>
      </c>
      <c r="G990" t="s">
        <v>28</v>
      </c>
      <c r="H990" s="19">
        <v>74</v>
      </c>
      <c r="I990" s="19">
        <v>45</v>
      </c>
      <c r="J990" s="19">
        <v>27</v>
      </c>
      <c r="K990" s="19">
        <v>1</v>
      </c>
      <c r="L990" s="19">
        <v>0</v>
      </c>
      <c r="M990" s="22" t="s">
        <v>28</v>
      </c>
      <c r="N990" s="22">
        <v>50</v>
      </c>
      <c r="O990" s="23" t="s">
        <v>25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 s="11" t="str">
        <f t="shared" si="165"/>
        <v>0</v>
      </c>
      <c r="AB990">
        <f t="shared" si="166"/>
        <v>0</v>
      </c>
      <c r="AC990">
        <f t="shared" si="167"/>
        <v>10</v>
      </c>
      <c r="AD990">
        <f t="shared" si="168"/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f t="shared" si="169"/>
        <v>0</v>
      </c>
      <c r="BI990">
        <v>0</v>
      </c>
      <c r="BJ990">
        <v>0</v>
      </c>
      <c r="BK990">
        <v>0</v>
      </c>
      <c r="BL990" t="str">
        <f t="shared" si="160"/>
        <v>0</v>
      </c>
      <c r="BM990" t="str">
        <f t="shared" si="161"/>
        <v>0</v>
      </c>
      <c r="BN990">
        <f t="shared" si="162"/>
        <v>0</v>
      </c>
      <c r="BO990">
        <f t="shared" si="163"/>
        <v>0</v>
      </c>
      <c r="BP990" t="str">
        <f t="shared" si="164"/>
        <v>0</v>
      </c>
    </row>
    <row r="991" spans="1:68" ht="18" x14ac:dyDescent="0.25">
      <c r="A991" s="24">
        <v>2022</v>
      </c>
      <c r="B991">
        <v>3</v>
      </c>
      <c r="C991" s="2">
        <v>44726</v>
      </c>
      <c r="D991" s="3">
        <v>0.58333333333333304</v>
      </c>
      <c r="E991">
        <v>2</v>
      </c>
      <c r="F991">
        <v>2.2000000000000002</v>
      </c>
      <c r="G991" t="s">
        <v>28</v>
      </c>
      <c r="H991" s="19">
        <v>74</v>
      </c>
      <c r="I991" s="19">
        <v>45</v>
      </c>
      <c r="J991" s="19">
        <v>27</v>
      </c>
      <c r="K991" s="19">
        <v>1</v>
      </c>
      <c r="L991" s="19">
        <v>0</v>
      </c>
      <c r="M991" s="22" t="s">
        <v>28</v>
      </c>
      <c r="N991" s="22">
        <v>50</v>
      </c>
      <c r="O991" s="23" t="s">
        <v>26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 s="11" t="str">
        <f t="shared" si="165"/>
        <v>0</v>
      </c>
      <c r="AB991">
        <f t="shared" si="166"/>
        <v>0</v>
      </c>
      <c r="AC991">
        <f t="shared" si="167"/>
        <v>10</v>
      </c>
      <c r="AD991">
        <f t="shared" si="168"/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f t="shared" si="169"/>
        <v>0</v>
      </c>
      <c r="BI991">
        <v>0</v>
      </c>
      <c r="BJ991">
        <v>0</v>
      </c>
      <c r="BK991">
        <v>0</v>
      </c>
      <c r="BL991" t="str">
        <f t="shared" si="160"/>
        <v>0</v>
      </c>
      <c r="BM991" t="str">
        <f t="shared" si="161"/>
        <v>0</v>
      </c>
      <c r="BN991">
        <f t="shared" si="162"/>
        <v>0</v>
      </c>
      <c r="BO991">
        <f t="shared" si="163"/>
        <v>0</v>
      </c>
      <c r="BP991" t="str">
        <f t="shared" si="164"/>
        <v>0</v>
      </c>
    </row>
    <row r="992" spans="1:68" ht="18" x14ac:dyDescent="0.25">
      <c r="A992" s="24">
        <v>2022</v>
      </c>
      <c r="B992">
        <v>3</v>
      </c>
      <c r="C992" s="2">
        <v>44727</v>
      </c>
      <c r="D992" s="3">
        <v>0.375</v>
      </c>
      <c r="E992">
        <v>1</v>
      </c>
      <c r="F992">
        <v>1.2</v>
      </c>
      <c r="G992" t="s">
        <v>28</v>
      </c>
      <c r="H992" s="19">
        <v>74</v>
      </c>
      <c r="I992" s="19">
        <v>45</v>
      </c>
      <c r="J992" s="19">
        <v>28</v>
      </c>
      <c r="K992" s="19">
        <v>0</v>
      </c>
      <c r="L992" s="19">
        <v>1</v>
      </c>
      <c r="M992" s="22" t="s">
        <v>23</v>
      </c>
      <c r="N992" s="22">
        <v>0</v>
      </c>
      <c r="O992" s="23" t="s">
        <v>24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 s="11" t="str">
        <f t="shared" si="165"/>
        <v>0</v>
      </c>
      <c r="AB992">
        <f t="shared" si="166"/>
        <v>0</v>
      </c>
      <c r="AC992">
        <f t="shared" si="167"/>
        <v>10</v>
      </c>
      <c r="AD992">
        <f t="shared" si="168"/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f t="shared" si="169"/>
        <v>0</v>
      </c>
      <c r="BI992">
        <v>0</v>
      </c>
      <c r="BJ992">
        <v>0</v>
      </c>
      <c r="BK992">
        <v>0</v>
      </c>
      <c r="BL992" t="str">
        <f t="shared" si="160"/>
        <v>0</v>
      </c>
      <c r="BM992" t="str">
        <f t="shared" si="161"/>
        <v>0</v>
      </c>
      <c r="BN992">
        <f t="shared" si="162"/>
        <v>0</v>
      </c>
      <c r="BO992">
        <f t="shared" si="163"/>
        <v>0</v>
      </c>
      <c r="BP992" t="str">
        <f t="shared" si="164"/>
        <v>0</v>
      </c>
    </row>
    <row r="993" spans="1:68" ht="18" x14ac:dyDescent="0.25">
      <c r="A993" s="24">
        <v>2022</v>
      </c>
      <c r="B993">
        <v>3</v>
      </c>
      <c r="C993" s="2">
        <v>44727</v>
      </c>
      <c r="D993" s="3">
        <v>0.375</v>
      </c>
      <c r="E993">
        <v>1</v>
      </c>
      <c r="F993">
        <v>1.2</v>
      </c>
      <c r="G993" t="s">
        <v>28</v>
      </c>
      <c r="H993" s="19">
        <v>74</v>
      </c>
      <c r="I993" s="19">
        <v>45</v>
      </c>
      <c r="J993" s="19">
        <v>28</v>
      </c>
      <c r="K993" s="19">
        <v>0</v>
      </c>
      <c r="L993" s="19">
        <v>1</v>
      </c>
      <c r="M993" s="22" t="s">
        <v>23</v>
      </c>
      <c r="N993" s="22">
        <v>0</v>
      </c>
      <c r="O993" s="23" t="s">
        <v>25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 s="11" t="str">
        <f t="shared" si="165"/>
        <v>0</v>
      </c>
      <c r="AB993">
        <f t="shared" si="166"/>
        <v>0</v>
      </c>
      <c r="AC993">
        <f t="shared" si="167"/>
        <v>10</v>
      </c>
      <c r="AD993">
        <f t="shared" si="168"/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f t="shared" si="169"/>
        <v>0</v>
      </c>
      <c r="BI993">
        <v>0</v>
      </c>
      <c r="BJ993">
        <v>0</v>
      </c>
      <c r="BK993">
        <v>0</v>
      </c>
      <c r="BL993" t="str">
        <f t="shared" si="160"/>
        <v>0</v>
      </c>
      <c r="BM993" t="str">
        <f t="shared" si="161"/>
        <v>0</v>
      </c>
      <c r="BN993">
        <f t="shared" si="162"/>
        <v>0</v>
      </c>
      <c r="BO993">
        <f t="shared" si="163"/>
        <v>0</v>
      </c>
      <c r="BP993" t="str">
        <f t="shared" si="164"/>
        <v>0</v>
      </c>
    </row>
    <row r="994" spans="1:68" ht="18" x14ac:dyDescent="0.25">
      <c r="A994" s="24">
        <v>2022</v>
      </c>
      <c r="B994">
        <v>3</v>
      </c>
      <c r="C994" s="2">
        <v>44727</v>
      </c>
      <c r="D994" s="3">
        <v>0.375</v>
      </c>
      <c r="E994">
        <v>1</v>
      </c>
      <c r="F994">
        <v>1.2</v>
      </c>
      <c r="G994" t="s">
        <v>28</v>
      </c>
      <c r="H994" s="19">
        <v>74</v>
      </c>
      <c r="I994" s="19">
        <v>45</v>
      </c>
      <c r="J994" s="19">
        <v>28</v>
      </c>
      <c r="K994" s="19">
        <v>0</v>
      </c>
      <c r="L994" s="19">
        <v>1</v>
      </c>
      <c r="M994" s="22" t="s">
        <v>23</v>
      </c>
      <c r="N994" s="22">
        <v>0</v>
      </c>
      <c r="O994" s="23" t="s">
        <v>26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 s="11" t="str">
        <f t="shared" si="165"/>
        <v>0</v>
      </c>
      <c r="AB994">
        <f t="shared" si="166"/>
        <v>0</v>
      </c>
      <c r="AC994">
        <f t="shared" si="167"/>
        <v>10</v>
      </c>
      <c r="AD994">
        <f t="shared" si="168"/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f t="shared" si="169"/>
        <v>0</v>
      </c>
      <c r="BI994">
        <v>0</v>
      </c>
      <c r="BJ994">
        <v>0</v>
      </c>
      <c r="BK994">
        <v>0</v>
      </c>
      <c r="BL994" t="str">
        <f t="shared" si="160"/>
        <v>0</v>
      </c>
      <c r="BM994" t="str">
        <f t="shared" si="161"/>
        <v>0</v>
      </c>
      <c r="BN994">
        <f t="shared" si="162"/>
        <v>0</v>
      </c>
      <c r="BO994">
        <f t="shared" si="163"/>
        <v>0</v>
      </c>
      <c r="BP994" t="str">
        <f t="shared" si="164"/>
        <v>0</v>
      </c>
    </row>
    <row r="995" spans="1:68" ht="18" x14ac:dyDescent="0.25">
      <c r="A995" s="24">
        <v>2022</v>
      </c>
      <c r="B995">
        <v>3</v>
      </c>
      <c r="C995" s="2">
        <v>44727</v>
      </c>
      <c r="D995" s="3">
        <v>0.375</v>
      </c>
      <c r="E995">
        <v>1</v>
      </c>
      <c r="F995">
        <v>1.2</v>
      </c>
      <c r="G995" t="s">
        <v>28</v>
      </c>
      <c r="H995" s="19">
        <v>74</v>
      </c>
      <c r="I995" s="19">
        <v>45</v>
      </c>
      <c r="J995" s="19">
        <v>28</v>
      </c>
      <c r="K995" s="19">
        <v>0</v>
      </c>
      <c r="L995" s="19">
        <v>1</v>
      </c>
      <c r="M995" s="22" t="s">
        <v>27</v>
      </c>
      <c r="N995" s="22">
        <v>0</v>
      </c>
      <c r="O995" s="23" t="s">
        <v>24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 s="11" t="str">
        <f t="shared" si="165"/>
        <v>0</v>
      </c>
      <c r="AB995">
        <f t="shared" si="166"/>
        <v>0</v>
      </c>
      <c r="AC995">
        <f t="shared" si="167"/>
        <v>10</v>
      </c>
      <c r="AD995">
        <f t="shared" si="168"/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f t="shared" si="169"/>
        <v>0</v>
      </c>
      <c r="BI995">
        <v>0</v>
      </c>
      <c r="BJ995">
        <v>0</v>
      </c>
      <c r="BK995">
        <v>0</v>
      </c>
      <c r="BL995" t="str">
        <f t="shared" si="160"/>
        <v>0</v>
      </c>
      <c r="BM995" t="str">
        <f t="shared" si="161"/>
        <v>0</v>
      </c>
      <c r="BN995">
        <f t="shared" si="162"/>
        <v>0</v>
      </c>
      <c r="BO995">
        <f t="shared" si="163"/>
        <v>0</v>
      </c>
      <c r="BP995" t="str">
        <f t="shared" si="164"/>
        <v>0</v>
      </c>
    </row>
    <row r="996" spans="1:68" ht="18" x14ac:dyDescent="0.25">
      <c r="A996" s="24">
        <v>2022</v>
      </c>
      <c r="B996">
        <v>3</v>
      </c>
      <c r="C996" s="2">
        <v>44727</v>
      </c>
      <c r="D996" s="3">
        <v>0.375</v>
      </c>
      <c r="E996">
        <v>1</v>
      </c>
      <c r="F996">
        <v>1.2</v>
      </c>
      <c r="G996" t="s">
        <v>28</v>
      </c>
      <c r="H996" s="19">
        <v>74</v>
      </c>
      <c r="I996" s="19">
        <v>45</v>
      </c>
      <c r="J996" s="19">
        <v>28</v>
      </c>
      <c r="K996" s="19">
        <v>0</v>
      </c>
      <c r="L996" s="19">
        <v>1</v>
      </c>
      <c r="M996" s="22" t="s">
        <v>27</v>
      </c>
      <c r="N996" s="22">
        <v>0</v>
      </c>
      <c r="O996" s="23" t="s">
        <v>25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 s="11" t="str">
        <f t="shared" si="165"/>
        <v>0</v>
      </c>
      <c r="AB996">
        <f t="shared" si="166"/>
        <v>0</v>
      </c>
      <c r="AC996">
        <f t="shared" si="167"/>
        <v>10</v>
      </c>
      <c r="AD996">
        <f t="shared" si="168"/>
        <v>0</v>
      </c>
      <c r="AE996">
        <v>0</v>
      </c>
      <c r="AF996">
        <v>0</v>
      </c>
      <c r="AG996">
        <v>1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f t="shared" si="169"/>
        <v>0</v>
      </c>
      <c r="BI996">
        <v>0</v>
      </c>
      <c r="BJ996">
        <v>0</v>
      </c>
      <c r="BK996">
        <v>0</v>
      </c>
      <c r="BL996" t="str">
        <f t="shared" si="160"/>
        <v>0</v>
      </c>
      <c r="BM996" t="str">
        <f t="shared" si="161"/>
        <v>0</v>
      </c>
      <c r="BN996">
        <f t="shared" si="162"/>
        <v>0</v>
      </c>
      <c r="BO996">
        <f t="shared" si="163"/>
        <v>1</v>
      </c>
      <c r="BP996" t="str">
        <f t="shared" si="164"/>
        <v>0</v>
      </c>
    </row>
    <row r="997" spans="1:68" ht="18" x14ac:dyDescent="0.25">
      <c r="A997" s="24">
        <v>2022</v>
      </c>
      <c r="B997">
        <v>3</v>
      </c>
      <c r="C997" s="2">
        <v>44727</v>
      </c>
      <c r="D997" s="3">
        <v>0.375</v>
      </c>
      <c r="E997">
        <v>1</v>
      </c>
      <c r="F997">
        <v>1.2</v>
      </c>
      <c r="G997" t="s">
        <v>28</v>
      </c>
      <c r="H997" s="19">
        <v>74</v>
      </c>
      <c r="I997" s="19">
        <v>45</v>
      </c>
      <c r="J997" s="19">
        <v>28</v>
      </c>
      <c r="K997" s="19">
        <v>0</v>
      </c>
      <c r="L997" s="19">
        <v>1</v>
      </c>
      <c r="M997" s="22" t="s">
        <v>27</v>
      </c>
      <c r="N997" s="22">
        <v>0</v>
      </c>
      <c r="O997" s="23" t="s">
        <v>26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 s="11" t="str">
        <f t="shared" si="165"/>
        <v>0</v>
      </c>
      <c r="AB997">
        <f t="shared" si="166"/>
        <v>0</v>
      </c>
      <c r="AC997">
        <f t="shared" si="167"/>
        <v>10</v>
      </c>
      <c r="AD997">
        <f t="shared" si="168"/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f t="shared" si="169"/>
        <v>0</v>
      </c>
      <c r="BI997">
        <v>0</v>
      </c>
      <c r="BJ997">
        <v>0</v>
      </c>
      <c r="BK997">
        <v>0</v>
      </c>
      <c r="BL997" t="str">
        <f t="shared" si="160"/>
        <v>0</v>
      </c>
      <c r="BM997" t="str">
        <f t="shared" si="161"/>
        <v>0</v>
      </c>
      <c r="BN997">
        <f t="shared" si="162"/>
        <v>0</v>
      </c>
      <c r="BO997">
        <f t="shared" si="163"/>
        <v>0</v>
      </c>
      <c r="BP997" t="str">
        <f t="shared" si="164"/>
        <v>0</v>
      </c>
    </row>
    <row r="998" spans="1:68" ht="18" x14ac:dyDescent="0.25">
      <c r="A998" s="24">
        <v>2022</v>
      </c>
      <c r="B998">
        <v>3</v>
      </c>
      <c r="C998" s="2">
        <v>44727</v>
      </c>
      <c r="D998" s="3">
        <v>0.375</v>
      </c>
      <c r="E998">
        <v>1</v>
      </c>
      <c r="F998">
        <v>1.2</v>
      </c>
      <c r="G998" t="s">
        <v>28</v>
      </c>
      <c r="H998" s="19">
        <v>74</v>
      </c>
      <c r="I998" s="19">
        <v>45</v>
      </c>
      <c r="J998" s="19">
        <v>28</v>
      </c>
      <c r="K998" s="19">
        <v>0</v>
      </c>
      <c r="L998" s="19">
        <v>1</v>
      </c>
      <c r="M998" s="22" t="s">
        <v>28</v>
      </c>
      <c r="N998" s="22">
        <v>0</v>
      </c>
      <c r="O998" s="23" t="s">
        <v>24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 s="11" t="str">
        <f t="shared" si="165"/>
        <v>0</v>
      </c>
      <c r="AB998">
        <f t="shared" si="166"/>
        <v>0</v>
      </c>
      <c r="AC998">
        <f t="shared" si="167"/>
        <v>10</v>
      </c>
      <c r="AD998">
        <f t="shared" si="168"/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f t="shared" si="169"/>
        <v>0</v>
      </c>
      <c r="BI998">
        <v>0</v>
      </c>
      <c r="BJ998">
        <v>0</v>
      </c>
      <c r="BK998">
        <v>0</v>
      </c>
      <c r="BL998" t="str">
        <f t="shared" si="160"/>
        <v>0</v>
      </c>
      <c r="BM998" t="str">
        <f t="shared" si="161"/>
        <v>0</v>
      </c>
      <c r="BN998">
        <f t="shared" si="162"/>
        <v>0</v>
      </c>
      <c r="BO998">
        <f t="shared" si="163"/>
        <v>0</v>
      </c>
      <c r="BP998" t="str">
        <f t="shared" si="164"/>
        <v>0</v>
      </c>
    </row>
    <row r="999" spans="1:68" ht="18" x14ac:dyDescent="0.25">
      <c r="A999" s="24">
        <v>2022</v>
      </c>
      <c r="B999">
        <v>3</v>
      </c>
      <c r="C999" s="2">
        <v>44727</v>
      </c>
      <c r="D999" s="3">
        <v>0.375</v>
      </c>
      <c r="E999">
        <v>1</v>
      </c>
      <c r="F999">
        <v>1.2</v>
      </c>
      <c r="G999" t="s">
        <v>28</v>
      </c>
      <c r="H999" s="19">
        <v>74</v>
      </c>
      <c r="I999" s="19">
        <v>45</v>
      </c>
      <c r="J999" s="19">
        <v>28</v>
      </c>
      <c r="K999" s="19">
        <v>0</v>
      </c>
      <c r="L999" s="19">
        <v>1</v>
      </c>
      <c r="M999" s="22" t="s">
        <v>28</v>
      </c>
      <c r="N999" s="22">
        <v>0</v>
      </c>
      <c r="O999" s="23" t="s">
        <v>25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 s="11" t="str">
        <f t="shared" si="165"/>
        <v>0</v>
      </c>
      <c r="AB999">
        <f t="shared" si="166"/>
        <v>0</v>
      </c>
      <c r="AC999">
        <f t="shared" si="167"/>
        <v>10</v>
      </c>
      <c r="AD999">
        <f t="shared" si="168"/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f t="shared" si="169"/>
        <v>0</v>
      </c>
      <c r="BI999">
        <v>0</v>
      </c>
      <c r="BJ999">
        <v>0</v>
      </c>
      <c r="BK999">
        <v>0</v>
      </c>
      <c r="BL999" t="str">
        <f t="shared" si="160"/>
        <v>0</v>
      </c>
      <c r="BM999" t="str">
        <f t="shared" si="161"/>
        <v>0</v>
      </c>
      <c r="BN999">
        <f t="shared" si="162"/>
        <v>0</v>
      </c>
      <c r="BO999">
        <f t="shared" si="163"/>
        <v>0</v>
      </c>
      <c r="BP999" t="str">
        <f t="shared" si="164"/>
        <v>0</v>
      </c>
    </row>
    <row r="1000" spans="1:68" ht="18" x14ac:dyDescent="0.25">
      <c r="A1000" s="24">
        <v>2022</v>
      </c>
      <c r="B1000">
        <v>3</v>
      </c>
      <c r="C1000" s="2">
        <v>44727</v>
      </c>
      <c r="D1000" s="3">
        <v>0.375</v>
      </c>
      <c r="E1000">
        <v>1</v>
      </c>
      <c r="F1000">
        <v>1.2</v>
      </c>
      <c r="G1000" t="s">
        <v>28</v>
      </c>
      <c r="H1000" s="19">
        <v>74</v>
      </c>
      <c r="I1000" s="19">
        <v>45</v>
      </c>
      <c r="J1000" s="19">
        <v>28</v>
      </c>
      <c r="K1000" s="19">
        <v>0</v>
      </c>
      <c r="L1000" s="19">
        <v>1</v>
      </c>
      <c r="M1000" s="22" t="s">
        <v>28</v>
      </c>
      <c r="N1000" s="22">
        <v>0</v>
      </c>
      <c r="O1000" s="23" t="s">
        <v>26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 s="11" t="str">
        <f t="shared" si="165"/>
        <v>0</v>
      </c>
      <c r="AB1000">
        <f t="shared" si="166"/>
        <v>0</v>
      </c>
      <c r="AC1000">
        <f t="shared" si="167"/>
        <v>10</v>
      </c>
      <c r="AD1000">
        <f t="shared" si="168"/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f t="shared" si="169"/>
        <v>0</v>
      </c>
      <c r="BI1000">
        <v>0</v>
      </c>
      <c r="BJ1000">
        <v>0</v>
      </c>
      <c r="BK1000">
        <v>0</v>
      </c>
      <c r="BL1000" t="str">
        <f t="shared" si="160"/>
        <v>0</v>
      </c>
      <c r="BM1000" t="str">
        <f t="shared" si="161"/>
        <v>0</v>
      </c>
      <c r="BN1000">
        <f t="shared" si="162"/>
        <v>0</v>
      </c>
      <c r="BO1000">
        <f t="shared" si="163"/>
        <v>0</v>
      </c>
      <c r="BP1000" t="str">
        <f t="shared" si="164"/>
        <v>0</v>
      </c>
    </row>
    <row r="1001" spans="1:68" ht="18" x14ac:dyDescent="0.25">
      <c r="A1001" s="24">
        <v>2022</v>
      </c>
      <c r="B1001">
        <v>3</v>
      </c>
      <c r="C1001" s="2">
        <v>44727</v>
      </c>
      <c r="D1001" s="3">
        <v>0.375</v>
      </c>
      <c r="E1001">
        <v>1</v>
      </c>
      <c r="F1001">
        <v>1.2</v>
      </c>
      <c r="G1001" t="s">
        <v>28</v>
      </c>
      <c r="H1001" s="19">
        <v>74</v>
      </c>
      <c r="I1001" s="19">
        <v>45</v>
      </c>
      <c r="J1001" s="19">
        <v>28</v>
      </c>
      <c r="K1001" s="19">
        <v>0</v>
      </c>
      <c r="L1001" s="19">
        <v>1</v>
      </c>
      <c r="M1001" s="22" t="s">
        <v>23</v>
      </c>
      <c r="N1001" s="22">
        <v>5</v>
      </c>
      <c r="O1001" s="23" t="s">
        <v>24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 s="11" t="str">
        <f t="shared" si="165"/>
        <v>0</v>
      </c>
      <c r="AB1001">
        <f t="shared" si="166"/>
        <v>0</v>
      </c>
      <c r="AC1001">
        <f t="shared" si="167"/>
        <v>10</v>
      </c>
      <c r="AD1001">
        <f t="shared" si="168"/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f t="shared" si="169"/>
        <v>0</v>
      </c>
      <c r="BI1001">
        <v>0</v>
      </c>
      <c r="BJ1001">
        <v>0</v>
      </c>
      <c r="BK1001">
        <v>0</v>
      </c>
      <c r="BL1001" t="str">
        <f t="shared" si="160"/>
        <v>0</v>
      </c>
      <c r="BM1001" t="str">
        <f t="shared" si="161"/>
        <v>0</v>
      </c>
      <c r="BN1001">
        <f t="shared" si="162"/>
        <v>0</v>
      </c>
      <c r="BO1001">
        <f t="shared" si="163"/>
        <v>0</v>
      </c>
      <c r="BP1001" t="str">
        <f t="shared" si="164"/>
        <v>0</v>
      </c>
    </row>
    <row r="1002" spans="1:68" ht="18" x14ac:dyDescent="0.25">
      <c r="A1002" s="24">
        <v>2022</v>
      </c>
      <c r="B1002">
        <v>3</v>
      </c>
      <c r="C1002" s="2">
        <v>44727</v>
      </c>
      <c r="D1002" s="3">
        <v>0.375</v>
      </c>
      <c r="E1002">
        <v>1</v>
      </c>
      <c r="F1002">
        <v>1.2</v>
      </c>
      <c r="G1002" t="s">
        <v>28</v>
      </c>
      <c r="H1002" s="19">
        <v>74</v>
      </c>
      <c r="I1002" s="19">
        <v>45</v>
      </c>
      <c r="J1002" s="19">
        <v>28</v>
      </c>
      <c r="K1002" s="19">
        <v>0</v>
      </c>
      <c r="L1002" s="19">
        <v>1</v>
      </c>
      <c r="M1002" s="22" t="s">
        <v>23</v>
      </c>
      <c r="N1002" s="22">
        <v>5</v>
      </c>
      <c r="O1002" s="23" t="s">
        <v>25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 s="11" t="str">
        <f t="shared" si="165"/>
        <v>0</v>
      </c>
      <c r="AB1002">
        <f t="shared" si="166"/>
        <v>0</v>
      </c>
      <c r="AC1002">
        <f t="shared" si="167"/>
        <v>10</v>
      </c>
      <c r="AD1002">
        <f t="shared" si="168"/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f t="shared" si="169"/>
        <v>0</v>
      </c>
      <c r="BI1002">
        <v>0</v>
      </c>
      <c r="BJ1002">
        <v>0</v>
      </c>
      <c r="BK1002">
        <v>0</v>
      </c>
      <c r="BL1002" t="str">
        <f t="shared" si="160"/>
        <v>0</v>
      </c>
      <c r="BM1002" t="str">
        <f t="shared" si="161"/>
        <v>0</v>
      </c>
      <c r="BN1002">
        <f t="shared" si="162"/>
        <v>0</v>
      </c>
      <c r="BO1002">
        <f t="shared" si="163"/>
        <v>0</v>
      </c>
      <c r="BP1002" t="str">
        <f t="shared" si="164"/>
        <v>0</v>
      </c>
    </row>
    <row r="1003" spans="1:68" ht="18" x14ac:dyDescent="0.25">
      <c r="A1003" s="24">
        <v>2022</v>
      </c>
      <c r="B1003">
        <v>3</v>
      </c>
      <c r="C1003" s="2">
        <v>44727</v>
      </c>
      <c r="D1003" s="3">
        <v>0.375</v>
      </c>
      <c r="E1003">
        <v>1</v>
      </c>
      <c r="F1003">
        <v>1.2</v>
      </c>
      <c r="G1003" t="s">
        <v>28</v>
      </c>
      <c r="H1003" s="19">
        <v>74</v>
      </c>
      <c r="I1003" s="19">
        <v>45</v>
      </c>
      <c r="J1003" s="19">
        <v>28</v>
      </c>
      <c r="K1003" s="19">
        <v>0</v>
      </c>
      <c r="L1003" s="19">
        <v>1</v>
      </c>
      <c r="M1003" s="22" t="s">
        <v>23</v>
      </c>
      <c r="N1003" s="22">
        <v>5</v>
      </c>
      <c r="O1003" s="23" t="s">
        <v>26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 s="11" t="str">
        <f t="shared" si="165"/>
        <v>0</v>
      </c>
      <c r="AB1003">
        <f t="shared" si="166"/>
        <v>0</v>
      </c>
      <c r="AC1003">
        <f t="shared" si="167"/>
        <v>10</v>
      </c>
      <c r="AD1003">
        <f t="shared" si="168"/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f t="shared" si="169"/>
        <v>0</v>
      </c>
      <c r="BI1003">
        <v>0</v>
      </c>
      <c r="BJ1003">
        <v>0</v>
      </c>
      <c r="BK1003">
        <v>0</v>
      </c>
      <c r="BL1003" t="str">
        <f t="shared" si="160"/>
        <v>0</v>
      </c>
      <c r="BM1003" t="str">
        <f t="shared" si="161"/>
        <v>0</v>
      </c>
      <c r="BN1003">
        <f t="shared" si="162"/>
        <v>0</v>
      </c>
      <c r="BO1003">
        <f t="shared" si="163"/>
        <v>0</v>
      </c>
      <c r="BP1003" t="str">
        <f t="shared" si="164"/>
        <v>0</v>
      </c>
    </row>
    <row r="1004" spans="1:68" ht="18" x14ac:dyDescent="0.25">
      <c r="A1004" s="24">
        <v>2022</v>
      </c>
      <c r="B1004">
        <v>3</v>
      </c>
      <c r="C1004" s="2">
        <v>44727</v>
      </c>
      <c r="D1004" s="3">
        <v>0.375</v>
      </c>
      <c r="E1004">
        <v>1</v>
      </c>
      <c r="F1004">
        <v>1.2</v>
      </c>
      <c r="G1004" t="s">
        <v>28</v>
      </c>
      <c r="H1004" s="19">
        <v>74</v>
      </c>
      <c r="I1004" s="19">
        <v>45</v>
      </c>
      <c r="J1004" s="19">
        <v>28</v>
      </c>
      <c r="K1004" s="19">
        <v>0</v>
      </c>
      <c r="L1004" s="19">
        <v>1</v>
      </c>
      <c r="M1004" s="22" t="s">
        <v>27</v>
      </c>
      <c r="N1004" s="22">
        <v>5</v>
      </c>
      <c r="O1004" s="23" t="s">
        <v>24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 s="11" t="str">
        <f t="shared" si="165"/>
        <v>0</v>
      </c>
      <c r="AB1004">
        <f t="shared" si="166"/>
        <v>0</v>
      </c>
      <c r="AC1004">
        <f t="shared" si="167"/>
        <v>10</v>
      </c>
      <c r="AD1004">
        <f t="shared" si="168"/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f t="shared" si="169"/>
        <v>0</v>
      </c>
      <c r="BI1004">
        <v>0</v>
      </c>
      <c r="BJ1004">
        <v>0</v>
      </c>
      <c r="BK1004">
        <v>0</v>
      </c>
      <c r="BL1004" t="str">
        <f t="shared" si="160"/>
        <v>0</v>
      </c>
      <c r="BM1004" t="str">
        <f t="shared" si="161"/>
        <v>0</v>
      </c>
      <c r="BN1004">
        <f t="shared" si="162"/>
        <v>0</v>
      </c>
      <c r="BO1004">
        <f t="shared" si="163"/>
        <v>0</v>
      </c>
      <c r="BP1004" t="str">
        <f t="shared" si="164"/>
        <v>0</v>
      </c>
    </row>
    <row r="1005" spans="1:68" ht="18" x14ac:dyDescent="0.25">
      <c r="A1005" s="24">
        <v>2022</v>
      </c>
      <c r="B1005">
        <v>3</v>
      </c>
      <c r="C1005" s="2">
        <v>44727</v>
      </c>
      <c r="D1005" s="3">
        <v>0.375</v>
      </c>
      <c r="E1005">
        <v>1</v>
      </c>
      <c r="F1005">
        <v>1.2</v>
      </c>
      <c r="G1005" t="s">
        <v>28</v>
      </c>
      <c r="H1005" s="19">
        <v>74</v>
      </c>
      <c r="I1005" s="19">
        <v>45</v>
      </c>
      <c r="J1005" s="19">
        <v>28</v>
      </c>
      <c r="K1005" s="19">
        <v>0</v>
      </c>
      <c r="L1005" s="19">
        <v>1</v>
      </c>
      <c r="M1005" s="22" t="s">
        <v>27</v>
      </c>
      <c r="N1005" s="22">
        <v>5</v>
      </c>
      <c r="O1005" s="23" t="s">
        <v>25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 s="11" t="str">
        <f t="shared" si="165"/>
        <v>0</v>
      </c>
      <c r="AB1005">
        <f t="shared" si="166"/>
        <v>0</v>
      </c>
      <c r="AC1005">
        <f t="shared" si="167"/>
        <v>10</v>
      </c>
      <c r="AD1005">
        <f t="shared" si="168"/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f t="shared" si="169"/>
        <v>0</v>
      </c>
      <c r="BI1005">
        <v>0</v>
      </c>
      <c r="BJ1005">
        <v>0</v>
      </c>
      <c r="BK1005">
        <v>0</v>
      </c>
      <c r="BL1005" t="str">
        <f t="shared" si="160"/>
        <v>0</v>
      </c>
      <c r="BM1005" t="str">
        <f t="shared" si="161"/>
        <v>0</v>
      </c>
      <c r="BN1005">
        <f t="shared" si="162"/>
        <v>0</v>
      </c>
      <c r="BO1005">
        <f t="shared" si="163"/>
        <v>0</v>
      </c>
      <c r="BP1005" t="str">
        <f t="shared" si="164"/>
        <v>0</v>
      </c>
    </row>
    <row r="1006" spans="1:68" ht="18" x14ac:dyDescent="0.25">
      <c r="A1006" s="24">
        <v>2022</v>
      </c>
      <c r="B1006">
        <v>3</v>
      </c>
      <c r="C1006" s="2">
        <v>44727</v>
      </c>
      <c r="D1006" s="3">
        <v>0.375</v>
      </c>
      <c r="E1006">
        <v>1</v>
      </c>
      <c r="F1006">
        <v>1.2</v>
      </c>
      <c r="G1006" t="s">
        <v>28</v>
      </c>
      <c r="H1006" s="19">
        <v>74</v>
      </c>
      <c r="I1006" s="19">
        <v>45</v>
      </c>
      <c r="J1006" s="19">
        <v>28</v>
      </c>
      <c r="K1006" s="19">
        <v>0</v>
      </c>
      <c r="L1006" s="19">
        <v>1</v>
      </c>
      <c r="M1006" s="22" t="s">
        <v>27</v>
      </c>
      <c r="N1006" s="22">
        <v>5</v>
      </c>
      <c r="O1006" s="23" t="s">
        <v>26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 s="11" t="str">
        <f t="shared" si="165"/>
        <v>0</v>
      </c>
      <c r="AB1006">
        <f t="shared" si="166"/>
        <v>0</v>
      </c>
      <c r="AC1006">
        <f t="shared" si="167"/>
        <v>10</v>
      </c>
      <c r="AD1006">
        <f t="shared" si="168"/>
        <v>0</v>
      </c>
      <c r="AE1006">
        <v>0</v>
      </c>
      <c r="AF1006">
        <v>0</v>
      </c>
      <c r="AG1006">
        <v>1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f t="shared" si="169"/>
        <v>0</v>
      </c>
      <c r="BI1006">
        <v>0</v>
      </c>
      <c r="BJ1006">
        <v>0</v>
      </c>
      <c r="BK1006">
        <v>0</v>
      </c>
      <c r="BL1006" t="str">
        <f t="shared" si="160"/>
        <v>0</v>
      </c>
      <c r="BM1006" t="str">
        <f t="shared" si="161"/>
        <v>0</v>
      </c>
      <c r="BN1006">
        <f t="shared" si="162"/>
        <v>0</v>
      </c>
      <c r="BO1006">
        <f t="shared" si="163"/>
        <v>1</v>
      </c>
      <c r="BP1006" t="str">
        <f t="shared" si="164"/>
        <v>0</v>
      </c>
    </row>
    <row r="1007" spans="1:68" ht="18" x14ac:dyDescent="0.25">
      <c r="A1007" s="24">
        <v>2022</v>
      </c>
      <c r="B1007">
        <v>3</v>
      </c>
      <c r="C1007" s="2">
        <v>44727</v>
      </c>
      <c r="D1007" s="3">
        <v>0.375</v>
      </c>
      <c r="E1007">
        <v>1</v>
      </c>
      <c r="F1007">
        <v>1.2</v>
      </c>
      <c r="G1007" t="s">
        <v>28</v>
      </c>
      <c r="H1007" s="19">
        <v>74</v>
      </c>
      <c r="I1007" s="19">
        <v>45</v>
      </c>
      <c r="J1007" s="19">
        <v>28</v>
      </c>
      <c r="K1007" s="19">
        <v>0</v>
      </c>
      <c r="L1007" s="19">
        <v>1</v>
      </c>
      <c r="M1007" s="22" t="s">
        <v>28</v>
      </c>
      <c r="N1007" s="22">
        <v>5</v>
      </c>
      <c r="O1007" s="23" t="s">
        <v>24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 s="11" t="str">
        <f t="shared" si="165"/>
        <v>0</v>
      </c>
      <c r="AB1007">
        <f t="shared" si="166"/>
        <v>0</v>
      </c>
      <c r="AC1007">
        <f t="shared" si="167"/>
        <v>10</v>
      </c>
      <c r="AD1007">
        <f t="shared" si="168"/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f t="shared" si="169"/>
        <v>0</v>
      </c>
      <c r="BI1007">
        <v>0</v>
      </c>
      <c r="BJ1007">
        <v>0</v>
      </c>
      <c r="BK1007">
        <v>0</v>
      </c>
      <c r="BL1007" t="str">
        <f t="shared" si="160"/>
        <v>0</v>
      </c>
      <c r="BM1007" t="str">
        <f t="shared" si="161"/>
        <v>0</v>
      </c>
      <c r="BN1007">
        <f t="shared" si="162"/>
        <v>0</v>
      </c>
      <c r="BO1007">
        <f t="shared" si="163"/>
        <v>0</v>
      </c>
      <c r="BP1007" t="str">
        <f t="shared" si="164"/>
        <v>0</v>
      </c>
    </row>
    <row r="1008" spans="1:68" ht="18" x14ac:dyDescent="0.25">
      <c r="A1008" s="24">
        <v>2022</v>
      </c>
      <c r="B1008">
        <v>3</v>
      </c>
      <c r="C1008" s="2">
        <v>44727</v>
      </c>
      <c r="D1008" s="3">
        <v>0.375</v>
      </c>
      <c r="E1008">
        <v>1</v>
      </c>
      <c r="F1008">
        <v>1.2</v>
      </c>
      <c r="G1008" t="s">
        <v>28</v>
      </c>
      <c r="H1008" s="19">
        <v>74</v>
      </c>
      <c r="I1008" s="19">
        <v>45</v>
      </c>
      <c r="J1008" s="19">
        <v>28</v>
      </c>
      <c r="K1008" s="19">
        <v>0</v>
      </c>
      <c r="L1008" s="19">
        <v>1</v>
      </c>
      <c r="M1008" s="22" t="s">
        <v>28</v>
      </c>
      <c r="N1008" s="22">
        <v>5</v>
      </c>
      <c r="O1008" s="23" t="s">
        <v>25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 s="11" t="str">
        <f t="shared" si="165"/>
        <v>0</v>
      </c>
      <c r="AB1008">
        <f t="shared" si="166"/>
        <v>0</v>
      </c>
      <c r="AC1008">
        <f t="shared" si="167"/>
        <v>10</v>
      </c>
      <c r="AD1008">
        <f t="shared" si="168"/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f t="shared" si="169"/>
        <v>0</v>
      </c>
      <c r="BI1008">
        <v>0</v>
      </c>
      <c r="BJ1008">
        <v>0</v>
      </c>
      <c r="BK1008">
        <v>0</v>
      </c>
      <c r="BL1008" t="str">
        <f t="shared" si="160"/>
        <v>0</v>
      </c>
      <c r="BM1008" t="str">
        <f t="shared" si="161"/>
        <v>0</v>
      </c>
      <c r="BN1008">
        <f t="shared" si="162"/>
        <v>0</v>
      </c>
      <c r="BO1008">
        <f t="shared" si="163"/>
        <v>0</v>
      </c>
      <c r="BP1008" t="str">
        <f t="shared" si="164"/>
        <v>0</v>
      </c>
    </row>
    <row r="1009" spans="1:68" ht="18" x14ac:dyDescent="0.25">
      <c r="A1009" s="24">
        <v>2022</v>
      </c>
      <c r="B1009">
        <v>3</v>
      </c>
      <c r="C1009" s="2">
        <v>44727</v>
      </c>
      <c r="D1009" s="3">
        <v>0.375</v>
      </c>
      <c r="E1009">
        <v>1</v>
      </c>
      <c r="F1009">
        <v>1.2</v>
      </c>
      <c r="G1009" t="s">
        <v>28</v>
      </c>
      <c r="H1009" s="19">
        <v>74</v>
      </c>
      <c r="I1009" s="19">
        <v>45</v>
      </c>
      <c r="J1009" s="19">
        <v>28</v>
      </c>
      <c r="K1009" s="19">
        <v>0</v>
      </c>
      <c r="L1009" s="19">
        <v>1</v>
      </c>
      <c r="M1009" s="22" t="s">
        <v>28</v>
      </c>
      <c r="N1009" s="22">
        <v>5</v>
      </c>
      <c r="O1009" s="23" t="s">
        <v>26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 s="11" t="str">
        <f t="shared" si="165"/>
        <v>0</v>
      </c>
      <c r="AB1009">
        <f t="shared" si="166"/>
        <v>0</v>
      </c>
      <c r="AC1009">
        <f t="shared" si="167"/>
        <v>10</v>
      </c>
      <c r="AD1009">
        <f t="shared" si="168"/>
        <v>0</v>
      </c>
      <c r="AE1009">
        <v>0</v>
      </c>
      <c r="AF1009">
        <v>2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f t="shared" si="169"/>
        <v>0</v>
      </c>
      <c r="BI1009">
        <v>0</v>
      </c>
      <c r="BJ1009">
        <v>0</v>
      </c>
      <c r="BK1009">
        <v>0</v>
      </c>
      <c r="BL1009" t="str">
        <f t="shared" si="160"/>
        <v>0</v>
      </c>
      <c r="BM1009" t="str">
        <f t="shared" si="161"/>
        <v>0</v>
      </c>
      <c r="BN1009">
        <f t="shared" si="162"/>
        <v>0</v>
      </c>
      <c r="BO1009">
        <f t="shared" si="163"/>
        <v>0</v>
      </c>
      <c r="BP1009" t="str">
        <f t="shared" si="164"/>
        <v>0</v>
      </c>
    </row>
    <row r="1010" spans="1:68" ht="18" x14ac:dyDescent="0.25">
      <c r="A1010" s="24">
        <v>2022</v>
      </c>
      <c r="B1010">
        <v>3</v>
      </c>
      <c r="C1010" s="2">
        <v>44727</v>
      </c>
      <c r="D1010" s="3">
        <v>0.375</v>
      </c>
      <c r="E1010">
        <v>1</v>
      </c>
      <c r="F1010">
        <v>1.2</v>
      </c>
      <c r="G1010" t="s">
        <v>28</v>
      </c>
      <c r="H1010" s="19">
        <v>74</v>
      </c>
      <c r="I1010" s="19">
        <v>45</v>
      </c>
      <c r="J1010" s="19">
        <v>28</v>
      </c>
      <c r="K1010" s="19">
        <v>0</v>
      </c>
      <c r="L1010" s="19">
        <v>1</v>
      </c>
      <c r="M1010" s="22" t="s">
        <v>23</v>
      </c>
      <c r="N1010" s="22">
        <v>10</v>
      </c>
      <c r="O1010" s="23" t="s">
        <v>24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 s="11" t="str">
        <f t="shared" si="165"/>
        <v>0</v>
      </c>
      <c r="AB1010">
        <f t="shared" si="166"/>
        <v>0</v>
      </c>
      <c r="AC1010">
        <f t="shared" si="167"/>
        <v>10</v>
      </c>
      <c r="AD1010">
        <f t="shared" si="168"/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f t="shared" si="169"/>
        <v>0</v>
      </c>
      <c r="BI1010">
        <v>0</v>
      </c>
      <c r="BJ1010">
        <v>0</v>
      </c>
      <c r="BK1010">
        <v>0</v>
      </c>
      <c r="BL1010" t="str">
        <f t="shared" si="160"/>
        <v>0</v>
      </c>
      <c r="BM1010" t="str">
        <f t="shared" si="161"/>
        <v>0</v>
      </c>
      <c r="BN1010">
        <f t="shared" si="162"/>
        <v>0</v>
      </c>
      <c r="BO1010">
        <f t="shared" si="163"/>
        <v>0</v>
      </c>
      <c r="BP1010" t="str">
        <f t="shared" si="164"/>
        <v>0</v>
      </c>
    </row>
    <row r="1011" spans="1:68" ht="18" x14ac:dyDescent="0.25">
      <c r="A1011" s="24">
        <v>2022</v>
      </c>
      <c r="B1011">
        <v>3</v>
      </c>
      <c r="C1011" s="2">
        <v>44727</v>
      </c>
      <c r="D1011" s="3">
        <v>0.375</v>
      </c>
      <c r="E1011">
        <v>1</v>
      </c>
      <c r="F1011">
        <v>1.2</v>
      </c>
      <c r="G1011" t="s">
        <v>28</v>
      </c>
      <c r="H1011" s="19">
        <v>74</v>
      </c>
      <c r="I1011" s="19">
        <v>45</v>
      </c>
      <c r="J1011" s="19">
        <v>28</v>
      </c>
      <c r="K1011" s="19">
        <v>0</v>
      </c>
      <c r="L1011" s="19">
        <v>1</v>
      </c>
      <c r="M1011" s="22" t="s">
        <v>23</v>
      </c>
      <c r="N1011" s="22">
        <v>10</v>
      </c>
      <c r="O1011" s="23" t="s">
        <v>25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 s="11" t="str">
        <f t="shared" si="165"/>
        <v>0</v>
      </c>
      <c r="AB1011">
        <f t="shared" si="166"/>
        <v>0</v>
      </c>
      <c r="AC1011">
        <f t="shared" si="167"/>
        <v>10</v>
      </c>
      <c r="AD1011">
        <f t="shared" si="168"/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f t="shared" si="169"/>
        <v>0</v>
      </c>
      <c r="BI1011">
        <v>0</v>
      </c>
      <c r="BJ1011">
        <v>0</v>
      </c>
      <c r="BK1011">
        <v>0</v>
      </c>
      <c r="BL1011" t="str">
        <f t="shared" si="160"/>
        <v>0</v>
      </c>
      <c r="BM1011" t="str">
        <f t="shared" si="161"/>
        <v>0</v>
      </c>
      <c r="BN1011">
        <f t="shared" si="162"/>
        <v>0</v>
      </c>
      <c r="BO1011">
        <f t="shared" si="163"/>
        <v>0</v>
      </c>
      <c r="BP1011" t="str">
        <f t="shared" si="164"/>
        <v>0</v>
      </c>
    </row>
    <row r="1012" spans="1:68" ht="18" x14ac:dyDescent="0.25">
      <c r="A1012" s="24">
        <v>2022</v>
      </c>
      <c r="B1012">
        <v>3</v>
      </c>
      <c r="C1012" s="2">
        <v>44727</v>
      </c>
      <c r="D1012" s="3">
        <v>0.375</v>
      </c>
      <c r="E1012">
        <v>1</v>
      </c>
      <c r="F1012">
        <v>1.2</v>
      </c>
      <c r="G1012" t="s">
        <v>28</v>
      </c>
      <c r="H1012" s="19">
        <v>74</v>
      </c>
      <c r="I1012" s="19">
        <v>45</v>
      </c>
      <c r="J1012" s="19">
        <v>28</v>
      </c>
      <c r="K1012" s="19">
        <v>0</v>
      </c>
      <c r="L1012" s="19">
        <v>1</v>
      </c>
      <c r="M1012" s="22" t="s">
        <v>23</v>
      </c>
      <c r="N1012" s="22">
        <v>10</v>
      </c>
      <c r="O1012" s="23" t="s">
        <v>26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 s="11" t="str">
        <f t="shared" si="165"/>
        <v>0</v>
      </c>
      <c r="AB1012">
        <f t="shared" si="166"/>
        <v>0</v>
      </c>
      <c r="AC1012">
        <f t="shared" si="167"/>
        <v>10</v>
      </c>
      <c r="AD1012">
        <f t="shared" si="168"/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f t="shared" si="169"/>
        <v>0</v>
      </c>
      <c r="BI1012">
        <v>0</v>
      </c>
      <c r="BJ1012">
        <v>0</v>
      </c>
      <c r="BK1012">
        <v>0</v>
      </c>
      <c r="BL1012" t="str">
        <f t="shared" si="160"/>
        <v>0</v>
      </c>
      <c r="BM1012" t="str">
        <f t="shared" si="161"/>
        <v>0</v>
      </c>
      <c r="BN1012">
        <f t="shared" si="162"/>
        <v>0</v>
      </c>
      <c r="BO1012">
        <f t="shared" si="163"/>
        <v>0</v>
      </c>
      <c r="BP1012" t="str">
        <f t="shared" si="164"/>
        <v>0</v>
      </c>
    </row>
    <row r="1013" spans="1:68" ht="18" x14ac:dyDescent="0.25">
      <c r="A1013" s="24">
        <v>2022</v>
      </c>
      <c r="B1013">
        <v>3</v>
      </c>
      <c r="C1013" s="2">
        <v>44727</v>
      </c>
      <c r="D1013" s="3">
        <v>0.375</v>
      </c>
      <c r="E1013">
        <v>1</v>
      </c>
      <c r="F1013">
        <v>1.2</v>
      </c>
      <c r="G1013" t="s">
        <v>28</v>
      </c>
      <c r="H1013" s="19">
        <v>74</v>
      </c>
      <c r="I1013" s="19">
        <v>45</v>
      </c>
      <c r="J1013" s="19">
        <v>28</v>
      </c>
      <c r="K1013" s="19">
        <v>0</v>
      </c>
      <c r="L1013" s="19">
        <v>1</v>
      </c>
      <c r="M1013" s="22" t="s">
        <v>27</v>
      </c>
      <c r="N1013" s="22">
        <v>10</v>
      </c>
      <c r="O1013" s="23" t="s">
        <v>24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 s="11" t="str">
        <f t="shared" si="165"/>
        <v>0</v>
      </c>
      <c r="AB1013">
        <f t="shared" si="166"/>
        <v>0</v>
      </c>
      <c r="AC1013">
        <f t="shared" si="167"/>
        <v>10</v>
      </c>
      <c r="AD1013">
        <f t="shared" si="168"/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f t="shared" si="169"/>
        <v>0</v>
      </c>
      <c r="BI1013">
        <v>0</v>
      </c>
      <c r="BJ1013">
        <v>0</v>
      </c>
      <c r="BK1013">
        <v>0</v>
      </c>
      <c r="BL1013" t="str">
        <f t="shared" si="160"/>
        <v>0</v>
      </c>
      <c r="BM1013" t="str">
        <f t="shared" si="161"/>
        <v>0</v>
      </c>
      <c r="BN1013">
        <f t="shared" si="162"/>
        <v>0</v>
      </c>
      <c r="BO1013">
        <f t="shared" si="163"/>
        <v>0</v>
      </c>
      <c r="BP1013" t="str">
        <f t="shared" si="164"/>
        <v>0</v>
      </c>
    </row>
    <row r="1014" spans="1:68" ht="18" x14ac:dyDescent="0.25">
      <c r="A1014" s="24">
        <v>2022</v>
      </c>
      <c r="B1014">
        <v>3</v>
      </c>
      <c r="C1014" s="2">
        <v>44727</v>
      </c>
      <c r="D1014" s="3">
        <v>0.375</v>
      </c>
      <c r="E1014">
        <v>1</v>
      </c>
      <c r="F1014">
        <v>1.2</v>
      </c>
      <c r="G1014" t="s">
        <v>28</v>
      </c>
      <c r="H1014" s="19">
        <v>74</v>
      </c>
      <c r="I1014" s="19">
        <v>45</v>
      </c>
      <c r="J1014" s="19">
        <v>28</v>
      </c>
      <c r="K1014" s="19">
        <v>0</v>
      </c>
      <c r="L1014" s="19">
        <v>1</v>
      </c>
      <c r="M1014" s="22" t="s">
        <v>27</v>
      </c>
      <c r="N1014" s="22">
        <v>10</v>
      </c>
      <c r="O1014" s="23" t="s">
        <v>25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 s="11" t="str">
        <f t="shared" si="165"/>
        <v>0</v>
      </c>
      <c r="AB1014">
        <f t="shared" si="166"/>
        <v>0</v>
      </c>
      <c r="AC1014">
        <f t="shared" si="167"/>
        <v>10</v>
      </c>
      <c r="AD1014">
        <f t="shared" si="168"/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f t="shared" si="169"/>
        <v>0</v>
      </c>
      <c r="BI1014">
        <v>0</v>
      </c>
      <c r="BJ1014">
        <v>0</v>
      </c>
      <c r="BK1014">
        <v>0</v>
      </c>
      <c r="BL1014" t="str">
        <f t="shared" si="160"/>
        <v>0</v>
      </c>
      <c r="BM1014" t="str">
        <f t="shared" si="161"/>
        <v>0</v>
      </c>
      <c r="BN1014">
        <f t="shared" si="162"/>
        <v>0</v>
      </c>
      <c r="BO1014">
        <f t="shared" si="163"/>
        <v>0</v>
      </c>
      <c r="BP1014" t="str">
        <f t="shared" si="164"/>
        <v>0</v>
      </c>
    </row>
    <row r="1015" spans="1:68" ht="18" x14ac:dyDescent="0.25">
      <c r="A1015" s="24">
        <v>2022</v>
      </c>
      <c r="B1015">
        <v>3</v>
      </c>
      <c r="C1015" s="2">
        <v>44727</v>
      </c>
      <c r="D1015" s="3">
        <v>0.375</v>
      </c>
      <c r="E1015">
        <v>1</v>
      </c>
      <c r="F1015">
        <v>1.2</v>
      </c>
      <c r="G1015" t="s">
        <v>28</v>
      </c>
      <c r="H1015" s="19">
        <v>74</v>
      </c>
      <c r="I1015" s="19">
        <v>45</v>
      </c>
      <c r="J1015" s="19">
        <v>28</v>
      </c>
      <c r="K1015" s="19">
        <v>0</v>
      </c>
      <c r="L1015" s="19">
        <v>1</v>
      </c>
      <c r="M1015" s="22" t="s">
        <v>27</v>
      </c>
      <c r="N1015" s="22">
        <v>10</v>
      </c>
      <c r="O1015" s="23" t="s">
        <v>26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 s="11" t="str">
        <f t="shared" si="165"/>
        <v>0</v>
      </c>
      <c r="AB1015">
        <f t="shared" si="166"/>
        <v>0</v>
      </c>
      <c r="AC1015">
        <f t="shared" si="167"/>
        <v>10</v>
      </c>
      <c r="AD1015">
        <f t="shared" si="168"/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f t="shared" si="169"/>
        <v>0</v>
      </c>
      <c r="BI1015">
        <v>0</v>
      </c>
      <c r="BJ1015">
        <v>0</v>
      </c>
      <c r="BK1015">
        <v>0</v>
      </c>
      <c r="BL1015" t="str">
        <f t="shared" si="160"/>
        <v>0</v>
      </c>
      <c r="BM1015" t="str">
        <f t="shared" si="161"/>
        <v>0</v>
      </c>
      <c r="BN1015">
        <f t="shared" si="162"/>
        <v>0</v>
      </c>
      <c r="BO1015">
        <f t="shared" si="163"/>
        <v>0</v>
      </c>
      <c r="BP1015" t="str">
        <f t="shared" si="164"/>
        <v>0</v>
      </c>
    </row>
    <row r="1016" spans="1:68" ht="18" x14ac:dyDescent="0.25">
      <c r="A1016" s="24">
        <v>2022</v>
      </c>
      <c r="B1016">
        <v>3</v>
      </c>
      <c r="C1016" s="2">
        <v>44727</v>
      </c>
      <c r="D1016" s="3">
        <v>0.375</v>
      </c>
      <c r="E1016">
        <v>1</v>
      </c>
      <c r="F1016">
        <v>1.2</v>
      </c>
      <c r="G1016" t="s">
        <v>28</v>
      </c>
      <c r="H1016" s="19">
        <v>74</v>
      </c>
      <c r="I1016" s="19">
        <v>45</v>
      </c>
      <c r="J1016" s="19">
        <v>28</v>
      </c>
      <c r="K1016" s="19">
        <v>0</v>
      </c>
      <c r="L1016" s="19">
        <v>1</v>
      </c>
      <c r="M1016" s="22" t="s">
        <v>28</v>
      </c>
      <c r="N1016" s="22">
        <v>10</v>
      </c>
      <c r="O1016" s="23" t="s">
        <v>24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 s="11" t="str">
        <f t="shared" si="165"/>
        <v>0</v>
      </c>
      <c r="AB1016">
        <f t="shared" si="166"/>
        <v>0</v>
      </c>
      <c r="AC1016">
        <f t="shared" si="167"/>
        <v>10</v>
      </c>
      <c r="AD1016">
        <f t="shared" si="168"/>
        <v>0</v>
      </c>
      <c r="AE1016">
        <v>0</v>
      </c>
      <c r="AF1016">
        <v>0</v>
      </c>
      <c r="AG1016">
        <v>2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f t="shared" si="169"/>
        <v>0</v>
      </c>
      <c r="BI1016">
        <v>0</v>
      </c>
      <c r="BJ1016">
        <v>0</v>
      </c>
      <c r="BK1016">
        <v>0</v>
      </c>
      <c r="BL1016" t="str">
        <f t="shared" si="160"/>
        <v>0</v>
      </c>
      <c r="BM1016" t="str">
        <f t="shared" si="161"/>
        <v>0</v>
      </c>
      <c r="BN1016">
        <f t="shared" si="162"/>
        <v>0</v>
      </c>
      <c r="BO1016">
        <f t="shared" si="163"/>
        <v>2</v>
      </c>
      <c r="BP1016" t="str">
        <f t="shared" si="164"/>
        <v>0</v>
      </c>
    </row>
    <row r="1017" spans="1:68" ht="18" x14ac:dyDescent="0.25">
      <c r="A1017" s="24">
        <v>2022</v>
      </c>
      <c r="B1017">
        <v>3</v>
      </c>
      <c r="C1017" s="2">
        <v>44727</v>
      </c>
      <c r="D1017" s="3">
        <v>0.375</v>
      </c>
      <c r="E1017">
        <v>1</v>
      </c>
      <c r="F1017">
        <v>1.2</v>
      </c>
      <c r="G1017" t="s">
        <v>28</v>
      </c>
      <c r="H1017" s="19">
        <v>74</v>
      </c>
      <c r="I1017" s="19">
        <v>45</v>
      </c>
      <c r="J1017" s="19">
        <v>28</v>
      </c>
      <c r="K1017" s="19">
        <v>0</v>
      </c>
      <c r="L1017" s="19">
        <v>1</v>
      </c>
      <c r="M1017" s="22" t="s">
        <v>28</v>
      </c>
      <c r="N1017" s="22">
        <v>10</v>
      </c>
      <c r="O1017" s="23" t="s">
        <v>25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 s="11" t="str">
        <f t="shared" si="165"/>
        <v>0</v>
      </c>
      <c r="AB1017">
        <f t="shared" si="166"/>
        <v>0</v>
      </c>
      <c r="AC1017">
        <f t="shared" si="167"/>
        <v>10</v>
      </c>
      <c r="AD1017">
        <f t="shared" si="168"/>
        <v>0</v>
      </c>
      <c r="AE1017">
        <v>0</v>
      </c>
      <c r="AF1017">
        <v>0</v>
      </c>
      <c r="AG1017">
        <v>3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f t="shared" si="169"/>
        <v>0</v>
      </c>
      <c r="BI1017">
        <v>0</v>
      </c>
      <c r="BJ1017">
        <v>0</v>
      </c>
      <c r="BK1017">
        <v>0</v>
      </c>
      <c r="BL1017" t="str">
        <f t="shared" si="160"/>
        <v>0</v>
      </c>
      <c r="BM1017" t="str">
        <f t="shared" si="161"/>
        <v>0</v>
      </c>
      <c r="BN1017">
        <f t="shared" si="162"/>
        <v>0</v>
      </c>
      <c r="BO1017">
        <f t="shared" si="163"/>
        <v>3</v>
      </c>
      <c r="BP1017" t="str">
        <f t="shared" si="164"/>
        <v>0</v>
      </c>
    </row>
    <row r="1018" spans="1:68" ht="18" x14ac:dyDescent="0.25">
      <c r="A1018" s="24">
        <v>2022</v>
      </c>
      <c r="B1018">
        <v>3</v>
      </c>
      <c r="C1018" s="2">
        <v>44727</v>
      </c>
      <c r="D1018" s="3">
        <v>0.375</v>
      </c>
      <c r="E1018">
        <v>1</v>
      </c>
      <c r="F1018">
        <v>1.2</v>
      </c>
      <c r="G1018" t="s">
        <v>28</v>
      </c>
      <c r="H1018" s="19">
        <v>74</v>
      </c>
      <c r="I1018" s="19">
        <v>45</v>
      </c>
      <c r="J1018" s="19">
        <v>28</v>
      </c>
      <c r="K1018" s="19">
        <v>0</v>
      </c>
      <c r="L1018" s="19">
        <v>1</v>
      </c>
      <c r="M1018" s="22" t="s">
        <v>28</v>
      </c>
      <c r="N1018" s="22">
        <v>10</v>
      </c>
      <c r="O1018" s="23" t="s">
        <v>26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 s="11" t="str">
        <f t="shared" si="165"/>
        <v>0</v>
      </c>
      <c r="AB1018">
        <f t="shared" si="166"/>
        <v>0</v>
      </c>
      <c r="AC1018">
        <f t="shared" si="167"/>
        <v>10</v>
      </c>
      <c r="AD1018">
        <f t="shared" si="168"/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f t="shared" si="169"/>
        <v>0</v>
      </c>
      <c r="BI1018">
        <v>0</v>
      </c>
      <c r="BJ1018">
        <v>0</v>
      </c>
      <c r="BK1018">
        <v>0</v>
      </c>
      <c r="BL1018" t="str">
        <f t="shared" si="160"/>
        <v>0</v>
      </c>
      <c r="BM1018" t="str">
        <f t="shared" si="161"/>
        <v>0</v>
      </c>
      <c r="BN1018">
        <f t="shared" si="162"/>
        <v>0</v>
      </c>
      <c r="BO1018">
        <f t="shared" si="163"/>
        <v>0</v>
      </c>
      <c r="BP1018" t="str">
        <f t="shared" si="164"/>
        <v>0</v>
      </c>
    </row>
    <row r="1019" spans="1:68" ht="18" x14ac:dyDescent="0.25">
      <c r="A1019" s="24">
        <v>2022</v>
      </c>
      <c r="B1019">
        <v>3</v>
      </c>
      <c r="C1019" s="2">
        <v>44727</v>
      </c>
      <c r="D1019" s="3">
        <v>0.375</v>
      </c>
      <c r="E1019">
        <v>1</v>
      </c>
      <c r="F1019">
        <v>1.2</v>
      </c>
      <c r="G1019" t="s">
        <v>28</v>
      </c>
      <c r="H1019" s="19">
        <v>74</v>
      </c>
      <c r="I1019" s="19">
        <v>45</v>
      </c>
      <c r="J1019" s="19">
        <v>28</v>
      </c>
      <c r="K1019" s="19">
        <v>0</v>
      </c>
      <c r="L1019" s="19">
        <v>1</v>
      </c>
      <c r="M1019" s="22" t="s">
        <v>23</v>
      </c>
      <c r="N1019" s="22">
        <v>20</v>
      </c>
      <c r="O1019" s="23" t="s">
        <v>24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 s="11" t="str">
        <f t="shared" si="165"/>
        <v>0</v>
      </c>
      <c r="AB1019">
        <f t="shared" si="166"/>
        <v>0</v>
      </c>
      <c r="AC1019">
        <f t="shared" si="167"/>
        <v>10</v>
      </c>
      <c r="AD1019">
        <f t="shared" si="168"/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f t="shared" si="169"/>
        <v>0</v>
      </c>
      <c r="BI1019">
        <v>0</v>
      </c>
      <c r="BJ1019">
        <v>0</v>
      </c>
      <c r="BK1019">
        <v>0</v>
      </c>
      <c r="BL1019" t="str">
        <f t="shared" si="160"/>
        <v>0</v>
      </c>
      <c r="BM1019" t="str">
        <f t="shared" si="161"/>
        <v>0</v>
      </c>
      <c r="BN1019">
        <f t="shared" si="162"/>
        <v>0</v>
      </c>
      <c r="BO1019">
        <f t="shared" si="163"/>
        <v>0</v>
      </c>
      <c r="BP1019" t="str">
        <f t="shared" si="164"/>
        <v>0</v>
      </c>
    </row>
    <row r="1020" spans="1:68" ht="18" x14ac:dyDescent="0.25">
      <c r="A1020" s="24">
        <v>2022</v>
      </c>
      <c r="B1020">
        <v>3</v>
      </c>
      <c r="C1020" s="2">
        <v>44727</v>
      </c>
      <c r="D1020" s="3">
        <v>0.375</v>
      </c>
      <c r="E1020">
        <v>1</v>
      </c>
      <c r="F1020">
        <v>1.2</v>
      </c>
      <c r="G1020" t="s">
        <v>28</v>
      </c>
      <c r="H1020" s="19">
        <v>74</v>
      </c>
      <c r="I1020" s="19">
        <v>45</v>
      </c>
      <c r="J1020" s="19">
        <v>28</v>
      </c>
      <c r="K1020" s="19">
        <v>0</v>
      </c>
      <c r="L1020" s="19">
        <v>1</v>
      </c>
      <c r="M1020" s="22" t="s">
        <v>23</v>
      </c>
      <c r="N1020" s="22">
        <v>20</v>
      </c>
      <c r="O1020" s="23" t="s">
        <v>25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 s="11" t="str">
        <f t="shared" si="165"/>
        <v>0</v>
      </c>
      <c r="AB1020">
        <f t="shared" si="166"/>
        <v>0</v>
      </c>
      <c r="AC1020">
        <f t="shared" si="167"/>
        <v>10</v>
      </c>
      <c r="AD1020">
        <f t="shared" si="168"/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f t="shared" si="169"/>
        <v>0</v>
      </c>
      <c r="BI1020">
        <v>0</v>
      </c>
      <c r="BJ1020">
        <v>0</v>
      </c>
      <c r="BK1020">
        <v>0</v>
      </c>
      <c r="BL1020" t="str">
        <f t="shared" si="160"/>
        <v>0</v>
      </c>
      <c r="BM1020" t="str">
        <f t="shared" si="161"/>
        <v>0</v>
      </c>
      <c r="BN1020">
        <f t="shared" si="162"/>
        <v>0</v>
      </c>
      <c r="BO1020">
        <f t="shared" si="163"/>
        <v>0</v>
      </c>
      <c r="BP1020" t="str">
        <f t="shared" si="164"/>
        <v>0</v>
      </c>
    </row>
    <row r="1021" spans="1:68" ht="18" x14ac:dyDescent="0.25">
      <c r="A1021" s="24">
        <v>2022</v>
      </c>
      <c r="B1021">
        <v>3</v>
      </c>
      <c r="C1021" s="2">
        <v>44727</v>
      </c>
      <c r="D1021" s="3">
        <v>0.375</v>
      </c>
      <c r="E1021">
        <v>1</v>
      </c>
      <c r="F1021">
        <v>1.2</v>
      </c>
      <c r="G1021" t="s">
        <v>28</v>
      </c>
      <c r="H1021" s="19">
        <v>74</v>
      </c>
      <c r="I1021" s="19">
        <v>45</v>
      </c>
      <c r="J1021" s="19">
        <v>28</v>
      </c>
      <c r="K1021" s="19">
        <v>0</v>
      </c>
      <c r="L1021" s="19">
        <v>1</v>
      </c>
      <c r="M1021" s="22" t="s">
        <v>23</v>
      </c>
      <c r="N1021" s="22">
        <v>20</v>
      </c>
      <c r="O1021" s="23" t="s">
        <v>26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 s="11" t="str">
        <f t="shared" si="165"/>
        <v>0</v>
      </c>
      <c r="AB1021">
        <f t="shared" si="166"/>
        <v>0</v>
      </c>
      <c r="AC1021">
        <f t="shared" si="167"/>
        <v>10</v>
      </c>
      <c r="AD1021">
        <f t="shared" si="168"/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f t="shared" si="169"/>
        <v>0</v>
      </c>
      <c r="BI1021">
        <v>0</v>
      </c>
      <c r="BJ1021">
        <v>0</v>
      </c>
      <c r="BK1021">
        <v>0</v>
      </c>
      <c r="BL1021" t="str">
        <f t="shared" si="160"/>
        <v>0</v>
      </c>
      <c r="BM1021" t="str">
        <f t="shared" si="161"/>
        <v>0</v>
      </c>
      <c r="BN1021">
        <f t="shared" si="162"/>
        <v>0</v>
      </c>
      <c r="BO1021">
        <f t="shared" si="163"/>
        <v>0</v>
      </c>
      <c r="BP1021" t="str">
        <f t="shared" si="164"/>
        <v>0</v>
      </c>
    </row>
    <row r="1022" spans="1:68" ht="18" x14ac:dyDescent="0.25">
      <c r="A1022" s="24">
        <v>2022</v>
      </c>
      <c r="B1022">
        <v>3</v>
      </c>
      <c r="C1022" s="2">
        <v>44727</v>
      </c>
      <c r="D1022" s="3">
        <v>0.375</v>
      </c>
      <c r="E1022">
        <v>1</v>
      </c>
      <c r="F1022">
        <v>1.2</v>
      </c>
      <c r="G1022" t="s">
        <v>28</v>
      </c>
      <c r="H1022" s="19">
        <v>74</v>
      </c>
      <c r="I1022" s="19">
        <v>45</v>
      </c>
      <c r="J1022" s="19">
        <v>28</v>
      </c>
      <c r="K1022" s="19">
        <v>0</v>
      </c>
      <c r="L1022" s="19">
        <v>1</v>
      </c>
      <c r="M1022" s="22" t="s">
        <v>27</v>
      </c>
      <c r="N1022" s="22">
        <v>20</v>
      </c>
      <c r="O1022" s="23" t="s">
        <v>24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 s="11" t="str">
        <f t="shared" si="165"/>
        <v>0</v>
      </c>
      <c r="AB1022">
        <f t="shared" si="166"/>
        <v>0</v>
      </c>
      <c r="AC1022">
        <f t="shared" si="167"/>
        <v>10</v>
      </c>
      <c r="AD1022">
        <f t="shared" si="168"/>
        <v>0</v>
      </c>
      <c r="AE1022">
        <v>0</v>
      </c>
      <c r="AF1022">
        <v>0</v>
      </c>
      <c r="AG1022">
        <v>1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f t="shared" si="169"/>
        <v>0</v>
      </c>
      <c r="BI1022">
        <v>0</v>
      </c>
      <c r="BJ1022">
        <v>0</v>
      </c>
      <c r="BK1022">
        <v>0</v>
      </c>
      <c r="BL1022" t="str">
        <f t="shared" si="160"/>
        <v>0</v>
      </c>
      <c r="BM1022" t="str">
        <f t="shared" si="161"/>
        <v>0</v>
      </c>
      <c r="BN1022">
        <f t="shared" si="162"/>
        <v>0</v>
      </c>
      <c r="BO1022">
        <f t="shared" si="163"/>
        <v>1</v>
      </c>
      <c r="BP1022" t="str">
        <f t="shared" si="164"/>
        <v>0</v>
      </c>
    </row>
    <row r="1023" spans="1:68" ht="18" x14ac:dyDescent="0.25">
      <c r="A1023" s="24">
        <v>2022</v>
      </c>
      <c r="B1023">
        <v>3</v>
      </c>
      <c r="C1023" s="2">
        <v>44727</v>
      </c>
      <c r="D1023" s="3">
        <v>0.375</v>
      </c>
      <c r="E1023">
        <v>1</v>
      </c>
      <c r="F1023">
        <v>1.2</v>
      </c>
      <c r="G1023" t="s">
        <v>28</v>
      </c>
      <c r="H1023" s="19">
        <v>74</v>
      </c>
      <c r="I1023" s="19">
        <v>45</v>
      </c>
      <c r="J1023" s="19">
        <v>28</v>
      </c>
      <c r="K1023" s="19">
        <v>0</v>
      </c>
      <c r="L1023" s="19">
        <v>1</v>
      </c>
      <c r="M1023" s="22" t="s">
        <v>27</v>
      </c>
      <c r="N1023" s="22">
        <v>20</v>
      </c>
      <c r="O1023" s="23" t="s">
        <v>25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 s="11" t="str">
        <f t="shared" si="165"/>
        <v>0</v>
      </c>
      <c r="AB1023">
        <f t="shared" si="166"/>
        <v>0</v>
      </c>
      <c r="AC1023">
        <f t="shared" si="167"/>
        <v>10</v>
      </c>
      <c r="AD1023">
        <f t="shared" si="168"/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f t="shared" si="169"/>
        <v>0</v>
      </c>
      <c r="BI1023">
        <v>0</v>
      </c>
      <c r="BJ1023">
        <v>0</v>
      </c>
      <c r="BK1023">
        <v>0</v>
      </c>
      <c r="BL1023" t="str">
        <f t="shared" si="160"/>
        <v>0</v>
      </c>
      <c r="BM1023" t="str">
        <f t="shared" si="161"/>
        <v>0</v>
      </c>
      <c r="BN1023">
        <f t="shared" si="162"/>
        <v>0</v>
      </c>
      <c r="BO1023">
        <f t="shared" si="163"/>
        <v>0</v>
      </c>
      <c r="BP1023" t="str">
        <f t="shared" si="164"/>
        <v>0</v>
      </c>
    </row>
    <row r="1024" spans="1:68" ht="18" x14ac:dyDescent="0.25">
      <c r="A1024" s="24">
        <v>2022</v>
      </c>
      <c r="B1024">
        <v>3</v>
      </c>
      <c r="C1024" s="2">
        <v>44727</v>
      </c>
      <c r="D1024" s="3">
        <v>0.375</v>
      </c>
      <c r="E1024">
        <v>1</v>
      </c>
      <c r="F1024">
        <v>1.2</v>
      </c>
      <c r="G1024" t="s">
        <v>28</v>
      </c>
      <c r="H1024" s="19">
        <v>74</v>
      </c>
      <c r="I1024" s="19">
        <v>45</v>
      </c>
      <c r="J1024" s="19">
        <v>28</v>
      </c>
      <c r="K1024" s="19">
        <v>0</v>
      </c>
      <c r="L1024" s="19">
        <v>1</v>
      </c>
      <c r="M1024" s="22" t="s">
        <v>27</v>
      </c>
      <c r="N1024" s="22">
        <v>20</v>
      </c>
      <c r="O1024" s="23" t="s">
        <v>26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 s="11" t="str">
        <f t="shared" si="165"/>
        <v>0</v>
      </c>
      <c r="AB1024">
        <f t="shared" si="166"/>
        <v>0</v>
      </c>
      <c r="AC1024">
        <f t="shared" si="167"/>
        <v>10</v>
      </c>
      <c r="AD1024">
        <f t="shared" si="168"/>
        <v>0</v>
      </c>
      <c r="AE1024">
        <v>0</v>
      </c>
      <c r="AF1024">
        <v>0</v>
      </c>
      <c r="AG1024">
        <v>1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f t="shared" si="169"/>
        <v>0</v>
      </c>
      <c r="BI1024">
        <v>0</v>
      </c>
      <c r="BJ1024">
        <v>0</v>
      </c>
      <c r="BK1024">
        <v>0</v>
      </c>
      <c r="BL1024" t="str">
        <f t="shared" si="160"/>
        <v>0</v>
      </c>
      <c r="BM1024" t="str">
        <f t="shared" si="161"/>
        <v>0</v>
      </c>
      <c r="BN1024">
        <f t="shared" si="162"/>
        <v>0</v>
      </c>
      <c r="BO1024">
        <f t="shared" si="163"/>
        <v>1</v>
      </c>
      <c r="BP1024" t="str">
        <f t="shared" si="164"/>
        <v>0</v>
      </c>
    </row>
    <row r="1025" spans="1:68" ht="18" x14ac:dyDescent="0.25">
      <c r="A1025" s="24">
        <v>2022</v>
      </c>
      <c r="B1025">
        <v>3</v>
      </c>
      <c r="C1025" s="2">
        <v>44727</v>
      </c>
      <c r="D1025" s="3">
        <v>0.375</v>
      </c>
      <c r="E1025">
        <v>1</v>
      </c>
      <c r="F1025">
        <v>1.2</v>
      </c>
      <c r="G1025" t="s">
        <v>28</v>
      </c>
      <c r="H1025" s="19">
        <v>74</v>
      </c>
      <c r="I1025" s="19">
        <v>45</v>
      </c>
      <c r="J1025" s="19">
        <v>28</v>
      </c>
      <c r="K1025" s="19">
        <v>0</v>
      </c>
      <c r="L1025" s="19">
        <v>1</v>
      </c>
      <c r="M1025" s="22" t="s">
        <v>28</v>
      </c>
      <c r="N1025" s="22">
        <v>20</v>
      </c>
      <c r="O1025" s="23" t="s">
        <v>24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 s="11" t="str">
        <f t="shared" si="165"/>
        <v>0</v>
      </c>
      <c r="AB1025">
        <f t="shared" si="166"/>
        <v>0</v>
      </c>
      <c r="AC1025">
        <f t="shared" si="167"/>
        <v>10</v>
      </c>
      <c r="AD1025">
        <f t="shared" si="168"/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f t="shared" si="169"/>
        <v>0</v>
      </c>
      <c r="BI1025">
        <v>0</v>
      </c>
      <c r="BJ1025">
        <v>0</v>
      </c>
      <c r="BK1025">
        <v>0</v>
      </c>
      <c r="BL1025" t="str">
        <f t="shared" si="160"/>
        <v>0</v>
      </c>
      <c r="BM1025" t="str">
        <f t="shared" si="161"/>
        <v>0</v>
      </c>
      <c r="BN1025">
        <f t="shared" si="162"/>
        <v>0</v>
      </c>
      <c r="BO1025">
        <f t="shared" si="163"/>
        <v>0</v>
      </c>
      <c r="BP1025" t="str">
        <f t="shared" si="164"/>
        <v>0</v>
      </c>
    </row>
    <row r="1026" spans="1:68" ht="18" x14ac:dyDescent="0.25">
      <c r="A1026" s="24">
        <v>2022</v>
      </c>
      <c r="B1026">
        <v>3</v>
      </c>
      <c r="C1026" s="2">
        <v>44727</v>
      </c>
      <c r="D1026" s="3">
        <v>0.375</v>
      </c>
      <c r="E1026">
        <v>1</v>
      </c>
      <c r="F1026">
        <v>1.2</v>
      </c>
      <c r="G1026" t="s">
        <v>28</v>
      </c>
      <c r="H1026" s="19">
        <v>74</v>
      </c>
      <c r="I1026" s="19">
        <v>45</v>
      </c>
      <c r="J1026" s="19">
        <v>28</v>
      </c>
      <c r="K1026" s="19">
        <v>0</v>
      </c>
      <c r="L1026" s="19">
        <v>1</v>
      </c>
      <c r="M1026" s="22" t="s">
        <v>28</v>
      </c>
      <c r="N1026" s="22">
        <v>20</v>
      </c>
      <c r="O1026" s="23" t="s">
        <v>25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 s="11" t="str">
        <f t="shared" si="165"/>
        <v>0</v>
      </c>
      <c r="AB1026">
        <f t="shared" si="166"/>
        <v>0</v>
      </c>
      <c r="AC1026">
        <f t="shared" si="167"/>
        <v>10</v>
      </c>
      <c r="AD1026">
        <f t="shared" si="168"/>
        <v>0</v>
      </c>
      <c r="AE1026">
        <v>0</v>
      </c>
      <c r="AF1026">
        <v>0</v>
      </c>
      <c r="AG1026">
        <v>1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f t="shared" si="169"/>
        <v>0</v>
      </c>
      <c r="BI1026">
        <v>0</v>
      </c>
      <c r="BJ1026">
        <v>0</v>
      </c>
      <c r="BK1026">
        <v>0</v>
      </c>
      <c r="BL1026" t="str">
        <f t="shared" ref="BL1026:BL1089" si="170">IF(AL1026&gt;0, "1","0")</f>
        <v>0</v>
      </c>
      <c r="BM1026" t="str">
        <f t="shared" ref="BM1026:BM1089" si="171">IF(AL1026&gt;0, "1", IF(AO1026&gt;0, "1", "0"))</f>
        <v>0</v>
      </c>
      <c r="BN1026">
        <f t="shared" ref="BN1026:BN1089" si="172">SUM(AL1026+AO1026+BB1026)</f>
        <v>0</v>
      </c>
      <c r="BO1026">
        <f t="shared" ref="BO1026:BO1089" si="173">SUM(BN1026+BH1026+BJ1026+BC1026+BA1026+AX1026+AG1026)</f>
        <v>1</v>
      </c>
      <c r="BP1026" t="str">
        <f t="shared" ref="BP1026:BP1089" si="174">IF(BH1026&gt;0, "1",  "0")</f>
        <v>0</v>
      </c>
    </row>
    <row r="1027" spans="1:68" ht="18" x14ac:dyDescent="0.25">
      <c r="A1027" s="24">
        <v>2022</v>
      </c>
      <c r="B1027">
        <v>3</v>
      </c>
      <c r="C1027" s="2">
        <v>44727</v>
      </c>
      <c r="D1027" s="3">
        <v>0.375</v>
      </c>
      <c r="E1027">
        <v>1</v>
      </c>
      <c r="F1027">
        <v>1.2</v>
      </c>
      <c r="G1027" t="s">
        <v>28</v>
      </c>
      <c r="H1027" s="19">
        <v>74</v>
      </c>
      <c r="I1027" s="19">
        <v>45</v>
      </c>
      <c r="J1027" s="19">
        <v>28</v>
      </c>
      <c r="K1027" s="19">
        <v>0</v>
      </c>
      <c r="L1027" s="19">
        <v>1</v>
      </c>
      <c r="M1027" s="22" t="s">
        <v>28</v>
      </c>
      <c r="N1027" s="22">
        <v>20</v>
      </c>
      <c r="O1027" s="23" t="s">
        <v>26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 s="11" t="str">
        <f t="shared" ref="AA1027:AA1090" si="175">IF(Z1027&gt;0, "1","0")</f>
        <v>0</v>
      </c>
      <c r="AB1027">
        <f t="shared" ref="AB1027:AB1090" si="176">COUNTIF(P1027:Y1027,"&gt;0")</f>
        <v>0</v>
      </c>
      <c r="AC1027">
        <f t="shared" ref="AC1027:AC1090" si="177">10-AB1027</f>
        <v>10</v>
      </c>
      <c r="AD1027">
        <f t="shared" ref="AD1027:AD1090" si="178">AB1027*10</f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f t="shared" si="169"/>
        <v>0</v>
      </c>
      <c r="BI1027">
        <v>0</v>
      </c>
      <c r="BJ1027">
        <v>0</v>
      </c>
      <c r="BK1027">
        <v>0</v>
      </c>
      <c r="BL1027" t="str">
        <f t="shared" si="170"/>
        <v>0</v>
      </c>
      <c r="BM1027" t="str">
        <f t="shared" si="171"/>
        <v>0</v>
      </c>
      <c r="BN1027">
        <f t="shared" si="172"/>
        <v>0</v>
      </c>
      <c r="BO1027">
        <f t="shared" si="173"/>
        <v>0</v>
      </c>
      <c r="BP1027" t="str">
        <f t="shared" si="174"/>
        <v>0</v>
      </c>
    </row>
    <row r="1028" spans="1:68" ht="18" x14ac:dyDescent="0.25">
      <c r="A1028" s="24">
        <v>2022</v>
      </c>
      <c r="B1028">
        <v>3</v>
      </c>
      <c r="C1028" s="2">
        <v>44727</v>
      </c>
      <c r="D1028" s="3">
        <v>0.375</v>
      </c>
      <c r="E1028">
        <v>1</v>
      </c>
      <c r="F1028">
        <v>1.2</v>
      </c>
      <c r="G1028" t="s">
        <v>28</v>
      </c>
      <c r="H1028" s="19">
        <v>74</v>
      </c>
      <c r="I1028" s="19">
        <v>45</v>
      </c>
      <c r="J1028" s="19">
        <v>28</v>
      </c>
      <c r="K1028" s="19">
        <v>0</v>
      </c>
      <c r="L1028" s="19">
        <v>1</v>
      </c>
      <c r="M1028" s="22" t="s">
        <v>23</v>
      </c>
      <c r="N1028" s="22">
        <v>50</v>
      </c>
      <c r="O1028" s="23" t="s">
        <v>24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 s="11" t="str">
        <f t="shared" si="175"/>
        <v>0</v>
      </c>
      <c r="AB1028">
        <f t="shared" si="176"/>
        <v>0</v>
      </c>
      <c r="AC1028">
        <f t="shared" si="177"/>
        <v>10</v>
      </c>
      <c r="AD1028">
        <f t="shared" si="178"/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f t="shared" si="169"/>
        <v>0</v>
      </c>
      <c r="BI1028">
        <v>0</v>
      </c>
      <c r="BJ1028">
        <v>0</v>
      </c>
      <c r="BK1028">
        <v>0</v>
      </c>
      <c r="BL1028" t="str">
        <f t="shared" si="170"/>
        <v>0</v>
      </c>
      <c r="BM1028" t="str">
        <f t="shared" si="171"/>
        <v>0</v>
      </c>
      <c r="BN1028">
        <f t="shared" si="172"/>
        <v>0</v>
      </c>
      <c r="BO1028">
        <f t="shared" si="173"/>
        <v>0</v>
      </c>
      <c r="BP1028" t="str">
        <f t="shared" si="174"/>
        <v>0</v>
      </c>
    </row>
    <row r="1029" spans="1:68" ht="18" x14ac:dyDescent="0.25">
      <c r="A1029" s="24">
        <v>2022</v>
      </c>
      <c r="B1029">
        <v>3</v>
      </c>
      <c r="C1029" s="2">
        <v>44727</v>
      </c>
      <c r="D1029" s="3">
        <v>0.375</v>
      </c>
      <c r="E1029">
        <v>1</v>
      </c>
      <c r="F1029">
        <v>1.2</v>
      </c>
      <c r="G1029" t="s">
        <v>28</v>
      </c>
      <c r="H1029" s="19">
        <v>74</v>
      </c>
      <c r="I1029" s="19">
        <v>45</v>
      </c>
      <c r="J1029" s="19">
        <v>28</v>
      </c>
      <c r="K1029" s="19">
        <v>0</v>
      </c>
      <c r="L1029" s="19">
        <v>1</v>
      </c>
      <c r="M1029" s="22" t="s">
        <v>23</v>
      </c>
      <c r="N1029" s="22">
        <v>50</v>
      </c>
      <c r="O1029" s="23" t="s">
        <v>25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 s="11" t="str">
        <f t="shared" si="175"/>
        <v>0</v>
      </c>
      <c r="AB1029">
        <f t="shared" si="176"/>
        <v>0</v>
      </c>
      <c r="AC1029">
        <f t="shared" si="177"/>
        <v>10</v>
      </c>
      <c r="AD1029">
        <f t="shared" si="178"/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f t="shared" si="169"/>
        <v>0</v>
      </c>
      <c r="BI1029">
        <v>0</v>
      </c>
      <c r="BJ1029">
        <v>0</v>
      </c>
      <c r="BK1029">
        <v>0</v>
      </c>
      <c r="BL1029" t="str">
        <f t="shared" si="170"/>
        <v>0</v>
      </c>
      <c r="BM1029" t="str">
        <f t="shared" si="171"/>
        <v>0</v>
      </c>
      <c r="BN1029">
        <f t="shared" si="172"/>
        <v>0</v>
      </c>
      <c r="BO1029">
        <f t="shared" si="173"/>
        <v>0</v>
      </c>
      <c r="BP1029" t="str">
        <f t="shared" si="174"/>
        <v>0</v>
      </c>
    </row>
    <row r="1030" spans="1:68" ht="18" x14ac:dyDescent="0.25">
      <c r="A1030" s="24">
        <v>2022</v>
      </c>
      <c r="B1030">
        <v>3</v>
      </c>
      <c r="C1030" s="2">
        <v>44727</v>
      </c>
      <c r="D1030" s="3">
        <v>0.375</v>
      </c>
      <c r="E1030">
        <v>1</v>
      </c>
      <c r="F1030">
        <v>1.2</v>
      </c>
      <c r="G1030" t="s">
        <v>28</v>
      </c>
      <c r="H1030" s="19">
        <v>74</v>
      </c>
      <c r="I1030" s="19">
        <v>45</v>
      </c>
      <c r="J1030" s="19">
        <v>28</v>
      </c>
      <c r="K1030" s="19">
        <v>0</v>
      </c>
      <c r="L1030" s="19">
        <v>1</v>
      </c>
      <c r="M1030" s="22" t="s">
        <v>23</v>
      </c>
      <c r="N1030" s="22">
        <v>50</v>
      </c>
      <c r="O1030" s="23" t="s">
        <v>26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 s="11" t="str">
        <f t="shared" si="175"/>
        <v>0</v>
      </c>
      <c r="AB1030">
        <f t="shared" si="176"/>
        <v>0</v>
      </c>
      <c r="AC1030">
        <f t="shared" si="177"/>
        <v>10</v>
      </c>
      <c r="AD1030">
        <f t="shared" si="178"/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f t="shared" si="169"/>
        <v>0</v>
      </c>
      <c r="BI1030">
        <v>0</v>
      </c>
      <c r="BJ1030">
        <v>0</v>
      </c>
      <c r="BK1030">
        <v>0</v>
      </c>
      <c r="BL1030" t="str">
        <f t="shared" si="170"/>
        <v>0</v>
      </c>
      <c r="BM1030" t="str">
        <f t="shared" si="171"/>
        <v>0</v>
      </c>
      <c r="BN1030">
        <f t="shared" si="172"/>
        <v>0</v>
      </c>
      <c r="BO1030">
        <f t="shared" si="173"/>
        <v>0</v>
      </c>
      <c r="BP1030" t="str">
        <f t="shared" si="174"/>
        <v>0</v>
      </c>
    </row>
    <row r="1031" spans="1:68" ht="18" x14ac:dyDescent="0.25">
      <c r="A1031" s="24">
        <v>2022</v>
      </c>
      <c r="B1031">
        <v>3</v>
      </c>
      <c r="C1031" s="2">
        <v>44727</v>
      </c>
      <c r="D1031" s="3">
        <v>0.375</v>
      </c>
      <c r="E1031">
        <v>1</v>
      </c>
      <c r="F1031">
        <v>1.2</v>
      </c>
      <c r="G1031" t="s">
        <v>28</v>
      </c>
      <c r="H1031" s="19">
        <v>74</v>
      </c>
      <c r="I1031" s="19">
        <v>45</v>
      </c>
      <c r="J1031" s="19">
        <v>28</v>
      </c>
      <c r="K1031" s="19">
        <v>0</v>
      </c>
      <c r="L1031" s="19">
        <v>1</v>
      </c>
      <c r="M1031" s="22" t="s">
        <v>27</v>
      </c>
      <c r="N1031" s="22">
        <v>50</v>
      </c>
      <c r="O1031" s="23" t="s">
        <v>24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 s="11" t="str">
        <f t="shared" si="175"/>
        <v>0</v>
      </c>
      <c r="AB1031">
        <f t="shared" si="176"/>
        <v>0</v>
      </c>
      <c r="AC1031">
        <f t="shared" si="177"/>
        <v>10</v>
      </c>
      <c r="AD1031">
        <f t="shared" si="178"/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f t="shared" si="169"/>
        <v>0</v>
      </c>
      <c r="BI1031">
        <v>0</v>
      </c>
      <c r="BJ1031">
        <v>0</v>
      </c>
      <c r="BK1031">
        <v>0</v>
      </c>
      <c r="BL1031" t="str">
        <f t="shared" si="170"/>
        <v>0</v>
      </c>
      <c r="BM1031" t="str">
        <f t="shared" si="171"/>
        <v>0</v>
      </c>
      <c r="BN1031">
        <f t="shared" si="172"/>
        <v>0</v>
      </c>
      <c r="BO1031">
        <f t="shared" si="173"/>
        <v>0</v>
      </c>
      <c r="BP1031" t="str">
        <f t="shared" si="174"/>
        <v>0</v>
      </c>
    </row>
    <row r="1032" spans="1:68" ht="18" x14ac:dyDescent="0.25">
      <c r="A1032" s="24">
        <v>2022</v>
      </c>
      <c r="B1032">
        <v>3</v>
      </c>
      <c r="C1032" s="2">
        <v>44727</v>
      </c>
      <c r="D1032" s="3">
        <v>0.375</v>
      </c>
      <c r="E1032">
        <v>1</v>
      </c>
      <c r="F1032">
        <v>1.2</v>
      </c>
      <c r="G1032" t="s">
        <v>28</v>
      </c>
      <c r="H1032" s="19">
        <v>74</v>
      </c>
      <c r="I1032" s="19">
        <v>45</v>
      </c>
      <c r="J1032" s="19">
        <v>28</v>
      </c>
      <c r="K1032" s="19">
        <v>0</v>
      </c>
      <c r="L1032" s="19">
        <v>1</v>
      </c>
      <c r="M1032" s="22" t="s">
        <v>27</v>
      </c>
      <c r="N1032" s="22">
        <v>50</v>
      </c>
      <c r="O1032" s="23" t="s">
        <v>25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 s="11" t="str">
        <f t="shared" si="175"/>
        <v>0</v>
      </c>
      <c r="AB1032">
        <f t="shared" si="176"/>
        <v>0</v>
      </c>
      <c r="AC1032">
        <f t="shared" si="177"/>
        <v>10</v>
      </c>
      <c r="AD1032">
        <f t="shared" si="178"/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f t="shared" si="169"/>
        <v>0</v>
      </c>
      <c r="BI1032">
        <v>0</v>
      </c>
      <c r="BJ1032">
        <v>0</v>
      </c>
      <c r="BK1032">
        <v>0</v>
      </c>
      <c r="BL1032" t="str">
        <f t="shared" si="170"/>
        <v>0</v>
      </c>
      <c r="BM1032" t="str">
        <f t="shared" si="171"/>
        <v>0</v>
      </c>
      <c r="BN1032">
        <f t="shared" si="172"/>
        <v>0</v>
      </c>
      <c r="BO1032">
        <f t="shared" si="173"/>
        <v>0</v>
      </c>
      <c r="BP1032" t="str">
        <f t="shared" si="174"/>
        <v>0</v>
      </c>
    </row>
    <row r="1033" spans="1:68" ht="18" x14ac:dyDescent="0.25">
      <c r="A1033" s="24">
        <v>2022</v>
      </c>
      <c r="B1033">
        <v>3</v>
      </c>
      <c r="C1033" s="2">
        <v>44727</v>
      </c>
      <c r="D1033" s="3">
        <v>0.375</v>
      </c>
      <c r="E1033">
        <v>1</v>
      </c>
      <c r="F1033">
        <v>1.2</v>
      </c>
      <c r="G1033" t="s">
        <v>28</v>
      </c>
      <c r="H1033" s="19">
        <v>74</v>
      </c>
      <c r="I1033" s="19">
        <v>45</v>
      </c>
      <c r="J1033" s="19">
        <v>28</v>
      </c>
      <c r="K1033" s="19">
        <v>0</v>
      </c>
      <c r="L1033" s="19">
        <v>1</v>
      </c>
      <c r="M1033" s="22" t="s">
        <v>27</v>
      </c>
      <c r="N1033" s="22">
        <v>50</v>
      </c>
      <c r="O1033" s="23" t="s">
        <v>26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 s="11" t="str">
        <f t="shared" si="175"/>
        <v>0</v>
      </c>
      <c r="AB1033">
        <f t="shared" si="176"/>
        <v>0</v>
      </c>
      <c r="AC1033">
        <f t="shared" si="177"/>
        <v>10</v>
      </c>
      <c r="AD1033">
        <f t="shared" si="178"/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f t="shared" si="169"/>
        <v>0</v>
      </c>
      <c r="BI1033">
        <v>0</v>
      </c>
      <c r="BJ1033">
        <v>0</v>
      </c>
      <c r="BK1033">
        <v>0</v>
      </c>
      <c r="BL1033" t="str">
        <f t="shared" si="170"/>
        <v>0</v>
      </c>
      <c r="BM1033" t="str">
        <f t="shared" si="171"/>
        <v>0</v>
      </c>
      <c r="BN1033">
        <f t="shared" si="172"/>
        <v>0</v>
      </c>
      <c r="BO1033">
        <f t="shared" si="173"/>
        <v>0</v>
      </c>
      <c r="BP1033" t="str">
        <f t="shared" si="174"/>
        <v>0</v>
      </c>
    </row>
    <row r="1034" spans="1:68" ht="18" x14ac:dyDescent="0.25">
      <c r="A1034" s="24">
        <v>2022</v>
      </c>
      <c r="B1034">
        <v>3</v>
      </c>
      <c r="C1034" s="2">
        <v>44727</v>
      </c>
      <c r="D1034" s="3">
        <v>0.375</v>
      </c>
      <c r="E1034">
        <v>1</v>
      </c>
      <c r="F1034">
        <v>1.2</v>
      </c>
      <c r="G1034" t="s">
        <v>28</v>
      </c>
      <c r="H1034" s="19">
        <v>74</v>
      </c>
      <c r="I1034" s="19">
        <v>45</v>
      </c>
      <c r="J1034" s="19">
        <v>28</v>
      </c>
      <c r="K1034" s="19">
        <v>0</v>
      </c>
      <c r="L1034" s="19">
        <v>1</v>
      </c>
      <c r="M1034" s="22" t="s">
        <v>28</v>
      </c>
      <c r="N1034" s="22">
        <v>50</v>
      </c>
      <c r="O1034" s="23" t="s">
        <v>24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 s="11" t="str">
        <f t="shared" si="175"/>
        <v>0</v>
      </c>
      <c r="AB1034">
        <f t="shared" si="176"/>
        <v>0</v>
      </c>
      <c r="AC1034">
        <f t="shared" si="177"/>
        <v>10</v>
      </c>
      <c r="AD1034">
        <f t="shared" si="178"/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f t="shared" si="169"/>
        <v>0</v>
      </c>
      <c r="BI1034">
        <v>0</v>
      </c>
      <c r="BJ1034">
        <v>0</v>
      </c>
      <c r="BK1034">
        <v>0</v>
      </c>
      <c r="BL1034" t="str">
        <f t="shared" si="170"/>
        <v>0</v>
      </c>
      <c r="BM1034" t="str">
        <f t="shared" si="171"/>
        <v>0</v>
      </c>
      <c r="BN1034">
        <f t="shared" si="172"/>
        <v>0</v>
      </c>
      <c r="BO1034">
        <f t="shared" si="173"/>
        <v>0</v>
      </c>
      <c r="BP1034" t="str">
        <f t="shared" si="174"/>
        <v>0</v>
      </c>
    </row>
    <row r="1035" spans="1:68" ht="18" x14ac:dyDescent="0.25">
      <c r="A1035" s="24">
        <v>2022</v>
      </c>
      <c r="B1035">
        <v>3</v>
      </c>
      <c r="C1035" s="2">
        <v>44727</v>
      </c>
      <c r="D1035" s="3">
        <v>0.375</v>
      </c>
      <c r="E1035">
        <v>1</v>
      </c>
      <c r="F1035">
        <v>1.2</v>
      </c>
      <c r="G1035" t="s">
        <v>28</v>
      </c>
      <c r="H1035" s="19">
        <v>74</v>
      </c>
      <c r="I1035" s="19">
        <v>45</v>
      </c>
      <c r="J1035" s="19">
        <v>28</v>
      </c>
      <c r="K1035" s="19">
        <v>0</v>
      </c>
      <c r="L1035" s="19">
        <v>1</v>
      </c>
      <c r="M1035" s="22" t="s">
        <v>28</v>
      </c>
      <c r="N1035" s="22">
        <v>50</v>
      </c>
      <c r="O1035" s="23" t="s">
        <v>25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 s="11" t="str">
        <f t="shared" si="175"/>
        <v>0</v>
      </c>
      <c r="AB1035">
        <f t="shared" si="176"/>
        <v>0</v>
      </c>
      <c r="AC1035">
        <f t="shared" si="177"/>
        <v>10</v>
      </c>
      <c r="AD1035">
        <f t="shared" si="178"/>
        <v>0</v>
      </c>
      <c r="AE1035">
        <v>0</v>
      </c>
      <c r="AF1035">
        <v>0</v>
      </c>
      <c r="AG1035">
        <v>0</v>
      </c>
      <c r="AH1035">
        <v>0</v>
      </c>
      <c r="AI1035">
        <v>50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f t="shared" si="169"/>
        <v>0</v>
      </c>
      <c r="BI1035">
        <v>0</v>
      </c>
      <c r="BJ1035">
        <v>0</v>
      </c>
      <c r="BK1035">
        <v>0</v>
      </c>
      <c r="BL1035" t="str">
        <f t="shared" si="170"/>
        <v>0</v>
      </c>
      <c r="BM1035" t="str">
        <f t="shared" si="171"/>
        <v>0</v>
      </c>
      <c r="BN1035">
        <f t="shared" si="172"/>
        <v>0</v>
      </c>
      <c r="BO1035">
        <f t="shared" si="173"/>
        <v>0</v>
      </c>
      <c r="BP1035" t="str">
        <f t="shared" si="174"/>
        <v>0</v>
      </c>
    </row>
    <row r="1036" spans="1:68" ht="18" x14ac:dyDescent="0.25">
      <c r="A1036" s="24">
        <v>2022</v>
      </c>
      <c r="B1036">
        <v>3</v>
      </c>
      <c r="C1036" s="2">
        <v>44727</v>
      </c>
      <c r="D1036" s="3">
        <v>0.375</v>
      </c>
      <c r="E1036">
        <v>1</v>
      </c>
      <c r="F1036">
        <v>1.2</v>
      </c>
      <c r="G1036" t="s">
        <v>28</v>
      </c>
      <c r="H1036" s="19">
        <v>74</v>
      </c>
      <c r="I1036" s="19">
        <v>45</v>
      </c>
      <c r="J1036" s="19">
        <v>28</v>
      </c>
      <c r="K1036" s="19">
        <v>0</v>
      </c>
      <c r="L1036" s="19">
        <v>1</v>
      </c>
      <c r="M1036" s="22" t="s">
        <v>28</v>
      </c>
      <c r="N1036" s="22">
        <v>50</v>
      </c>
      <c r="O1036" s="23" t="s">
        <v>26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 s="11" t="str">
        <f t="shared" si="175"/>
        <v>0</v>
      </c>
      <c r="AB1036">
        <f t="shared" si="176"/>
        <v>0</v>
      </c>
      <c r="AC1036">
        <f t="shared" si="177"/>
        <v>10</v>
      </c>
      <c r="AD1036">
        <f t="shared" si="178"/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f t="shared" si="169"/>
        <v>0</v>
      </c>
      <c r="BI1036">
        <v>0</v>
      </c>
      <c r="BJ1036">
        <v>0</v>
      </c>
      <c r="BK1036">
        <v>0</v>
      </c>
      <c r="BL1036" t="str">
        <f t="shared" si="170"/>
        <v>0</v>
      </c>
      <c r="BM1036" t="str">
        <f t="shared" si="171"/>
        <v>0</v>
      </c>
      <c r="BN1036">
        <f t="shared" si="172"/>
        <v>0</v>
      </c>
      <c r="BO1036">
        <f t="shared" si="173"/>
        <v>0</v>
      </c>
      <c r="BP1036" t="str">
        <f t="shared" si="174"/>
        <v>0</v>
      </c>
    </row>
    <row r="1037" spans="1:68" ht="18" x14ac:dyDescent="0.25">
      <c r="A1037" s="24">
        <v>2022</v>
      </c>
      <c r="B1037">
        <v>3</v>
      </c>
      <c r="C1037" s="2">
        <v>44727</v>
      </c>
      <c r="D1037" s="3">
        <v>0.33333333333333331</v>
      </c>
      <c r="E1037">
        <v>1</v>
      </c>
      <c r="F1037">
        <v>1.1000000000000001</v>
      </c>
      <c r="G1037" t="s">
        <v>61</v>
      </c>
      <c r="H1037" s="19">
        <v>74</v>
      </c>
      <c r="I1037" s="19">
        <v>50</v>
      </c>
      <c r="J1037" s="19">
        <v>25</v>
      </c>
      <c r="K1037" s="19">
        <v>0</v>
      </c>
      <c r="L1037" s="19">
        <v>1</v>
      </c>
      <c r="M1037" s="22" t="s">
        <v>23</v>
      </c>
      <c r="N1037" s="22">
        <v>0</v>
      </c>
      <c r="O1037" s="23" t="s">
        <v>24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 s="11" t="str">
        <f t="shared" si="175"/>
        <v>0</v>
      </c>
      <c r="AB1037">
        <f t="shared" si="176"/>
        <v>0</v>
      </c>
      <c r="AC1037">
        <f t="shared" si="177"/>
        <v>10</v>
      </c>
      <c r="AD1037">
        <f t="shared" si="178"/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f t="shared" si="169"/>
        <v>0</v>
      </c>
      <c r="BI1037">
        <v>0</v>
      </c>
      <c r="BJ1037">
        <v>0</v>
      </c>
      <c r="BK1037">
        <v>0</v>
      </c>
      <c r="BL1037" t="str">
        <f t="shared" si="170"/>
        <v>0</v>
      </c>
      <c r="BM1037" t="str">
        <f t="shared" si="171"/>
        <v>0</v>
      </c>
      <c r="BN1037">
        <f t="shared" si="172"/>
        <v>0</v>
      </c>
      <c r="BO1037">
        <f t="shared" si="173"/>
        <v>0</v>
      </c>
      <c r="BP1037" t="str">
        <f t="shared" si="174"/>
        <v>0</v>
      </c>
    </row>
    <row r="1038" spans="1:68" ht="18" x14ac:dyDescent="0.25">
      <c r="A1038" s="24">
        <v>2022</v>
      </c>
      <c r="B1038">
        <v>3</v>
      </c>
      <c r="C1038" s="2">
        <v>44727</v>
      </c>
      <c r="D1038" s="3">
        <v>0.33333333333333331</v>
      </c>
      <c r="E1038">
        <v>1</v>
      </c>
      <c r="F1038">
        <v>1.1000000000000001</v>
      </c>
      <c r="G1038" t="s">
        <v>61</v>
      </c>
      <c r="H1038" s="19">
        <v>74</v>
      </c>
      <c r="I1038" s="19">
        <v>50</v>
      </c>
      <c r="J1038" s="19">
        <v>25</v>
      </c>
      <c r="K1038" s="19">
        <v>0</v>
      </c>
      <c r="L1038" s="19">
        <v>1</v>
      </c>
      <c r="M1038" s="22" t="s">
        <v>23</v>
      </c>
      <c r="N1038" s="22">
        <v>0</v>
      </c>
      <c r="O1038" s="23" t="s">
        <v>25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 s="11" t="str">
        <f t="shared" si="175"/>
        <v>0</v>
      </c>
      <c r="AB1038">
        <f t="shared" si="176"/>
        <v>0</v>
      </c>
      <c r="AC1038">
        <f t="shared" si="177"/>
        <v>10</v>
      </c>
      <c r="AD1038">
        <f t="shared" si="178"/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f t="shared" ref="BH1038:BH1101" si="179">SUM(AW1038+AV1038+AU1038+AQ1038+AS1038+AM1038+AJ1038+BF1038+BI1038)</f>
        <v>0</v>
      </c>
      <c r="BI1038">
        <v>0</v>
      </c>
      <c r="BJ1038">
        <v>0</v>
      </c>
      <c r="BK1038">
        <v>0</v>
      </c>
      <c r="BL1038" t="str">
        <f t="shared" si="170"/>
        <v>0</v>
      </c>
      <c r="BM1038" t="str">
        <f t="shared" si="171"/>
        <v>0</v>
      </c>
      <c r="BN1038">
        <f t="shared" si="172"/>
        <v>0</v>
      </c>
      <c r="BO1038">
        <f t="shared" si="173"/>
        <v>0</v>
      </c>
      <c r="BP1038" t="str">
        <f t="shared" si="174"/>
        <v>0</v>
      </c>
    </row>
    <row r="1039" spans="1:68" ht="18" x14ac:dyDescent="0.25">
      <c r="A1039" s="24">
        <v>2022</v>
      </c>
      <c r="B1039">
        <v>3</v>
      </c>
      <c r="C1039" s="2">
        <v>44727</v>
      </c>
      <c r="D1039" s="3">
        <v>0.33333333333333298</v>
      </c>
      <c r="E1039">
        <v>1</v>
      </c>
      <c r="F1039">
        <v>1.1000000000000001</v>
      </c>
      <c r="G1039" t="s">
        <v>61</v>
      </c>
      <c r="H1039" s="19">
        <v>74</v>
      </c>
      <c r="I1039" s="19">
        <v>50</v>
      </c>
      <c r="J1039" s="19">
        <v>25</v>
      </c>
      <c r="K1039" s="19">
        <v>0</v>
      </c>
      <c r="L1039" s="19">
        <v>1</v>
      </c>
      <c r="M1039" s="22" t="s">
        <v>23</v>
      </c>
      <c r="N1039" s="22">
        <v>0</v>
      </c>
      <c r="O1039" s="23" t="s">
        <v>26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 s="11" t="str">
        <f t="shared" si="175"/>
        <v>0</v>
      </c>
      <c r="AB1039">
        <f t="shared" si="176"/>
        <v>0</v>
      </c>
      <c r="AC1039">
        <f t="shared" si="177"/>
        <v>10</v>
      </c>
      <c r="AD1039">
        <f t="shared" si="178"/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f t="shared" si="179"/>
        <v>0</v>
      </c>
      <c r="BI1039">
        <v>0</v>
      </c>
      <c r="BJ1039">
        <v>0</v>
      </c>
      <c r="BK1039">
        <v>0</v>
      </c>
      <c r="BL1039" t="str">
        <f t="shared" si="170"/>
        <v>0</v>
      </c>
      <c r="BM1039" t="str">
        <f t="shared" si="171"/>
        <v>0</v>
      </c>
      <c r="BN1039">
        <f t="shared" si="172"/>
        <v>0</v>
      </c>
      <c r="BO1039">
        <f t="shared" si="173"/>
        <v>0</v>
      </c>
      <c r="BP1039" t="str">
        <f t="shared" si="174"/>
        <v>0</v>
      </c>
    </row>
    <row r="1040" spans="1:68" ht="18" x14ac:dyDescent="0.25">
      <c r="A1040" s="24">
        <v>2022</v>
      </c>
      <c r="B1040">
        <v>3</v>
      </c>
      <c r="C1040" s="2">
        <v>44727</v>
      </c>
      <c r="D1040" s="3">
        <v>0.33333333333333298</v>
      </c>
      <c r="E1040">
        <v>1</v>
      </c>
      <c r="F1040">
        <v>1.1000000000000001</v>
      </c>
      <c r="G1040" t="s">
        <v>61</v>
      </c>
      <c r="H1040" s="19">
        <v>74</v>
      </c>
      <c r="I1040" s="19">
        <v>50</v>
      </c>
      <c r="J1040" s="19">
        <v>25</v>
      </c>
      <c r="K1040" s="19">
        <v>0</v>
      </c>
      <c r="L1040" s="19">
        <v>1</v>
      </c>
      <c r="M1040" s="22" t="s">
        <v>27</v>
      </c>
      <c r="N1040" s="22">
        <v>0</v>
      </c>
      <c r="O1040" s="23" t="s">
        <v>24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 s="11" t="str">
        <f t="shared" si="175"/>
        <v>0</v>
      </c>
      <c r="AB1040">
        <f t="shared" si="176"/>
        <v>0</v>
      </c>
      <c r="AC1040">
        <f t="shared" si="177"/>
        <v>10</v>
      </c>
      <c r="AD1040">
        <f t="shared" si="178"/>
        <v>0</v>
      </c>
      <c r="AE1040">
        <v>0</v>
      </c>
      <c r="AF1040">
        <v>0</v>
      </c>
      <c r="AG1040">
        <v>1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f t="shared" si="179"/>
        <v>0</v>
      </c>
      <c r="BI1040">
        <v>0</v>
      </c>
      <c r="BJ1040">
        <v>0</v>
      </c>
      <c r="BK1040">
        <v>0</v>
      </c>
      <c r="BL1040" t="str">
        <f t="shared" si="170"/>
        <v>0</v>
      </c>
      <c r="BM1040" t="str">
        <f t="shared" si="171"/>
        <v>0</v>
      </c>
      <c r="BN1040">
        <f t="shared" si="172"/>
        <v>0</v>
      </c>
      <c r="BO1040">
        <f t="shared" si="173"/>
        <v>1</v>
      </c>
      <c r="BP1040" t="str">
        <f t="shared" si="174"/>
        <v>0</v>
      </c>
    </row>
    <row r="1041" spans="1:68" ht="18" x14ac:dyDescent="0.25">
      <c r="A1041" s="24">
        <v>2022</v>
      </c>
      <c r="B1041">
        <v>3</v>
      </c>
      <c r="C1041" s="2">
        <v>44727</v>
      </c>
      <c r="D1041" s="3">
        <v>0.33333333333333298</v>
      </c>
      <c r="E1041">
        <v>1</v>
      </c>
      <c r="F1041">
        <v>1.1000000000000001</v>
      </c>
      <c r="G1041" t="s">
        <v>61</v>
      </c>
      <c r="H1041" s="19">
        <v>74</v>
      </c>
      <c r="I1041" s="19">
        <v>50</v>
      </c>
      <c r="J1041" s="19">
        <v>25</v>
      </c>
      <c r="K1041" s="19">
        <v>0</v>
      </c>
      <c r="L1041" s="19">
        <v>1</v>
      </c>
      <c r="M1041" s="22" t="s">
        <v>27</v>
      </c>
      <c r="N1041" s="22">
        <v>0</v>
      </c>
      <c r="O1041" s="23" t="s">
        <v>25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 s="11" t="str">
        <f t="shared" si="175"/>
        <v>0</v>
      </c>
      <c r="AB1041">
        <f t="shared" si="176"/>
        <v>0</v>
      </c>
      <c r="AC1041">
        <f t="shared" si="177"/>
        <v>10</v>
      </c>
      <c r="AD1041">
        <f t="shared" si="178"/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f t="shared" si="179"/>
        <v>0</v>
      </c>
      <c r="BI1041">
        <v>0</v>
      </c>
      <c r="BJ1041">
        <v>0</v>
      </c>
      <c r="BK1041">
        <v>0</v>
      </c>
      <c r="BL1041" t="str">
        <f t="shared" si="170"/>
        <v>0</v>
      </c>
      <c r="BM1041" t="str">
        <f t="shared" si="171"/>
        <v>0</v>
      </c>
      <c r="BN1041">
        <f t="shared" si="172"/>
        <v>0</v>
      </c>
      <c r="BO1041">
        <f t="shared" si="173"/>
        <v>0</v>
      </c>
      <c r="BP1041" t="str">
        <f t="shared" si="174"/>
        <v>0</v>
      </c>
    </row>
    <row r="1042" spans="1:68" ht="18" x14ac:dyDescent="0.25">
      <c r="A1042" s="24">
        <v>2022</v>
      </c>
      <c r="B1042">
        <v>3</v>
      </c>
      <c r="C1042" s="2">
        <v>44727</v>
      </c>
      <c r="D1042" s="3">
        <v>0.33333333333333298</v>
      </c>
      <c r="E1042">
        <v>1</v>
      </c>
      <c r="F1042">
        <v>1.1000000000000001</v>
      </c>
      <c r="G1042" t="s">
        <v>61</v>
      </c>
      <c r="H1042" s="19">
        <v>74</v>
      </c>
      <c r="I1042" s="19">
        <v>50</v>
      </c>
      <c r="J1042" s="19">
        <v>25</v>
      </c>
      <c r="K1042" s="19">
        <v>0</v>
      </c>
      <c r="L1042" s="19">
        <v>1</v>
      </c>
      <c r="M1042" s="22" t="s">
        <v>27</v>
      </c>
      <c r="N1042" s="22">
        <v>0</v>
      </c>
      <c r="O1042" s="23" t="s">
        <v>26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 s="11" t="str">
        <f t="shared" si="175"/>
        <v>0</v>
      </c>
      <c r="AB1042">
        <f t="shared" si="176"/>
        <v>0</v>
      </c>
      <c r="AC1042">
        <f t="shared" si="177"/>
        <v>10</v>
      </c>
      <c r="AD1042">
        <f t="shared" si="178"/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f t="shared" si="179"/>
        <v>0</v>
      </c>
      <c r="BI1042">
        <v>0</v>
      </c>
      <c r="BJ1042">
        <v>0</v>
      </c>
      <c r="BK1042">
        <v>0</v>
      </c>
      <c r="BL1042" t="str">
        <f t="shared" si="170"/>
        <v>0</v>
      </c>
      <c r="BM1042" t="str">
        <f t="shared" si="171"/>
        <v>0</v>
      </c>
      <c r="BN1042">
        <f t="shared" si="172"/>
        <v>0</v>
      </c>
      <c r="BO1042">
        <f t="shared" si="173"/>
        <v>0</v>
      </c>
      <c r="BP1042" t="str">
        <f t="shared" si="174"/>
        <v>0</v>
      </c>
    </row>
    <row r="1043" spans="1:68" ht="18" x14ac:dyDescent="0.25">
      <c r="A1043" s="24">
        <v>2022</v>
      </c>
      <c r="B1043">
        <v>3</v>
      </c>
      <c r="C1043" s="2">
        <v>44727</v>
      </c>
      <c r="D1043" s="3">
        <v>0.33333333333333298</v>
      </c>
      <c r="E1043">
        <v>1</v>
      </c>
      <c r="F1043">
        <v>1.1000000000000001</v>
      </c>
      <c r="G1043" t="s">
        <v>61</v>
      </c>
      <c r="H1043" s="19">
        <v>74</v>
      </c>
      <c r="I1043" s="19">
        <v>50</v>
      </c>
      <c r="J1043" s="19">
        <v>25</v>
      </c>
      <c r="K1043" s="19">
        <v>0</v>
      </c>
      <c r="L1043" s="19">
        <v>1</v>
      </c>
      <c r="M1043" s="22" t="s">
        <v>28</v>
      </c>
      <c r="N1043" s="22">
        <v>0</v>
      </c>
      <c r="O1043" s="23" t="s">
        <v>24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 s="11" t="str">
        <f t="shared" si="175"/>
        <v>0</v>
      </c>
      <c r="AB1043">
        <f t="shared" si="176"/>
        <v>0</v>
      </c>
      <c r="AC1043">
        <f t="shared" si="177"/>
        <v>10</v>
      </c>
      <c r="AD1043">
        <f t="shared" si="178"/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f t="shared" si="179"/>
        <v>0</v>
      </c>
      <c r="BI1043">
        <v>0</v>
      </c>
      <c r="BJ1043">
        <v>0</v>
      </c>
      <c r="BK1043">
        <v>0</v>
      </c>
      <c r="BL1043" t="str">
        <f t="shared" si="170"/>
        <v>0</v>
      </c>
      <c r="BM1043" t="str">
        <f t="shared" si="171"/>
        <v>0</v>
      </c>
      <c r="BN1043">
        <f t="shared" si="172"/>
        <v>0</v>
      </c>
      <c r="BO1043">
        <f t="shared" si="173"/>
        <v>0</v>
      </c>
      <c r="BP1043" t="str">
        <f t="shared" si="174"/>
        <v>0</v>
      </c>
    </row>
    <row r="1044" spans="1:68" ht="18" x14ac:dyDescent="0.25">
      <c r="A1044" s="24">
        <v>2022</v>
      </c>
      <c r="B1044">
        <v>3</v>
      </c>
      <c r="C1044" s="2">
        <v>44727</v>
      </c>
      <c r="D1044" s="3">
        <v>0.33333333333333298</v>
      </c>
      <c r="E1044">
        <v>1</v>
      </c>
      <c r="F1044">
        <v>1.1000000000000001</v>
      </c>
      <c r="G1044" t="s">
        <v>61</v>
      </c>
      <c r="H1044" s="19">
        <v>74</v>
      </c>
      <c r="I1044" s="19">
        <v>50</v>
      </c>
      <c r="J1044" s="19">
        <v>25</v>
      </c>
      <c r="K1044" s="19">
        <v>0</v>
      </c>
      <c r="L1044" s="19">
        <v>1</v>
      </c>
      <c r="M1044" s="22" t="s">
        <v>28</v>
      </c>
      <c r="N1044" s="22">
        <v>0</v>
      </c>
      <c r="O1044" s="23" t="s">
        <v>25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 s="11" t="str">
        <f t="shared" si="175"/>
        <v>0</v>
      </c>
      <c r="AB1044">
        <f t="shared" si="176"/>
        <v>0</v>
      </c>
      <c r="AC1044">
        <f t="shared" si="177"/>
        <v>10</v>
      </c>
      <c r="AD1044">
        <f t="shared" si="178"/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f t="shared" si="179"/>
        <v>0</v>
      </c>
      <c r="BI1044">
        <v>0</v>
      </c>
      <c r="BJ1044">
        <v>0</v>
      </c>
      <c r="BK1044">
        <v>0</v>
      </c>
      <c r="BL1044" t="str">
        <f t="shared" si="170"/>
        <v>0</v>
      </c>
      <c r="BM1044" t="str">
        <f t="shared" si="171"/>
        <v>0</v>
      </c>
      <c r="BN1044">
        <f t="shared" si="172"/>
        <v>0</v>
      </c>
      <c r="BO1044">
        <f t="shared" si="173"/>
        <v>0</v>
      </c>
      <c r="BP1044" t="str">
        <f t="shared" si="174"/>
        <v>0</v>
      </c>
    </row>
    <row r="1045" spans="1:68" ht="18" x14ac:dyDescent="0.25">
      <c r="A1045" s="24">
        <v>2022</v>
      </c>
      <c r="B1045">
        <v>3</v>
      </c>
      <c r="C1045" s="2">
        <v>44727</v>
      </c>
      <c r="D1045" s="3">
        <v>0.33333333333333298</v>
      </c>
      <c r="E1045">
        <v>1</v>
      </c>
      <c r="F1045">
        <v>1.1000000000000001</v>
      </c>
      <c r="G1045" t="s">
        <v>61</v>
      </c>
      <c r="H1045" s="19">
        <v>74</v>
      </c>
      <c r="I1045" s="19">
        <v>50</v>
      </c>
      <c r="J1045" s="19">
        <v>25</v>
      </c>
      <c r="K1045" s="19">
        <v>0</v>
      </c>
      <c r="L1045" s="19">
        <v>1</v>
      </c>
      <c r="M1045" s="22" t="s">
        <v>28</v>
      </c>
      <c r="N1045" s="22">
        <v>0</v>
      </c>
      <c r="O1045" s="23" t="s">
        <v>26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 s="11" t="str">
        <f t="shared" si="175"/>
        <v>0</v>
      </c>
      <c r="AB1045">
        <f t="shared" si="176"/>
        <v>0</v>
      </c>
      <c r="AC1045">
        <f t="shared" si="177"/>
        <v>10</v>
      </c>
      <c r="AD1045">
        <f t="shared" si="178"/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f t="shared" si="179"/>
        <v>0</v>
      </c>
      <c r="BI1045">
        <v>0</v>
      </c>
      <c r="BJ1045">
        <v>0</v>
      </c>
      <c r="BK1045">
        <v>0</v>
      </c>
      <c r="BL1045" t="str">
        <f t="shared" si="170"/>
        <v>0</v>
      </c>
      <c r="BM1045" t="str">
        <f t="shared" si="171"/>
        <v>0</v>
      </c>
      <c r="BN1045">
        <f t="shared" si="172"/>
        <v>0</v>
      </c>
      <c r="BO1045">
        <f t="shared" si="173"/>
        <v>0</v>
      </c>
      <c r="BP1045" t="str">
        <f t="shared" si="174"/>
        <v>0</v>
      </c>
    </row>
    <row r="1046" spans="1:68" ht="18" x14ac:dyDescent="0.25">
      <c r="A1046" s="24">
        <v>2022</v>
      </c>
      <c r="B1046">
        <v>3</v>
      </c>
      <c r="C1046" s="2">
        <v>44727</v>
      </c>
      <c r="D1046" s="3">
        <v>0.33333333333333298</v>
      </c>
      <c r="E1046">
        <v>1</v>
      </c>
      <c r="F1046">
        <v>1.1000000000000001</v>
      </c>
      <c r="G1046" t="s">
        <v>61</v>
      </c>
      <c r="H1046" s="19">
        <v>74</v>
      </c>
      <c r="I1046" s="19">
        <v>50</v>
      </c>
      <c r="J1046" s="19">
        <v>25</v>
      </c>
      <c r="K1046" s="19">
        <v>0</v>
      </c>
      <c r="L1046" s="19">
        <v>1</v>
      </c>
      <c r="M1046" s="22" t="s">
        <v>23</v>
      </c>
      <c r="N1046" s="22">
        <v>5</v>
      </c>
      <c r="O1046" s="23" t="s">
        <v>24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 s="11" t="str">
        <f t="shared" si="175"/>
        <v>0</v>
      </c>
      <c r="AB1046">
        <f t="shared" si="176"/>
        <v>0</v>
      </c>
      <c r="AC1046">
        <f t="shared" si="177"/>
        <v>10</v>
      </c>
      <c r="AD1046">
        <f t="shared" si="178"/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f t="shared" si="179"/>
        <v>0</v>
      </c>
      <c r="BI1046">
        <v>0</v>
      </c>
      <c r="BJ1046">
        <v>0</v>
      </c>
      <c r="BK1046">
        <v>0</v>
      </c>
      <c r="BL1046" t="str">
        <f t="shared" si="170"/>
        <v>0</v>
      </c>
      <c r="BM1046" t="str">
        <f t="shared" si="171"/>
        <v>0</v>
      </c>
      <c r="BN1046">
        <f t="shared" si="172"/>
        <v>0</v>
      </c>
      <c r="BO1046">
        <f t="shared" si="173"/>
        <v>0</v>
      </c>
      <c r="BP1046" t="str">
        <f t="shared" si="174"/>
        <v>0</v>
      </c>
    </row>
    <row r="1047" spans="1:68" ht="18" x14ac:dyDescent="0.25">
      <c r="A1047" s="24">
        <v>2022</v>
      </c>
      <c r="B1047">
        <v>3</v>
      </c>
      <c r="C1047" s="2">
        <v>44727</v>
      </c>
      <c r="D1047" s="3">
        <v>0.33333333333333298</v>
      </c>
      <c r="E1047">
        <v>1</v>
      </c>
      <c r="F1047">
        <v>1.1000000000000001</v>
      </c>
      <c r="G1047" t="s">
        <v>61</v>
      </c>
      <c r="H1047" s="19">
        <v>74</v>
      </c>
      <c r="I1047" s="19">
        <v>50</v>
      </c>
      <c r="J1047" s="19">
        <v>25</v>
      </c>
      <c r="K1047" s="19">
        <v>0</v>
      </c>
      <c r="L1047" s="19">
        <v>1</v>
      </c>
      <c r="M1047" s="22" t="s">
        <v>23</v>
      </c>
      <c r="N1047" s="22">
        <v>5</v>
      </c>
      <c r="O1047" s="23" t="s">
        <v>25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 s="11" t="str">
        <f t="shared" si="175"/>
        <v>0</v>
      </c>
      <c r="AB1047">
        <f t="shared" si="176"/>
        <v>0</v>
      </c>
      <c r="AC1047">
        <f t="shared" si="177"/>
        <v>10</v>
      </c>
      <c r="AD1047">
        <f t="shared" si="178"/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f t="shared" si="179"/>
        <v>0</v>
      </c>
      <c r="BI1047">
        <v>0</v>
      </c>
      <c r="BJ1047">
        <v>0</v>
      </c>
      <c r="BK1047">
        <v>0</v>
      </c>
      <c r="BL1047" t="str">
        <f t="shared" si="170"/>
        <v>0</v>
      </c>
      <c r="BM1047" t="str">
        <f t="shared" si="171"/>
        <v>0</v>
      </c>
      <c r="BN1047">
        <f t="shared" si="172"/>
        <v>0</v>
      </c>
      <c r="BO1047">
        <f t="shared" si="173"/>
        <v>0</v>
      </c>
      <c r="BP1047" t="str">
        <f t="shared" si="174"/>
        <v>0</v>
      </c>
    </row>
    <row r="1048" spans="1:68" ht="18" x14ac:dyDescent="0.25">
      <c r="A1048" s="24">
        <v>2022</v>
      </c>
      <c r="B1048">
        <v>3</v>
      </c>
      <c r="C1048" s="2">
        <v>44727</v>
      </c>
      <c r="D1048" s="3">
        <v>0.33333333333333298</v>
      </c>
      <c r="E1048">
        <v>1</v>
      </c>
      <c r="F1048">
        <v>1.1000000000000001</v>
      </c>
      <c r="G1048" t="s">
        <v>61</v>
      </c>
      <c r="H1048" s="19">
        <v>74</v>
      </c>
      <c r="I1048" s="19">
        <v>50</v>
      </c>
      <c r="J1048" s="19">
        <v>25</v>
      </c>
      <c r="K1048" s="19">
        <v>0</v>
      </c>
      <c r="L1048" s="19">
        <v>1</v>
      </c>
      <c r="M1048" s="22" t="s">
        <v>23</v>
      </c>
      <c r="N1048" s="22">
        <v>5</v>
      </c>
      <c r="O1048" s="23" t="s">
        <v>26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 s="11" t="str">
        <f t="shared" si="175"/>
        <v>0</v>
      </c>
      <c r="AB1048">
        <f t="shared" si="176"/>
        <v>0</v>
      </c>
      <c r="AC1048">
        <f t="shared" si="177"/>
        <v>10</v>
      </c>
      <c r="AD1048">
        <f t="shared" si="178"/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f t="shared" si="179"/>
        <v>0</v>
      </c>
      <c r="BI1048">
        <v>0</v>
      </c>
      <c r="BJ1048">
        <v>0</v>
      </c>
      <c r="BK1048">
        <v>0</v>
      </c>
      <c r="BL1048" t="str">
        <f t="shared" si="170"/>
        <v>0</v>
      </c>
      <c r="BM1048" t="str">
        <f t="shared" si="171"/>
        <v>0</v>
      </c>
      <c r="BN1048">
        <f t="shared" si="172"/>
        <v>0</v>
      </c>
      <c r="BO1048">
        <f t="shared" si="173"/>
        <v>0</v>
      </c>
      <c r="BP1048" t="str">
        <f t="shared" si="174"/>
        <v>0</v>
      </c>
    </row>
    <row r="1049" spans="1:68" ht="18" x14ac:dyDescent="0.25">
      <c r="A1049" s="24">
        <v>2022</v>
      </c>
      <c r="B1049">
        <v>3</v>
      </c>
      <c r="C1049" s="2">
        <v>44727</v>
      </c>
      <c r="D1049" s="3">
        <v>0.33333333333333298</v>
      </c>
      <c r="E1049">
        <v>1</v>
      </c>
      <c r="F1049">
        <v>1.1000000000000001</v>
      </c>
      <c r="G1049" t="s">
        <v>61</v>
      </c>
      <c r="H1049" s="19">
        <v>74</v>
      </c>
      <c r="I1049" s="19">
        <v>50</v>
      </c>
      <c r="J1049" s="19">
        <v>25</v>
      </c>
      <c r="K1049" s="19">
        <v>0</v>
      </c>
      <c r="L1049" s="19">
        <v>1</v>
      </c>
      <c r="M1049" s="22" t="s">
        <v>27</v>
      </c>
      <c r="N1049" s="22">
        <v>5</v>
      </c>
      <c r="O1049" s="23" t="s">
        <v>24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 s="11" t="str">
        <f t="shared" si="175"/>
        <v>0</v>
      </c>
      <c r="AB1049">
        <f t="shared" si="176"/>
        <v>0</v>
      </c>
      <c r="AC1049">
        <f t="shared" si="177"/>
        <v>10</v>
      </c>
      <c r="AD1049">
        <f t="shared" si="178"/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f t="shared" si="179"/>
        <v>0</v>
      </c>
      <c r="BI1049">
        <v>0</v>
      </c>
      <c r="BJ1049">
        <v>0</v>
      </c>
      <c r="BK1049">
        <v>0</v>
      </c>
      <c r="BL1049" t="str">
        <f t="shared" si="170"/>
        <v>0</v>
      </c>
      <c r="BM1049" t="str">
        <f t="shared" si="171"/>
        <v>0</v>
      </c>
      <c r="BN1049">
        <f t="shared" si="172"/>
        <v>0</v>
      </c>
      <c r="BO1049">
        <f t="shared" si="173"/>
        <v>0</v>
      </c>
      <c r="BP1049" t="str">
        <f t="shared" si="174"/>
        <v>0</v>
      </c>
    </row>
    <row r="1050" spans="1:68" ht="18" x14ac:dyDescent="0.25">
      <c r="A1050" s="24">
        <v>2022</v>
      </c>
      <c r="B1050">
        <v>3</v>
      </c>
      <c r="C1050" s="2">
        <v>44727</v>
      </c>
      <c r="D1050" s="3">
        <v>0.33333333333333298</v>
      </c>
      <c r="E1050">
        <v>1</v>
      </c>
      <c r="F1050">
        <v>1.1000000000000001</v>
      </c>
      <c r="G1050" t="s">
        <v>61</v>
      </c>
      <c r="H1050" s="19">
        <v>74</v>
      </c>
      <c r="I1050" s="19">
        <v>50</v>
      </c>
      <c r="J1050" s="19">
        <v>25</v>
      </c>
      <c r="K1050" s="19">
        <v>0</v>
      </c>
      <c r="L1050" s="19">
        <v>1</v>
      </c>
      <c r="M1050" s="22" t="s">
        <v>27</v>
      </c>
      <c r="N1050" s="22">
        <v>5</v>
      </c>
      <c r="O1050" s="23" t="s">
        <v>25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 s="11" t="str">
        <f t="shared" si="175"/>
        <v>0</v>
      </c>
      <c r="AB1050">
        <f t="shared" si="176"/>
        <v>0</v>
      </c>
      <c r="AC1050">
        <f t="shared" si="177"/>
        <v>10</v>
      </c>
      <c r="AD1050">
        <f t="shared" si="178"/>
        <v>0</v>
      </c>
      <c r="AE1050">
        <v>0</v>
      </c>
      <c r="AF1050">
        <v>0</v>
      </c>
      <c r="AG1050">
        <v>1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f t="shared" si="179"/>
        <v>0</v>
      </c>
      <c r="BI1050">
        <v>0</v>
      </c>
      <c r="BJ1050">
        <v>0</v>
      </c>
      <c r="BK1050">
        <v>0</v>
      </c>
      <c r="BL1050" t="str">
        <f t="shared" si="170"/>
        <v>0</v>
      </c>
      <c r="BM1050" t="str">
        <f t="shared" si="171"/>
        <v>0</v>
      </c>
      <c r="BN1050">
        <f t="shared" si="172"/>
        <v>0</v>
      </c>
      <c r="BO1050">
        <f t="shared" si="173"/>
        <v>1</v>
      </c>
      <c r="BP1050" t="str">
        <f t="shared" si="174"/>
        <v>0</v>
      </c>
    </row>
    <row r="1051" spans="1:68" ht="18" x14ac:dyDescent="0.25">
      <c r="A1051" s="24">
        <v>2022</v>
      </c>
      <c r="B1051">
        <v>3</v>
      </c>
      <c r="C1051" s="2">
        <v>44727</v>
      </c>
      <c r="D1051" s="3">
        <v>0.33333333333333298</v>
      </c>
      <c r="E1051">
        <v>1</v>
      </c>
      <c r="F1051">
        <v>1.1000000000000001</v>
      </c>
      <c r="G1051" t="s">
        <v>61</v>
      </c>
      <c r="H1051" s="19">
        <v>74</v>
      </c>
      <c r="I1051" s="19">
        <v>50</v>
      </c>
      <c r="J1051" s="19">
        <v>25</v>
      </c>
      <c r="K1051" s="19">
        <v>0</v>
      </c>
      <c r="L1051" s="19">
        <v>1</v>
      </c>
      <c r="M1051" s="22" t="s">
        <v>27</v>
      </c>
      <c r="N1051" s="22">
        <v>5</v>
      </c>
      <c r="O1051" s="23" t="s">
        <v>26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 s="11" t="str">
        <f t="shared" si="175"/>
        <v>0</v>
      </c>
      <c r="AB1051">
        <f t="shared" si="176"/>
        <v>0</v>
      </c>
      <c r="AC1051">
        <f t="shared" si="177"/>
        <v>10</v>
      </c>
      <c r="AD1051">
        <f t="shared" si="178"/>
        <v>0</v>
      </c>
      <c r="AE1051">
        <v>0</v>
      </c>
      <c r="AF1051">
        <v>1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f t="shared" si="179"/>
        <v>0</v>
      </c>
      <c r="BI1051">
        <v>0</v>
      </c>
      <c r="BJ1051">
        <v>0</v>
      </c>
      <c r="BK1051">
        <v>0</v>
      </c>
      <c r="BL1051" t="str">
        <f t="shared" si="170"/>
        <v>0</v>
      </c>
      <c r="BM1051" t="str">
        <f t="shared" si="171"/>
        <v>0</v>
      </c>
      <c r="BN1051">
        <f t="shared" si="172"/>
        <v>0</v>
      </c>
      <c r="BO1051">
        <f t="shared" si="173"/>
        <v>0</v>
      </c>
      <c r="BP1051" t="str">
        <f t="shared" si="174"/>
        <v>0</v>
      </c>
    </row>
    <row r="1052" spans="1:68" ht="18" x14ac:dyDescent="0.25">
      <c r="A1052" s="24">
        <v>2022</v>
      </c>
      <c r="B1052">
        <v>3</v>
      </c>
      <c r="C1052" s="2">
        <v>44727</v>
      </c>
      <c r="D1052" s="3">
        <v>0.33333333333333298</v>
      </c>
      <c r="E1052">
        <v>1</v>
      </c>
      <c r="F1052">
        <v>1.1000000000000001</v>
      </c>
      <c r="G1052" t="s">
        <v>61</v>
      </c>
      <c r="H1052" s="19">
        <v>74</v>
      </c>
      <c r="I1052" s="19">
        <v>50</v>
      </c>
      <c r="J1052" s="19">
        <v>25</v>
      </c>
      <c r="K1052" s="19">
        <v>0</v>
      </c>
      <c r="L1052" s="19">
        <v>1</v>
      </c>
      <c r="M1052" s="22" t="s">
        <v>28</v>
      </c>
      <c r="N1052" s="22">
        <v>5</v>
      </c>
      <c r="O1052" s="23" t="s">
        <v>24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 s="11" t="str">
        <f t="shared" si="175"/>
        <v>0</v>
      </c>
      <c r="AB1052">
        <f t="shared" si="176"/>
        <v>0</v>
      </c>
      <c r="AC1052">
        <f t="shared" si="177"/>
        <v>10</v>
      </c>
      <c r="AD1052">
        <f t="shared" si="178"/>
        <v>0</v>
      </c>
      <c r="AE1052">
        <v>0</v>
      </c>
      <c r="AF1052">
        <v>0</v>
      </c>
      <c r="AG1052">
        <v>1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f t="shared" si="179"/>
        <v>0</v>
      </c>
      <c r="BI1052">
        <v>0</v>
      </c>
      <c r="BJ1052">
        <v>0</v>
      </c>
      <c r="BK1052">
        <v>0</v>
      </c>
      <c r="BL1052" t="str">
        <f t="shared" si="170"/>
        <v>0</v>
      </c>
      <c r="BM1052" t="str">
        <f t="shared" si="171"/>
        <v>0</v>
      </c>
      <c r="BN1052">
        <f t="shared" si="172"/>
        <v>0</v>
      </c>
      <c r="BO1052">
        <f t="shared" si="173"/>
        <v>1</v>
      </c>
      <c r="BP1052" t="str">
        <f t="shared" si="174"/>
        <v>0</v>
      </c>
    </row>
    <row r="1053" spans="1:68" ht="18" x14ac:dyDescent="0.25">
      <c r="A1053" s="24">
        <v>2022</v>
      </c>
      <c r="B1053">
        <v>3</v>
      </c>
      <c r="C1053" s="2">
        <v>44727</v>
      </c>
      <c r="D1053" s="3">
        <v>0.33333333333333298</v>
      </c>
      <c r="E1053">
        <v>1</v>
      </c>
      <c r="F1053">
        <v>1.1000000000000001</v>
      </c>
      <c r="G1053" t="s">
        <v>61</v>
      </c>
      <c r="H1053" s="19">
        <v>74</v>
      </c>
      <c r="I1053" s="19">
        <v>50</v>
      </c>
      <c r="J1053" s="19">
        <v>25</v>
      </c>
      <c r="K1053" s="19">
        <v>0</v>
      </c>
      <c r="L1053" s="19">
        <v>1</v>
      </c>
      <c r="M1053" s="22" t="s">
        <v>28</v>
      </c>
      <c r="N1053" s="22">
        <v>5</v>
      </c>
      <c r="O1053" s="23" t="s">
        <v>25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 s="11" t="str">
        <f t="shared" si="175"/>
        <v>0</v>
      </c>
      <c r="AB1053">
        <f t="shared" si="176"/>
        <v>0</v>
      </c>
      <c r="AC1053">
        <f t="shared" si="177"/>
        <v>10</v>
      </c>
      <c r="AD1053">
        <f t="shared" si="178"/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f t="shared" si="179"/>
        <v>0</v>
      </c>
      <c r="BI1053">
        <v>0</v>
      </c>
      <c r="BJ1053">
        <v>0</v>
      </c>
      <c r="BK1053">
        <v>0</v>
      </c>
      <c r="BL1053" t="str">
        <f t="shared" si="170"/>
        <v>0</v>
      </c>
      <c r="BM1053" t="str">
        <f t="shared" si="171"/>
        <v>0</v>
      </c>
      <c r="BN1053">
        <f t="shared" si="172"/>
        <v>0</v>
      </c>
      <c r="BO1053">
        <f t="shared" si="173"/>
        <v>0</v>
      </c>
      <c r="BP1053" t="str">
        <f t="shared" si="174"/>
        <v>0</v>
      </c>
    </row>
    <row r="1054" spans="1:68" ht="18" x14ac:dyDescent="0.25">
      <c r="A1054" s="24">
        <v>2022</v>
      </c>
      <c r="B1054">
        <v>3</v>
      </c>
      <c r="C1054" s="2">
        <v>44727</v>
      </c>
      <c r="D1054" s="3">
        <v>0.33333333333333298</v>
      </c>
      <c r="E1054">
        <v>1</v>
      </c>
      <c r="F1054">
        <v>1.1000000000000001</v>
      </c>
      <c r="G1054" t="s">
        <v>61</v>
      </c>
      <c r="H1054" s="19">
        <v>74</v>
      </c>
      <c r="I1054" s="19">
        <v>50</v>
      </c>
      <c r="J1054" s="19">
        <v>25</v>
      </c>
      <c r="K1054" s="19">
        <v>0</v>
      </c>
      <c r="L1054" s="19">
        <v>1</v>
      </c>
      <c r="M1054" s="22" t="s">
        <v>28</v>
      </c>
      <c r="N1054" s="22">
        <v>5</v>
      </c>
      <c r="O1054" s="23" t="s">
        <v>26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 s="11" t="str">
        <f t="shared" si="175"/>
        <v>0</v>
      </c>
      <c r="AB1054">
        <f t="shared" si="176"/>
        <v>0</v>
      </c>
      <c r="AC1054">
        <f t="shared" si="177"/>
        <v>10</v>
      </c>
      <c r="AD1054">
        <f t="shared" si="178"/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f t="shared" si="179"/>
        <v>0</v>
      </c>
      <c r="BI1054">
        <v>0</v>
      </c>
      <c r="BJ1054">
        <v>0</v>
      </c>
      <c r="BK1054">
        <v>0</v>
      </c>
      <c r="BL1054" t="str">
        <f t="shared" si="170"/>
        <v>0</v>
      </c>
      <c r="BM1054" t="str">
        <f t="shared" si="171"/>
        <v>0</v>
      </c>
      <c r="BN1054">
        <f t="shared" si="172"/>
        <v>0</v>
      </c>
      <c r="BO1054">
        <f t="shared" si="173"/>
        <v>0</v>
      </c>
      <c r="BP1054" t="str">
        <f t="shared" si="174"/>
        <v>0</v>
      </c>
    </row>
    <row r="1055" spans="1:68" ht="18" x14ac:dyDescent="0.25">
      <c r="A1055" s="24">
        <v>2022</v>
      </c>
      <c r="B1055">
        <v>3</v>
      </c>
      <c r="C1055" s="2">
        <v>44727</v>
      </c>
      <c r="D1055" s="3">
        <v>0.33333333333333298</v>
      </c>
      <c r="E1055">
        <v>1</v>
      </c>
      <c r="F1055">
        <v>1.1000000000000001</v>
      </c>
      <c r="G1055" t="s">
        <v>61</v>
      </c>
      <c r="H1055" s="19">
        <v>74</v>
      </c>
      <c r="I1055" s="19">
        <v>50</v>
      </c>
      <c r="J1055" s="19">
        <v>25</v>
      </c>
      <c r="K1055" s="19">
        <v>0</v>
      </c>
      <c r="L1055" s="19">
        <v>1</v>
      </c>
      <c r="M1055" s="22" t="s">
        <v>23</v>
      </c>
      <c r="N1055" s="22">
        <v>10</v>
      </c>
      <c r="O1055" s="23" t="s">
        <v>24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 s="11" t="str">
        <f t="shared" si="175"/>
        <v>0</v>
      </c>
      <c r="AB1055">
        <f t="shared" si="176"/>
        <v>0</v>
      </c>
      <c r="AC1055">
        <f t="shared" si="177"/>
        <v>10</v>
      </c>
      <c r="AD1055">
        <f t="shared" si="178"/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f t="shared" si="179"/>
        <v>0</v>
      </c>
      <c r="BI1055">
        <v>0</v>
      </c>
      <c r="BJ1055">
        <v>0</v>
      </c>
      <c r="BK1055">
        <v>0</v>
      </c>
      <c r="BL1055" t="str">
        <f t="shared" si="170"/>
        <v>0</v>
      </c>
      <c r="BM1055" t="str">
        <f t="shared" si="171"/>
        <v>0</v>
      </c>
      <c r="BN1055">
        <f t="shared" si="172"/>
        <v>0</v>
      </c>
      <c r="BO1055">
        <f t="shared" si="173"/>
        <v>0</v>
      </c>
      <c r="BP1055" t="str">
        <f t="shared" si="174"/>
        <v>0</v>
      </c>
    </row>
    <row r="1056" spans="1:68" ht="18" x14ac:dyDescent="0.25">
      <c r="A1056" s="24">
        <v>2022</v>
      </c>
      <c r="B1056">
        <v>3</v>
      </c>
      <c r="C1056" s="2">
        <v>44727</v>
      </c>
      <c r="D1056" s="3">
        <v>0.33333333333333298</v>
      </c>
      <c r="E1056">
        <v>1</v>
      </c>
      <c r="F1056">
        <v>1.1000000000000001</v>
      </c>
      <c r="G1056" t="s">
        <v>61</v>
      </c>
      <c r="H1056" s="19">
        <v>74</v>
      </c>
      <c r="I1056" s="19">
        <v>50</v>
      </c>
      <c r="J1056" s="19">
        <v>25</v>
      </c>
      <c r="K1056" s="19">
        <v>0</v>
      </c>
      <c r="L1056" s="19">
        <v>1</v>
      </c>
      <c r="M1056" s="22" t="s">
        <v>23</v>
      </c>
      <c r="N1056" s="22">
        <v>10</v>
      </c>
      <c r="O1056" s="23" t="s">
        <v>25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 s="11" t="str">
        <f t="shared" si="175"/>
        <v>0</v>
      </c>
      <c r="AB1056">
        <f t="shared" si="176"/>
        <v>0</v>
      </c>
      <c r="AC1056">
        <f t="shared" si="177"/>
        <v>10</v>
      </c>
      <c r="AD1056">
        <f t="shared" si="178"/>
        <v>0</v>
      </c>
      <c r="AE1056">
        <v>0</v>
      </c>
      <c r="AF1056">
        <v>0</v>
      </c>
      <c r="AG1056">
        <v>1</v>
      </c>
      <c r="AH1056">
        <v>0</v>
      </c>
      <c r="AI1056">
        <v>12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f t="shared" si="179"/>
        <v>0</v>
      </c>
      <c r="BI1056">
        <v>0</v>
      </c>
      <c r="BJ1056">
        <v>0</v>
      </c>
      <c r="BK1056">
        <v>0</v>
      </c>
      <c r="BL1056" t="str">
        <f t="shared" si="170"/>
        <v>0</v>
      </c>
      <c r="BM1056" t="str">
        <f t="shared" si="171"/>
        <v>0</v>
      </c>
      <c r="BN1056">
        <f t="shared" si="172"/>
        <v>0</v>
      </c>
      <c r="BO1056">
        <f t="shared" si="173"/>
        <v>1</v>
      </c>
      <c r="BP1056" t="str">
        <f t="shared" si="174"/>
        <v>0</v>
      </c>
    </row>
    <row r="1057" spans="1:68" ht="18" x14ac:dyDescent="0.25">
      <c r="A1057" s="24">
        <v>2022</v>
      </c>
      <c r="B1057">
        <v>3</v>
      </c>
      <c r="C1057" s="2">
        <v>44727</v>
      </c>
      <c r="D1057" s="3">
        <v>0.33333333333333298</v>
      </c>
      <c r="E1057">
        <v>1</v>
      </c>
      <c r="F1057">
        <v>1.1000000000000001</v>
      </c>
      <c r="G1057" t="s">
        <v>61</v>
      </c>
      <c r="H1057" s="19">
        <v>74</v>
      </c>
      <c r="I1057" s="19">
        <v>50</v>
      </c>
      <c r="J1057" s="19">
        <v>25</v>
      </c>
      <c r="K1057" s="19">
        <v>0</v>
      </c>
      <c r="L1057" s="19">
        <v>1</v>
      </c>
      <c r="M1057" s="22" t="s">
        <v>23</v>
      </c>
      <c r="N1057" s="22">
        <v>10</v>
      </c>
      <c r="O1057" s="23" t="s">
        <v>26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 s="11" t="str">
        <f t="shared" si="175"/>
        <v>0</v>
      </c>
      <c r="AB1057">
        <f t="shared" si="176"/>
        <v>0</v>
      </c>
      <c r="AC1057">
        <f t="shared" si="177"/>
        <v>10</v>
      </c>
      <c r="AD1057">
        <f t="shared" si="178"/>
        <v>0</v>
      </c>
      <c r="AE1057">
        <v>0</v>
      </c>
      <c r="AF1057">
        <v>2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f t="shared" si="179"/>
        <v>0</v>
      </c>
      <c r="BI1057">
        <v>0</v>
      </c>
      <c r="BJ1057">
        <v>0</v>
      </c>
      <c r="BK1057">
        <v>0</v>
      </c>
      <c r="BL1057" t="str">
        <f t="shared" si="170"/>
        <v>0</v>
      </c>
      <c r="BM1057" t="str">
        <f t="shared" si="171"/>
        <v>0</v>
      </c>
      <c r="BN1057">
        <f t="shared" si="172"/>
        <v>0</v>
      </c>
      <c r="BO1057">
        <f t="shared" si="173"/>
        <v>0</v>
      </c>
      <c r="BP1057" t="str">
        <f t="shared" si="174"/>
        <v>0</v>
      </c>
    </row>
    <row r="1058" spans="1:68" ht="18" x14ac:dyDescent="0.25">
      <c r="A1058" s="24">
        <v>2022</v>
      </c>
      <c r="B1058">
        <v>3</v>
      </c>
      <c r="C1058" s="2">
        <v>44727</v>
      </c>
      <c r="D1058" s="3">
        <v>0.33333333333333298</v>
      </c>
      <c r="E1058">
        <v>1</v>
      </c>
      <c r="F1058">
        <v>1.1000000000000001</v>
      </c>
      <c r="G1058" t="s">
        <v>61</v>
      </c>
      <c r="H1058" s="19">
        <v>74</v>
      </c>
      <c r="I1058" s="19">
        <v>50</v>
      </c>
      <c r="J1058" s="19">
        <v>25</v>
      </c>
      <c r="K1058" s="19">
        <v>0</v>
      </c>
      <c r="L1058" s="19">
        <v>1</v>
      </c>
      <c r="M1058" s="22" t="s">
        <v>27</v>
      </c>
      <c r="N1058" s="22">
        <v>10</v>
      </c>
      <c r="O1058" s="23" t="s">
        <v>24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 s="11" t="str">
        <f t="shared" si="175"/>
        <v>0</v>
      </c>
      <c r="AB1058">
        <f t="shared" si="176"/>
        <v>0</v>
      </c>
      <c r="AC1058">
        <f t="shared" si="177"/>
        <v>10</v>
      </c>
      <c r="AD1058">
        <f t="shared" si="178"/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f t="shared" si="179"/>
        <v>0</v>
      </c>
      <c r="BI1058">
        <v>0</v>
      </c>
      <c r="BJ1058">
        <v>0</v>
      </c>
      <c r="BK1058">
        <v>0</v>
      </c>
      <c r="BL1058" t="str">
        <f t="shared" si="170"/>
        <v>0</v>
      </c>
      <c r="BM1058" t="str">
        <f t="shared" si="171"/>
        <v>0</v>
      </c>
      <c r="BN1058">
        <f t="shared" si="172"/>
        <v>0</v>
      </c>
      <c r="BO1058">
        <f t="shared" si="173"/>
        <v>0</v>
      </c>
      <c r="BP1058" t="str">
        <f t="shared" si="174"/>
        <v>0</v>
      </c>
    </row>
    <row r="1059" spans="1:68" ht="18" x14ac:dyDescent="0.25">
      <c r="A1059" s="24">
        <v>2022</v>
      </c>
      <c r="B1059">
        <v>3</v>
      </c>
      <c r="C1059" s="2">
        <v>44727</v>
      </c>
      <c r="D1059" s="3">
        <v>0.33333333333333298</v>
      </c>
      <c r="E1059">
        <v>1</v>
      </c>
      <c r="F1059">
        <v>1.1000000000000001</v>
      </c>
      <c r="G1059" t="s">
        <v>61</v>
      </c>
      <c r="H1059" s="19">
        <v>74</v>
      </c>
      <c r="I1059" s="19">
        <v>50</v>
      </c>
      <c r="J1059" s="19">
        <v>25</v>
      </c>
      <c r="K1059" s="19">
        <v>0</v>
      </c>
      <c r="L1059" s="19">
        <v>1</v>
      </c>
      <c r="M1059" s="22" t="s">
        <v>27</v>
      </c>
      <c r="N1059" s="22">
        <v>10</v>
      </c>
      <c r="O1059" s="23" t="s">
        <v>25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 s="11" t="str">
        <f t="shared" si="175"/>
        <v>0</v>
      </c>
      <c r="AB1059">
        <f t="shared" si="176"/>
        <v>0</v>
      </c>
      <c r="AC1059">
        <f t="shared" si="177"/>
        <v>10</v>
      </c>
      <c r="AD1059">
        <f t="shared" si="178"/>
        <v>0</v>
      </c>
      <c r="AE1059">
        <v>0</v>
      </c>
      <c r="AF1059">
        <v>0</v>
      </c>
      <c r="AG1059">
        <v>1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f t="shared" si="179"/>
        <v>0</v>
      </c>
      <c r="BI1059">
        <v>0</v>
      </c>
      <c r="BJ1059">
        <v>0</v>
      </c>
      <c r="BK1059">
        <v>0</v>
      </c>
      <c r="BL1059" t="str">
        <f t="shared" si="170"/>
        <v>0</v>
      </c>
      <c r="BM1059" t="str">
        <f t="shared" si="171"/>
        <v>0</v>
      </c>
      <c r="BN1059">
        <f t="shared" si="172"/>
        <v>0</v>
      </c>
      <c r="BO1059">
        <f t="shared" si="173"/>
        <v>1</v>
      </c>
      <c r="BP1059" t="str">
        <f t="shared" si="174"/>
        <v>0</v>
      </c>
    </row>
    <row r="1060" spans="1:68" ht="18" x14ac:dyDescent="0.25">
      <c r="A1060" s="24">
        <v>2022</v>
      </c>
      <c r="B1060">
        <v>3</v>
      </c>
      <c r="C1060" s="2">
        <v>44727</v>
      </c>
      <c r="D1060" s="3">
        <v>0.33333333333333298</v>
      </c>
      <c r="E1060">
        <v>1</v>
      </c>
      <c r="F1060">
        <v>1.1000000000000001</v>
      </c>
      <c r="G1060" t="s">
        <v>61</v>
      </c>
      <c r="H1060" s="19">
        <v>74</v>
      </c>
      <c r="I1060" s="19">
        <v>50</v>
      </c>
      <c r="J1060" s="19">
        <v>25</v>
      </c>
      <c r="K1060" s="19">
        <v>0</v>
      </c>
      <c r="L1060" s="19">
        <v>1</v>
      </c>
      <c r="M1060" s="22" t="s">
        <v>27</v>
      </c>
      <c r="N1060" s="22">
        <v>10</v>
      </c>
      <c r="O1060" s="23" t="s">
        <v>26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 s="11" t="str">
        <f t="shared" si="175"/>
        <v>0</v>
      </c>
      <c r="AB1060">
        <f t="shared" si="176"/>
        <v>0</v>
      </c>
      <c r="AC1060">
        <f t="shared" si="177"/>
        <v>10</v>
      </c>
      <c r="AD1060">
        <f t="shared" si="178"/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f t="shared" si="179"/>
        <v>0</v>
      </c>
      <c r="BI1060">
        <v>0</v>
      </c>
      <c r="BJ1060">
        <v>0</v>
      </c>
      <c r="BK1060">
        <v>0</v>
      </c>
      <c r="BL1060" t="str">
        <f t="shared" si="170"/>
        <v>0</v>
      </c>
      <c r="BM1060" t="str">
        <f t="shared" si="171"/>
        <v>0</v>
      </c>
      <c r="BN1060">
        <f t="shared" si="172"/>
        <v>0</v>
      </c>
      <c r="BO1060">
        <f t="shared" si="173"/>
        <v>0</v>
      </c>
      <c r="BP1060" t="str">
        <f t="shared" si="174"/>
        <v>0</v>
      </c>
    </row>
    <row r="1061" spans="1:68" ht="18" x14ac:dyDescent="0.25">
      <c r="A1061" s="24">
        <v>2022</v>
      </c>
      <c r="B1061">
        <v>3</v>
      </c>
      <c r="C1061" s="2">
        <v>44727</v>
      </c>
      <c r="D1061" s="3">
        <v>0.33333333333333298</v>
      </c>
      <c r="E1061">
        <v>1</v>
      </c>
      <c r="F1061">
        <v>1.1000000000000001</v>
      </c>
      <c r="G1061" t="s">
        <v>61</v>
      </c>
      <c r="H1061" s="19">
        <v>74</v>
      </c>
      <c r="I1061" s="19">
        <v>50</v>
      </c>
      <c r="J1061" s="19">
        <v>25</v>
      </c>
      <c r="K1061" s="19">
        <v>0</v>
      </c>
      <c r="L1061" s="19">
        <v>1</v>
      </c>
      <c r="M1061" s="22" t="s">
        <v>28</v>
      </c>
      <c r="N1061" s="22">
        <v>10</v>
      </c>
      <c r="O1061" s="23" t="s">
        <v>24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 s="11" t="str">
        <f t="shared" si="175"/>
        <v>0</v>
      </c>
      <c r="AB1061">
        <f t="shared" si="176"/>
        <v>0</v>
      </c>
      <c r="AC1061">
        <f t="shared" si="177"/>
        <v>10</v>
      </c>
      <c r="AD1061">
        <f t="shared" si="178"/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f t="shared" si="179"/>
        <v>0</v>
      </c>
      <c r="BI1061">
        <v>0</v>
      </c>
      <c r="BJ1061">
        <v>0</v>
      </c>
      <c r="BK1061">
        <v>0</v>
      </c>
      <c r="BL1061" t="str">
        <f t="shared" si="170"/>
        <v>0</v>
      </c>
      <c r="BM1061" t="str">
        <f t="shared" si="171"/>
        <v>0</v>
      </c>
      <c r="BN1061">
        <f t="shared" si="172"/>
        <v>0</v>
      </c>
      <c r="BO1061">
        <f t="shared" si="173"/>
        <v>0</v>
      </c>
      <c r="BP1061" t="str">
        <f t="shared" si="174"/>
        <v>0</v>
      </c>
    </row>
    <row r="1062" spans="1:68" ht="18" x14ac:dyDescent="0.25">
      <c r="A1062" s="24">
        <v>2022</v>
      </c>
      <c r="B1062">
        <v>3</v>
      </c>
      <c r="C1062" s="2">
        <v>44727</v>
      </c>
      <c r="D1062" s="3">
        <v>0.33333333333333298</v>
      </c>
      <c r="E1062">
        <v>1</v>
      </c>
      <c r="F1062">
        <v>1.1000000000000001</v>
      </c>
      <c r="G1062" t="s">
        <v>61</v>
      </c>
      <c r="H1062" s="19">
        <v>74</v>
      </c>
      <c r="I1062" s="19">
        <v>50</v>
      </c>
      <c r="J1062" s="19">
        <v>25</v>
      </c>
      <c r="K1062" s="19">
        <v>0</v>
      </c>
      <c r="L1062" s="19">
        <v>1</v>
      </c>
      <c r="M1062" s="22" t="s">
        <v>28</v>
      </c>
      <c r="N1062" s="22">
        <v>10</v>
      </c>
      <c r="O1062" s="23" t="s">
        <v>25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 s="11" t="str">
        <f t="shared" si="175"/>
        <v>0</v>
      </c>
      <c r="AB1062">
        <f t="shared" si="176"/>
        <v>0</v>
      </c>
      <c r="AC1062">
        <f t="shared" si="177"/>
        <v>10</v>
      </c>
      <c r="AD1062">
        <f t="shared" si="178"/>
        <v>0</v>
      </c>
      <c r="AE1062">
        <v>0</v>
      </c>
      <c r="AF1062">
        <v>0</v>
      </c>
      <c r="AG1062">
        <v>1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f t="shared" si="179"/>
        <v>0</v>
      </c>
      <c r="BI1062">
        <v>0</v>
      </c>
      <c r="BJ1062">
        <v>0</v>
      </c>
      <c r="BK1062">
        <v>0</v>
      </c>
      <c r="BL1062" t="str">
        <f t="shared" si="170"/>
        <v>0</v>
      </c>
      <c r="BM1062" t="str">
        <f t="shared" si="171"/>
        <v>0</v>
      </c>
      <c r="BN1062">
        <f t="shared" si="172"/>
        <v>0</v>
      </c>
      <c r="BO1062">
        <f t="shared" si="173"/>
        <v>1</v>
      </c>
      <c r="BP1062" t="str">
        <f t="shared" si="174"/>
        <v>0</v>
      </c>
    </row>
    <row r="1063" spans="1:68" ht="18" x14ac:dyDescent="0.25">
      <c r="A1063" s="24">
        <v>2022</v>
      </c>
      <c r="B1063">
        <v>3</v>
      </c>
      <c r="C1063" s="2">
        <v>44727</v>
      </c>
      <c r="D1063" s="3">
        <v>0.33333333333333298</v>
      </c>
      <c r="E1063">
        <v>1</v>
      </c>
      <c r="F1063">
        <v>1.1000000000000001</v>
      </c>
      <c r="G1063" t="s">
        <v>61</v>
      </c>
      <c r="H1063" s="19">
        <v>74</v>
      </c>
      <c r="I1063" s="19">
        <v>50</v>
      </c>
      <c r="J1063" s="19">
        <v>25</v>
      </c>
      <c r="K1063" s="19">
        <v>0</v>
      </c>
      <c r="L1063" s="19">
        <v>1</v>
      </c>
      <c r="M1063" s="22" t="s">
        <v>28</v>
      </c>
      <c r="N1063" s="22">
        <v>10</v>
      </c>
      <c r="O1063" s="23" t="s">
        <v>26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 s="11" t="str">
        <f t="shared" si="175"/>
        <v>0</v>
      </c>
      <c r="AB1063">
        <f t="shared" si="176"/>
        <v>0</v>
      </c>
      <c r="AC1063">
        <f t="shared" si="177"/>
        <v>10</v>
      </c>
      <c r="AD1063">
        <f t="shared" si="178"/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f t="shared" si="179"/>
        <v>0</v>
      </c>
      <c r="BI1063">
        <v>0</v>
      </c>
      <c r="BJ1063">
        <v>0</v>
      </c>
      <c r="BK1063">
        <v>0</v>
      </c>
      <c r="BL1063" t="str">
        <f t="shared" si="170"/>
        <v>0</v>
      </c>
      <c r="BM1063" t="str">
        <f t="shared" si="171"/>
        <v>0</v>
      </c>
      <c r="BN1063">
        <f t="shared" si="172"/>
        <v>0</v>
      </c>
      <c r="BO1063">
        <f t="shared" si="173"/>
        <v>0</v>
      </c>
      <c r="BP1063" t="str">
        <f t="shared" si="174"/>
        <v>0</v>
      </c>
    </row>
    <row r="1064" spans="1:68" ht="18" x14ac:dyDescent="0.25">
      <c r="A1064" s="24">
        <v>2022</v>
      </c>
      <c r="B1064">
        <v>3</v>
      </c>
      <c r="C1064" s="2">
        <v>44727</v>
      </c>
      <c r="D1064" s="3">
        <v>0.33333333333333298</v>
      </c>
      <c r="E1064">
        <v>1</v>
      </c>
      <c r="F1064">
        <v>1.1000000000000001</v>
      </c>
      <c r="G1064" t="s">
        <v>61</v>
      </c>
      <c r="H1064" s="19">
        <v>74</v>
      </c>
      <c r="I1064" s="19">
        <v>50</v>
      </c>
      <c r="J1064" s="19">
        <v>25</v>
      </c>
      <c r="K1064" s="19">
        <v>0</v>
      </c>
      <c r="L1064" s="19">
        <v>1</v>
      </c>
      <c r="M1064" s="22" t="s">
        <v>23</v>
      </c>
      <c r="N1064" s="22">
        <v>20</v>
      </c>
      <c r="O1064" s="23" t="s">
        <v>24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 s="11" t="str">
        <f t="shared" si="175"/>
        <v>0</v>
      </c>
      <c r="AB1064">
        <f t="shared" si="176"/>
        <v>0</v>
      </c>
      <c r="AC1064">
        <f t="shared" si="177"/>
        <v>10</v>
      </c>
      <c r="AD1064">
        <f t="shared" si="178"/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f t="shared" si="179"/>
        <v>0</v>
      </c>
      <c r="BI1064">
        <v>0</v>
      </c>
      <c r="BJ1064">
        <v>0</v>
      </c>
      <c r="BK1064">
        <v>0</v>
      </c>
      <c r="BL1064" t="str">
        <f t="shared" si="170"/>
        <v>0</v>
      </c>
      <c r="BM1064" t="str">
        <f t="shared" si="171"/>
        <v>0</v>
      </c>
      <c r="BN1064">
        <f t="shared" si="172"/>
        <v>0</v>
      </c>
      <c r="BO1064">
        <f t="shared" si="173"/>
        <v>0</v>
      </c>
      <c r="BP1064" t="str">
        <f t="shared" si="174"/>
        <v>0</v>
      </c>
    </row>
    <row r="1065" spans="1:68" ht="18" x14ac:dyDescent="0.25">
      <c r="A1065" s="24">
        <v>2022</v>
      </c>
      <c r="B1065">
        <v>3</v>
      </c>
      <c r="C1065" s="2">
        <v>44727</v>
      </c>
      <c r="D1065" s="3">
        <v>0.33333333333333298</v>
      </c>
      <c r="E1065">
        <v>1</v>
      </c>
      <c r="F1065">
        <v>1.1000000000000001</v>
      </c>
      <c r="G1065" t="s">
        <v>61</v>
      </c>
      <c r="H1065" s="19">
        <v>74</v>
      </c>
      <c r="I1065" s="19">
        <v>50</v>
      </c>
      <c r="J1065" s="19">
        <v>25</v>
      </c>
      <c r="K1065" s="19">
        <v>0</v>
      </c>
      <c r="L1065" s="19">
        <v>1</v>
      </c>
      <c r="M1065" s="22" t="s">
        <v>23</v>
      </c>
      <c r="N1065" s="22">
        <v>20</v>
      </c>
      <c r="O1065" s="23" t="s">
        <v>25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 s="11" t="str">
        <f t="shared" si="175"/>
        <v>0</v>
      </c>
      <c r="AB1065">
        <f t="shared" si="176"/>
        <v>0</v>
      </c>
      <c r="AC1065">
        <f t="shared" si="177"/>
        <v>10</v>
      </c>
      <c r="AD1065">
        <f t="shared" si="178"/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f t="shared" si="179"/>
        <v>0</v>
      </c>
      <c r="BI1065">
        <v>0</v>
      </c>
      <c r="BJ1065">
        <v>0</v>
      </c>
      <c r="BK1065">
        <v>0</v>
      </c>
      <c r="BL1065" t="str">
        <f t="shared" si="170"/>
        <v>0</v>
      </c>
      <c r="BM1065" t="str">
        <f t="shared" si="171"/>
        <v>0</v>
      </c>
      <c r="BN1065">
        <f t="shared" si="172"/>
        <v>0</v>
      </c>
      <c r="BO1065">
        <f t="shared" si="173"/>
        <v>0</v>
      </c>
      <c r="BP1065" t="str">
        <f t="shared" si="174"/>
        <v>0</v>
      </c>
    </row>
    <row r="1066" spans="1:68" ht="18" x14ac:dyDescent="0.25">
      <c r="A1066" s="24">
        <v>2022</v>
      </c>
      <c r="B1066">
        <v>3</v>
      </c>
      <c r="C1066" s="2">
        <v>44727</v>
      </c>
      <c r="D1066" s="3">
        <v>0.33333333333333298</v>
      </c>
      <c r="E1066">
        <v>1</v>
      </c>
      <c r="F1066">
        <v>1.1000000000000001</v>
      </c>
      <c r="G1066" t="s">
        <v>61</v>
      </c>
      <c r="H1066" s="19">
        <v>74</v>
      </c>
      <c r="I1066" s="19">
        <v>50</v>
      </c>
      <c r="J1066" s="19">
        <v>25</v>
      </c>
      <c r="K1066" s="19">
        <v>0</v>
      </c>
      <c r="L1066" s="19">
        <v>1</v>
      </c>
      <c r="M1066" s="22" t="s">
        <v>23</v>
      </c>
      <c r="N1066" s="22">
        <v>20</v>
      </c>
      <c r="O1066" s="23" t="s">
        <v>26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 s="11" t="str">
        <f t="shared" si="175"/>
        <v>0</v>
      </c>
      <c r="AB1066">
        <f t="shared" si="176"/>
        <v>0</v>
      </c>
      <c r="AC1066">
        <f t="shared" si="177"/>
        <v>10</v>
      </c>
      <c r="AD1066">
        <f t="shared" si="178"/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f t="shared" si="179"/>
        <v>0</v>
      </c>
      <c r="BI1066">
        <v>0</v>
      </c>
      <c r="BJ1066">
        <v>0</v>
      </c>
      <c r="BK1066">
        <v>0</v>
      </c>
      <c r="BL1066" t="str">
        <f t="shared" si="170"/>
        <v>0</v>
      </c>
      <c r="BM1066" t="str">
        <f t="shared" si="171"/>
        <v>0</v>
      </c>
      <c r="BN1066">
        <f t="shared" si="172"/>
        <v>0</v>
      </c>
      <c r="BO1066">
        <f t="shared" si="173"/>
        <v>0</v>
      </c>
      <c r="BP1066" t="str">
        <f t="shared" si="174"/>
        <v>0</v>
      </c>
    </row>
    <row r="1067" spans="1:68" ht="18" x14ac:dyDescent="0.25">
      <c r="A1067" s="24">
        <v>2022</v>
      </c>
      <c r="B1067">
        <v>3</v>
      </c>
      <c r="C1067" s="2">
        <v>44727</v>
      </c>
      <c r="D1067" s="3">
        <v>0.33333333333333298</v>
      </c>
      <c r="E1067">
        <v>1</v>
      </c>
      <c r="F1067">
        <v>1.1000000000000001</v>
      </c>
      <c r="G1067" t="s">
        <v>61</v>
      </c>
      <c r="H1067" s="19">
        <v>74</v>
      </c>
      <c r="I1067" s="19">
        <v>50</v>
      </c>
      <c r="J1067" s="19">
        <v>25</v>
      </c>
      <c r="K1067" s="19">
        <v>0</v>
      </c>
      <c r="L1067" s="19">
        <v>1</v>
      </c>
      <c r="M1067" s="22" t="s">
        <v>27</v>
      </c>
      <c r="N1067" s="22">
        <v>20</v>
      </c>
      <c r="O1067" s="23" t="s">
        <v>24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 s="11" t="str">
        <f t="shared" si="175"/>
        <v>0</v>
      </c>
      <c r="AB1067">
        <f t="shared" si="176"/>
        <v>0</v>
      </c>
      <c r="AC1067">
        <f t="shared" si="177"/>
        <v>10</v>
      </c>
      <c r="AD1067">
        <f t="shared" si="178"/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f t="shared" si="179"/>
        <v>0</v>
      </c>
      <c r="BI1067">
        <v>0</v>
      </c>
      <c r="BJ1067">
        <v>0</v>
      </c>
      <c r="BK1067">
        <v>0</v>
      </c>
      <c r="BL1067" t="str">
        <f t="shared" si="170"/>
        <v>0</v>
      </c>
      <c r="BM1067" t="str">
        <f t="shared" si="171"/>
        <v>0</v>
      </c>
      <c r="BN1067">
        <f t="shared" si="172"/>
        <v>0</v>
      </c>
      <c r="BO1067">
        <f t="shared" si="173"/>
        <v>0</v>
      </c>
      <c r="BP1067" t="str">
        <f t="shared" si="174"/>
        <v>0</v>
      </c>
    </row>
    <row r="1068" spans="1:68" ht="18" x14ac:dyDescent="0.25">
      <c r="A1068" s="24">
        <v>2022</v>
      </c>
      <c r="B1068">
        <v>3</v>
      </c>
      <c r="C1068" s="2">
        <v>44727</v>
      </c>
      <c r="D1068" s="3">
        <v>0.33333333333333298</v>
      </c>
      <c r="E1068">
        <v>1</v>
      </c>
      <c r="F1068">
        <v>1.1000000000000001</v>
      </c>
      <c r="G1068" t="s">
        <v>61</v>
      </c>
      <c r="H1068" s="19">
        <v>74</v>
      </c>
      <c r="I1068" s="19">
        <v>50</v>
      </c>
      <c r="J1068" s="19">
        <v>25</v>
      </c>
      <c r="K1068" s="19">
        <v>0</v>
      </c>
      <c r="L1068" s="19">
        <v>1</v>
      </c>
      <c r="M1068" s="22" t="s">
        <v>27</v>
      </c>
      <c r="N1068" s="22">
        <v>20</v>
      </c>
      <c r="O1068" s="23" t="s">
        <v>25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 s="11" t="str">
        <f t="shared" si="175"/>
        <v>0</v>
      </c>
      <c r="AB1068">
        <f t="shared" si="176"/>
        <v>0</v>
      </c>
      <c r="AC1068">
        <f t="shared" si="177"/>
        <v>10</v>
      </c>
      <c r="AD1068">
        <f t="shared" si="178"/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f t="shared" si="179"/>
        <v>0</v>
      </c>
      <c r="BI1068">
        <v>0</v>
      </c>
      <c r="BJ1068">
        <v>0</v>
      </c>
      <c r="BK1068">
        <v>0</v>
      </c>
      <c r="BL1068" t="str">
        <f t="shared" si="170"/>
        <v>0</v>
      </c>
      <c r="BM1068" t="str">
        <f t="shared" si="171"/>
        <v>0</v>
      </c>
      <c r="BN1068">
        <f t="shared" si="172"/>
        <v>0</v>
      </c>
      <c r="BO1068">
        <f t="shared" si="173"/>
        <v>0</v>
      </c>
      <c r="BP1068" t="str">
        <f t="shared" si="174"/>
        <v>0</v>
      </c>
    </row>
    <row r="1069" spans="1:68" ht="18" x14ac:dyDescent="0.25">
      <c r="A1069" s="24">
        <v>2022</v>
      </c>
      <c r="B1069">
        <v>3</v>
      </c>
      <c r="C1069" s="2">
        <v>44727</v>
      </c>
      <c r="D1069" s="3">
        <v>0.33333333333333298</v>
      </c>
      <c r="E1069">
        <v>1</v>
      </c>
      <c r="F1069">
        <v>1.1000000000000001</v>
      </c>
      <c r="G1069" t="s">
        <v>61</v>
      </c>
      <c r="H1069" s="19">
        <v>74</v>
      </c>
      <c r="I1069" s="19">
        <v>50</v>
      </c>
      <c r="J1069" s="19">
        <v>25</v>
      </c>
      <c r="K1069" s="19">
        <v>0</v>
      </c>
      <c r="L1069" s="19">
        <v>1</v>
      </c>
      <c r="M1069" s="22" t="s">
        <v>27</v>
      </c>
      <c r="N1069" s="22">
        <v>20</v>
      </c>
      <c r="O1069" s="23" t="s">
        <v>26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 s="11" t="str">
        <f t="shared" si="175"/>
        <v>0</v>
      </c>
      <c r="AB1069">
        <f t="shared" si="176"/>
        <v>0</v>
      </c>
      <c r="AC1069">
        <f t="shared" si="177"/>
        <v>10</v>
      </c>
      <c r="AD1069">
        <f t="shared" si="178"/>
        <v>0</v>
      </c>
      <c r="AE1069">
        <v>0</v>
      </c>
      <c r="AF1069">
        <v>0</v>
      </c>
      <c r="AG1069">
        <v>1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f t="shared" si="179"/>
        <v>0</v>
      </c>
      <c r="BI1069">
        <v>0</v>
      </c>
      <c r="BJ1069">
        <v>0</v>
      </c>
      <c r="BK1069">
        <v>0</v>
      </c>
      <c r="BL1069" t="str">
        <f t="shared" si="170"/>
        <v>0</v>
      </c>
      <c r="BM1069" t="str">
        <f t="shared" si="171"/>
        <v>0</v>
      </c>
      <c r="BN1069">
        <f t="shared" si="172"/>
        <v>0</v>
      </c>
      <c r="BO1069">
        <f t="shared" si="173"/>
        <v>1</v>
      </c>
      <c r="BP1069" t="str">
        <f t="shared" si="174"/>
        <v>0</v>
      </c>
    </row>
    <row r="1070" spans="1:68" ht="18" x14ac:dyDescent="0.25">
      <c r="A1070" s="24">
        <v>2022</v>
      </c>
      <c r="B1070">
        <v>3</v>
      </c>
      <c r="C1070" s="2">
        <v>44727</v>
      </c>
      <c r="D1070" s="3">
        <v>0.33333333333333298</v>
      </c>
      <c r="E1070">
        <v>1</v>
      </c>
      <c r="F1070">
        <v>1.1000000000000001</v>
      </c>
      <c r="G1070" t="s">
        <v>61</v>
      </c>
      <c r="H1070" s="19">
        <v>74</v>
      </c>
      <c r="I1070" s="19">
        <v>50</v>
      </c>
      <c r="J1070" s="19">
        <v>25</v>
      </c>
      <c r="K1070" s="19">
        <v>0</v>
      </c>
      <c r="L1070" s="19">
        <v>1</v>
      </c>
      <c r="M1070" s="22" t="s">
        <v>28</v>
      </c>
      <c r="N1070" s="22">
        <v>20</v>
      </c>
      <c r="O1070" s="23" t="s">
        <v>24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 s="11" t="str">
        <f t="shared" si="175"/>
        <v>0</v>
      </c>
      <c r="AB1070">
        <f t="shared" si="176"/>
        <v>0</v>
      </c>
      <c r="AC1070">
        <f t="shared" si="177"/>
        <v>10</v>
      </c>
      <c r="AD1070">
        <f t="shared" si="178"/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f t="shared" si="179"/>
        <v>0</v>
      </c>
      <c r="BI1070">
        <v>0</v>
      </c>
      <c r="BJ1070">
        <v>0</v>
      </c>
      <c r="BK1070">
        <v>0</v>
      </c>
      <c r="BL1070" t="str">
        <f t="shared" si="170"/>
        <v>0</v>
      </c>
      <c r="BM1070" t="str">
        <f t="shared" si="171"/>
        <v>0</v>
      </c>
      <c r="BN1070">
        <f t="shared" si="172"/>
        <v>0</v>
      </c>
      <c r="BO1070">
        <f t="shared" si="173"/>
        <v>0</v>
      </c>
      <c r="BP1070" t="str">
        <f t="shared" si="174"/>
        <v>0</v>
      </c>
    </row>
    <row r="1071" spans="1:68" ht="18" x14ac:dyDescent="0.25">
      <c r="A1071" s="24">
        <v>2022</v>
      </c>
      <c r="B1071">
        <v>3</v>
      </c>
      <c r="C1071" s="2">
        <v>44727</v>
      </c>
      <c r="D1071" s="3">
        <v>0.33333333333333298</v>
      </c>
      <c r="E1071">
        <v>1</v>
      </c>
      <c r="F1071">
        <v>1.1000000000000001</v>
      </c>
      <c r="G1071" t="s">
        <v>61</v>
      </c>
      <c r="H1071" s="19">
        <v>74</v>
      </c>
      <c r="I1071" s="19">
        <v>50</v>
      </c>
      <c r="J1071" s="19">
        <v>25</v>
      </c>
      <c r="K1071" s="19">
        <v>0</v>
      </c>
      <c r="L1071" s="19">
        <v>1</v>
      </c>
      <c r="M1071" s="22" t="s">
        <v>28</v>
      </c>
      <c r="N1071" s="22">
        <v>20</v>
      </c>
      <c r="O1071" s="23" t="s">
        <v>25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 s="11" t="str">
        <f t="shared" si="175"/>
        <v>0</v>
      </c>
      <c r="AB1071">
        <f t="shared" si="176"/>
        <v>0</v>
      </c>
      <c r="AC1071">
        <f t="shared" si="177"/>
        <v>10</v>
      </c>
      <c r="AD1071">
        <f t="shared" si="178"/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f t="shared" si="179"/>
        <v>0</v>
      </c>
      <c r="BI1071">
        <v>0</v>
      </c>
      <c r="BJ1071">
        <v>0</v>
      </c>
      <c r="BK1071">
        <v>0</v>
      </c>
      <c r="BL1071" t="str">
        <f t="shared" si="170"/>
        <v>0</v>
      </c>
      <c r="BM1071" t="str">
        <f t="shared" si="171"/>
        <v>0</v>
      </c>
      <c r="BN1071">
        <f t="shared" si="172"/>
        <v>0</v>
      </c>
      <c r="BO1071">
        <f t="shared" si="173"/>
        <v>0</v>
      </c>
      <c r="BP1071" t="str">
        <f t="shared" si="174"/>
        <v>0</v>
      </c>
    </row>
    <row r="1072" spans="1:68" ht="18" x14ac:dyDescent="0.25">
      <c r="A1072" s="24">
        <v>2022</v>
      </c>
      <c r="B1072">
        <v>3</v>
      </c>
      <c r="C1072" s="2">
        <v>44727</v>
      </c>
      <c r="D1072" s="3">
        <v>0.33333333333333298</v>
      </c>
      <c r="E1072">
        <v>1</v>
      </c>
      <c r="F1072">
        <v>1.1000000000000001</v>
      </c>
      <c r="G1072" t="s">
        <v>61</v>
      </c>
      <c r="H1072" s="19">
        <v>74</v>
      </c>
      <c r="I1072" s="19">
        <v>50</v>
      </c>
      <c r="J1072" s="19">
        <v>25</v>
      </c>
      <c r="K1072" s="19">
        <v>0</v>
      </c>
      <c r="L1072" s="19">
        <v>1</v>
      </c>
      <c r="M1072" s="22" t="s">
        <v>28</v>
      </c>
      <c r="N1072" s="22">
        <v>20</v>
      </c>
      <c r="O1072" s="23" t="s">
        <v>26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 s="11" t="str">
        <f t="shared" si="175"/>
        <v>0</v>
      </c>
      <c r="AB1072">
        <f t="shared" si="176"/>
        <v>0</v>
      </c>
      <c r="AC1072">
        <f t="shared" si="177"/>
        <v>10</v>
      </c>
      <c r="AD1072">
        <f t="shared" si="178"/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f t="shared" si="179"/>
        <v>0</v>
      </c>
      <c r="BI1072">
        <v>0</v>
      </c>
      <c r="BJ1072">
        <v>0</v>
      </c>
      <c r="BK1072">
        <v>0</v>
      </c>
      <c r="BL1072" t="str">
        <f t="shared" si="170"/>
        <v>0</v>
      </c>
      <c r="BM1072" t="str">
        <f t="shared" si="171"/>
        <v>0</v>
      </c>
      <c r="BN1072">
        <f t="shared" si="172"/>
        <v>0</v>
      </c>
      <c r="BO1072">
        <f t="shared" si="173"/>
        <v>0</v>
      </c>
      <c r="BP1072" t="str">
        <f t="shared" si="174"/>
        <v>0</v>
      </c>
    </row>
    <row r="1073" spans="1:68" ht="18" x14ac:dyDescent="0.25">
      <c r="A1073" s="24">
        <v>2022</v>
      </c>
      <c r="B1073">
        <v>3</v>
      </c>
      <c r="C1073" s="2">
        <v>44727</v>
      </c>
      <c r="D1073" s="3">
        <v>0.33333333333333298</v>
      </c>
      <c r="E1073">
        <v>1</v>
      </c>
      <c r="F1073">
        <v>1.1000000000000001</v>
      </c>
      <c r="G1073" t="s">
        <v>61</v>
      </c>
      <c r="H1073" s="19">
        <v>74</v>
      </c>
      <c r="I1073" s="19">
        <v>50</v>
      </c>
      <c r="J1073" s="19">
        <v>25</v>
      </c>
      <c r="K1073" s="19">
        <v>0</v>
      </c>
      <c r="L1073" s="19">
        <v>1</v>
      </c>
      <c r="M1073" s="22" t="s">
        <v>23</v>
      </c>
      <c r="N1073" s="22">
        <v>50</v>
      </c>
      <c r="O1073" s="23" t="s">
        <v>24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 s="11" t="str">
        <f t="shared" si="175"/>
        <v>0</v>
      </c>
      <c r="AB1073">
        <f t="shared" si="176"/>
        <v>0</v>
      </c>
      <c r="AC1073">
        <f t="shared" si="177"/>
        <v>10</v>
      </c>
      <c r="AD1073">
        <f t="shared" si="178"/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f t="shared" si="179"/>
        <v>0</v>
      </c>
      <c r="BI1073">
        <v>0</v>
      </c>
      <c r="BJ1073">
        <v>0</v>
      </c>
      <c r="BK1073">
        <v>0</v>
      </c>
      <c r="BL1073" t="str">
        <f t="shared" si="170"/>
        <v>0</v>
      </c>
      <c r="BM1073" t="str">
        <f t="shared" si="171"/>
        <v>0</v>
      </c>
      <c r="BN1073">
        <f t="shared" si="172"/>
        <v>0</v>
      </c>
      <c r="BO1073">
        <f t="shared" si="173"/>
        <v>0</v>
      </c>
      <c r="BP1073" t="str">
        <f t="shared" si="174"/>
        <v>0</v>
      </c>
    </row>
    <row r="1074" spans="1:68" ht="18" x14ac:dyDescent="0.25">
      <c r="A1074" s="24">
        <v>2022</v>
      </c>
      <c r="B1074">
        <v>3</v>
      </c>
      <c r="C1074" s="2">
        <v>44727</v>
      </c>
      <c r="D1074" s="3">
        <v>0.33333333333333298</v>
      </c>
      <c r="E1074">
        <v>1</v>
      </c>
      <c r="F1074">
        <v>1.1000000000000001</v>
      </c>
      <c r="G1074" t="s">
        <v>61</v>
      </c>
      <c r="H1074" s="19">
        <v>74</v>
      </c>
      <c r="I1074" s="19">
        <v>50</v>
      </c>
      <c r="J1074" s="19">
        <v>25</v>
      </c>
      <c r="K1074" s="19">
        <v>0</v>
      </c>
      <c r="L1074" s="19">
        <v>1</v>
      </c>
      <c r="M1074" s="22" t="s">
        <v>23</v>
      </c>
      <c r="N1074" s="22">
        <v>50</v>
      </c>
      <c r="O1074" s="23" t="s">
        <v>25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 s="11" t="str">
        <f t="shared" si="175"/>
        <v>0</v>
      </c>
      <c r="AB1074">
        <f t="shared" si="176"/>
        <v>0</v>
      </c>
      <c r="AC1074">
        <f t="shared" si="177"/>
        <v>10</v>
      </c>
      <c r="AD1074">
        <f t="shared" si="178"/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f t="shared" si="179"/>
        <v>0</v>
      </c>
      <c r="BI1074">
        <v>0</v>
      </c>
      <c r="BJ1074">
        <v>0</v>
      </c>
      <c r="BK1074">
        <v>0</v>
      </c>
      <c r="BL1074" t="str">
        <f t="shared" si="170"/>
        <v>0</v>
      </c>
      <c r="BM1074" t="str">
        <f t="shared" si="171"/>
        <v>0</v>
      </c>
      <c r="BN1074">
        <f t="shared" si="172"/>
        <v>0</v>
      </c>
      <c r="BO1074">
        <f t="shared" si="173"/>
        <v>0</v>
      </c>
      <c r="BP1074" t="str">
        <f t="shared" si="174"/>
        <v>0</v>
      </c>
    </row>
    <row r="1075" spans="1:68" ht="18" x14ac:dyDescent="0.25">
      <c r="A1075" s="24">
        <v>2022</v>
      </c>
      <c r="B1075">
        <v>3</v>
      </c>
      <c r="C1075" s="2">
        <v>44727</v>
      </c>
      <c r="D1075" s="3">
        <v>0.33333333333333298</v>
      </c>
      <c r="E1075">
        <v>1</v>
      </c>
      <c r="F1075">
        <v>1.1000000000000001</v>
      </c>
      <c r="G1075" t="s">
        <v>61</v>
      </c>
      <c r="H1075" s="19">
        <v>74</v>
      </c>
      <c r="I1075" s="19">
        <v>50</v>
      </c>
      <c r="J1075" s="19">
        <v>25</v>
      </c>
      <c r="K1075" s="19">
        <v>0</v>
      </c>
      <c r="L1075" s="19">
        <v>1</v>
      </c>
      <c r="M1075" s="22" t="s">
        <v>23</v>
      </c>
      <c r="N1075" s="22">
        <v>50</v>
      </c>
      <c r="O1075" s="23" t="s">
        <v>26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 s="11" t="str">
        <f t="shared" si="175"/>
        <v>0</v>
      </c>
      <c r="AB1075">
        <f t="shared" si="176"/>
        <v>0</v>
      </c>
      <c r="AC1075">
        <f t="shared" si="177"/>
        <v>10</v>
      </c>
      <c r="AD1075">
        <f t="shared" si="178"/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f t="shared" si="179"/>
        <v>0</v>
      </c>
      <c r="BI1075">
        <v>0</v>
      </c>
      <c r="BJ1075">
        <v>0</v>
      </c>
      <c r="BK1075">
        <v>0</v>
      </c>
      <c r="BL1075" t="str">
        <f t="shared" si="170"/>
        <v>0</v>
      </c>
      <c r="BM1075" t="str">
        <f t="shared" si="171"/>
        <v>0</v>
      </c>
      <c r="BN1075">
        <f t="shared" si="172"/>
        <v>0</v>
      </c>
      <c r="BO1075">
        <f t="shared" si="173"/>
        <v>0</v>
      </c>
      <c r="BP1075" t="str">
        <f t="shared" si="174"/>
        <v>0</v>
      </c>
    </row>
    <row r="1076" spans="1:68" ht="18" x14ac:dyDescent="0.25">
      <c r="A1076" s="24">
        <v>2022</v>
      </c>
      <c r="B1076">
        <v>3</v>
      </c>
      <c r="C1076" s="2">
        <v>44727</v>
      </c>
      <c r="D1076" s="3">
        <v>0.33333333333333298</v>
      </c>
      <c r="E1076">
        <v>1</v>
      </c>
      <c r="F1076">
        <v>1.1000000000000001</v>
      </c>
      <c r="G1076" t="s">
        <v>61</v>
      </c>
      <c r="H1076" s="19">
        <v>74</v>
      </c>
      <c r="I1076" s="19">
        <v>50</v>
      </c>
      <c r="J1076" s="19">
        <v>25</v>
      </c>
      <c r="K1076" s="19">
        <v>0</v>
      </c>
      <c r="L1076" s="19">
        <v>1</v>
      </c>
      <c r="M1076" s="22" t="s">
        <v>27</v>
      </c>
      <c r="N1076" s="22">
        <v>50</v>
      </c>
      <c r="O1076" s="23" t="s">
        <v>24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 s="11" t="str">
        <f t="shared" si="175"/>
        <v>0</v>
      </c>
      <c r="AB1076">
        <f t="shared" si="176"/>
        <v>0</v>
      </c>
      <c r="AC1076">
        <f t="shared" si="177"/>
        <v>10</v>
      </c>
      <c r="AD1076">
        <f t="shared" si="178"/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f t="shared" si="179"/>
        <v>0</v>
      </c>
      <c r="BI1076">
        <v>0</v>
      </c>
      <c r="BJ1076">
        <v>0</v>
      </c>
      <c r="BK1076">
        <v>0</v>
      </c>
      <c r="BL1076" t="str">
        <f t="shared" si="170"/>
        <v>0</v>
      </c>
      <c r="BM1076" t="str">
        <f t="shared" si="171"/>
        <v>0</v>
      </c>
      <c r="BN1076">
        <f t="shared" si="172"/>
        <v>0</v>
      </c>
      <c r="BO1076">
        <f t="shared" si="173"/>
        <v>0</v>
      </c>
      <c r="BP1076" t="str">
        <f t="shared" si="174"/>
        <v>0</v>
      </c>
    </row>
    <row r="1077" spans="1:68" ht="18" x14ac:dyDescent="0.25">
      <c r="A1077" s="24">
        <v>2022</v>
      </c>
      <c r="B1077">
        <v>3</v>
      </c>
      <c r="C1077" s="2">
        <v>44727</v>
      </c>
      <c r="D1077" s="3">
        <v>0.33333333333333298</v>
      </c>
      <c r="E1077">
        <v>1</v>
      </c>
      <c r="F1077">
        <v>1.1000000000000001</v>
      </c>
      <c r="G1077" t="s">
        <v>61</v>
      </c>
      <c r="H1077" s="19">
        <v>74</v>
      </c>
      <c r="I1077" s="19">
        <v>50</v>
      </c>
      <c r="J1077" s="19">
        <v>25</v>
      </c>
      <c r="K1077" s="19">
        <v>0</v>
      </c>
      <c r="L1077" s="19">
        <v>1</v>
      </c>
      <c r="M1077" s="22" t="s">
        <v>27</v>
      </c>
      <c r="N1077" s="22">
        <v>50</v>
      </c>
      <c r="O1077" s="23" t="s">
        <v>25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 s="11" t="str">
        <f t="shared" si="175"/>
        <v>0</v>
      </c>
      <c r="AB1077">
        <f t="shared" si="176"/>
        <v>0</v>
      </c>
      <c r="AC1077">
        <f t="shared" si="177"/>
        <v>10</v>
      </c>
      <c r="AD1077">
        <f t="shared" si="178"/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f t="shared" si="179"/>
        <v>0</v>
      </c>
      <c r="BI1077">
        <v>0</v>
      </c>
      <c r="BJ1077">
        <v>0</v>
      </c>
      <c r="BK1077">
        <v>0</v>
      </c>
      <c r="BL1077" t="str">
        <f t="shared" si="170"/>
        <v>0</v>
      </c>
      <c r="BM1077" t="str">
        <f t="shared" si="171"/>
        <v>0</v>
      </c>
      <c r="BN1077">
        <f t="shared" si="172"/>
        <v>0</v>
      </c>
      <c r="BO1077">
        <f t="shared" si="173"/>
        <v>0</v>
      </c>
      <c r="BP1077" t="str">
        <f t="shared" si="174"/>
        <v>0</v>
      </c>
    </row>
    <row r="1078" spans="1:68" ht="18" x14ac:dyDescent="0.25">
      <c r="A1078" s="24">
        <v>2022</v>
      </c>
      <c r="B1078">
        <v>3</v>
      </c>
      <c r="C1078" s="2">
        <v>44727</v>
      </c>
      <c r="D1078" s="3">
        <v>0.33333333333333298</v>
      </c>
      <c r="E1078">
        <v>1</v>
      </c>
      <c r="F1078">
        <v>1.1000000000000001</v>
      </c>
      <c r="G1078" t="s">
        <v>61</v>
      </c>
      <c r="H1078" s="19">
        <v>74</v>
      </c>
      <c r="I1078" s="19">
        <v>50</v>
      </c>
      <c r="J1078" s="19">
        <v>25</v>
      </c>
      <c r="K1078" s="19">
        <v>0</v>
      </c>
      <c r="L1078" s="19">
        <v>1</v>
      </c>
      <c r="M1078" s="22" t="s">
        <v>27</v>
      </c>
      <c r="N1078" s="22">
        <v>50</v>
      </c>
      <c r="O1078" s="23" t="s">
        <v>26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 s="11" t="str">
        <f t="shared" si="175"/>
        <v>0</v>
      </c>
      <c r="AB1078">
        <f t="shared" si="176"/>
        <v>0</v>
      </c>
      <c r="AC1078">
        <f t="shared" si="177"/>
        <v>10</v>
      </c>
      <c r="AD1078">
        <f t="shared" si="178"/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f t="shared" si="179"/>
        <v>0</v>
      </c>
      <c r="BI1078">
        <v>0</v>
      </c>
      <c r="BJ1078">
        <v>0</v>
      </c>
      <c r="BK1078">
        <v>0</v>
      </c>
      <c r="BL1078" t="str">
        <f t="shared" si="170"/>
        <v>0</v>
      </c>
      <c r="BM1078" t="str">
        <f t="shared" si="171"/>
        <v>0</v>
      </c>
      <c r="BN1078">
        <f t="shared" si="172"/>
        <v>0</v>
      </c>
      <c r="BO1078">
        <f t="shared" si="173"/>
        <v>0</v>
      </c>
      <c r="BP1078" t="str">
        <f t="shared" si="174"/>
        <v>0</v>
      </c>
    </row>
    <row r="1079" spans="1:68" ht="18" x14ac:dyDescent="0.25">
      <c r="A1079" s="24">
        <v>2022</v>
      </c>
      <c r="B1079">
        <v>3</v>
      </c>
      <c r="C1079" s="2">
        <v>44727</v>
      </c>
      <c r="D1079" s="3">
        <v>0.33333333333333298</v>
      </c>
      <c r="E1079">
        <v>1</v>
      </c>
      <c r="F1079">
        <v>1.1000000000000001</v>
      </c>
      <c r="G1079" t="s">
        <v>61</v>
      </c>
      <c r="H1079" s="19">
        <v>74</v>
      </c>
      <c r="I1079" s="19">
        <v>50</v>
      </c>
      <c r="J1079" s="19">
        <v>25</v>
      </c>
      <c r="K1079" s="19">
        <v>0</v>
      </c>
      <c r="L1079" s="19">
        <v>1</v>
      </c>
      <c r="M1079" s="22" t="s">
        <v>28</v>
      </c>
      <c r="N1079" s="22">
        <v>50</v>
      </c>
      <c r="O1079" s="23" t="s">
        <v>24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 s="11" t="str">
        <f t="shared" si="175"/>
        <v>0</v>
      </c>
      <c r="AB1079">
        <f t="shared" si="176"/>
        <v>0</v>
      </c>
      <c r="AC1079">
        <f t="shared" si="177"/>
        <v>10</v>
      </c>
      <c r="AD1079">
        <f t="shared" si="178"/>
        <v>0</v>
      </c>
      <c r="AE1079">
        <v>0</v>
      </c>
      <c r="AF1079">
        <v>0</v>
      </c>
      <c r="AG1079">
        <v>2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f t="shared" si="179"/>
        <v>0</v>
      </c>
      <c r="BI1079">
        <v>0</v>
      </c>
      <c r="BJ1079">
        <v>0</v>
      </c>
      <c r="BK1079">
        <v>0</v>
      </c>
      <c r="BL1079" t="str">
        <f t="shared" si="170"/>
        <v>0</v>
      </c>
      <c r="BM1079" t="str">
        <f t="shared" si="171"/>
        <v>0</v>
      </c>
      <c r="BN1079">
        <f t="shared" si="172"/>
        <v>0</v>
      </c>
      <c r="BO1079">
        <f t="shared" si="173"/>
        <v>2</v>
      </c>
      <c r="BP1079" t="str">
        <f t="shared" si="174"/>
        <v>0</v>
      </c>
    </row>
    <row r="1080" spans="1:68" ht="18" x14ac:dyDescent="0.25">
      <c r="A1080" s="24">
        <v>2022</v>
      </c>
      <c r="B1080">
        <v>3</v>
      </c>
      <c r="C1080" s="2">
        <v>44727</v>
      </c>
      <c r="D1080" s="3">
        <v>0.33333333333333298</v>
      </c>
      <c r="E1080">
        <v>1</v>
      </c>
      <c r="F1080">
        <v>1.1000000000000001</v>
      </c>
      <c r="G1080" t="s">
        <v>61</v>
      </c>
      <c r="H1080" s="19">
        <v>74</v>
      </c>
      <c r="I1080" s="19">
        <v>50</v>
      </c>
      <c r="J1080" s="19">
        <v>25</v>
      </c>
      <c r="K1080" s="19">
        <v>0</v>
      </c>
      <c r="L1080" s="19">
        <v>1</v>
      </c>
      <c r="M1080" s="22" t="s">
        <v>28</v>
      </c>
      <c r="N1080" s="22">
        <v>50</v>
      </c>
      <c r="O1080" s="23" t="s">
        <v>25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 s="11" t="str">
        <f t="shared" si="175"/>
        <v>0</v>
      </c>
      <c r="AB1080">
        <f t="shared" si="176"/>
        <v>0</v>
      </c>
      <c r="AC1080">
        <f t="shared" si="177"/>
        <v>10</v>
      </c>
      <c r="AD1080">
        <f t="shared" si="178"/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f t="shared" si="179"/>
        <v>0</v>
      </c>
      <c r="BI1080">
        <v>0</v>
      </c>
      <c r="BJ1080">
        <v>0</v>
      </c>
      <c r="BK1080">
        <v>0</v>
      </c>
      <c r="BL1080" t="str">
        <f t="shared" si="170"/>
        <v>0</v>
      </c>
      <c r="BM1080" t="str">
        <f t="shared" si="171"/>
        <v>0</v>
      </c>
      <c r="BN1080">
        <f t="shared" si="172"/>
        <v>0</v>
      </c>
      <c r="BO1080">
        <f t="shared" si="173"/>
        <v>0</v>
      </c>
      <c r="BP1080" t="str">
        <f t="shared" si="174"/>
        <v>0</v>
      </c>
    </row>
    <row r="1081" spans="1:68" ht="18" x14ac:dyDescent="0.25">
      <c r="A1081" s="24">
        <v>2022</v>
      </c>
      <c r="B1081">
        <v>3</v>
      </c>
      <c r="C1081" s="2">
        <v>44727</v>
      </c>
      <c r="D1081" s="3">
        <v>0.33333333333333298</v>
      </c>
      <c r="E1081">
        <v>1</v>
      </c>
      <c r="F1081">
        <v>1.1000000000000001</v>
      </c>
      <c r="G1081" t="s">
        <v>61</v>
      </c>
      <c r="H1081" s="19">
        <v>74</v>
      </c>
      <c r="I1081" s="19">
        <v>50</v>
      </c>
      <c r="J1081" s="19">
        <v>25</v>
      </c>
      <c r="K1081" s="19">
        <v>0</v>
      </c>
      <c r="L1081" s="19">
        <v>1</v>
      </c>
      <c r="M1081" s="31" t="s">
        <v>28</v>
      </c>
      <c r="N1081" s="31">
        <v>50</v>
      </c>
      <c r="O1081" s="32" t="s">
        <v>26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 s="11" t="str">
        <f t="shared" si="175"/>
        <v>0</v>
      </c>
      <c r="AB1081">
        <f t="shared" si="176"/>
        <v>0</v>
      </c>
      <c r="AC1081">
        <f t="shared" si="177"/>
        <v>10</v>
      </c>
      <c r="AD1081">
        <f t="shared" si="178"/>
        <v>0</v>
      </c>
      <c r="AE1081">
        <v>0</v>
      </c>
      <c r="AF1081">
        <v>0</v>
      </c>
      <c r="AG1081">
        <v>1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f t="shared" si="179"/>
        <v>0</v>
      </c>
      <c r="BI1081">
        <v>0</v>
      </c>
      <c r="BJ1081">
        <v>0</v>
      </c>
      <c r="BK1081">
        <v>0</v>
      </c>
      <c r="BL1081" t="str">
        <f t="shared" si="170"/>
        <v>0</v>
      </c>
      <c r="BM1081" t="str">
        <f t="shared" si="171"/>
        <v>0</v>
      </c>
      <c r="BN1081">
        <f t="shared" si="172"/>
        <v>0</v>
      </c>
      <c r="BO1081">
        <f t="shared" si="173"/>
        <v>1</v>
      </c>
      <c r="BP1081" t="str">
        <f t="shared" si="174"/>
        <v>0</v>
      </c>
    </row>
    <row r="1082" spans="1:68" ht="18" customHeight="1" x14ac:dyDescent="0.25">
      <c r="A1082" s="24">
        <v>2022</v>
      </c>
      <c r="B1082" s="33">
        <v>4</v>
      </c>
      <c r="C1082" s="2">
        <v>44753</v>
      </c>
      <c r="D1082" s="3">
        <v>0.33333333333333331</v>
      </c>
      <c r="E1082">
        <v>2</v>
      </c>
      <c r="F1082">
        <v>2.1</v>
      </c>
      <c r="G1082" t="s">
        <v>61</v>
      </c>
      <c r="H1082" s="19">
        <v>76</v>
      </c>
      <c r="I1082" s="19">
        <v>53</v>
      </c>
      <c r="J1082" s="19">
        <v>23</v>
      </c>
      <c r="K1082" s="19">
        <v>0</v>
      </c>
      <c r="L1082" s="19">
        <v>0</v>
      </c>
      <c r="M1082" s="16" t="s">
        <v>23</v>
      </c>
      <c r="N1082" s="16">
        <v>0</v>
      </c>
      <c r="O1082" s="16" t="s">
        <v>24</v>
      </c>
      <c r="P1082" s="16">
        <v>0</v>
      </c>
      <c r="Q1082" s="16">
        <v>0</v>
      </c>
      <c r="R1082" s="16">
        <v>0</v>
      </c>
      <c r="S1082" s="16">
        <v>0</v>
      </c>
      <c r="T1082" s="16">
        <v>0</v>
      </c>
      <c r="U1082" s="16">
        <v>0</v>
      </c>
      <c r="V1082" s="16">
        <v>0</v>
      </c>
      <c r="W1082" s="16">
        <v>0</v>
      </c>
      <c r="X1082" s="16">
        <v>0</v>
      </c>
      <c r="Y1082" s="16">
        <v>0</v>
      </c>
      <c r="Z1082" s="1">
        <f t="shared" ref="Z1082:Z1145" si="180">SUM(P1082:Y1082)</f>
        <v>0</v>
      </c>
      <c r="AA1082" s="11" t="str">
        <f t="shared" si="175"/>
        <v>0</v>
      </c>
      <c r="AB1082">
        <f t="shared" si="176"/>
        <v>0</v>
      </c>
      <c r="AC1082">
        <f t="shared" si="177"/>
        <v>10</v>
      </c>
      <c r="AD1082">
        <f t="shared" si="178"/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f t="shared" si="179"/>
        <v>0</v>
      </c>
      <c r="BI1082">
        <v>0</v>
      </c>
      <c r="BJ1082">
        <v>0</v>
      </c>
      <c r="BK1082">
        <v>0</v>
      </c>
      <c r="BL1082" t="str">
        <f t="shared" si="170"/>
        <v>0</v>
      </c>
      <c r="BM1082" t="str">
        <f t="shared" si="171"/>
        <v>0</v>
      </c>
      <c r="BN1082">
        <f t="shared" si="172"/>
        <v>0</v>
      </c>
      <c r="BO1082">
        <f t="shared" si="173"/>
        <v>0</v>
      </c>
      <c r="BP1082" t="str">
        <f t="shared" si="174"/>
        <v>0</v>
      </c>
    </row>
    <row r="1083" spans="1:68" ht="18" x14ac:dyDescent="0.25">
      <c r="A1083" s="24">
        <v>2022</v>
      </c>
      <c r="B1083" s="33">
        <v>4</v>
      </c>
      <c r="C1083" s="2">
        <v>44753</v>
      </c>
      <c r="D1083" s="3">
        <v>0.33333333333333331</v>
      </c>
      <c r="E1083">
        <v>2</v>
      </c>
      <c r="F1083">
        <v>2.1</v>
      </c>
      <c r="G1083" t="s">
        <v>61</v>
      </c>
      <c r="H1083" s="19">
        <v>76</v>
      </c>
      <c r="I1083" s="19">
        <v>53</v>
      </c>
      <c r="J1083" s="19">
        <v>23</v>
      </c>
      <c r="K1083" s="19">
        <v>0</v>
      </c>
      <c r="L1083" s="19">
        <v>0</v>
      </c>
      <c r="M1083" s="16" t="s">
        <v>23</v>
      </c>
      <c r="N1083" s="16">
        <v>0</v>
      </c>
      <c r="O1083" s="16" t="s">
        <v>25</v>
      </c>
      <c r="P1083" s="16">
        <v>0</v>
      </c>
      <c r="Q1083" s="16">
        <v>0</v>
      </c>
      <c r="R1083" s="16">
        <v>0</v>
      </c>
      <c r="S1083" s="16">
        <v>0</v>
      </c>
      <c r="T1083" s="16">
        <v>0</v>
      </c>
      <c r="U1083" s="16">
        <v>0</v>
      </c>
      <c r="V1083" s="16">
        <v>0</v>
      </c>
      <c r="W1083" s="16">
        <v>0</v>
      </c>
      <c r="X1083" s="16">
        <v>0</v>
      </c>
      <c r="Y1083" s="16">
        <v>0</v>
      </c>
      <c r="Z1083" s="1">
        <f t="shared" si="180"/>
        <v>0</v>
      </c>
      <c r="AA1083" s="11" t="str">
        <f t="shared" si="175"/>
        <v>0</v>
      </c>
      <c r="AB1083">
        <f t="shared" si="176"/>
        <v>0</v>
      </c>
      <c r="AC1083">
        <f t="shared" si="177"/>
        <v>10</v>
      </c>
      <c r="AD1083">
        <f t="shared" si="178"/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f t="shared" si="179"/>
        <v>0</v>
      </c>
      <c r="BI1083">
        <v>0</v>
      </c>
      <c r="BJ1083">
        <v>0</v>
      </c>
      <c r="BK1083">
        <v>0</v>
      </c>
      <c r="BL1083" t="str">
        <f t="shared" si="170"/>
        <v>0</v>
      </c>
      <c r="BM1083" t="str">
        <f t="shared" si="171"/>
        <v>0</v>
      </c>
      <c r="BN1083">
        <f t="shared" si="172"/>
        <v>0</v>
      </c>
      <c r="BO1083">
        <f t="shared" si="173"/>
        <v>0</v>
      </c>
      <c r="BP1083" t="str">
        <f t="shared" si="174"/>
        <v>0</v>
      </c>
    </row>
    <row r="1084" spans="1:68" ht="18" x14ac:dyDescent="0.25">
      <c r="A1084" s="24">
        <v>2022</v>
      </c>
      <c r="B1084" s="33">
        <v>4</v>
      </c>
      <c r="C1084" s="2">
        <v>44753</v>
      </c>
      <c r="D1084" s="3">
        <v>0.33333333333333331</v>
      </c>
      <c r="E1084">
        <v>2</v>
      </c>
      <c r="F1084">
        <v>2.1</v>
      </c>
      <c r="G1084" t="s">
        <v>61</v>
      </c>
      <c r="H1084" s="19">
        <v>76</v>
      </c>
      <c r="I1084" s="19">
        <v>53</v>
      </c>
      <c r="J1084" s="19">
        <v>23</v>
      </c>
      <c r="K1084" s="19">
        <v>0</v>
      </c>
      <c r="L1084" s="19">
        <v>0</v>
      </c>
      <c r="M1084" s="16" t="s">
        <v>23</v>
      </c>
      <c r="N1084" s="16">
        <v>0</v>
      </c>
      <c r="O1084" s="16" t="s">
        <v>26</v>
      </c>
      <c r="P1084" s="16">
        <v>0</v>
      </c>
      <c r="Q1084" s="16">
        <v>0</v>
      </c>
      <c r="R1084" s="16">
        <v>0</v>
      </c>
      <c r="S1084" s="16">
        <v>0</v>
      </c>
      <c r="T1084" s="16">
        <v>0</v>
      </c>
      <c r="U1084" s="16">
        <v>0</v>
      </c>
      <c r="V1084" s="16">
        <v>0</v>
      </c>
      <c r="W1084" s="16">
        <v>0</v>
      </c>
      <c r="X1084" s="16">
        <v>0</v>
      </c>
      <c r="Y1084" s="16">
        <v>0</v>
      </c>
      <c r="Z1084" s="1">
        <f t="shared" si="180"/>
        <v>0</v>
      </c>
      <c r="AA1084" s="11" t="str">
        <f t="shared" si="175"/>
        <v>0</v>
      </c>
      <c r="AB1084">
        <f t="shared" si="176"/>
        <v>0</v>
      </c>
      <c r="AC1084">
        <f t="shared" si="177"/>
        <v>10</v>
      </c>
      <c r="AD1084">
        <f t="shared" si="178"/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f t="shared" si="179"/>
        <v>0</v>
      </c>
      <c r="BI1084">
        <v>0</v>
      </c>
      <c r="BJ1084">
        <v>0</v>
      </c>
      <c r="BK1084">
        <v>0</v>
      </c>
      <c r="BL1084" t="str">
        <f t="shared" si="170"/>
        <v>0</v>
      </c>
      <c r="BM1084" t="str">
        <f t="shared" si="171"/>
        <v>0</v>
      </c>
      <c r="BN1084">
        <f t="shared" si="172"/>
        <v>0</v>
      </c>
      <c r="BO1084">
        <f t="shared" si="173"/>
        <v>0</v>
      </c>
      <c r="BP1084" t="str">
        <f t="shared" si="174"/>
        <v>0</v>
      </c>
    </row>
    <row r="1085" spans="1:68" ht="18" x14ac:dyDescent="0.25">
      <c r="A1085" s="24">
        <v>2022</v>
      </c>
      <c r="B1085" s="33">
        <v>4</v>
      </c>
      <c r="C1085" s="2">
        <v>44753</v>
      </c>
      <c r="D1085" s="3">
        <v>0.33333333333333331</v>
      </c>
      <c r="E1085">
        <v>2</v>
      </c>
      <c r="F1085">
        <v>2.1</v>
      </c>
      <c r="G1085" t="s">
        <v>61</v>
      </c>
      <c r="H1085" s="19">
        <v>76</v>
      </c>
      <c r="I1085" s="19">
        <v>53</v>
      </c>
      <c r="J1085" s="19">
        <v>23</v>
      </c>
      <c r="K1085" s="19">
        <v>0</v>
      </c>
      <c r="L1085" s="19">
        <v>0</v>
      </c>
      <c r="M1085" s="16" t="s">
        <v>27</v>
      </c>
      <c r="N1085" s="16">
        <v>0</v>
      </c>
      <c r="O1085" s="16" t="s">
        <v>24</v>
      </c>
      <c r="P1085" s="16">
        <v>0</v>
      </c>
      <c r="Q1085" s="16">
        <v>0</v>
      </c>
      <c r="R1085" s="16">
        <v>0</v>
      </c>
      <c r="S1085" s="16">
        <v>0</v>
      </c>
      <c r="T1085" s="16">
        <v>0</v>
      </c>
      <c r="U1085" s="16">
        <v>0</v>
      </c>
      <c r="V1085" s="16">
        <v>0</v>
      </c>
      <c r="W1085" s="16">
        <v>0</v>
      </c>
      <c r="X1085" s="16">
        <v>0</v>
      </c>
      <c r="Y1085" s="16">
        <v>0</v>
      </c>
      <c r="Z1085" s="1">
        <f t="shared" si="180"/>
        <v>0</v>
      </c>
      <c r="AA1085" s="11" t="str">
        <f t="shared" si="175"/>
        <v>0</v>
      </c>
      <c r="AB1085">
        <f t="shared" si="176"/>
        <v>0</v>
      </c>
      <c r="AC1085">
        <f t="shared" si="177"/>
        <v>10</v>
      </c>
      <c r="AD1085">
        <f t="shared" si="178"/>
        <v>0</v>
      </c>
      <c r="AE1085">
        <v>0</v>
      </c>
      <c r="AF1085">
        <v>0</v>
      </c>
      <c r="AG1085">
        <v>1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f t="shared" si="179"/>
        <v>0</v>
      </c>
      <c r="BI1085">
        <v>0</v>
      </c>
      <c r="BJ1085">
        <v>0</v>
      </c>
      <c r="BK1085">
        <v>0</v>
      </c>
      <c r="BL1085" t="str">
        <f t="shared" si="170"/>
        <v>0</v>
      </c>
      <c r="BM1085" t="str">
        <f t="shared" si="171"/>
        <v>0</v>
      </c>
      <c r="BN1085">
        <f t="shared" si="172"/>
        <v>0</v>
      </c>
      <c r="BO1085">
        <f t="shared" si="173"/>
        <v>1</v>
      </c>
      <c r="BP1085" t="str">
        <f t="shared" si="174"/>
        <v>0</v>
      </c>
    </row>
    <row r="1086" spans="1:68" ht="18" x14ac:dyDescent="0.25">
      <c r="A1086" s="24">
        <v>2022</v>
      </c>
      <c r="B1086" s="33">
        <v>4</v>
      </c>
      <c r="C1086" s="2">
        <v>44753</v>
      </c>
      <c r="D1086" s="3">
        <v>0.33333333333333331</v>
      </c>
      <c r="E1086">
        <v>2</v>
      </c>
      <c r="F1086">
        <v>2.1</v>
      </c>
      <c r="G1086" t="s">
        <v>61</v>
      </c>
      <c r="H1086" s="19">
        <v>76</v>
      </c>
      <c r="I1086" s="19">
        <v>53</v>
      </c>
      <c r="J1086" s="19">
        <v>23</v>
      </c>
      <c r="K1086" s="19">
        <v>0</v>
      </c>
      <c r="L1086" s="19">
        <v>0</v>
      </c>
      <c r="M1086" s="16" t="s">
        <v>27</v>
      </c>
      <c r="N1086" s="16">
        <v>0</v>
      </c>
      <c r="O1086" s="16" t="s">
        <v>25</v>
      </c>
      <c r="P1086" s="16">
        <v>0</v>
      </c>
      <c r="Q1086" s="16">
        <v>0</v>
      </c>
      <c r="R1086" s="16">
        <v>0</v>
      </c>
      <c r="S1086" s="16">
        <v>0</v>
      </c>
      <c r="T1086" s="16">
        <v>0</v>
      </c>
      <c r="U1086" s="16">
        <v>0</v>
      </c>
      <c r="V1086" s="16">
        <v>0</v>
      </c>
      <c r="W1086" s="16">
        <v>0</v>
      </c>
      <c r="X1086" s="16">
        <v>0</v>
      </c>
      <c r="Y1086" s="16">
        <v>0</v>
      </c>
      <c r="Z1086" s="1">
        <f t="shared" si="180"/>
        <v>0</v>
      </c>
      <c r="AA1086" s="11" t="str">
        <f t="shared" si="175"/>
        <v>0</v>
      </c>
      <c r="AB1086">
        <f t="shared" si="176"/>
        <v>0</v>
      </c>
      <c r="AC1086">
        <f t="shared" si="177"/>
        <v>10</v>
      </c>
      <c r="AD1086">
        <f t="shared" si="178"/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f t="shared" si="179"/>
        <v>0</v>
      </c>
      <c r="BI1086">
        <v>0</v>
      </c>
      <c r="BJ1086">
        <v>0</v>
      </c>
      <c r="BK1086">
        <v>0</v>
      </c>
      <c r="BL1086" t="str">
        <f t="shared" si="170"/>
        <v>0</v>
      </c>
      <c r="BM1086" t="str">
        <f t="shared" si="171"/>
        <v>0</v>
      </c>
      <c r="BN1086">
        <f t="shared" si="172"/>
        <v>0</v>
      </c>
      <c r="BO1086">
        <f t="shared" si="173"/>
        <v>0</v>
      </c>
      <c r="BP1086" t="str">
        <f t="shared" si="174"/>
        <v>0</v>
      </c>
    </row>
    <row r="1087" spans="1:68" ht="18" x14ac:dyDescent="0.25">
      <c r="A1087" s="24">
        <v>2022</v>
      </c>
      <c r="B1087" s="33">
        <v>4</v>
      </c>
      <c r="C1087" s="2">
        <v>44753</v>
      </c>
      <c r="D1087" s="3">
        <v>0.33333333333333331</v>
      </c>
      <c r="E1087">
        <v>2</v>
      </c>
      <c r="F1087">
        <v>2.1</v>
      </c>
      <c r="G1087" t="s">
        <v>61</v>
      </c>
      <c r="H1087" s="19">
        <v>76</v>
      </c>
      <c r="I1087" s="19">
        <v>53</v>
      </c>
      <c r="J1087" s="19">
        <v>23</v>
      </c>
      <c r="K1087" s="19">
        <v>0</v>
      </c>
      <c r="L1087" s="19">
        <v>0</v>
      </c>
      <c r="M1087" s="16" t="s">
        <v>27</v>
      </c>
      <c r="N1087" s="16">
        <v>0</v>
      </c>
      <c r="O1087" s="16" t="s">
        <v>26</v>
      </c>
      <c r="P1087" s="16">
        <v>0</v>
      </c>
      <c r="Q1087" s="16">
        <v>0</v>
      </c>
      <c r="R1087" s="16">
        <v>0</v>
      </c>
      <c r="S1087" s="16">
        <v>0</v>
      </c>
      <c r="T1087" s="16">
        <v>0</v>
      </c>
      <c r="U1087" s="16">
        <v>0</v>
      </c>
      <c r="V1087" s="16">
        <v>0</v>
      </c>
      <c r="W1087" s="16">
        <v>1</v>
      </c>
      <c r="X1087" s="16">
        <v>0</v>
      </c>
      <c r="Y1087" s="16">
        <v>0</v>
      </c>
      <c r="Z1087" s="1">
        <f t="shared" si="180"/>
        <v>1</v>
      </c>
      <c r="AA1087" s="11" t="str">
        <f t="shared" si="175"/>
        <v>1</v>
      </c>
      <c r="AB1087">
        <f t="shared" si="176"/>
        <v>1</v>
      </c>
      <c r="AC1087">
        <f t="shared" si="177"/>
        <v>9</v>
      </c>
      <c r="AD1087">
        <f t="shared" si="178"/>
        <v>10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f t="shared" si="179"/>
        <v>0</v>
      </c>
      <c r="BI1087">
        <v>0</v>
      </c>
      <c r="BJ1087">
        <v>0</v>
      </c>
      <c r="BK1087">
        <v>0</v>
      </c>
      <c r="BL1087" t="str">
        <f t="shared" si="170"/>
        <v>0</v>
      </c>
      <c r="BM1087" t="str">
        <f t="shared" si="171"/>
        <v>0</v>
      </c>
      <c r="BN1087">
        <f t="shared" si="172"/>
        <v>0</v>
      </c>
      <c r="BO1087">
        <f t="shared" si="173"/>
        <v>0</v>
      </c>
      <c r="BP1087" t="str">
        <f t="shared" si="174"/>
        <v>0</v>
      </c>
    </row>
    <row r="1088" spans="1:68" ht="18" x14ac:dyDescent="0.25">
      <c r="A1088" s="24">
        <v>2022</v>
      </c>
      <c r="B1088" s="33">
        <v>4</v>
      </c>
      <c r="C1088" s="2">
        <v>44753</v>
      </c>
      <c r="D1088" s="3">
        <v>0.33333333333333331</v>
      </c>
      <c r="E1088">
        <v>2</v>
      </c>
      <c r="F1088">
        <v>2.1</v>
      </c>
      <c r="G1088" t="s">
        <v>61</v>
      </c>
      <c r="H1088" s="19">
        <v>76</v>
      </c>
      <c r="I1088" s="19">
        <v>53</v>
      </c>
      <c r="J1088" s="19">
        <v>23</v>
      </c>
      <c r="K1088" s="19">
        <v>0</v>
      </c>
      <c r="L1088" s="19">
        <v>0</v>
      </c>
      <c r="M1088" s="16" t="s">
        <v>28</v>
      </c>
      <c r="N1088" s="16">
        <v>0</v>
      </c>
      <c r="O1088" s="16" t="s">
        <v>24</v>
      </c>
      <c r="P1088" s="16">
        <v>0</v>
      </c>
      <c r="Q1088" s="16">
        <v>0</v>
      </c>
      <c r="R1088" s="16">
        <v>0</v>
      </c>
      <c r="S1088" s="16">
        <v>0</v>
      </c>
      <c r="T1088" s="16">
        <v>0</v>
      </c>
      <c r="U1088" s="16">
        <v>0</v>
      </c>
      <c r="V1088" s="16">
        <v>0</v>
      </c>
      <c r="W1088" s="16">
        <v>0</v>
      </c>
      <c r="X1088" s="16">
        <v>0</v>
      </c>
      <c r="Y1088" s="16">
        <v>0</v>
      </c>
      <c r="Z1088" s="1">
        <f t="shared" si="180"/>
        <v>0</v>
      </c>
      <c r="AA1088" s="11" t="str">
        <f t="shared" si="175"/>
        <v>0</v>
      </c>
      <c r="AB1088">
        <f t="shared" si="176"/>
        <v>0</v>
      </c>
      <c r="AC1088">
        <f t="shared" si="177"/>
        <v>10</v>
      </c>
      <c r="AD1088">
        <f t="shared" si="178"/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f t="shared" si="179"/>
        <v>0</v>
      </c>
      <c r="BI1088">
        <v>0</v>
      </c>
      <c r="BJ1088">
        <v>0</v>
      </c>
      <c r="BK1088">
        <v>0</v>
      </c>
      <c r="BL1088" t="str">
        <f t="shared" si="170"/>
        <v>0</v>
      </c>
      <c r="BM1088" t="str">
        <f t="shared" si="171"/>
        <v>0</v>
      </c>
      <c r="BN1088">
        <f t="shared" si="172"/>
        <v>0</v>
      </c>
      <c r="BO1088">
        <f t="shared" si="173"/>
        <v>0</v>
      </c>
      <c r="BP1088" t="str">
        <f t="shared" si="174"/>
        <v>0</v>
      </c>
    </row>
    <row r="1089" spans="1:68" ht="18" x14ac:dyDescent="0.25">
      <c r="A1089" s="24">
        <v>2022</v>
      </c>
      <c r="B1089" s="33">
        <v>4</v>
      </c>
      <c r="C1089" s="2">
        <v>44753</v>
      </c>
      <c r="D1089" s="3">
        <v>0.33333333333333331</v>
      </c>
      <c r="E1089">
        <v>2</v>
      </c>
      <c r="F1089">
        <v>2.1</v>
      </c>
      <c r="G1089" t="s">
        <v>61</v>
      </c>
      <c r="H1089" s="19">
        <v>76</v>
      </c>
      <c r="I1089" s="19">
        <v>53</v>
      </c>
      <c r="J1089" s="19">
        <v>23</v>
      </c>
      <c r="K1089" s="19">
        <v>0</v>
      </c>
      <c r="L1089" s="19">
        <v>0</v>
      </c>
      <c r="M1089" s="16" t="s">
        <v>28</v>
      </c>
      <c r="N1089" s="16">
        <v>0</v>
      </c>
      <c r="O1089" s="16" t="s">
        <v>25</v>
      </c>
      <c r="P1089" s="16">
        <v>0</v>
      </c>
      <c r="Q1089" s="16">
        <v>0</v>
      </c>
      <c r="R1089" s="16">
        <v>0</v>
      </c>
      <c r="S1089" s="16">
        <v>0</v>
      </c>
      <c r="T1089" s="16">
        <v>0</v>
      </c>
      <c r="U1089" s="16">
        <v>0</v>
      </c>
      <c r="V1089" s="16">
        <v>0</v>
      </c>
      <c r="W1089" s="16">
        <v>0</v>
      </c>
      <c r="X1089" s="16">
        <v>0</v>
      </c>
      <c r="Y1089" s="16">
        <v>0</v>
      </c>
      <c r="Z1089" s="1">
        <f t="shared" si="180"/>
        <v>0</v>
      </c>
      <c r="AA1089" s="11" t="str">
        <f t="shared" si="175"/>
        <v>0</v>
      </c>
      <c r="AB1089">
        <f t="shared" si="176"/>
        <v>0</v>
      </c>
      <c r="AC1089">
        <f t="shared" si="177"/>
        <v>10</v>
      </c>
      <c r="AD1089">
        <f t="shared" si="178"/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f t="shared" si="179"/>
        <v>0</v>
      </c>
      <c r="BI1089">
        <v>0</v>
      </c>
      <c r="BJ1089">
        <v>0</v>
      </c>
      <c r="BK1089">
        <v>0</v>
      </c>
      <c r="BL1089" t="str">
        <f t="shared" si="170"/>
        <v>0</v>
      </c>
      <c r="BM1089" t="str">
        <f t="shared" si="171"/>
        <v>0</v>
      </c>
      <c r="BN1089">
        <f t="shared" si="172"/>
        <v>0</v>
      </c>
      <c r="BO1089">
        <f t="shared" si="173"/>
        <v>0</v>
      </c>
      <c r="BP1089" t="str">
        <f t="shared" si="174"/>
        <v>0</v>
      </c>
    </row>
    <row r="1090" spans="1:68" ht="18" x14ac:dyDescent="0.25">
      <c r="A1090" s="24">
        <v>2022</v>
      </c>
      <c r="B1090" s="33">
        <v>4</v>
      </c>
      <c r="C1090" s="2">
        <v>44753</v>
      </c>
      <c r="D1090" s="3">
        <v>0.33333333333333331</v>
      </c>
      <c r="E1090">
        <v>2</v>
      </c>
      <c r="F1090">
        <v>2.1</v>
      </c>
      <c r="G1090" t="s">
        <v>61</v>
      </c>
      <c r="H1090" s="19">
        <v>76</v>
      </c>
      <c r="I1090" s="19">
        <v>53</v>
      </c>
      <c r="J1090" s="19">
        <v>23</v>
      </c>
      <c r="K1090" s="19">
        <v>0</v>
      </c>
      <c r="L1090" s="19">
        <v>0</v>
      </c>
      <c r="M1090" s="16" t="s">
        <v>28</v>
      </c>
      <c r="N1090" s="16">
        <v>0</v>
      </c>
      <c r="O1090" s="16" t="s">
        <v>26</v>
      </c>
      <c r="P1090" s="16">
        <v>0</v>
      </c>
      <c r="Q1090" s="16">
        <v>0</v>
      </c>
      <c r="R1090" s="16">
        <v>0</v>
      </c>
      <c r="S1090" s="16">
        <v>0</v>
      </c>
      <c r="T1090" s="16">
        <v>0</v>
      </c>
      <c r="U1090" s="16">
        <v>0</v>
      </c>
      <c r="V1090" s="16">
        <v>0</v>
      </c>
      <c r="W1090" s="16">
        <v>0</v>
      </c>
      <c r="X1090" s="16">
        <v>0</v>
      </c>
      <c r="Y1090" s="16">
        <v>0</v>
      </c>
      <c r="Z1090" s="1">
        <f t="shared" si="180"/>
        <v>0</v>
      </c>
      <c r="AA1090" s="11" t="str">
        <f t="shared" si="175"/>
        <v>0</v>
      </c>
      <c r="AB1090">
        <f t="shared" si="176"/>
        <v>0</v>
      </c>
      <c r="AC1090">
        <f t="shared" si="177"/>
        <v>10</v>
      </c>
      <c r="AD1090">
        <f t="shared" si="178"/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f t="shared" si="179"/>
        <v>0</v>
      </c>
      <c r="BI1090">
        <v>0</v>
      </c>
      <c r="BJ1090">
        <v>0</v>
      </c>
      <c r="BK1090">
        <v>0</v>
      </c>
      <c r="BL1090" t="str">
        <f t="shared" ref="BL1090:BL1153" si="181">IF(AL1090&gt;0, "1","0")</f>
        <v>0</v>
      </c>
      <c r="BM1090" t="str">
        <f t="shared" ref="BM1090:BM1153" si="182">IF(AL1090&gt;0, "1", IF(AO1090&gt;0, "1", "0"))</f>
        <v>0</v>
      </c>
      <c r="BN1090">
        <f t="shared" ref="BN1090:BN1153" si="183">SUM(AL1090+AO1090+BB1090)</f>
        <v>0</v>
      </c>
      <c r="BO1090">
        <f t="shared" ref="BO1090:BO1153" si="184">SUM(BN1090+BH1090+BJ1090+BC1090+BA1090+AX1090+AG1090)</f>
        <v>0</v>
      </c>
      <c r="BP1090" t="str">
        <f t="shared" ref="BP1090:BP1153" si="185">IF(BH1090&gt;0, "1",  "0")</f>
        <v>0</v>
      </c>
    </row>
    <row r="1091" spans="1:68" ht="18" x14ac:dyDescent="0.25">
      <c r="A1091" s="24">
        <v>2022</v>
      </c>
      <c r="B1091" s="33">
        <v>4</v>
      </c>
      <c r="C1091" s="2">
        <v>44753</v>
      </c>
      <c r="D1091" s="3">
        <v>0.33333333333333331</v>
      </c>
      <c r="E1091">
        <v>2</v>
      </c>
      <c r="F1091">
        <v>2.1</v>
      </c>
      <c r="G1091" t="s">
        <v>61</v>
      </c>
      <c r="H1091" s="19">
        <v>76</v>
      </c>
      <c r="I1091" s="19">
        <v>53</v>
      </c>
      <c r="J1091" s="19">
        <v>23</v>
      </c>
      <c r="K1091" s="19">
        <v>0</v>
      </c>
      <c r="L1091" s="19">
        <v>0</v>
      </c>
      <c r="M1091" s="16" t="s">
        <v>23</v>
      </c>
      <c r="N1091" s="16">
        <v>5</v>
      </c>
      <c r="O1091" s="16" t="s">
        <v>24</v>
      </c>
      <c r="P1091" s="16">
        <v>0</v>
      </c>
      <c r="Q1091" s="16">
        <v>0</v>
      </c>
      <c r="R1091" s="16">
        <v>0</v>
      </c>
      <c r="S1091" s="16">
        <v>0</v>
      </c>
      <c r="T1091" s="16">
        <v>0</v>
      </c>
      <c r="U1091" s="16">
        <v>0</v>
      </c>
      <c r="V1091" s="16">
        <v>0</v>
      </c>
      <c r="W1091" s="16">
        <v>0</v>
      </c>
      <c r="X1091" s="16">
        <v>0</v>
      </c>
      <c r="Y1091" s="16">
        <v>0</v>
      </c>
      <c r="Z1091" s="1">
        <f t="shared" si="180"/>
        <v>0</v>
      </c>
      <c r="AA1091" s="11" t="str">
        <f t="shared" ref="AA1091:AA1154" si="186">IF(Z1091&gt;0, "1","0")</f>
        <v>0</v>
      </c>
      <c r="AB1091">
        <f t="shared" ref="AB1091:AB1154" si="187">COUNTIF(P1091:Y1091,"&gt;0")</f>
        <v>0</v>
      </c>
      <c r="AC1091">
        <f t="shared" ref="AC1091:AC1154" si="188">10-AB1091</f>
        <v>10</v>
      </c>
      <c r="AD1091">
        <f t="shared" ref="AD1091:AD1154" si="189">AB1091*10</f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f t="shared" si="179"/>
        <v>0</v>
      </c>
      <c r="BI1091">
        <v>0</v>
      </c>
      <c r="BJ1091">
        <v>0</v>
      </c>
      <c r="BK1091">
        <v>0</v>
      </c>
      <c r="BL1091" t="str">
        <f t="shared" si="181"/>
        <v>0</v>
      </c>
      <c r="BM1091" t="str">
        <f t="shared" si="182"/>
        <v>0</v>
      </c>
      <c r="BN1091">
        <f t="shared" si="183"/>
        <v>0</v>
      </c>
      <c r="BO1091">
        <f t="shared" si="184"/>
        <v>0</v>
      </c>
      <c r="BP1091" t="str">
        <f t="shared" si="185"/>
        <v>0</v>
      </c>
    </row>
    <row r="1092" spans="1:68" ht="18" x14ac:dyDescent="0.25">
      <c r="A1092" s="24">
        <v>2022</v>
      </c>
      <c r="B1092" s="33">
        <v>4</v>
      </c>
      <c r="C1092" s="2">
        <v>44753</v>
      </c>
      <c r="D1092" s="3">
        <v>0.33333333333333331</v>
      </c>
      <c r="E1092">
        <v>2</v>
      </c>
      <c r="F1092">
        <v>2.1</v>
      </c>
      <c r="G1092" t="s">
        <v>61</v>
      </c>
      <c r="H1092" s="19">
        <v>76</v>
      </c>
      <c r="I1092" s="19">
        <v>53</v>
      </c>
      <c r="J1092" s="19">
        <v>23</v>
      </c>
      <c r="K1092" s="19">
        <v>0</v>
      </c>
      <c r="L1092" s="19">
        <v>0</v>
      </c>
      <c r="M1092" s="16" t="s">
        <v>23</v>
      </c>
      <c r="N1092" s="16">
        <v>5</v>
      </c>
      <c r="O1092" s="16" t="s">
        <v>25</v>
      </c>
      <c r="P1092" s="16">
        <v>0</v>
      </c>
      <c r="Q1092" s="16">
        <v>0</v>
      </c>
      <c r="R1092" s="16">
        <v>0</v>
      </c>
      <c r="S1092" s="16">
        <v>0</v>
      </c>
      <c r="T1092" s="16">
        <v>0</v>
      </c>
      <c r="U1092" s="16">
        <v>0</v>
      </c>
      <c r="V1092" s="16">
        <v>0</v>
      </c>
      <c r="W1092" s="16">
        <v>0</v>
      </c>
      <c r="X1092" s="16">
        <v>0</v>
      </c>
      <c r="Y1092" s="16">
        <v>0</v>
      </c>
      <c r="Z1092" s="1">
        <f t="shared" si="180"/>
        <v>0</v>
      </c>
      <c r="AA1092" s="11" t="str">
        <f t="shared" si="186"/>
        <v>0</v>
      </c>
      <c r="AB1092">
        <f t="shared" si="187"/>
        <v>0</v>
      </c>
      <c r="AC1092">
        <f t="shared" si="188"/>
        <v>10</v>
      </c>
      <c r="AD1092">
        <f t="shared" si="189"/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f t="shared" si="179"/>
        <v>0</v>
      </c>
      <c r="BI1092">
        <v>0</v>
      </c>
      <c r="BJ1092">
        <v>0</v>
      </c>
      <c r="BK1092">
        <v>0</v>
      </c>
      <c r="BL1092" t="str">
        <f t="shared" si="181"/>
        <v>0</v>
      </c>
      <c r="BM1092" t="str">
        <f t="shared" si="182"/>
        <v>0</v>
      </c>
      <c r="BN1092">
        <f t="shared" si="183"/>
        <v>0</v>
      </c>
      <c r="BO1092">
        <f t="shared" si="184"/>
        <v>0</v>
      </c>
      <c r="BP1092" t="str">
        <f t="shared" si="185"/>
        <v>0</v>
      </c>
    </row>
    <row r="1093" spans="1:68" ht="18" x14ac:dyDescent="0.25">
      <c r="A1093" s="24">
        <v>2022</v>
      </c>
      <c r="B1093" s="33">
        <v>4</v>
      </c>
      <c r="C1093" s="2">
        <v>44753</v>
      </c>
      <c r="D1093" s="3">
        <v>0.33333333333333331</v>
      </c>
      <c r="E1093">
        <v>2</v>
      </c>
      <c r="F1093">
        <v>2.1</v>
      </c>
      <c r="G1093" t="s">
        <v>61</v>
      </c>
      <c r="H1093" s="19">
        <v>76</v>
      </c>
      <c r="I1093" s="19">
        <v>53</v>
      </c>
      <c r="J1093" s="19">
        <v>23</v>
      </c>
      <c r="K1093" s="19">
        <v>0</v>
      </c>
      <c r="L1093" s="19">
        <v>0</v>
      </c>
      <c r="M1093" s="16" t="s">
        <v>23</v>
      </c>
      <c r="N1093" s="16">
        <v>5</v>
      </c>
      <c r="O1093" s="16" t="s">
        <v>26</v>
      </c>
      <c r="P1093" s="16">
        <v>0</v>
      </c>
      <c r="Q1093" s="16">
        <v>0</v>
      </c>
      <c r="R1093" s="16">
        <v>0</v>
      </c>
      <c r="S1093" s="16">
        <v>0</v>
      </c>
      <c r="T1093" s="16">
        <v>0</v>
      </c>
      <c r="U1093" s="16">
        <v>0</v>
      </c>
      <c r="V1093" s="16">
        <v>0</v>
      </c>
      <c r="W1093" s="16">
        <v>0</v>
      </c>
      <c r="X1093" s="16">
        <v>0</v>
      </c>
      <c r="Y1093" s="16">
        <v>0</v>
      </c>
      <c r="Z1093" s="1">
        <f t="shared" si="180"/>
        <v>0</v>
      </c>
      <c r="AA1093" s="11" t="str">
        <f t="shared" si="186"/>
        <v>0</v>
      </c>
      <c r="AB1093">
        <f t="shared" si="187"/>
        <v>0</v>
      </c>
      <c r="AC1093">
        <f t="shared" si="188"/>
        <v>10</v>
      </c>
      <c r="AD1093">
        <f t="shared" si="189"/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f t="shared" si="179"/>
        <v>0</v>
      </c>
      <c r="BI1093">
        <v>0</v>
      </c>
      <c r="BJ1093">
        <v>0</v>
      </c>
      <c r="BK1093">
        <v>0</v>
      </c>
      <c r="BL1093" t="str">
        <f t="shared" si="181"/>
        <v>0</v>
      </c>
      <c r="BM1093" t="str">
        <f t="shared" si="182"/>
        <v>0</v>
      </c>
      <c r="BN1093">
        <f t="shared" si="183"/>
        <v>0</v>
      </c>
      <c r="BO1093">
        <f t="shared" si="184"/>
        <v>0</v>
      </c>
      <c r="BP1093" t="str">
        <f t="shared" si="185"/>
        <v>0</v>
      </c>
    </row>
    <row r="1094" spans="1:68" ht="18" x14ac:dyDescent="0.25">
      <c r="A1094" s="24">
        <v>2022</v>
      </c>
      <c r="B1094" s="33">
        <v>4</v>
      </c>
      <c r="C1094" s="2">
        <v>44753</v>
      </c>
      <c r="D1094" s="3">
        <v>0.33333333333333331</v>
      </c>
      <c r="E1094">
        <v>2</v>
      </c>
      <c r="F1094">
        <v>2.1</v>
      </c>
      <c r="G1094" t="s">
        <v>61</v>
      </c>
      <c r="H1094" s="19">
        <v>76</v>
      </c>
      <c r="I1094" s="19">
        <v>53</v>
      </c>
      <c r="J1094" s="19">
        <v>23</v>
      </c>
      <c r="K1094" s="19">
        <v>0</v>
      </c>
      <c r="L1094" s="19">
        <v>0</v>
      </c>
      <c r="M1094" s="16" t="s">
        <v>27</v>
      </c>
      <c r="N1094" s="16">
        <v>5</v>
      </c>
      <c r="O1094" s="16" t="s">
        <v>24</v>
      </c>
      <c r="P1094" s="16">
        <v>0</v>
      </c>
      <c r="Q1094" s="16">
        <v>0</v>
      </c>
      <c r="R1094" s="16">
        <v>0</v>
      </c>
      <c r="S1094" s="16">
        <v>0</v>
      </c>
      <c r="T1094" s="16">
        <v>0</v>
      </c>
      <c r="U1094" s="16">
        <v>0</v>
      </c>
      <c r="V1094" s="16">
        <v>0</v>
      </c>
      <c r="W1094" s="16">
        <v>0</v>
      </c>
      <c r="X1094" s="16">
        <v>0</v>
      </c>
      <c r="Y1094" s="16">
        <v>0</v>
      </c>
      <c r="Z1094" s="1">
        <f t="shared" si="180"/>
        <v>0</v>
      </c>
      <c r="AA1094" s="11" t="str">
        <f t="shared" si="186"/>
        <v>0</v>
      </c>
      <c r="AB1094">
        <f t="shared" si="187"/>
        <v>0</v>
      </c>
      <c r="AC1094">
        <f t="shared" si="188"/>
        <v>10</v>
      </c>
      <c r="AD1094">
        <f t="shared" si="189"/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f t="shared" si="179"/>
        <v>0</v>
      </c>
      <c r="BI1094">
        <v>0</v>
      </c>
      <c r="BJ1094">
        <v>0</v>
      </c>
      <c r="BK1094">
        <v>0</v>
      </c>
      <c r="BL1094" t="str">
        <f t="shared" si="181"/>
        <v>0</v>
      </c>
      <c r="BM1094" t="str">
        <f t="shared" si="182"/>
        <v>0</v>
      </c>
      <c r="BN1094">
        <f t="shared" si="183"/>
        <v>0</v>
      </c>
      <c r="BO1094">
        <f t="shared" si="184"/>
        <v>0</v>
      </c>
      <c r="BP1094" t="str">
        <f t="shared" si="185"/>
        <v>0</v>
      </c>
    </row>
    <row r="1095" spans="1:68" ht="18" x14ac:dyDescent="0.25">
      <c r="A1095" s="24">
        <v>2022</v>
      </c>
      <c r="B1095" s="33">
        <v>4</v>
      </c>
      <c r="C1095" s="2">
        <v>44753</v>
      </c>
      <c r="D1095" s="3">
        <v>0.33333333333333331</v>
      </c>
      <c r="E1095">
        <v>2</v>
      </c>
      <c r="F1095">
        <v>2.1</v>
      </c>
      <c r="G1095" t="s">
        <v>61</v>
      </c>
      <c r="H1095" s="19">
        <v>76</v>
      </c>
      <c r="I1095" s="19">
        <v>53</v>
      </c>
      <c r="J1095" s="19">
        <v>23</v>
      </c>
      <c r="K1095" s="19">
        <v>0</v>
      </c>
      <c r="L1095" s="19">
        <v>0</v>
      </c>
      <c r="M1095" s="16" t="s">
        <v>27</v>
      </c>
      <c r="N1095" s="16">
        <v>5</v>
      </c>
      <c r="O1095" s="16" t="s">
        <v>25</v>
      </c>
      <c r="P1095" s="16">
        <v>0</v>
      </c>
      <c r="Q1095" s="16">
        <v>0</v>
      </c>
      <c r="R1095" s="16">
        <v>0</v>
      </c>
      <c r="S1095" s="16">
        <v>0</v>
      </c>
      <c r="T1095" s="16">
        <v>0</v>
      </c>
      <c r="U1095" s="16">
        <v>0</v>
      </c>
      <c r="V1095" s="16">
        <v>0</v>
      </c>
      <c r="W1095" s="16">
        <v>0</v>
      </c>
      <c r="X1095" s="16">
        <v>0</v>
      </c>
      <c r="Y1095" s="16">
        <v>0</v>
      </c>
      <c r="Z1095" s="1">
        <f t="shared" si="180"/>
        <v>0</v>
      </c>
      <c r="AA1095" s="11" t="str">
        <f t="shared" si="186"/>
        <v>0</v>
      </c>
      <c r="AB1095">
        <f t="shared" si="187"/>
        <v>0</v>
      </c>
      <c r="AC1095">
        <f t="shared" si="188"/>
        <v>10</v>
      </c>
      <c r="AD1095">
        <f t="shared" si="189"/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f t="shared" si="179"/>
        <v>0</v>
      </c>
      <c r="BI1095">
        <v>0</v>
      </c>
      <c r="BJ1095">
        <v>0</v>
      </c>
      <c r="BK1095">
        <v>0</v>
      </c>
      <c r="BL1095" t="str">
        <f t="shared" si="181"/>
        <v>0</v>
      </c>
      <c r="BM1095" t="str">
        <f t="shared" si="182"/>
        <v>0</v>
      </c>
      <c r="BN1095">
        <f t="shared" si="183"/>
        <v>0</v>
      </c>
      <c r="BO1095">
        <f t="shared" si="184"/>
        <v>0</v>
      </c>
      <c r="BP1095" t="str">
        <f t="shared" si="185"/>
        <v>0</v>
      </c>
    </row>
    <row r="1096" spans="1:68" ht="18" x14ac:dyDescent="0.25">
      <c r="A1096" s="24">
        <v>2022</v>
      </c>
      <c r="B1096" s="33">
        <v>4</v>
      </c>
      <c r="C1096" s="2">
        <v>44753</v>
      </c>
      <c r="D1096" s="3">
        <v>0.33333333333333331</v>
      </c>
      <c r="E1096">
        <v>2</v>
      </c>
      <c r="F1096">
        <v>2.1</v>
      </c>
      <c r="G1096" t="s">
        <v>61</v>
      </c>
      <c r="H1096" s="19">
        <v>76</v>
      </c>
      <c r="I1096" s="19">
        <v>53</v>
      </c>
      <c r="J1096" s="19">
        <v>23</v>
      </c>
      <c r="K1096" s="19">
        <v>0</v>
      </c>
      <c r="L1096" s="19">
        <v>0</v>
      </c>
      <c r="M1096" s="16" t="s">
        <v>27</v>
      </c>
      <c r="N1096" s="16">
        <v>5</v>
      </c>
      <c r="O1096" s="16" t="s">
        <v>26</v>
      </c>
      <c r="P1096" s="16">
        <v>0</v>
      </c>
      <c r="Q1096" s="16">
        <v>0</v>
      </c>
      <c r="R1096" s="16">
        <v>0</v>
      </c>
      <c r="S1096" s="16">
        <v>0</v>
      </c>
      <c r="T1096" s="16">
        <v>0</v>
      </c>
      <c r="U1096" s="16">
        <v>0</v>
      </c>
      <c r="V1096" s="16">
        <v>0</v>
      </c>
      <c r="W1096" s="16">
        <v>0</v>
      </c>
      <c r="X1096" s="16">
        <v>0</v>
      </c>
      <c r="Y1096" s="16">
        <v>0</v>
      </c>
      <c r="Z1096" s="1">
        <f t="shared" si="180"/>
        <v>0</v>
      </c>
      <c r="AA1096" s="11" t="str">
        <f t="shared" si="186"/>
        <v>0</v>
      </c>
      <c r="AB1096">
        <f t="shared" si="187"/>
        <v>0</v>
      </c>
      <c r="AC1096">
        <f t="shared" si="188"/>
        <v>10</v>
      </c>
      <c r="AD1096">
        <f t="shared" si="189"/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f t="shared" si="179"/>
        <v>0</v>
      </c>
      <c r="BI1096">
        <v>0</v>
      </c>
      <c r="BJ1096">
        <v>0</v>
      </c>
      <c r="BK1096">
        <v>0</v>
      </c>
      <c r="BL1096" t="str">
        <f t="shared" si="181"/>
        <v>0</v>
      </c>
      <c r="BM1096" t="str">
        <f t="shared" si="182"/>
        <v>0</v>
      </c>
      <c r="BN1096">
        <f t="shared" si="183"/>
        <v>0</v>
      </c>
      <c r="BO1096">
        <f t="shared" si="184"/>
        <v>0</v>
      </c>
      <c r="BP1096" t="str">
        <f t="shared" si="185"/>
        <v>0</v>
      </c>
    </row>
    <row r="1097" spans="1:68" ht="18" x14ac:dyDescent="0.25">
      <c r="A1097" s="24">
        <v>2022</v>
      </c>
      <c r="B1097" s="33">
        <v>4</v>
      </c>
      <c r="C1097" s="2">
        <v>44753</v>
      </c>
      <c r="D1097" s="3">
        <v>0.33333333333333331</v>
      </c>
      <c r="E1097">
        <v>2</v>
      </c>
      <c r="F1097">
        <v>2.1</v>
      </c>
      <c r="G1097" t="s">
        <v>61</v>
      </c>
      <c r="H1097" s="19">
        <v>76</v>
      </c>
      <c r="I1097" s="19">
        <v>53</v>
      </c>
      <c r="J1097" s="19">
        <v>23</v>
      </c>
      <c r="K1097" s="19">
        <v>0</v>
      </c>
      <c r="L1097" s="19">
        <v>0</v>
      </c>
      <c r="M1097" s="16" t="s">
        <v>28</v>
      </c>
      <c r="N1097" s="16">
        <v>5</v>
      </c>
      <c r="O1097" s="16" t="s">
        <v>24</v>
      </c>
      <c r="P1097" s="16">
        <v>1</v>
      </c>
      <c r="Q1097" s="16">
        <v>0</v>
      </c>
      <c r="R1097" s="16">
        <v>0</v>
      </c>
      <c r="S1097" s="16">
        <v>0</v>
      </c>
      <c r="T1097" s="16">
        <v>0</v>
      </c>
      <c r="U1097" s="16">
        <v>0</v>
      </c>
      <c r="V1097" s="16">
        <v>0</v>
      </c>
      <c r="W1097" s="16">
        <v>0</v>
      </c>
      <c r="X1097" s="16">
        <v>0</v>
      </c>
      <c r="Y1097" s="16">
        <v>0</v>
      </c>
      <c r="Z1097" s="1">
        <f t="shared" si="180"/>
        <v>1</v>
      </c>
      <c r="AA1097" s="11" t="str">
        <f t="shared" si="186"/>
        <v>1</v>
      </c>
      <c r="AB1097">
        <f t="shared" si="187"/>
        <v>1</v>
      </c>
      <c r="AC1097">
        <f t="shared" si="188"/>
        <v>9</v>
      </c>
      <c r="AD1097">
        <f t="shared" si="189"/>
        <v>10</v>
      </c>
      <c r="AE1097">
        <v>0</v>
      </c>
      <c r="AF1097">
        <v>0</v>
      </c>
      <c r="AG1097">
        <v>1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f t="shared" si="179"/>
        <v>0</v>
      </c>
      <c r="BI1097">
        <v>0</v>
      </c>
      <c r="BJ1097">
        <v>0</v>
      </c>
      <c r="BK1097">
        <v>0</v>
      </c>
      <c r="BL1097" t="str">
        <f t="shared" si="181"/>
        <v>0</v>
      </c>
      <c r="BM1097" t="str">
        <f t="shared" si="182"/>
        <v>0</v>
      </c>
      <c r="BN1097">
        <f t="shared" si="183"/>
        <v>0</v>
      </c>
      <c r="BO1097">
        <f t="shared" si="184"/>
        <v>1</v>
      </c>
      <c r="BP1097" t="str">
        <f t="shared" si="185"/>
        <v>0</v>
      </c>
    </row>
    <row r="1098" spans="1:68" ht="18" x14ac:dyDescent="0.25">
      <c r="A1098" s="24">
        <v>2022</v>
      </c>
      <c r="B1098" s="33">
        <v>4</v>
      </c>
      <c r="C1098" s="2">
        <v>44753</v>
      </c>
      <c r="D1098" s="3">
        <v>0.33333333333333331</v>
      </c>
      <c r="E1098">
        <v>2</v>
      </c>
      <c r="F1098">
        <v>2.1</v>
      </c>
      <c r="G1098" t="s">
        <v>61</v>
      </c>
      <c r="H1098" s="19">
        <v>76</v>
      </c>
      <c r="I1098" s="19">
        <v>53</v>
      </c>
      <c r="J1098" s="19">
        <v>23</v>
      </c>
      <c r="K1098" s="19">
        <v>0</v>
      </c>
      <c r="L1098" s="19">
        <v>0</v>
      </c>
      <c r="M1098" s="16" t="s">
        <v>28</v>
      </c>
      <c r="N1098" s="16">
        <v>5</v>
      </c>
      <c r="O1098" s="16" t="s">
        <v>25</v>
      </c>
      <c r="P1098" s="16">
        <v>0</v>
      </c>
      <c r="Q1098" s="16">
        <v>0</v>
      </c>
      <c r="R1098" s="16">
        <v>0</v>
      </c>
      <c r="S1098" s="16">
        <v>0</v>
      </c>
      <c r="T1098" s="16">
        <v>0</v>
      </c>
      <c r="U1098" s="16">
        <v>0</v>
      </c>
      <c r="V1098" s="16">
        <v>0</v>
      </c>
      <c r="W1098" s="16">
        <v>0</v>
      </c>
      <c r="X1098" s="16">
        <v>0</v>
      </c>
      <c r="Y1098" s="16">
        <v>0</v>
      </c>
      <c r="Z1098" s="1">
        <f t="shared" si="180"/>
        <v>0</v>
      </c>
      <c r="AA1098" s="11" t="str">
        <f t="shared" si="186"/>
        <v>0</v>
      </c>
      <c r="AB1098">
        <f t="shared" si="187"/>
        <v>0</v>
      </c>
      <c r="AC1098">
        <f t="shared" si="188"/>
        <v>10</v>
      </c>
      <c r="AD1098">
        <f t="shared" si="189"/>
        <v>0</v>
      </c>
      <c r="AE1098">
        <v>0</v>
      </c>
      <c r="AF1098">
        <v>0</v>
      </c>
      <c r="AG1098">
        <v>1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f t="shared" si="179"/>
        <v>0</v>
      </c>
      <c r="BI1098">
        <v>0</v>
      </c>
      <c r="BJ1098">
        <v>0</v>
      </c>
      <c r="BK1098">
        <v>0</v>
      </c>
      <c r="BL1098" t="str">
        <f t="shared" si="181"/>
        <v>0</v>
      </c>
      <c r="BM1098" t="str">
        <f t="shared" si="182"/>
        <v>0</v>
      </c>
      <c r="BN1098">
        <f t="shared" si="183"/>
        <v>0</v>
      </c>
      <c r="BO1098">
        <f t="shared" si="184"/>
        <v>1</v>
      </c>
      <c r="BP1098" t="str">
        <f t="shared" si="185"/>
        <v>0</v>
      </c>
    </row>
    <row r="1099" spans="1:68" ht="18" x14ac:dyDescent="0.25">
      <c r="A1099" s="24">
        <v>2022</v>
      </c>
      <c r="B1099" s="33">
        <v>4</v>
      </c>
      <c r="C1099" s="2">
        <v>44753</v>
      </c>
      <c r="D1099" s="3">
        <v>0.33333333333333331</v>
      </c>
      <c r="E1099">
        <v>2</v>
      </c>
      <c r="F1099">
        <v>2.1</v>
      </c>
      <c r="G1099" t="s">
        <v>61</v>
      </c>
      <c r="H1099" s="19">
        <v>76</v>
      </c>
      <c r="I1099" s="19">
        <v>53</v>
      </c>
      <c r="J1099" s="19">
        <v>23</v>
      </c>
      <c r="K1099" s="19">
        <v>0</v>
      </c>
      <c r="L1099" s="19">
        <v>0</v>
      </c>
      <c r="M1099" s="16" t="s">
        <v>28</v>
      </c>
      <c r="N1099" s="16">
        <v>5</v>
      </c>
      <c r="O1099" s="16" t="s">
        <v>26</v>
      </c>
      <c r="P1099" s="16">
        <v>0</v>
      </c>
      <c r="Q1099" s="16">
        <v>0</v>
      </c>
      <c r="R1099" s="16">
        <v>0</v>
      </c>
      <c r="S1099" s="16">
        <v>0</v>
      </c>
      <c r="T1099" s="16">
        <v>0</v>
      </c>
      <c r="U1099" s="16">
        <v>0</v>
      </c>
      <c r="V1099" s="16">
        <v>0</v>
      </c>
      <c r="W1099" s="16">
        <v>0</v>
      </c>
      <c r="X1099" s="16">
        <v>0</v>
      </c>
      <c r="Y1099" s="16">
        <v>0</v>
      </c>
      <c r="Z1099" s="1">
        <f t="shared" si="180"/>
        <v>0</v>
      </c>
      <c r="AA1099" s="11" t="str">
        <f t="shared" si="186"/>
        <v>0</v>
      </c>
      <c r="AB1099">
        <f t="shared" si="187"/>
        <v>0</v>
      </c>
      <c r="AC1099">
        <f t="shared" si="188"/>
        <v>10</v>
      </c>
      <c r="AD1099">
        <f t="shared" si="189"/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f t="shared" si="179"/>
        <v>0</v>
      </c>
      <c r="BI1099">
        <v>0</v>
      </c>
      <c r="BJ1099">
        <v>0</v>
      </c>
      <c r="BK1099">
        <v>0</v>
      </c>
      <c r="BL1099" t="str">
        <f t="shared" si="181"/>
        <v>0</v>
      </c>
      <c r="BM1099" t="str">
        <f t="shared" si="182"/>
        <v>0</v>
      </c>
      <c r="BN1099">
        <f t="shared" si="183"/>
        <v>0</v>
      </c>
      <c r="BO1099">
        <f t="shared" si="184"/>
        <v>0</v>
      </c>
      <c r="BP1099" t="str">
        <f t="shared" si="185"/>
        <v>0</v>
      </c>
    </row>
    <row r="1100" spans="1:68" ht="18" x14ac:dyDescent="0.25">
      <c r="A1100" s="24">
        <v>2022</v>
      </c>
      <c r="B1100" s="33">
        <v>4</v>
      </c>
      <c r="C1100" s="2">
        <v>44753</v>
      </c>
      <c r="D1100" s="3">
        <v>0.33333333333333331</v>
      </c>
      <c r="E1100">
        <v>2</v>
      </c>
      <c r="F1100">
        <v>2.1</v>
      </c>
      <c r="G1100" t="s">
        <v>61</v>
      </c>
      <c r="H1100" s="19">
        <v>76</v>
      </c>
      <c r="I1100" s="19">
        <v>53</v>
      </c>
      <c r="J1100" s="19">
        <v>23</v>
      </c>
      <c r="K1100" s="19">
        <v>0</v>
      </c>
      <c r="L1100" s="19">
        <v>0</v>
      </c>
      <c r="M1100" s="16" t="s">
        <v>23</v>
      </c>
      <c r="N1100" s="16">
        <v>10</v>
      </c>
      <c r="O1100" s="16" t="s">
        <v>24</v>
      </c>
      <c r="P1100" s="16">
        <v>0</v>
      </c>
      <c r="Q1100" s="16">
        <v>0</v>
      </c>
      <c r="R1100" s="16">
        <v>0</v>
      </c>
      <c r="S1100" s="16">
        <v>0</v>
      </c>
      <c r="T1100" s="16">
        <v>0</v>
      </c>
      <c r="U1100" s="16">
        <v>0</v>
      </c>
      <c r="V1100" s="16">
        <v>0</v>
      </c>
      <c r="W1100" s="16">
        <v>0</v>
      </c>
      <c r="X1100" s="16">
        <v>0</v>
      </c>
      <c r="Y1100" s="16">
        <v>0</v>
      </c>
      <c r="Z1100" s="1">
        <f t="shared" si="180"/>
        <v>0</v>
      </c>
      <c r="AA1100" s="11" t="str">
        <f t="shared" si="186"/>
        <v>0</v>
      </c>
      <c r="AB1100">
        <f t="shared" si="187"/>
        <v>0</v>
      </c>
      <c r="AC1100">
        <f t="shared" si="188"/>
        <v>10</v>
      </c>
      <c r="AD1100">
        <f t="shared" si="189"/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f t="shared" si="179"/>
        <v>0</v>
      </c>
      <c r="BI1100">
        <v>0</v>
      </c>
      <c r="BJ1100">
        <v>0</v>
      </c>
      <c r="BK1100">
        <v>0</v>
      </c>
      <c r="BL1100" t="str">
        <f t="shared" si="181"/>
        <v>0</v>
      </c>
      <c r="BM1100" t="str">
        <f t="shared" si="182"/>
        <v>0</v>
      </c>
      <c r="BN1100">
        <f t="shared" si="183"/>
        <v>0</v>
      </c>
      <c r="BO1100">
        <f t="shared" si="184"/>
        <v>0</v>
      </c>
      <c r="BP1100" t="str">
        <f t="shared" si="185"/>
        <v>0</v>
      </c>
    </row>
    <row r="1101" spans="1:68" ht="18" x14ac:dyDescent="0.25">
      <c r="A1101" s="24">
        <v>2022</v>
      </c>
      <c r="B1101" s="33">
        <v>4</v>
      </c>
      <c r="C1101" s="2">
        <v>44753</v>
      </c>
      <c r="D1101" s="3">
        <v>0.33333333333333331</v>
      </c>
      <c r="E1101">
        <v>2</v>
      </c>
      <c r="F1101">
        <v>2.1</v>
      </c>
      <c r="G1101" t="s">
        <v>61</v>
      </c>
      <c r="H1101" s="19">
        <v>76</v>
      </c>
      <c r="I1101" s="19">
        <v>53</v>
      </c>
      <c r="J1101" s="19">
        <v>23</v>
      </c>
      <c r="K1101" s="19">
        <v>0</v>
      </c>
      <c r="L1101" s="19">
        <v>0</v>
      </c>
      <c r="M1101" s="16" t="s">
        <v>23</v>
      </c>
      <c r="N1101" s="16">
        <v>10</v>
      </c>
      <c r="O1101" s="16" t="s">
        <v>25</v>
      </c>
      <c r="P1101" s="16">
        <v>0</v>
      </c>
      <c r="Q1101" s="16">
        <v>0</v>
      </c>
      <c r="R1101" s="16">
        <v>0</v>
      </c>
      <c r="S1101" s="16">
        <v>0</v>
      </c>
      <c r="T1101" s="16">
        <v>0</v>
      </c>
      <c r="U1101" s="16">
        <v>0</v>
      </c>
      <c r="V1101" s="16">
        <v>0</v>
      </c>
      <c r="W1101" s="16">
        <v>0</v>
      </c>
      <c r="X1101" s="16">
        <v>0</v>
      </c>
      <c r="Y1101" s="16">
        <v>0</v>
      </c>
      <c r="Z1101" s="1">
        <f t="shared" si="180"/>
        <v>0</v>
      </c>
      <c r="AA1101" s="11" t="str">
        <f t="shared" si="186"/>
        <v>0</v>
      </c>
      <c r="AB1101">
        <f t="shared" si="187"/>
        <v>0</v>
      </c>
      <c r="AC1101">
        <f t="shared" si="188"/>
        <v>10</v>
      </c>
      <c r="AD1101">
        <f t="shared" si="189"/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f t="shared" si="179"/>
        <v>0</v>
      </c>
      <c r="BI1101">
        <v>0</v>
      </c>
      <c r="BJ1101">
        <v>0</v>
      </c>
      <c r="BK1101">
        <v>0</v>
      </c>
      <c r="BL1101" t="str">
        <f t="shared" si="181"/>
        <v>0</v>
      </c>
      <c r="BM1101" t="str">
        <f t="shared" si="182"/>
        <v>0</v>
      </c>
      <c r="BN1101">
        <f t="shared" si="183"/>
        <v>0</v>
      </c>
      <c r="BO1101">
        <f t="shared" si="184"/>
        <v>0</v>
      </c>
      <c r="BP1101" t="str">
        <f t="shared" si="185"/>
        <v>0</v>
      </c>
    </row>
    <row r="1102" spans="1:68" ht="18" x14ac:dyDescent="0.25">
      <c r="A1102" s="24">
        <v>2022</v>
      </c>
      <c r="B1102" s="33">
        <v>4</v>
      </c>
      <c r="C1102" s="2">
        <v>44753</v>
      </c>
      <c r="D1102" s="3">
        <v>0.33333333333333331</v>
      </c>
      <c r="E1102">
        <v>2</v>
      </c>
      <c r="F1102">
        <v>2.1</v>
      </c>
      <c r="G1102" t="s">
        <v>61</v>
      </c>
      <c r="H1102" s="19">
        <v>76</v>
      </c>
      <c r="I1102" s="19">
        <v>53</v>
      </c>
      <c r="J1102" s="19">
        <v>23</v>
      </c>
      <c r="K1102" s="19">
        <v>0</v>
      </c>
      <c r="L1102" s="19">
        <v>0</v>
      </c>
      <c r="M1102" s="16" t="s">
        <v>23</v>
      </c>
      <c r="N1102" s="16">
        <v>10</v>
      </c>
      <c r="O1102" s="16" t="s">
        <v>26</v>
      </c>
      <c r="P1102" s="16">
        <v>0</v>
      </c>
      <c r="Q1102" s="16">
        <v>0</v>
      </c>
      <c r="R1102" s="16">
        <v>0</v>
      </c>
      <c r="S1102" s="16">
        <v>0</v>
      </c>
      <c r="T1102" s="16">
        <v>0</v>
      </c>
      <c r="U1102" s="16">
        <v>0</v>
      </c>
      <c r="V1102" s="16">
        <v>0</v>
      </c>
      <c r="W1102" s="16">
        <v>0</v>
      </c>
      <c r="X1102" s="16">
        <v>0</v>
      </c>
      <c r="Y1102" s="16">
        <v>0</v>
      </c>
      <c r="Z1102" s="1">
        <f t="shared" si="180"/>
        <v>0</v>
      </c>
      <c r="AA1102" s="11" t="str">
        <f t="shared" si="186"/>
        <v>0</v>
      </c>
      <c r="AB1102">
        <f t="shared" si="187"/>
        <v>0</v>
      </c>
      <c r="AC1102">
        <f t="shared" si="188"/>
        <v>10</v>
      </c>
      <c r="AD1102">
        <f t="shared" si="189"/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f t="shared" ref="BH1102:BH1165" si="190">SUM(AW1102+AV1102+AU1102+AQ1102+AS1102+AM1102+AJ1102+BF1102+BI1102)</f>
        <v>0</v>
      </c>
      <c r="BI1102">
        <v>0</v>
      </c>
      <c r="BJ1102">
        <v>0</v>
      </c>
      <c r="BK1102">
        <v>0</v>
      </c>
      <c r="BL1102" t="str">
        <f t="shared" si="181"/>
        <v>0</v>
      </c>
      <c r="BM1102" t="str">
        <f t="shared" si="182"/>
        <v>0</v>
      </c>
      <c r="BN1102">
        <f t="shared" si="183"/>
        <v>0</v>
      </c>
      <c r="BO1102">
        <f t="shared" si="184"/>
        <v>0</v>
      </c>
      <c r="BP1102" t="str">
        <f t="shared" si="185"/>
        <v>0</v>
      </c>
    </row>
    <row r="1103" spans="1:68" ht="18" x14ac:dyDescent="0.25">
      <c r="A1103" s="24">
        <v>2022</v>
      </c>
      <c r="B1103" s="33">
        <v>4</v>
      </c>
      <c r="C1103" s="2">
        <v>44753</v>
      </c>
      <c r="D1103" s="3">
        <v>0.33333333333333331</v>
      </c>
      <c r="E1103">
        <v>2</v>
      </c>
      <c r="F1103">
        <v>2.1</v>
      </c>
      <c r="G1103" t="s">
        <v>61</v>
      </c>
      <c r="H1103" s="19">
        <v>76</v>
      </c>
      <c r="I1103" s="19">
        <v>53</v>
      </c>
      <c r="J1103" s="19">
        <v>23</v>
      </c>
      <c r="K1103" s="19">
        <v>0</v>
      </c>
      <c r="L1103" s="19">
        <v>0</v>
      </c>
      <c r="M1103" s="16" t="s">
        <v>27</v>
      </c>
      <c r="N1103" s="16">
        <v>10</v>
      </c>
      <c r="O1103" s="16" t="s">
        <v>24</v>
      </c>
      <c r="P1103" s="16">
        <v>0</v>
      </c>
      <c r="Q1103" s="16">
        <v>0</v>
      </c>
      <c r="R1103" s="16">
        <v>0</v>
      </c>
      <c r="S1103" s="16">
        <v>0</v>
      </c>
      <c r="T1103" s="16">
        <v>0</v>
      </c>
      <c r="U1103" s="16">
        <v>0</v>
      </c>
      <c r="V1103" s="16">
        <v>0</v>
      </c>
      <c r="W1103" s="16">
        <v>0</v>
      </c>
      <c r="X1103" s="16">
        <v>0</v>
      </c>
      <c r="Y1103" s="16">
        <v>0</v>
      </c>
      <c r="Z1103" s="1">
        <f t="shared" si="180"/>
        <v>0</v>
      </c>
      <c r="AA1103" s="11" t="str">
        <f t="shared" si="186"/>
        <v>0</v>
      </c>
      <c r="AB1103">
        <f t="shared" si="187"/>
        <v>0</v>
      </c>
      <c r="AC1103">
        <f t="shared" si="188"/>
        <v>10</v>
      </c>
      <c r="AD1103">
        <f t="shared" si="189"/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f t="shared" si="190"/>
        <v>0</v>
      </c>
      <c r="BI1103">
        <v>0</v>
      </c>
      <c r="BJ1103">
        <v>0</v>
      </c>
      <c r="BK1103">
        <v>0</v>
      </c>
      <c r="BL1103" t="str">
        <f t="shared" si="181"/>
        <v>0</v>
      </c>
      <c r="BM1103" t="str">
        <f t="shared" si="182"/>
        <v>0</v>
      </c>
      <c r="BN1103">
        <f t="shared" si="183"/>
        <v>0</v>
      </c>
      <c r="BO1103">
        <f t="shared" si="184"/>
        <v>0</v>
      </c>
      <c r="BP1103" t="str">
        <f t="shared" si="185"/>
        <v>0</v>
      </c>
    </row>
    <row r="1104" spans="1:68" ht="18" x14ac:dyDescent="0.25">
      <c r="A1104" s="24">
        <v>2022</v>
      </c>
      <c r="B1104" s="33">
        <v>4</v>
      </c>
      <c r="C1104" s="2">
        <v>44753</v>
      </c>
      <c r="D1104" s="3">
        <v>0.33333333333333331</v>
      </c>
      <c r="E1104">
        <v>2</v>
      </c>
      <c r="F1104">
        <v>2.1</v>
      </c>
      <c r="G1104" t="s">
        <v>61</v>
      </c>
      <c r="H1104" s="19">
        <v>76</v>
      </c>
      <c r="I1104" s="19">
        <v>53</v>
      </c>
      <c r="J1104" s="19">
        <v>23</v>
      </c>
      <c r="K1104" s="19">
        <v>0</v>
      </c>
      <c r="L1104" s="19">
        <v>0</v>
      </c>
      <c r="M1104" s="16" t="s">
        <v>27</v>
      </c>
      <c r="N1104" s="16">
        <v>10</v>
      </c>
      <c r="O1104" s="16" t="s">
        <v>25</v>
      </c>
      <c r="P1104" s="16">
        <v>0</v>
      </c>
      <c r="Q1104" s="16">
        <v>0</v>
      </c>
      <c r="R1104" s="16">
        <v>0</v>
      </c>
      <c r="S1104" s="16">
        <v>0</v>
      </c>
      <c r="T1104" s="16">
        <v>0</v>
      </c>
      <c r="U1104" s="16">
        <v>0</v>
      </c>
      <c r="V1104" s="16">
        <v>0</v>
      </c>
      <c r="W1104" s="16">
        <v>0</v>
      </c>
      <c r="X1104" s="16">
        <v>0</v>
      </c>
      <c r="Y1104" s="16">
        <v>0</v>
      </c>
      <c r="Z1104" s="1">
        <f t="shared" si="180"/>
        <v>0</v>
      </c>
      <c r="AA1104" s="11" t="str">
        <f t="shared" si="186"/>
        <v>0</v>
      </c>
      <c r="AB1104">
        <f t="shared" si="187"/>
        <v>0</v>
      </c>
      <c r="AC1104">
        <f t="shared" si="188"/>
        <v>10</v>
      </c>
      <c r="AD1104">
        <f t="shared" si="189"/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f t="shared" si="190"/>
        <v>0</v>
      </c>
      <c r="BI1104">
        <v>0</v>
      </c>
      <c r="BJ1104">
        <v>0</v>
      </c>
      <c r="BK1104">
        <v>0</v>
      </c>
      <c r="BL1104" t="str">
        <f t="shared" si="181"/>
        <v>0</v>
      </c>
      <c r="BM1104" t="str">
        <f t="shared" si="182"/>
        <v>0</v>
      </c>
      <c r="BN1104">
        <f t="shared" si="183"/>
        <v>0</v>
      </c>
      <c r="BO1104">
        <f t="shared" si="184"/>
        <v>0</v>
      </c>
      <c r="BP1104" t="str">
        <f t="shared" si="185"/>
        <v>0</v>
      </c>
    </row>
    <row r="1105" spans="1:68" ht="18" x14ac:dyDescent="0.25">
      <c r="A1105" s="24">
        <v>2022</v>
      </c>
      <c r="B1105" s="33">
        <v>4</v>
      </c>
      <c r="C1105" s="2">
        <v>44753</v>
      </c>
      <c r="D1105" s="3">
        <v>0.33333333333333331</v>
      </c>
      <c r="E1105">
        <v>2</v>
      </c>
      <c r="F1105">
        <v>2.1</v>
      </c>
      <c r="G1105" t="s">
        <v>61</v>
      </c>
      <c r="H1105" s="19">
        <v>76</v>
      </c>
      <c r="I1105" s="19">
        <v>53</v>
      </c>
      <c r="J1105" s="19">
        <v>23</v>
      </c>
      <c r="K1105" s="19">
        <v>0</v>
      </c>
      <c r="L1105" s="19">
        <v>0</v>
      </c>
      <c r="M1105" s="16" t="s">
        <v>27</v>
      </c>
      <c r="N1105" s="16">
        <v>10</v>
      </c>
      <c r="O1105" s="16" t="s">
        <v>26</v>
      </c>
      <c r="P1105" s="16">
        <v>0</v>
      </c>
      <c r="Q1105" s="16">
        <v>0</v>
      </c>
      <c r="R1105" s="16">
        <v>0</v>
      </c>
      <c r="S1105" s="16">
        <v>0</v>
      </c>
      <c r="T1105" s="16">
        <v>0</v>
      </c>
      <c r="U1105" s="16">
        <v>0</v>
      </c>
      <c r="V1105" s="16">
        <v>0</v>
      </c>
      <c r="W1105" s="16">
        <v>0</v>
      </c>
      <c r="X1105" s="16">
        <v>0</v>
      </c>
      <c r="Y1105" s="16">
        <v>0</v>
      </c>
      <c r="Z1105" s="1">
        <f t="shared" si="180"/>
        <v>0</v>
      </c>
      <c r="AA1105" s="11" t="str">
        <f t="shared" si="186"/>
        <v>0</v>
      </c>
      <c r="AB1105">
        <f t="shared" si="187"/>
        <v>0</v>
      </c>
      <c r="AC1105">
        <f t="shared" si="188"/>
        <v>10</v>
      </c>
      <c r="AD1105">
        <f t="shared" si="189"/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f t="shared" si="190"/>
        <v>0</v>
      </c>
      <c r="BI1105">
        <v>0</v>
      </c>
      <c r="BJ1105">
        <v>0</v>
      </c>
      <c r="BK1105">
        <v>0</v>
      </c>
      <c r="BL1105" t="str">
        <f t="shared" si="181"/>
        <v>0</v>
      </c>
      <c r="BM1105" t="str">
        <f t="shared" si="182"/>
        <v>0</v>
      </c>
      <c r="BN1105">
        <f t="shared" si="183"/>
        <v>0</v>
      </c>
      <c r="BO1105">
        <f t="shared" si="184"/>
        <v>0</v>
      </c>
      <c r="BP1105" t="str">
        <f t="shared" si="185"/>
        <v>0</v>
      </c>
    </row>
    <row r="1106" spans="1:68" ht="18" x14ac:dyDescent="0.25">
      <c r="A1106" s="24">
        <v>2022</v>
      </c>
      <c r="B1106" s="33">
        <v>4</v>
      </c>
      <c r="C1106" s="2">
        <v>44753</v>
      </c>
      <c r="D1106" s="3">
        <v>0.33333333333333331</v>
      </c>
      <c r="E1106">
        <v>2</v>
      </c>
      <c r="F1106">
        <v>2.1</v>
      </c>
      <c r="G1106" t="s">
        <v>61</v>
      </c>
      <c r="H1106" s="19">
        <v>76</v>
      </c>
      <c r="I1106" s="19">
        <v>53</v>
      </c>
      <c r="J1106" s="19">
        <v>23</v>
      </c>
      <c r="K1106" s="19">
        <v>0</v>
      </c>
      <c r="L1106" s="19">
        <v>0</v>
      </c>
      <c r="M1106" s="16" t="s">
        <v>28</v>
      </c>
      <c r="N1106" s="16">
        <v>10</v>
      </c>
      <c r="O1106" s="16" t="s">
        <v>24</v>
      </c>
      <c r="P1106" s="16">
        <v>0</v>
      </c>
      <c r="Q1106" s="16">
        <v>0</v>
      </c>
      <c r="R1106" s="16">
        <v>0</v>
      </c>
      <c r="S1106" s="16">
        <v>0</v>
      </c>
      <c r="T1106" s="16">
        <v>0</v>
      </c>
      <c r="U1106" s="16">
        <v>0</v>
      </c>
      <c r="V1106" s="16">
        <v>0</v>
      </c>
      <c r="W1106" s="16">
        <v>0</v>
      </c>
      <c r="X1106" s="16">
        <v>0</v>
      </c>
      <c r="Y1106" s="16">
        <v>0</v>
      </c>
      <c r="Z1106" s="1">
        <f t="shared" si="180"/>
        <v>0</v>
      </c>
      <c r="AA1106" s="11" t="str">
        <f t="shared" si="186"/>
        <v>0</v>
      </c>
      <c r="AB1106">
        <f t="shared" si="187"/>
        <v>0</v>
      </c>
      <c r="AC1106">
        <f t="shared" si="188"/>
        <v>10</v>
      </c>
      <c r="AD1106">
        <f t="shared" si="189"/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f t="shared" si="190"/>
        <v>0</v>
      </c>
      <c r="BI1106">
        <v>0</v>
      </c>
      <c r="BJ1106">
        <v>0</v>
      </c>
      <c r="BK1106">
        <v>0</v>
      </c>
      <c r="BL1106" t="str">
        <f t="shared" si="181"/>
        <v>0</v>
      </c>
      <c r="BM1106" t="str">
        <f t="shared" si="182"/>
        <v>0</v>
      </c>
      <c r="BN1106">
        <f t="shared" si="183"/>
        <v>0</v>
      </c>
      <c r="BO1106">
        <f t="shared" si="184"/>
        <v>0</v>
      </c>
      <c r="BP1106" t="str">
        <f t="shared" si="185"/>
        <v>0</v>
      </c>
    </row>
    <row r="1107" spans="1:68" ht="18" x14ac:dyDescent="0.25">
      <c r="A1107" s="24">
        <v>2022</v>
      </c>
      <c r="B1107" s="33">
        <v>4</v>
      </c>
      <c r="C1107" s="2">
        <v>44753</v>
      </c>
      <c r="D1107" s="3">
        <v>0.33333333333333331</v>
      </c>
      <c r="E1107">
        <v>2</v>
      </c>
      <c r="F1107">
        <v>2.1</v>
      </c>
      <c r="G1107" t="s">
        <v>61</v>
      </c>
      <c r="H1107" s="19">
        <v>76</v>
      </c>
      <c r="I1107" s="19">
        <v>53</v>
      </c>
      <c r="J1107" s="19">
        <v>23</v>
      </c>
      <c r="K1107" s="19">
        <v>0</v>
      </c>
      <c r="L1107" s="19">
        <v>0</v>
      </c>
      <c r="M1107" s="16" t="s">
        <v>28</v>
      </c>
      <c r="N1107" s="16">
        <v>10</v>
      </c>
      <c r="O1107" s="16" t="s">
        <v>25</v>
      </c>
      <c r="P1107" s="16">
        <v>0</v>
      </c>
      <c r="Q1107" s="16">
        <v>0</v>
      </c>
      <c r="R1107" s="16">
        <v>0</v>
      </c>
      <c r="S1107" s="16">
        <v>0</v>
      </c>
      <c r="T1107" s="16">
        <v>0</v>
      </c>
      <c r="U1107" s="16">
        <v>0</v>
      </c>
      <c r="V1107" s="16">
        <v>0</v>
      </c>
      <c r="W1107" s="16">
        <v>0</v>
      </c>
      <c r="X1107" s="16">
        <v>0</v>
      </c>
      <c r="Y1107" s="16">
        <v>0</v>
      </c>
      <c r="Z1107" s="1">
        <f t="shared" si="180"/>
        <v>0</v>
      </c>
      <c r="AA1107" s="11" t="str">
        <f t="shared" si="186"/>
        <v>0</v>
      </c>
      <c r="AB1107">
        <f t="shared" si="187"/>
        <v>0</v>
      </c>
      <c r="AC1107">
        <f t="shared" si="188"/>
        <v>10</v>
      </c>
      <c r="AD1107">
        <f t="shared" si="189"/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f t="shared" si="190"/>
        <v>0</v>
      </c>
      <c r="BI1107">
        <v>0</v>
      </c>
      <c r="BJ1107">
        <v>0</v>
      </c>
      <c r="BK1107">
        <v>0</v>
      </c>
      <c r="BL1107" t="str">
        <f t="shared" si="181"/>
        <v>0</v>
      </c>
      <c r="BM1107" t="str">
        <f t="shared" si="182"/>
        <v>0</v>
      </c>
      <c r="BN1107">
        <f t="shared" si="183"/>
        <v>0</v>
      </c>
      <c r="BO1107">
        <f t="shared" si="184"/>
        <v>0</v>
      </c>
      <c r="BP1107" t="str">
        <f t="shared" si="185"/>
        <v>0</v>
      </c>
    </row>
    <row r="1108" spans="1:68" ht="18" x14ac:dyDescent="0.25">
      <c r="A1108" s="24">
        <v>2022</v>
      </c>
      <c r="B1108" s="33">
        <v>4</v>
      </c>
      <c r="C1108" s="2">
        <v>44753</v>
      </c>
      <c r="D1108" s="3">
        <v>0.33333333333333331</v>
      </c>
      <c r="E1108">
        <v>2</v>
      </c>
      <c r="F1108">
        <v>2.1</v>
      </c>
      <c r="G1108" t="s">
        <v>61</v>
      </c>
      <c r="H1108" s="19">
        <v>76</v>
      </c>
      <c r="I1108" s="19">
        <v>53</v>
      </c>
      <c r="J1108" s="19">
        <v>23</v>
      </c>
      <c r="K1108" s="19">
        <v>0</v>
      </c>
      <c r="L1108" s="19">
        <v>0</v>
      </c>
      <c r="M1108" s="16" t="s">
        <v>28</v>
      </c>
      <c r="N1108" s="16">
        <v>10</v>
      </c>
      <c r="O1108" s="16" t="s">
        <v>26</v>
      </c>
      <c r="P1108" s="16">
        <v>0</v>
      </c>
      <c r="Q1108" s="16">
        <v>0</v>
      </c>
      <c r="R1108" s="16">
        <v>0</v>
      </c>
      <c r="S1108" s="16">
        <v>0</v>
      </c>
      <c r="T1108" s="16">
        <v>0</v>
      </c>
      <c r="U1108" s="16">
        <v>0</v>
      </c>
      <c r="V1108" s="16">
        <v>0</v>
      </c>
      <c r="W1108" s="16">
        <v>0</v>
      </c>
      <c r="X1108" s="16">
        <v>0</v>
      </c>
      <c r="Y1108" s="16">
        <v>0</v>
      </c>
      <c r="Z1108" s="1">
        <f t="shared" si="180"/>
        <v>0</v>
      </c>
      <c r="AA1108" s="11" t="str">
        <f t="shared" si="186"/>
        <v>0</v>
      </c>
      <c r="AB1108">
        <f t="shared" si="187"/>
        <v>0</v>
      </c>
      <c r="AC1108">
        <f t="shared" si="188"/>
        <v>10</v>
      </c>
      <c r="AD1108">
        <f t="shared" si="189"/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f t="shared" si="190"/>
        <v>0</v>
      </c>
      <c r="BI1108">
        <v>0</v>
      </c>
      <c r="BJ1108">
        <v>0</v>
      </c>
      <c r="BK1108">
        <v>0</v>
      </c>
      <c r="BL1108" t="str">
        <f t="shared" si="181"/>
        <v>0</v>
      </c>
      <c r="BM1108" t="str">
        <f t="shared" si="182"/>
        <v>0</v>
      </c>
      <c r="BN1108">
        <f t="shared" si="183"/>
        <v>0</v>
      </c>
      <c r="BO1108">
        <f t="shared" si="184"/>
        <v>0</v>
      </c>
      <c r="BP1108" t="str">
        <f t="shared" si="185"/>
        <v>0</v>
      </c>
    </row>
    <row r="1109" spans="1:68" ht="18" x14ac:dyDescent="0.25">
      <c r="A1109" s="24">
        <v>2022</v>
      </c>
      <c r="B1109" s="33">
        <v>4</v>
      </c>
      <c r="C1109" s="2">
        <v>44753</v>
      </c>
      <c r="D1109" s="3">
        <v>0.33333333333333331</v>
      </c>
      <c r="E1109">
        <v>2</v>
      </c>
      <c r="F1109">
        <v>2.1</v>
      </c>
      <c r="G1109" t="s">
        <v>61</v>
      </c>
      <c r="H1109" s="19">
        <v>76</v>
      </c>
      <c r="I1109" s="19">
        <v>53</v>
      </c>
      <c r="J1109" s="19">
        <v>23</v>
      </c>
      <c r="K1109" s="19">
        <v>0</v>
      </c>
      <c r="L1109" s="19">
        <v>0</v>
      </c>
      <c r="M1109" s="16" t="s">
        <v>23</v>
      </c>
      <c r="N1109" s="16">
        <v>20</v>
      </c>
      <c r="O1109" s="16" t="s">
        <v>24</v>
      </c>
      <c r="P1109" s="16">
        <v>0</v>
      </c>
      <c r="Q1109" s="16">
        <v>0</v>
      </c>
      <c r="R1109" s="16">
        <v>0</v>
      </c>
      <c r="S1109" s="16">
        <v>0</v>
      </c>
      <c r="T1109" s="16">
        <v>0</v>
      </c>
      <c r="U1109" s="16">
        <v>0</v>
      </c>
      <c r="V1109" s="16">
        <v>0</v>
      </c>
      <c r="W1109" s="16">
        <v>0</v>
      </c>
      <c r="X1109" s="16">
        <v>0</v>
      </c>
      <c r="Y1109" s="16">
        <v>0</v>
      </c>
      <c r="Z1109" s="1">
        <f t="shared" si="180"/>
        <v>0</v>
      </c>
      <c r="AA1109" s="11" t="str">
        <f t="shared" si="186"/>
        <v>0</v>
      </c>
      <c r="AB1109">
        <f t="shared" si="187"/>
        <v>0</v>
      </c>
      <c r="AC1109">
        <f t="shared" si="188"/>
        <v>10</v>
      </c>
      <c r="AD1109">
        <f t="shared" si="189"/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f t="shared" si="190"/>
        <v>0</v>
      </c>
      <c r="BI1109">
        <v>0</v>
      </c>
      <c r="BJ1109">
        <v>0</v>
      </c>
      <c r="BK1109">
        <v>0</v>
      </c>
      <c r="BL1109" t="str">
        <f t="shared" si="181"/>
        <v>0</v>
      </c>
      <c r="BM1109" t="str">
        <f t="shared" si="182"/>
        <v>0</v>
      </c>
      <c r="BN1109">
        <f t="shared" si="183"/>
        <v>0</v>
      </c>
      <c r="BO1109">
        <f t="shared" si="184"/>
        <v>0</v>
      </c>
      <c r="BP1109" t="str">
        <f t="shared" si="185"/>
        <v>0</v>
      </c>
    </row>
    <row r="1110" spans="1:68" ht="18" x14ac:dyDescent="0.25">
      <c r="A1110" s="24">
        <v>2022</v>
      </c>
      <c r="B1110" s="33">
        <v>4</v>
      </c>
      <c r="C1110" s="2">
        <v>44753</v>
      </c>
      <c r="D1110" s="3">
        <v>0.33333333333333331</v>
      </c>
      <c r="E1110">
        <v>2</v>
      </c>
      <c r="F1110">
        <v>2.1</v>
      </c>
      <c r="G1110" t="s">
        <v>61</v>
      </c>
      <c r="H1110" s="19">
        <v>76</v>
      </c>
      <c r="I1110" s="19">
        <v>53</v>
      </c>
      <c r="J1110" s="19">
        <v>23</v>
      </c>
      <c r="K1110" s="19">
        <v>0</v>
      </c>
      <c r="L1110" s="19">
        <v>0</v>
      </c>
      <c r="M1110" s="16" t="s">
        <v>23</v>
      </c>
      <c r="N1110" s="16">
        <v>20</v>
      </c>
      <c r="O1110" s="16" t="s">
        <v>25</v>
      </c>
      <c r="P1110" s="16">
        <v>0</v>
      </c>
      <c r="Q1110" s="16">
        <v>0</v>
      </c>
      <c r="R1110" s="16">
        <v>0</v>
      </c>
      <c r="S1110" s="16">
        <v>0</v>
      </c>
      <c r="T1110" s="16">
        <v>0</v>
      </c>
      <c r="U1110" s="16">
        <v>0</v>
      </c>
      <c r="V1110" s="16">
        <v>0</v>
      </c>
      <c r="W1110" s="16">
        <v>0</v>
      </c>
      <c r="X1110" s="16">
        <v>0</v>
      </c>
      <c r="Y1110" s="16">
        <v>0</v>
      </c>
      <c r="Z1110" s="1">
        <f t="shared" si="180"/>
        <v>0</v>
      </c>
      <c r="AA1110" s="11" t="str">
        <f t="shared" si="186"/>
        <v>0</v>
      </c>
      <c r="AB1110">
        <f t="shared" si="187"/>
        <v>0</v>
      </c>
      <c r="AC1110">
        <f t="shared" si="188"/>
        <v>10</v>
      </c>
      <c r="AD1110">
        <f t="shared" si="189"/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f t="shared" si="190"/>
        <v>0</v>
      </c>
      <c r="BI1110">
        <v>0</v>
      </c>
      <c r="BJ1110">
        <v>0</v>
      </c>
      <c r="BK1110">
        <v>0</v>
      </c>
      <c r="BL1110" t="str">
        <f t="shared" si="181"/>
        <v>0</v>
      </c>
      <c r="BM1110" t="str">
        <f t="shared" si="182"/>
        <v>0</v>
      </c>
      <c r="BN1110">
        <f t="shared" si="183"/>
        <v>0</v>
      </c>
      <c r="BO1110">
        <f t="shared" si="184"/>
        <v>0</v>
      </c>
      <c r="BP1110" t="str">
        <f t="shared" si="185"/>
        <v>0</v>
      </c>
    </row>
    <row r="1111" spans="1:68" ht="18" x14ac:dyDescent="0.25">
      <c r="A1111" s="24">
        <v>2022</v>
      </c>
      <c r="B1111" s="33">
        <v>4</v>
      </c>
      <c r="C1111" s="2">
        <v>44753</v>
      </c>
      <c r="D1111" s="3">
        <v>0.33333333333333331</v>
      </c>
      <c r="E1111">
        <v>2</v>
      </c>
      <c r="F1111">
        <v>2.1</v>
      </c>
      <c r="G1111" t="s">
        <v>61</v>
      </c>
      <c r="H1111" s="19">
        <v>76</v>
      </c>
      <c r="I1111" s="19">
        <v>53</v>
      </c>
      <c r="J1111" s="19">
        <v>23</v>
      </c>
      <c r="K1111" s="19">
        <v>0</v>
      </c>
      <c r="L1111" s="19">
        <v>0</v>
      </c>
      <c r="M1111" s="16" t="s">
        <v>23</v>
      </c>
      <c r="N1111" s="16">
        <v>20</v>
      </c>
      <c r="O1111" s="16" t="s">
        <v>26</v>
      </c>
      <c r="P1111" s="16">
        <v>0</v>
      </c>
      <c r="Q1111" s="16">
        <v>0</v>
      </c>
      <c r="R1111" s="16">
        <v>0</v>
      </c>
      <c r="S1111" s="16">
        <v>0</v>
      </c>
      <c r="T1111" s="16">
        <v>0</v>
      </c>
      <c r="U1111" s="16">
        <v>0</v>
      </c>
      <c r="V1111" s="16">
        <v>0</v>
      </c>
      <c r="W1111" s="16">
        <v>0</v>
      </c>
      <c r="X1111" s="16">
        <v>0</v>
      </c>
      <c r="Y1111" s="16">
        <v>0</v>
      </c>
      <c r="Z1111" s="1">
        <f t="shared" si="180"/>
        <v>0</v>
      </c>
      <c r="AA1111" s="11" t="str">
        <f t="shared" si="186"/>
        <v>0</v>
      </c>
      <c r="AB1111">
        <f t="shared" si="187"/>
        <v>0</v>
      </c>
      <c r="AC1111">
        <f t="shared" si="188"/>
        <v>10</v>
      </c>
      <c r="AD1111">
        <f t="shared" si="189"/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f t="shared" si="190"/>
        <v>0</v>
      </c>
      <c r="BI1111">
        <v>0</v>
      </c>
      <c r="BJ1111">
        <v>0</v>
      </c>
      <c r="BK1111">
        <v>0</v>
      </c>
      <c r="BL1111" t="str">
        <f t="shared" si="181"/>
        <v>0</v>
      </c>
      <c r="BM1111" t="str">
        <f t="shared" si="182"/>
        <v>0</v>
      </c>
      <c r="BN1111">
        <f t="shared" si="183"/>
        <v>0</v>
      </c>
      <c r="BO1111">
        <f t="shared" si="184"/>
        <v>0</v>
      </c>
      <c r="BP1111" t="str">
        <f t="shared" si="185"/>
        <v>0</v>
      </c>
    </row>
    <row r="1112" spans="1:68" ht="18" x14ac:dyDescent="0.25">
      <c r="A1112" s="24">
        <v>2022</v>
      </c>
      <c r="B1112" s="33">
        <v>4</v>
      </c>
      <c r="C1112" s="2">
        <v>44753</v>
      </c>
      <c r="D1112" s="3">
        <v>0.33333333333333331</v>
      </c>
      <c r="E1112">
        <v>2</v>
      </c>
      <c r="F1112">
        <v>2.1</v>
      </c>
      <c r="G1112" t="s">
        <v>61</v>
      </c>
      <c r="H1112" s="19">
        <v>76</v>
      </c>
      <c r="I1112" s="19">
        <v>53</v>
      </c>
      <c r="J1112" s="19">
        <v>23</v>
      </c>
      <c r="K1112" s="19">
        <v>0</v>
      </c>
      <c r="L1112" s="19">
        <v>0</v>
      </c>
      <c r="M1112" s="16" t="s">
        <v>27</v>
      </c>
      <c r="N1112" s="16">
        <v>20</v>
      </c>
      <c r="O1112" s="16" t="s">
        <v>24</v>
      </c>
      <c r="P1112" s="16">
        <v>0</v>
      </c>
      <c r="Q1112" s="16">
        <v>0</v>
      </c>
      <c r="R1112" s="16">
        <v>0</v>
      </c>
      <c r="S1112" s="16">
        <v>0</v>
      </c>
      <c r="T1112" s="16">
        <v>0</v>
      </c>
      <c r="U1112" s="16">
        <v>0</v>
      </c>
      <c r="V1112" s="16">
        <v>0</v>
      </c>
      <c r="W1112" s="16">
        <v>0</v>
      </c>
      <c r="X1112" s="16">
        <v>0</v>
      </c>
      <c r="Y1112" s="16">
        <v>0</v>
      </c>
      <c r="Z1112" s="1">
        <f t="shared" si="180"/>
        <v>0</v>
      </c>
      <c r="AA1112" s="11" t="str">
        <f t="shared" si="186"/>
        <v>0</v>
      </c>
      <c r="AB1112">
        <f t="shared" si="187"/>
        <v>0</v>
      </c>
      <c r="AC1112">
        <f t="shared" si="188"/>
        <v>10</v>
      </c>
      <c r="AD1112">
        <f t="shared" si="189"/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f t="shared" si="190"/>
        <v>0</v>
      </c>
      <c r="BI1112">
        <v>0</v>
      </c>
      <c r="BJ1112">
        <v>0</v>
      </c>
      <c r="BK1112">
        <v>0</v>
      </c>
      <c r="BL1112" t="str">
        <f t="shared" si="181"/>
        <v>0</v>
      </c>
      <c r="BM1112" t="str">
        <f t="shared" si="182"/>
        <v>0</v>
      </c>
      <c r="BN1112">
        <f t="shared" si="183"/>
        <v>0</v>
      </c>
      <c r="BO1112">
        <f t="shared" si="184"/>
        <v>0</v>
      </c>
      <c r="BP1112" t="str">
        <f t="shared" si="185"/>
        <v>0</v>
      </c>
    </row>
    <row r="1113" spans="1:68" ht="18" x14ac:dyDescent="0.25">
      <c r="A1113" s="24">
        <v>2022</v>
      </c>
      <c r="B1113" s="33">
        <v>4</v>
      </c>
      <c r="C1113" s="2">
        <v>44753</v>
      </c>
      <c r="D1113" s="3">
        <v>0.33333333333333331</v>
      </c>
      <c r="E1113">
        <v>2</v>
      </c>
      <c r="F1113">
        <v>2.1</v>
      </c>
      <c r="G1113" t="s">
        <v>61</v>
      </c>
      <c r="H1113" s="19">
        <v>76</v>
      </c>
      <c r="I1113" s="19">
        <v>53</v>
      </c>
      <c r="J1113" s="19">
        <v>23</v>
      </c>
      <c r="K1113" s="19">
        <v>0</v>
      </c>
      <c r="L1113" s="19">
        <v>0</v>
      </c>
      <c r="M1113" s="16" t="s">
        <v>27</v>
      </c>
      <c r="N1113" s="16">
        <v>20</v>
      </c>
      <c r="O1113" s="16" t="s">
        <v>25</v>
      </c>
      <c r="P1113" s="16">
        <v>0</v>
      </c>
      <c r="Q1113" s="16">
        <v>0</v>
      </c>
      <c r="R1113" s="16">
        <v>0</v>
      </c>
      <c r="S1113" s="16">
        <v>0</v>
      </c>
      <c r="T1113" s="16">
        <v>0</v>
      </c>
      <c r="U1113" s="16">
        <v>0</v>
      </c>
      <c r="V1113" s="16">
        <v>0</v>
      </c>
      <c r="W1113" s="16">
        <v>0</v>
      </c>
      <c r="X1113" s="16">
        <v>0</v>
      </c>
      <c r="Y1113" s="16">
        <v>0</v>
      </c>
      <c r="Z1113" s="1">
        <f t="shared" si="180"/>
        <v>0</v>
      </c>
      <c r="AA1113" s="11" t="str">
        <f t="shared" si="186"/>
        <v>0</v>
      </c>
      <c r="AB1113">
        <f t="shared" si="187"/>
        <v>0</v>
      </c>
      <c r="AC1113">
        <f t="shared" si="188"/>
        <v>10</v>
      </c>
      <c r="AD1113">
        <f t="shared" si="189"/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f t="shared" si="190"/>
        <v>0</v>
      </c>
      <c r="BI1113">
        <v>0</v>
      </c>
      <c r="BJ1113">
        <v>0</v>
      </c>
      <c r="BK1113">
        <v>0</v>
      </c>
      <c r="BL1113" t="str">
        <f t="shared" si="181"/>
        <v>0</v>
      </c>
      <c r="BM1113" t="str">
        <f t="shared" si="182"/>
        <v>0</v>
      </c>
      <c r="BN1113">
        <f t="shared" si="183"/>
        <v>0</v>
      </c>
      <c r="BO1113">
        <f t="shared" si="184"/>
        <v>0</v>
      </c>
      <c r="BP1113" t="str">
        <f t="shared" si="185"/>
        <v>0</v>
      </c>
    </row>
    <row r="1114" spans="1:68" ht="18" x14ac:dyDescent="0.25">
      <c r="A1114" s="24">
        <v>2022</v>
      </c>
      <c r="B1114" s="33">
        <v>4</v>
      </c>
      <c r="C1114" s="2">
        <v>44753</v>
      </c>
      <c r="D1114" s="3">
        <v>0.33333333333333331</v>
      </c>
      <c r="E1114">
        <v>2</v>
      </c>
      <c r="F1114">
        <v>2.1</v>
      </c>
      <c r="G1114" t="s">
        <v>61</v>
      </c>
      <c r="H1114" s="19">
        <v>76</v>
      </c>
      <c r="I1114" s="19">
        <v>53</v>
      </c>
      <c r="J1114" s="19">
        <v>23</v>
      </c>
      <c r="K1114" s="19">
        <v>0</v>
      </c>
      <c r="L1114" s="19">
        <v>0</v>
      </c>
      <c r="M1114" s="16" t="s">
        <v>27</v>
      </c>
      <c r="N1114" s="16">
        <v>20</v>
      </c>
      <c r="O1114" s="16" t="s">
        <v>26</v>
      </c>
      <c r="P1114" s="16">
        <v>0</v>
      </c>
      <c r="Q1114" s="16">
        <v>0</v>
      </c>
      <c r="R1114" s="16">
        <v>0</v>
      </c>
      <c r="S1114" s="16">
        <v>0</v>
      </c>
      <c r="T1114" s="16">
        <v>0</v>
      </c>
      <c r="U1114" s="16">
        <v>0</v>
      </c>
      <c r="V1114" s="16">
        <v>0</v>
      </c>
      <c r="W1114" s="16">
        <v>0</v>
      </c>
      <c r="X1114" s="16">
        <v>0</v>
      </c>
      <c r="Y1114" s="16">
        <v>0</v>
      </c>
      <c r="Z1114" s="1">
        <f t="shared" si="180"/>
        <v>0</v>
      </c>
      <c r="AA1114" s="11" t="str">
        <f t="shared" si="186"/>
        <v>0</v>
      </c>
      <c r="AB1114">
        <f t="shared" si="187"/>
        <v>0</v>
      </c>
      <c r="AC1114">
        <f t="shared" si="188"/>
        <v>10</v>
      </c>
      <c r="AD1114">
        <f t="shared" si="189"/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f t="shared" si="190"/>
        <v>0</v>
      </c>
      <c r="BI1114">
        <v>0</v>
      </c>
      <c r="BJ1114">
        <v>0</v>
      </c>
      <c r="BK1114">
        <v>0</v>
      </c>
      <c r="BL1114" t="str">
        <f t="shared" si="181"/>
        <v>0</v>
      </c>
      <c r="BM1114" t="str">
        <f t="shared" si="182"/>
        <v>0</v>
      </c>
      <c r="BN1114">
        <f t="shared" si="183"/>
        <v>0</v>
      </c>
      <c r="BO1114">
        <f t="shared" si="184"/>
        <v>0</v>
      </c>
      <c r="BP1114" t="str">
        <f t="shared" si="185"/>
        <v>0</v>
      </c>
    </row>
    <row r="1115" spans="1:68" ht="18" x14ac:dyDescent="0.25">
      <c r="A1115" s="24">
        <v>2022</v>
      </c>
      <c r="B1115" s="33">
        <v>4</v>
      </c>
      <c r="C1115" s="2">
        <v>44753</v>
      </c>
      <c r="D1115" s="3">
        <v>0.33333333333333331</v>
      </c>
      <c r="E1115">
        <v>2</v>
      </c>
      <c r="F1115">
        <v>2.1</v>
      </c>
      <c r="G1115" t="s">
        <v>61</v>
      </c>
      <c r="H1115" s="19">
        <v>76</v>
      </c>
      <c r="I1115" s="19">
        <v>53</v>
      </c>
      <c r="J1115" s="19">
        <v>23</v>
      </c>
      <c r="K1115" s="19">
        <v>0</v>
      </c>
      <c r="L1115" s="19">
        <v>0</v>
      </c>
      <c r="M1115" s="16" t="s">
        <v>28</v>
      </c>
      <c r="N1115" s="16">
        <v>20</v>
      </c>
      <c r="O1115" s="16" t="s">
        <v>24</v>
      </c>
      <c r="P1115" s="16">
        <v>0</v>
      </c>
      <c r="Q1115" s="16">
        <v>0</v>
      </c>
      <c r="R1115" s="16">
        <v>0</v>
      </c>
      <c r="S1115" s="16">
        <v>0</v>
      </c>
      <c r="T1115" s="16">
        <v>0</v>
      </c>
      <c r="U1115" s="16">
        <v>0</v>
      </c>
      <c r="V1115" s="16">
        <v>0</v>
      </c>
      <c r="W1115" s="16">
        <v>0</v>
      </c>
      <c r="X1115" s="16">
        <v>0</v>
      </c>
      <c r="Y1115" s="16">
        <v>0</v>
      </c>
      <c r="Z1115" s="1">
        <f t="shared" si="180"/>
        <v>0</v>
      </c>
      <c r="AA1115" s="11" t="str">
        <f t="shared" si="186"/>
        <v>0</v>
      </c>
      <c r="AB1115">
        <f t="shared" si="187"/>
        <v>0</v>
      </c>
      <c r="AC1115">
        <f t="shared" si="188"/>
        <v>10</v>
      </c>
      <c r="AD1115">
        <f t="shared" si="189"/>
        <v>0</v>
      </c>
      <c r="AE1115">
        <v>0</v>
      </c>
      <c r="AF1115">
        <v>0</v>
      </c>
      <c r="AG1115">
        <v>1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f t="shared" si="190"/>
        <v>0</v>
      </c>
      <c r="BI1115">
        <v>0</v>
      </c>
      <c r="BJ1115">
        <v>0</v>
      </c>
      <c r="BK1115">
        <v>0</v>
      </c>
      <c r="BL1115" t="str">
        <f t="shared" si="181"/>
        <v>0</v>
      </c>
      <c r="BM1115" t="str">
        <f t="shared" si="182"/>
        <v>0</v>
      </c>
      <c r="BN1115">
        <f t="shared" si="183"/>
        <v>0</v>
      </c>
      <c r="BO1115">
        <f t="shared" si="184"/>
        <v>1</v>
      </c>
      <c r="BP1115" t="str">
        <f t="shared" si="185"/>
        <v>0</v>
      </c>
    </row>
    <row r="1116" spans="1:68" ht="18" x14ac:dyDescent="0.25">
      <c r="A1116" s="24">
        <v>2022</v>
      </c>
      <c r="B1116" s="33">
        <v>4</v>
      </c>
      <c r="C1116" s="2">
        <v>44753</v>
      </c>
      <c r="D1116" s="3">
        <v>0.33333333333333331</v>
      </c>
      <c r="E1116">
        <v>2</v>
      </c>
      <c r="F1116">
        <v>2.1</v>
      </c>
      <c r="G1116" t="s">
        <v>61</v>
      </c>
      <c r="H1116" s="19">
        <v>76</v>
      </c>
      <c r="I1116" s="19">
        <v>53</v>
      </c>
      <c r="J1116" s="19">
        <v>23</v>
      </c>
      <c r="K1116" s="19">
        <v>0</v>
      </c>
      <c r="L1116" s="19">
        <v>0</v>
      </c>
      <c r="M1116" s="16" t="s">
        <v>28</v>
      </c>
      <c r="N1116" s="16">
        <v>20</v>
      </c>
      <c r="O1116" s="16" t="s">
        <v>25</v>
      </c>
      <c r="P1116" s="16">
        <v>0</v>
      </c>
      <c r="Q1116" s="16">
        <v>0</v>
      </c>
      <c r="R1116" s="16">
        <v>0</v>
      </c>
      <c r="S1116" s="16">
        <v>0</v>
      </c>
      <c r="T1116" s="16">
        <v>0</v>
      </c>
      <c r="U1116" s="16">
        <v>0</v>
      </c>
      <c r="V1116" s="16">
        <v>0</v>
      </c>
      <c r="W1116" s="16">
        <v>0</v>
      </c>
      <c r="X1116" s="16">
        <v>0</v>
      </c>
      <c r="Y1116" s="16">
        <v>0</v>
      </c>
      <c r="Z1116" s="1">
        <f t="shared" si="180"/>
        <v>0</v>
      </c>
      <c r="AA1116" s="11" t="str">
        <f t="shared" si="186"/>
        <v>0</v>
      </c>
      <c r="AB1116">
        <f t="shared" si="187"/>
        <v>0</v>
      </c>
      <c r="AC1116">
        <f t="shared" si="188"/>
        <v>10</v>
      </c>
      <c r="AD1116">
        <f t="shared" si="189"/>
        <v>0</v>
      </c>
      <c r="AE1116">
        <v>0</v>
      </c>
      <c r="AF1116">
        <v>0</v>
      </c>
      <c r="AG1116">
        <v>1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f t="shared" si="190"/>
        <v>0</v>
      </c>
      <c r="BI1116">
        <v>0</v>
      </c>
      <c r="BJ1116">
        <v>0</v>
      </c>
      <c r="BK1116">
        <v>0</v>
      </c>
      <c r="BL1116" t="str">
        <f t="shared" si="181"/>
        <v>0</v>
      </c>
      <c r="BM1116" t="str">
        <f t="shared" si="182"/>
        <v>0</v>
      </c>
      <c r="BN1116">
        <f t="shared" si="183"/>
        <v>0</v>
      </c>
      <c r="BO1116">
        <f t="shared" si="184"/>
        <v>1</v>
      </c>
      <c r="BP1116" t="str">
        <f t="shared" si="185"/>
        <v>0</v>
      </c>
    </row>
    <row r="1117" spans="1:68" ht="18" x14ac:dyDescent="0.25">
      <c r="A1117" s="24">
        <v>2022</v>
      </c>
      <c r="B1117" s="33">
        <v>4</v>
      </c>
      <c r="C1117" s="2">
        <v>44753</v>
      </c>
      <c r="D1117" s="3">
        <v>0.33333333333333331</v>
      </c>
      <c r="E1117">
        <v>2</v>
      </c>
      <c r="F1117">
        <v>2.1</v>
      </c>
      <c r="G1117" t="s">
        <v>61</v>
      </c>
      <c r="H1117" s="19">
        <v>76</v>
      </c>
      <c r="I1117" s="19">
        <v>53</v>
      </c>
      <c r="J1117" s="19">
        <v>23</v>
      </c>
      <c r="K1117" s="19">
        <v>0</v>
      </c>
      <c r="L1117" s="19">
        <v>0</v>
      </c>
      <c r="M1117" s="16" t="s">
        <v>28</v>
      </c>
      <c r="N1117" s="16">
        <v>20</v>
      </c>
      <c r="O1117" s="16" t="s">
        <v>26</v>
      </c>
      <c r="P1117" s="16">
        <v>0</v>
      </c>
      <c r="Q1117" s="16">
        <v>0</v>
      </c>
      <c r="R1117" s="16">
        <v>0</v>
      </c>
      <c r="S1117" s="16">
        <v>0</v>
      </c>
      <c r="T1117" s="16">
        <v>0</v>
      </c>
      <c r="U1117" s="16">
        <v>0</v>
      </c>
      <c r="V1117" s="16">
        <v>0</v>
      </c>
      <c r="W1117" s="16">
        <v>0</v>
      </c>
      <c r="X1117" s="16">
        <v>0</v>
      </c>
      <c r="Y1117" s="16">
        <v>0</v>
      </c>
      <c r="Z1117" s="1">
        <f t="shared" si="180"/>
        <v>0</v>
      </c>
      <c r="AA1117" s="11" t="str">
        <f t="shared" si="186"/>
        <v>0</v>
      </c>
      <c r="AB1117">
        <f t="shared" si="187"/>
        <v>0</v>
      </c>
      <c r="AC1117">
        <f t="shared" si="188"/>
        <v>10</v>
      </c>
      <c r="AD1117">
        <f t="shared" si="189"/>
        <v>0</v>
      </c>
      <c r="AE1117">
        <v>0</v>
      </c>
      <c r="AF1117">
        <v>0</v>
      </c>
      <c r="AG1117">
        <v>1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f t="shared" si="190"/>
        <v>0</v>
      </c>
      <c r="BI1117">
        <v>0</v>
      </c>
      <c r="BJ1117">
        <v>0</v>
      </c>
      <c r="BK1117">
        <v>0</v>
      </c>
      <c r="BL1117" t="str">
        <f t="shared" si="181"/>
        <v>0</v>
      </c>
      <c r="BM1117" t="str">
        <f t="shared" si="182"/>
        <v>0</v>
      </c>
      <c r="BN1117">
        <f t="shared" si="183"/>
        <v>0</v>
      </c>
      <c r="BO1117">
        <f t="shared" si="184"/>
        <v>1</v>
      </c>
      <c r="BP1117" t="str">
        <f t="shared" si="185"/>
        <v>0</v>
      </c>
    </row>
    <row r="1118" spans="1:68" ht="18" x14ac:dyDescent="0.25">
      <c r="A1118" s="24">
        <v>2022</v>
      </c>
      <c r="B1118" s="33">
        <v>4</v>
      </c>
      <c r="C1118" s="2">
        <v>44753</v>
      </c>
      <c r="D1118" s="3">
        <v>0.33333333333333331</v>
      </c>
      <c r="E1118">
        <v>2</v>
      </c>
      <c r="F1118">
        <v>2.1</v>
      </c>
      <c r="G1118" t="s">
        <v>61</v>
      </c>
      <c r="H1118" s="19">
        <v>76</v>
      </c>
      <c r="I1118" s="19">
        <v>53</v>
      </c>
      <c r="J1118" s="19">
        <v>23</v>
      </c>
      <c r="K1118" s="19">
        <v>0</v>
      </c>
      <c r="L1118" s="19">
        <v>0</v>
      </c>
      <c r="M1118" s="16" t="s">
        <v>23</v>
      </c>
      <c r="N1118" s="16">
        <v>50</v>
      </c>
      <c r="O1118" s="16" t="s">
        <v>24</v>
      </c>
      <c r="P1118" s="16">
        <v>0</v>
      </c>
      <c r="Q1118" s="16">
        <v>0</v>
      </c>
      <c r="R1118" s="16">
        <v>0</v>
      </c>
      <c r="S1118" s="16">
        <v>0</v>
      </c>
      <c r="T1118" s="16">
        <v>0</v>
      </c>
      <c r="U1118" s="16">
        <v>0</v>
      </c>
      <c r="V1118" s="16">
        <v>0</v>
      </c>
      <c r="W1118" s="16">
        <v>0</v>
      </c>
      <c r="X1118" s="16">
        <v>0</v>
      </c>
      <c r="Y1118" s="16">
        <v>0</v>
      </c>
      <c r="Z1118" s="1">
        <f t="shared" si="180"/>
        <v>0</v>
      </c>
      <c r="AA1118" s="11" t="str">
        <f t="shared" si="186"/>
        <v>0</v>
      </c>
      <c r="AB1118">
        <f t="shared" si="187"/>
        <v>0</v>
      </c>
      <c r="AC1118">
        <f t="shared" si="188"/>
        <v>10</v>
      </c>
      <c r="AD1118">
        <f t="shared" si="189"/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f t="shared" si="190"/>
        <v>0</v>
      </c>
      <c r="BI1118">
        <v>0</v>
      </c>
      <c r="BJ1118">
        <v>0</v>
      </c>
      <c r="BK1118">
        <v>0</v>
      </c>
      <c r="BL1118" t="str">
        <f t="shared" si="181"/>
        <v>0</v>
      </c>
      <c r="BM1118" t="str">
        <f t="shared" si="182"/>
        <v>0</v>
      </c>
      <c r="BN1118">
        <f t="shared" si="183"/>
        <v>0</v>
      </c>
      <c r="BO1118">
        <f t="shared" si="184"/>
        <v>0</v>
      </c>
      <c r="BP1118" t="str">
        <f t="shared" si="185"/>
        <v>0</v>
      </c>
    </row>
    <row r="1119" spans="1:68" ht="18" x14ac:dyDescent="0.25">
      <c r="A1119" s="24">
        <v>2022</v>
      </c>
      <c r="B1119" s="33">
        <v>4</v>
      </c>
      <c r="C1119" s="2">
        <v>44753</v>
      </c>
      <c r="D1119" s="3">
        <v>0.33333333333333331</v>
      </c>
      <c r="E1119">
        <v>2</v>
      </c>
      <c r="F1119">
        <v>2.1</v>
      </c>
      <c r="G1119" t="s">
        <v>61</v>
      </c>
      <c r="H1119" s="19">
        <v>76</v>
      </c>
      <c r="I1119" s="19">
        <v>53</v>
      </c>
      <c r="J1119" s="19">
        <v>23</v>
      </c>
      <c r="K1119" s="19">
        <v>0</v>
      </c>
      <c r="L1119" s="19">
        <v>0</v>
      </c>
      <c r="M1119" s="16" t="s">
        <v>23</v>
      </c>
      <c r="N1119" s="16">
        <v>50</v>
      </c>
      <c r="O1119" s="16" t="s">
        <v>25</v>
      </c>
      <c r="P1119" s="16">
        <v>0</v>
      </c>
      <c r="Q1119" s="16">
        <v>0</v>
      </c>
      <c r="R1119" s="16">
        <v>0</v>
      </c>
      <c r="S1119" s="16">
        <v>0</v>
      </c>
      <c r="T1119" s="16">
        <v>0</v>
      </c>
      <c r="U1119" s="16">
        <v>0</v>
      </c>
      <c r="V1119" s="16">
        <v>0</v>
      </c>
      <c r="W1119" s="16">
        <v>0</v>
      </c>
      <c r="X1119" s="16">
        <v>0</v>
      </c>
      <c r="Y1119" s="16">
        <v>0</v>
      </c>
      <c r="Z1119" s="1">
        <f t="shared" si="180"/>
        <v>0</v>
      </c>
      <c r="AA1119" s="11" t="str">
        <f t="shared" si="186"/>
        <v>0</v>
      </c>
      <c r="AB1119">
        <f t="shared" si="187"/>
        <v>0</v>
      </c>
      <c r="AC1119">
        <f t="shared" si="188"/>
        <v>10</v>
      </c>
      <c r="AD1119">
        <f t="shared" si="189"/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f t="shared" si="190"/>
        <v>0</v>
      </c>
      <c r="BI1119">
        <v>0</v>
      </c>
      <c r="BJ1119">
        <v>0</v>
      </c>
      <c r="BK1119">
        <v>0</v>
      </c>
      <c r="BL1119" t="str">
        <f t="shared" si="181"/>
        <v>0</v>
      </c>
      <c r="BM1119" t="str">
        <f t="shared" si="182"/>
        <v>0</v>
      </c>
      <c r="BN1119">
        <f t="shared" si="183"/>
        <v>0</v>
      </c>
      <c r="BO1119">
        <f t="shared" si="184"/>
        <v>0</v>
      </c>
      <c r="BP1119" t="str">
        <f t="shared" si="185"/>
        <v>0</v>
      </c>
    </row>
    <row r="1120" spans="1:68" ht="18" x14ac:dyDescent="0.25">
      <c r="A1120" s="24">
        <v>2022</v>
      </c>
      <c r="B1120" s="33">
        <v>4</v>
      </c>
      <c r="C1120" s="2">
        <v>44753</v>
      </c>
      <c r="D1120" s="3">
        <v>0.33333333333333331</v>
      </c>
      <c r="E1120">
        <v>2</v>
      </c>
      <c r="F1120">
        <v>2.1</v>
      </c>
      <c r="G1120" t="s">
        <v>61</v>
      </c>
      <c r="H1120" s="19">
        <v>76</v>
      </c>
      <c r="I1120" s="19">
        <v>53</v>
      </c>
      <c r="J1120" s="19">
        <v>23</v>
      </c>
      <c r="K1120" s="19">
        <v>0</v>
      </c>
      <c r="L1120" s="19">
        <v>0</v>
      </c>
      <c r="M1120" s="16" t="s">
        <v>23</v>
      </c>
      <c r="N1120" s="16">
        <v>50</v>
      </c>
      <c r="O1120" s="16" t="s">
        <v>26</v>
      </c>
      <c r="P1120" s="16">
        <v>0</v>
      </c>
      <c r="Q1120" s="16">
        <v>0</v>
      </c>
      <c r="R1120" s="16">
        <v>0</v>
      </c>
      <c r="S1120" s="16">
        <v>0</v>
      </c>
      <c r="T1120" s="16">
        <v>0</v>
      </c>
      <c r="U1120" s="16">
        <v>0</v>
      </c>
      <c r="V1120" s="16">
        <v>0</v>
      </c>
      <c r="W1120" s="16">
        <v>0</v>
      </c>
      <c r="X1120" s="16">
        <v>0</v>
      </c>
      <c r="Y1120" s="16">
        <v>0</v>
      </c>
      <c r="Z1120" s="1">
        <f t="shared" si="180"/>
        <v>0</v>
      </c>
      <c r="AA1120" s="11" t="str">
        <f t="shared" si="186"/>
        <v>0</v>
      </c>
      <c r="AB1120">
        <f t="shared" si="187"/>
        <v>0</v>
      </c>
      <c r="AC1120">
        <f t="shared" si="188"/>
        <v>10</v>
      </c>
      <c r="AD1120">
        <f t="shared" si="189"/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f t="shared" si="190"/>
        <v>0</v>
      </c>
      <c r="BI1120">
        <v>0</v>
      </c>
      <c r="BJ1120">
        <v>0</v>
      </c>
      <c r="BK1120">
        <v>0</v>
      </c>
      <c r="BL1120" t="str">
        <f t="shared" si="181"/>
        <v>0</v>
      </c>
      <c r="BM1120" t="str">
        <f t="shared" si="182"/>
        <v>0</v>
      </c>
      <c r="BN1120">
        <f t="shared" si="183"/>
        <v>0</v>
      </c>
      <c r="BO1120">
        <f t="shared" si="184"/>
        <v>0</v>
      </c>
      <c r="BP1120" t="str">
        <f t="shared" si="185"/>
        <v>0</v>
      </c>
    </row>
    <row r="1121" spans="1:68" ht="18" x14ac:dyDescent="0.25">
      <c r="A1121" s="24">
        <v>2022</v>
      </c>
      <c r="B1121" s="33">
        <v>4</v>
      </c>
      <c r="C1121" s="2">
        <v>44753</v>
      </c>
      <c r="D1121" s="3">
        <v>0.33333333333333331</v>
      </c>
      <c r="E1121">
        <v>2</v>
      </c>
      <c r="F1121">
        <v>2.1</v>
      </c>
      <c r="G1121" t="s">
        <v>61</v>
      </c>
      <c r="H1121" s="19">
        <v>76</v>
      </c>
      <c r="I1121" s="19">
        <v>53</v>
      </c>
      <c r="J1121" s="19">
        <v>23</v>
      </c>
      <c r="K1121" s="19">
        <v>0</v>
      </c>
      <c r="L1121" s="19">
        <v>0</v>
      </c>
      <c r="M1121" s="16" t="s">
        <v>27</v>
      </c>
      <c r="N1121" s="16">
        <v>50</v>
      </c>
      <c r="O1121" s="16" t="s">
        <v>24</v>
      </c>
      <c r="P1121" s="16">
        <v>0</v>
      </c>
      <c r="Q1121" s="16">
        <v>0</v>
      </c>
      <c r="R1121" s="16">
        <v>0</v>
      </c>
      <c r="S1121" s="16">
        <v>0</v>
      </c>
      <c r="T1121" s="16">
        <v>0</v>
      </c>
      <c r="U1121" s="16">
        <v>0</v>
      </c>
      <c r="V1121" s="16">
        <v>0</v>
      </c>
      <c r="W1121" s="16">
        <v>0</v>
      </c>
      <c r="X1121" s="16">
        <v>0</v>
      </c>
      <c r="Y1121" s="16">
        <v>0</v>
      </c>
      <c r="Z1121" s="1">
        <f t="shared" si="180"/>
        <v>0</v>
      </c>
      <c r="AA1121" s="11" t="str">
        <f t="shared" si="186"/>
        <v>0</v>
      </c>
      <c r="AB1121">
        <f t="shared" si="187"/>
        <v>0</v>
      </c>
      <c r="AC1121">
        <f t="shared" si="188"/>
        <v>10</v>
      </c>
      <c r="AD1121">
        <f t="shared" si="189"/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f t="shared" si="190"/>
        <v>0</v>
      </c>
      <c r="BI1121">
        <v>0</v>
      </c>
      <c r="BJ1121">
        <v>0</v>
      </c>
      <c r="BK1121">
        <v>0</v>
      </c>
      <c r="BL1121" t="str">
        <f t="shared" si="181"/>
        <v>0</v>
      </c>
      <c r="BM1121" t="str">
        <f t="shared" si="182"/>
        <v>0</v>
      </c>
      <c r="BN1121">
        <f t="shared" si="183"/>
        <v>0</v>
      </c>
      <c r="BO1121">
        <f t="shared" si="184"/>
        <v>0</v>
      </c>
      <c r="BP1121" t="str">
        <f t="shared" si="185"/>
        <v>0</v>
      </c>
    </row>
    <row r="1122" spans="1:68" ht="18" x14ac:dyDescent="0.25">
      <c r="A1122" s="24">
        <v>2022</v>
      </c>
      <c r="B1122" s="33">
        <v>4</v>
      </c>
      <c r="C1122" s="2">
        <v>44753</v>
      </c>
      <c r="D1122" s="3">
        <v>0.33333333333333331</v>
      </c>
      <c r="E1122">
        <v>2</v>
      </c>
      <c r="F1122">
        <v>2.1</v>
      </c>
      <c r="G1122" t="s">
        <v>61</v>
      </c>
      <c r="H1122" s="19">
        <v>76</v>
      </c>
      <c r="I1122" s="19">
        <v>53</v>
      </c>
      <c r="J1122" s="19">
        <v>23</v>
      </c>
      <c r="K1122" s="19">
        <v>0</v>
      </c>
      <c r="L1122" s="19">
        <v>0</v>
      </c>
      <c r="M1122" s="16" t="s">
        <v>27</v>
      </c>
      <c r="N1122" s="16">
        <v>50</v>
      </c>
      <c r="O1122" s="16" t="s">
        <v>25</v>
      </c>
      <c r="P1122" s="16">
        <v>0</v>
      </c>
      <c r="Q1122" s="16">
        <v>0</v>
      </c>
      <c r="R1122" s="16">
        <v>0</v>
      </c>
      <c r="S1122" s="16">
        <v>0</v>
      </c>
      <c r="T1122" s="16">
        <v>0</v>
      </c>
      <c r="U1122" s="16">
        <v>0</v>
      </c>
      <c r="V1122" s="16">
        <v>0</v>
      </c>
      <c r="W1122" s="16">
        <v>0</v>
      </c>
      <c r="X1122" s="16">
        <v>0</v>
      </c>
      <c r="Y1122" s="16">
        <v>0</v>
      </c>
      <c r="Z1122" s="1">
        <f t="shared" si="180"/>
        <v>0</v>
      </c>
      <c r="AA1122" s="11" t="str">
        <f t="shared" si="186"/>
        <v>0</v>
      </c>
      <c r="AB1122">
        <f t="shared" si="187"/>
        <v>0</v>
      </c>
      <c r="AC1122">
        <f t="shared" si="188"/>
        <v>10</v>
      </c>
      <c r="AD1122">
        <f t="shared" si="189"/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f t="shared" si="190"/>
        <v>0</v>
      </c>
      <c r="BI1122">
        <v>0</v>
      </c>
      <c r="BJ1122">
        <v>0</v>
      </c>
      <c r="BK1122">
        <v>0</v>
      </c>
      <c r="BL1122" t="str">
        <f t="shared" si="181"/>
        <v>0</v>
      </c>
      <c r="BM1122" t="str">
        <f t="shared" si="182"/>
        <v>0</v>
      </c>
      <c r="BN1122">
        <f t="shared" si="183"/>
        <v>0</v>
      </c>
      <c r="BO1122">
        <f t="shared" si="184"/>
        <v>0</v>
      </c>
      <c r="BP1122" t="str">
        <f t="shared" si="185"/>
        <v>0</v>
      </c>
    </row>
    <row r="1123" spans="1:68" ht="18" x14ac:dyDescent="0.25">
      <c r="A1123" s="24">
        <v>2022</v>
      </c>
      <c r="B1123" s="33">
        <v>4</v>
      </c>
      <c r="C1123" s="2">
        <v>44753</v>
      </c>
      <c r="D1123" s="3">
        <v>0.33333333333333331</v>
      </c>
      <c r="E1123">
        <v>2</v>
      </c>
      <c r="F1123">
        <v>2.1</v>
      </c>
      <c r="G1123" t="s">
        <v>61</v>
      </c>
      <c r="H1123" s="19">
        <v>76</v>
      </c>
      <c r="I1123" s="19">
        <v>53</v>
      </c>
      <c r="J1123" s="19">
        <v>23</v>
      </c>
      <c r="K1123" s="19">
        <v>0</v>
      </c>
      <c r="L1123" s="19">
        <v>0</v>
      </c>
      <c r="M1123" s="16" t="s">
        <v>27</v>
      </c>
      <c r="N1123" s="16">
        <v>50</v>
      </c>
      <c r="O1123" s="16" t="s">
        <v>26</v>
      </c>
      <c r="P1123" s="16">
        <v>0</v>
      </c>
      <c r="Q1123" s="16">
        <v>0</v>
      </c>
      <c r="R1123" s="16">
        <v>0</v>
      </c>
      <c r="S1123" s="16">
        <v>0</v>
      </c>
      <c r="T1123" s="16">
        <v>0</v>
      </c>
      <c r="U1123" s="16">
        <v>0</v>
      </c>
      <c r="V1123" s="16">
        <v>0</v>
      </c>
      <c r="W1123" s="16">
        <v>0</v>
      </c>
      <c r="X1123" s="16">
        <v>0</v>
      </c>
      <c r="Y1123" s="16">
        <v>0</v>
      </c>
      <c r="Z1123" s="1">
        <f t="shared" si="180"/>
        <v>0</v>
      </c>
      <c r="AA1123" s="11" t="str">
        <f t="shared" si="186"/>
        <v>0</v>
      </c>
      <c r="AB1123">
        <f t="shared" si="187"/>
        <v>0</v>
      </c>
      <c r="AC1123">
        <f t="shared" si="188"/>
        <v>10</v>
      </c>
      <c r="AD1123">
        <f t="shared" si="189"/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f t="shared" si="190"/>
        <v>0</v>
      </c>
      <c r="BI1123">
        <v>0</v>
      </c>
      <c r="BJ1123">
        <v>0</v>
      </c>
      <c r="BK1123">
        <v>0</v>
      </c>
      <c r="BL1123" t="str">
        <f t="shared" si="181"/>
        <v>0</v>
      </c>
      <c r="BM1123" t="str">
        <f t="shared" si="182"/>
        <v>0</v>
      </c>
      <c r="BN1123">
        <f t="shared" si="183"/>
        <v>0</v>
      </c>
      <c r="BO1123">
        <f t="shared" si="184"/>
        <v>0</v>
      </c>
      <c r="BP1123" t="str">
        <f t="shared" si="185"/>
        <v>0</v>
      </c>
    </row>
    <row r="1124" spans="1:68" ht="18" x14ac:dyDescent="0.25">
      <c r="A1124" s="24">
        <v>2022</v>
      </c>
      <c r="B1124" s="33">
        <v>4</v>
      </c>
      <c r="C1124" s="2">
        <v>44753</v>
      </c>
      <c r="D1124" s="3">
        <v>0.33333333333333331</v>
      </c>
      <c r="E1124">
        <v>2</v>
      </c>
      <c r="F1124">
        <v>2.1</v>
      </c>
      <c r="G1124" t="s">
        <v>61</v>
      </c>
      <c r="H1124" s="19">
        <v>76</v>
      </c>
      <c r="I1124" s="19">
        <v>53</v>
      </c>
      <c r="J1124" s="19">
        <v>23</v>
      </c>
      <c r="K1124" s="19">
        <v>0</v>
      </c>
      <c r="L1124" s="19">
        <v>0</v>
      </c>
      <c r="M1124" s="16" t="s">
        <v>28</v>
      </c>
      <c r="N1124" s="16">
        <v>50</v>
      </c>
      <c r="O1124" s="16" t="s">
        <v>24</v>
      </c>
      <c r="P1124" s="16">
        <v>0</v>
      </c>
      <c r="Q1124" s="16">
        <v>0</v>
      </c>
      <c r="R1124" s="16">
        <v>0</v>
      </c>
      <c r="S1124" s="16">
        <v>0</v>
      </c>
      <c r="T1124" s="16">
        <v>0</v>
      </c>
      <c r="U1124" s="16">
        <v>0</v>
      </c>
      <c r="V1124" s="16">
        <v>0</v>
      </c>
      <c r="W1124" s="16">
        <v>0</v>
      </c>
      <c r="X1124" s="16">
        <v>0</v>
      </c>
      <c r="Y1124" s="16">
        <v>0</v>
      </c>
      <c r="Z1124" s="1">
        <f t="shared" si="180"/>
        <v>0</v>
      </c>
      <c r="AA1124" s="11" t="str">
        <f t="shared" si="186"/>
        <v>0</v>
      </c>
      <c r="AB1124">
        <f t="shared" si="187"/>
        <v>0</v>
      </c>
      <c r="AC1124">
        <f t="shared" si="188"/>
        <v>10</v>
      </c>
      <c r="AD1124">
        <f t="shared" si="189"/>
        <v>0</v>
      </c>
      <c r="AE1124">
        <v>0</v>
      </c>
      <c r="AF1124">
        <v>0</v>
      </c>
      <c r="AG1124">
        <v>1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f t="shared" si="190"/>
        <v>0</v>
      </c>
      <c r="BI1124">
        <v>0</v>
      </c>
      <c r="BJ1124">
        <v>0</v>
      </c>
      <c r="BK1124">
        <v>0</v>
      </c>
      <c r="BL1124" t="str">
        <f t="shared" si="181"/>
        <v>0</v>
      </c>
      <c r="BM1124" t="str">
        <f t="shared" si="182"/>
        <v>0</v>
      </c>
      <c r="BN1124">
        <f t="shared" si="183"/>
        <v>0</v>
      </c>
      <c r="BO1124">
        <f t="shared" si="184"/>
        <v>1</v>
      </c>
      <c r="BP1124" t="str">
        <f t="shared" si="185"/>
        <v>0</v>
      </c>
    </row>
    <row r="1125" spans="1:68" ht="18" x14ac:dyDescent="0.25">
      <c r="A1125" s="24">
        <v>2022</v>
      </c>
      <c r="B1125" s="33">
        <v>4</v>
      </c>
      <c r="C1125" s="2">
        <v>44753</v>
      </c>
      <c r="D1125" s="3">
        <v>0.33333333333333331</v>
      </c>
      <c r="E1125">
        <v>2</v>
      </c>
      <c r="F1125">
        <v>2.1</v>
      </c>
      <c r="G1125" t="s">
        <v>61</v>
      </c>
      <c r="H1125" s="19">
        <v>76</v>
      </c>
      <c r="I1125" s="19">
        <v>53</v>
      </c>
      <c r="J1125" s="19">
        <v>23</v>
      </c>
      <c r="K1125" s="19">
        <v>0</v>
      </c>
      <c r="L1125" s="19">
        <v>0</v>
      </c>
      <c r="M1125" s="16" t="s">
        <v>28</v>
      </c>
      <c r="N1125" s="16">
        <v>50</v>
      </c>
      <c r="O1125" s="16" t="s">
        <v>25</v>
      </c>
      <c r="P1125" s="16">
        <v>0</v>
      </c>
      <c r="Q1125" s="16">
        <v>0</v>
      </c>
      <c r="R1125" s="16">
        <v>0</v>
      </c>
      <c r="S1125" s="16">
        <v>0</v>
      </c>
      <c r="T1125" s="16">
        <v>0</v>
      </c>
      <c r="U1125" s="16">
        <v>0</v>
      </c>
      <c r="V1125" s="16">
        <v>0</v>
      </c>
      <c r="W1125" s="16">
        <v>0</v>
      </c>
      <c r="X1125" s="16">
        <v>0</v>
      </c>
      <c r="Y1125" s="16">
        <v>0</v>
      </c>
      <c r="Z1125" s="1">
        <f t="shared" si="180"/>
        <v>0</v>
      </c>
      <c r="AA1125" s="11" t="str">
        <f t="shared" si="186"/>
        <v>0</v>
      </c>
      <c r="AB1125">
        <f t="shared" si="187"/>
        <v>0</v>
      </c>
      <c r="AC1125">
        <f t="shared" si="188"/>
        <v>10</v>
      </c>
      <c r="AD1125">
        <f t="shared" si="189"/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f t="shared" si="190"/>
        <v>0</v>
      </c>
      <c r="BI1125">
        <v>0</v>
      </c>
      <c r="BJ1125">
        <v>0</v>
      </c>
      <c r="BK1125">
        <v>0</v>
      </c>
      <c r="BL1125" t="str">
        <f t="shared" si="181"/>
        <v>0</v>
      </c>
      <c r="BM1125" t="str">
        <f t="shared" si="182"/>
        <v>0</v>
      </c>
      <c r="BN1125">
        <f t="shared" si="183"/>
        <v>0</v>
      </c>
      <c r="BO1125">
        <f t="shared" si="184"/>
        <v>0</v>
      </c>
      <c r="BP1125" t="str">
        <f t="shared" si="185"/>
        <v>0</v>
      </c>
    </row>
    <row r="1126" spans="1:68" ht="18" x14ac:dyDescent="0.25">
      <c r="A1126" s="24">
        <v>2022</v>
      </c>
      <c r="B1126" s="33">
        <v>4</v>
      </c>
      <c r="C1126" s="2">
        <v>44753</v>
      </c>
      <c r="D1126" s="3">
        <v>0.33333333333333331</v>
      </c>
      <c r="E1126">
        <v>2</v>
      </c>
      <c r="F1126">
        <v>2.1</v>
      </c>
      <c r="G1126" t="s">
        <v>61</v>
      </c>
      <c r="H1126" s="19">
        <v>76</v>
      </c>
      <c r="I1126" s="19">
        <v>53</v>
      </c>
      <c r="J1126" s="19">
        <v>23</v>
      </c>
      <c r="K1126" s="19">
        <v>0</v>
      </c>
      <c r="L1126" s="19">
        <v>0</v>
      </c>
      <c r="M1126" s="16" t="s">
        <v>28</v>
      </c>
      <c r="N1126" s="16">
        <v>50</v>
      </c>
      <c r="O1126" s="16" t="s">
        <v>26</v>
      </c>
      <c r="P1126" s="16">
        <v>0</v>
      </c>
      <c r="Q1126" s="16">
        <v>0</v>
      </c>
      <c r="R1126" s="16">
        <v>0</v>
      </c>
      <c r="S1126" s="16">
        <v>0</v>
      </c>
      <c r="T1126" s="16">
        <v>0</v>
      </c>
      <c r="U1126" s="16">
        <v>0</v>
      </c>
      <c r="V1126" s="16">
        <v>0</v>
      </c>
      <c r="W1126" s="16">
        <v>0</v>
      </c>
      <c r="X1126" s="16">
        <v>0</v>
      </c>
      <c r="Y1126" s="16">
        <v>0</v>
      </c>
      <c r="Z1126" s="1">
        <f t="shared" si="180"/>
        <v>0</v>
      </c>
      <c r="AA1126" s="11" t="str">
        <f t="shared" si="186"/>
        <v>0</v>
      </c>
      <c r="AB1126">
        <f t="shared" si="187"/>
        <v>0</v>
      </c>
      <c r="AC1126">
        <f t="shared" si="188"/>
        <v>10</v>
      </c>
      <c r="AD1126">
        <f t="shared" si="189"/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f t="shared" si="190"/>
        <v>0</v>
      </c>
      <c r="BI1126">
        <v>0</v>
      </c>
      <c r="BJ1126">
        <v>0</v>
      </c>
      <c r="BK1126">
        <v>0</v>
      </c>
      <c r="BL1126" t="str">
        <f t="shared" si="181"/>
        <v>0</v>
      </c>
      <c r="BM1126" t="str">
        <f t="shared" si="182"/>
        <v>0</v>
      </c>
      <c r="BN1126">
        <f t="shared" si="183"/>
        <v>0</v>
      </c>
      <c r="BO1126">
        <f t="shared" si="184"/>
        <v>0</v>
      </c>
      <c r="BP1126" t="str">
        <f t="shared" si="185"/>
        <v>0</v>
      </c>
    </row>
    <row r="1127" spans="1:68" ht="18" x14ac:dyDescent="0.25">
      <c r="A1127" s="24">
        <v>2022</v>
      </c>
      <c r="B1127" s="33">
        <v>4</v>
      </c>
      <c r="C1127" s="2">
        <v>44753</v>
      </c>
      <c r="D1127" s="3">
        <v>0.38541666666666669</v>
      </c>
      <c r="E1127">
        <v>2</v>
      </c>
      <c r="F1127">
        <v>2.2000000000000002</v>
      </c>
      <c r="G1127" t="s">
        <v>28</v>
      </c>
      <c r="H1127" s="19">
        <v>76</v>
      </c>
      <c r="I1127" s="19">
        <v>46</v>
      </c>
      <c r="J1127" s="19">
        <v>31</v>
      </c>
      <c r="K1127" s="19">
        <v>0</v>
      </c>
      <c r="L1127" s="19">
        <v>0</v>
      </c>
      <c r="M1127" s="16" t="s">
        <v>23</v>
      </c>
      <c r="N1127" s="16">
        <v>0</v>
      </c>
      <c r="O1127" s="16" t="s">
        <v>24</v>
      </c>
      <c r="P1127" s="16">
        <v>0</v>
      </c>
      <c r="Q1127" s="16">
        <v>0</v>
      </c>
      <c r="R1127" s="16">
        <v>0</v>
      </c>
      <c r="S1127" s="16">
        <v>0</v>
      </c>
      <c r="T1127" s="16">
        <v>0</v>
      </c>
      <c r="U1127" s="16">
        <v>0</v>
      </c>
      <c r="V1127" s="16">
        <v>0</v>
      </c>
      <c r="W1127" s="16">
        <v>0</v>
      </c>
      <c r="X1127" s="16">
        <v>0</v>
      </c>
      <c r="Y1127" s="16">
        <v>0</v>
      </c>
      <c r="Z1127" s="1">
        <f t="shared" si="180"/>
        <v>0</v>
      </c>
      <c r="AA1127" s="11" t="str">
        <f t="shared" si="186"/>
        <v>0</v>
      </c>
      <c r="AB1127">
        <f t="shared" si="187"/>
        <v>0</v>
      </c>
      <c r="AC1127">
        <f t="shared" si="188"/>
        <v>10</v>
      </c>
      <c r="AD1127">
        <f t="shared" si="189"/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f t="shared" si="190"/>
        <v>0</v>
      </c>
      <c r="BI1127">
        <v>0</v>
      </c>
      <c r="BJ1127">
        <v>0</v>
      </c>
      <c r="BK1127">
        <v>0</v>
      </c>
      <c r="BL1127" t="str">
        <f t="shared" si="181"/>
        <v>0</v>
      </c>
      <c r="BM1127" t="str">
        <f t="shared" si="182"/>
        <v>0</v>
      </c>
      <c r="BN1127">
        <f t="shared" si="183"/>
        <v>0</v>
      </c>
      <c r="BO1127">
        <f t="shared" si="184"/>
        <v>0</v>
      </c>
      <c r="BP1127" t="str">
        <f t="shared" si="185"/>
        <v>0</v>
      </c>
    </row>
    <row r="1128" spans="1:68" ht="18" x14ac:dyDescent="0.25">
      <c r="A1128" s="24">
        <v>2022</v>
      </c>
      <c r="B1128" s="33">
        <v>4</v>
      </c>
      <c r="C1128" s="2">
        <v>44753</v>
      </c>
      <c r="D1128" s="3">
        <v>0.38541666666666669</v>
      </c>
      <c r="E1128">
        <v>2</v>
      </c>
      <c r="F1128">
        <v>2.2000000000000002</v>
      </c>
      <c r="G1128" t="s">
        <v>28</v>
      </c>
      <c r="H1128" s="19">
        <v>76</v>
      </c>
      <c r="I1128" s="19">
        <v>46</v>
      </c>
      <c r="J1128" s="19">
        <v>31</v>
      </c>
      <c r="K1128" s="19">
        <v>0</v>
      </c>
      <c r="L1128" s="19">
        <v>0</v>
      </c>
      <c r="M1128" s="16" t="s">
        <v>23</v>
      </c>
      <c r="N1128" s="16">
        <v>0</v>
      </c>
      <c r="O1128" s="16" t="s">
        <v>25</v>
      </c>
      <c r="P1128" s="16">
        <v>0</v>
      </c>
      <c r="Q1128" s="16">
        <v>0</v>
      </c>
      <c r="R1128" s="16">
        <v>0</v>
      </c>
      <c r="S1128" s="16">
        <v>0</v>
      </c>
      <c r="T1128" s="16">
        <v>0</v>
      </c>
      <c r="U1128" s="16">
        <v>0</v>
      </c>
      <c r="V1128" s="16">
        <v>0</v>
      </c>
      <c r="W1128" s="16">
        <v>0</v>
      </c>
      <c r="X1128" s="16">
        <v>0</v>
      </c>
      <c r="Y1128" s="16">
        <v>0</v>
      </c>
      <c r="Z1128" s="1">
        <f t="shared" si="180"/>
        <v>0</v>
      </c>
      <c r="AA1128" s="11" t="str">
        <f t="shared" si="186"/>
        <v>0</v>
      </c>
      <c r="AB1128">
        <f t="shared" si="187"/>
        <v>0</v>
      </c>
      <c r="AC1128">
        <f t="shared" si="188"/>
        <v>10</v>
      </c>
      <c r="AD1128">
        <f t="shared" si="189"/>
        <v>0</v>
      </c>
      <c r="AE1128">
        <v>0</v>
      </c>
      <c r="AF1128">
        <v>0</v>
      </c>
      <c r="AG1128">
        <v>1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f t="shared" si="190"/>
        <v>0</v>
      </c>
      <c r="BI1128">
        <v>0</v>
      </c>
      <c r="BJ1128">
        <v>0</v>
      </c>
      <c r="BK1128">
        <v>0</v>
      </c>
      <c r="BL1128" t="str">
        <f t="shared" si="181"/>
        <v>0</v>
      </c>
      <c r="BM1128" t="str">
        <f t="shared" si="182"/>
        <v>0</v>
      </c>
      <c r="BN1128">
        <f t="shared" si="183"/>
        <v>0</v>
      </c>
      <c r="BO1128">
        <f t="shared" si="184"/>
        <v>1</v>
      </c>
      <c r="BP1128" t="str">
        <f t="shared" si="185"/>
        <v>0</v>
      </c>
    </row>
    <row r="1129" spans="1:68" ht="18" x14ac:dyDescent="0.25">
      <c r="A1129" s="24">
        <v>2022</v>
      </c>
      <c r="B1129" s="33">
        <v>4</v>
      </c>
      <c r="C1129" s="2">
        <v>44753</v>
      </c>
      <c r="D1129" s="3">
        <v>0.38541666666666669</v>
      </c>
      <c r="E1129">
        <v>2</v>
      </c>
      <c r="F1129">
        <v>2.2000000000000002</v>
      </c>
      <c r="G1129" t="s">
        <v>28</v>
      </c>
      <c r="H1129" s="19">
        <v>76</v>
      </c>
      <c r="I1129" s="19">
        <v>46</v>
      </c>
      <c r="J1129" s="19">
        <v>31</v>
      </c>
      <c r="K1129" s="19">
        <v>0</v>
      </c>
      <c r="L1129" s="19">
        <v>0</v>
      </c>
      <c r="M1129" s="16" t="s">
        <v>23</v>
      </c>
      <c r="N1129" s="16">
        <v>0</v>
      </c>
      <c r="O1129" s="16" t="s">
        <v>26</v>
      </c>
      <c r="P1129" s="16">
        <v>0</v>
      </c>
      <c r="Q1129" s="16">
        <v>0</v>
      </c>
      <c r="R1129" s="16">
        <v>0</v>
      </c>
      <c r="S1129" s="16">
        <v>0</v>
      </c>
      <c r="T1129" s="16">
        <v>0</v>
      </c>
      <c r="U1129" s="16">
        <v>0</v>
      </c>
      <c r="V1129" s="16">
        <v>0</v>
      </c>
      <c r="W1129" s="16">
        <v>0</v>
      </c>
      <c r="X1129" s="16">
        <v>0</v>
      </c>
      <c r="Y1129" s="16">
        <v>0</v>
      </c>
      <c r="Z1129" s="1">
        <f t="shared" si="180"/>
        <v>0</v>
      </c>
      <c r="AA1129" s="11" t="str">
        <f t="shared" si="186"/>
        <v>0</v>
      </c>
      <c r="AB1129">
        <f t="shared" si="187"/>
        <v>0</v>
      </c>
      <c r="AC1129">
        <f t="shared" si="188"/>
        <v>10</v>
      </c>
      <c r="AD1129">
        <f t="shared" si="189"/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f t="shared" si="190"/>
        <v>0</v>
      </c>
      <c r="BI1129">
        <v>0</v>
      </c>
      <c r="BJ1129">
        <v>0</v>
      </c>
      <c r="BK1129">
        <v>0</v>
      </c>
      <c r="BL1129" t="str">
        <f t="shared" si="181"/>
        <v>0</v>
      </c>
      <c r="BM1129" t="str">
        <f t="shared" si="182"/>
        <v>0</v>
      </c>
      <c r="BN1129">
        <f t="shared" si="183"/>
        <v>0</v>
      </c>
      <c r="BO1129">
        <f t="shared" si="184"/>
        <v>0</v>
      </c>
      <c r="BP1129" t="str">
        <f t="shared" si="185"/>
        <v>0</v>
      </c>
    </row>
    <row r="1130" spans="1:68" ht="18" x14ac:dyDescent="0.25">
      <c r="A1130" s="24">
        <v>2022</v>
      </c>
      <c r="B1130" s="33">
        <v>4</v>
      </c>
      <c r="C1130" s="2">
        <v>44753</v>
      </c>
      <c r="D1130" s="3">
        <v>0.38541666666666669</v>
      </c>
      <c r="E1130">
        <v>2</v>
      </c>
      <c r="F1130">
        <v>2.2000000000000002</v>
      </c>
      <c r="G1130" t="s">
        <v>28</v>
      </c>
      <c r="H1130" s="19">
        <v>76</v>
      </c>
      <c r="I1130" s="19">
        <v>46</v>
      </c>
      <c r="J1130" s="19">
        <v>31</v>
      </c>
      <c r="K1130" s="19">
        <v>0</v>
      </c>
      <c r="L1130" s="19">
        <v>0</v>
      </c>
      <c r="M1130" s="16" t="s">
        <v>27</v>
      </c>
      <c r="N1130" s="16">
        <v>0</v>
      </c>
      <c r="O1130" s="16" t="s">
        <v>24</v>
      </c>
      <c r="P1130" s="16">
        <v>0</v>
      </c>
      <c r="Q1130" s="16">
        <v>0</v>
      </c>
      <c r="R1130" s="16">
        <v>0</v>
      </c>
      <c r="S1130" s="16">
        <v>0</v>
      </c>
      <c r="T1130" s="16">
        <v>0</v>
      </c>
      <c r="U1130" s="16">
        <v>0</v>
      </c>
      <c r="V1130" s="16">
        <v>0</v>
      </c>
      <c r="W1130" s="16">
        <v>0</v>
      </c>
      <c r="X1130" s="16">
        <v>0</v>
      </c>
      <c r="Y1130" s="16">
        <v>0</v>
      </c>
      <c r="Z1130" s="1">
        <f t="shared" si="180"/>
        <v>0</v>
      </c>
      <c r="AA1130" s="11" t="str">
        <f t="shared" si="186"/>
        <v>0</v>
      </c>
      <c r="AB1130">
        <f t="shared" si="187"/>
        <v>0</v>
      </c>
      <c r="AC1130">
        <f t="shared" si="188"/>
        <v>10</v>
      </c>
      <c r="AD1130">
        <f t="shared" si="189"/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f t="shared" si="190"/>
        <v>0</v>
      </c>
      <c r="BI1130">
        <v>0</v>
      </c>
      <c r="BJ1130">
        <v>0</v>
      </c>
      <c r="BK1130">
        <v>0</v>
      </c>
      <c r="BL1130" t="str">
        <f t="shared" si="181"/>
        <v>0</v>
      </c>
      <c r="BM1130" t="str">
        <f t="shared" si="182"/>
        <v>0</v>
      </c>
      <c r="BN1130">
        <f t="shared" si="183"/>
        <v>0</v>
      </c>
      <c r="BO1130">
        <f t="shared" si="184"/>
        <v>0</v>
      </c>
      <c r="BP1130" t="str">
        <f t="shared" si="185"/>
        <v>0</v>
      </c>
    </row>
    <row r="1131" spans="1:68" ht="18" x14ac:dyDescent="0.25">
      <c r="A1131" s="24">
        <v>2022</v>
      </c>
      <c r="B1131" s="33">
        <v>4</v>
      </c>
      <c r="C1131" s="2">
        <v>44753</v>
      </c>
      <c r="D1131" s="3">
        <v>0.38541666666666669</v>
      </c>
      <c r="E1131">
        <v>2</v>
      </c>
      <c r="F1131">
        <v>2.2000000000000002</v>
      </c>
      <c r="G1131" t="s">
        <v>28</v>
      </c>
      <c r="H1131" s="19">
        <v>76</v>
      </c>
      <c r="I1131" s="19">
        <v>46</v>
      </c>
      <c r="J1131" s="19">
        <v>31</v>
      </c>
      <c r="K1131" s="19">
        <v>0</v>
      </c>
      <c r="L1131" s="19">
        <v>0</v>
      </c>
      <c r="M1131" s="16" t="s">
        <v>27</v>
      </c>
      <c r="N1131" s="16">
        <v>0</v>
      </c>
      <c r="O1131" s="16" t="s">
        <v>25</v>
      </c>
      <c r="P1131" s="16">
        <v>0</v>
      </c>
      <c r="Q1131" s="16">
        <v>0</v>
      </c>
      <c r="R1131" s="16">
        <v>0</v>
      </c>
      <c r="S1131" s="16">
        <v>0</v>
      </c>
      <c r="T1131" s="16">
        <v>0</v>
      </c>
      <c r="U1131" s="16">
        <v>0</v>
      </c>
      <c r="V1131" s="16">
        <v>0</v>
      </c>
      <c r="W1131" s="16">
        <v>0</v>
      </c>
      <c r="X1131" s="16">
        <v>0</v>
      </c>
      <c r="Y1131" s="16">
        <v>0</v>
      </c>
      <c r="Z1131" s="1">
        <f t="shared" si="180"/>
        <v>0</v>
      </c>
      <c r="AA1131" s="11" t="str">
        <f t="shared" si="186"/>
        <v>0</v>
      </c>
      <c r="AB1131">
        <f t="shared" si="187"/>
        <v>0</v>
      </c>
      <c r="AC1131">
        <f t="shared" si="188"/>
        <v>10</v>
      </c>
      <c r="AD1131">
        <f t="shared" si="189"/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f t="shared" si="190"/>
        <v>0</v>
      </c>
      <c r="BI1131">
        <v>0</v>
      </c>
      <c r="BJ1131">
        <v>0</v>
      </c>
      <c r="BK1131">
        <v>0</v>
      </c>
      <c r="BL1131" t="str">
        <f t="shared" si="181"/>
        <v>0</v>
      </c>
      <c r="BM1131" t="str">
        <f t="shared" si="182"/>
        <v>0</v>
      </c>
      <c r="BN1131">
        <f t="shared" si="183"/>
        <v>0</v>
      </c>
      <c r="BO1131">
        <f t="shared" si="184"/>
        <v>0</v>
      </c>
      <c r="BP1131" t="str">
        <f t="shared" si="185"/>
        <v>0</v>
      </c>
    </row>
    <row r="1132" spans="1:68" ht="18" x14ac:dyDescent="0.25">
      <c r="A1132" s="24">
        <v>2022</v>
      </c>
      <c r="B1132" s="33">
        <v>4</v>
      </c>
      <c r="C1132" s="2">
        <v>44753</v>
      </c>
      <c r="D1132" s="3">
        <v>0.38541666666666669</v>
      </c>
      <c r="E1132">
        <v>2</v>
      </c>
      <c r="F1132">
        <v>2.2000000000000002</v>
      </c>
      <c r="G1132" t="s">
        <v>28</v>
      </c>
      <c r="H1132" s="19">
        <v>76</v>
      </c>
      <c r="I1132" s="19">
        <v>46</v>
      </c>
      <c r="J1132" s="19">
        <v>31</v>
      </c>
      <c r="K1132" s="19">
        <v>0</v>
      </c>
      <c r="L1132" s="19">
        <v>0</v>
      </c>
      <c r="M1132" s="16" t="s">
        <v>27</v>
      </c>
      <c r="N1132" s="16">
        <v>0</v>
      </c>
      <c r="O1132" s="16" t="s">
        <v>26</v>
      </c>
      <c r="P1132" s="16">
        <v>0</v>
      </c>
      <c r="Q1132" s="16">
        <v>0</v>
      </c>
      <c r="R1132" s="16">
        <v>0</v>
      </c>
      <c r="S1132" s="16">
        <v>0</v>
      </c>
      <c r="T1132" s="16">
        <v>0</v>
      </c>
      <c r="U1132" s="16">
        <v>0</v>
      </c>
      <c r="V1132" s="16">
        <v>0</v>
      </c>
      <c r="W1132" s="16">
        <v>0</v>
      </c>
      <c r="X1132" s="16">
        <v>0</v>
      </c>
      <c r="Y1132" s="16">
        <v>0</v>
      </c>
      <c r="Z1132" s="1">
        <f t="shared" si="180"/>
        <v>0</v>
      </c>
      <c r="AA1132" s="11" t="str">
        <f t="shared" si="186"/>
        <v>0</v>
      </c>
      <c r="AB1132">
        <f t="shared" si="187"/>
        <v>0</v>
      </c>
      <c r="AC1132">
        <f t="shared" si="188"/>
        <v>10</v>
      </c>
      <c r="AD1132">
        <f t="shared" si="189"/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f t="shared" si="190"/>
        <v>0</v>
      </c>
      <c r="BI1132">
        <v>0</v>
      </c>
      <c r="BJ1132">
        <v>0</v>
      </c>
      <c r="BK1132">
        <v>0</v>
      </c>
      <c r="BL1132" t="str">
        <f t="shared" si="181"/>
        <v>0</v>
      </c>
      <c r="BM1132" t="str">
        <f t="shared" si="182"/>
        <v>0</v>
      </c>
      <c r="BN1132">
        <f t="shared" si="183"/>
        <v>0</v>
      </c>
      <c r="BO1132">
        <f t="shared" si="184"/>
        <v>0</v>
      </c>
      <c r="BP1132" t="str">
        <f t="shared" si="185"/>
        <v>0</v>
      </c>
    </row>
    <row r="1133" spans="1:68" ht="18" x14ac:dyDescent="0.25">
      <c r="A1133" s="24">
        <v>2022</v>
      </c>
      <c r="B1133" s="33">
        <v>4</v>
      </c>
      <c r="C1133" s="2">
        <v>44753</v>
      </c>
      <c r="D1133" s="3">
        <v>0.38541666666666669</v>
      </c>
      <c r="E1133">
        <v>2</v>
      </c>
      <c r="F1133">
        <v>2.2000000000000002</v>
      </c>
      <c r="G1133" t="s">
        <v>28</v>
      </c>
      <c r="H1133" s="19">
        <v>76</v>
      </c>
      <c r="I1133" s="19">
        <v>46</v>
      </c>
      <c r="J1133" s="19">
        <v>31</v>
      </c>
      <c r="K1133" s="19">
        <v>0</v>
      </c>
      <c r="L1133" s="19">
        <v>0</v>
      </c>
      <c r="M1133" s="16" t="s">
        <v>28</v>
      </c>
      <c r="N1133" s="16">
        <v>0</v>
      </c>
      <c r="O1133" s="16" t="s">
        <v>24</v>
      </c>
      <c r="P1133" s="16">
        <v>0</v>
      </c>
      <c r="Q1133" s="16">
        <v>0</v>
      </c>
      <c r="R1133" s="16">
        <v>0</v>
      </c>
      <c r="S1133" s="16">
        <v>0</v>
      </c>
      <c r="T1133" s="16">
        <v>0</v>
      </c>
      <c r="U1133" s="16">
        <v>0</v>
      </c>
      <c r="V1133" s="16">
        <v>0</v>
      </c>
      <c r="W1133" s="16">
        <v>0</v>
      </c>
      <c r="X1133" s="16">
        <v>0</v>
      </c>
      <c r="Y1133" s="16">
        <v>0</v>
      </c>
      <c r="Z1133" s="1">
        <f t="shared" si="180"/>
        <v>0</v>
      </c>
      <c r="AA1133" s="11" t="str">
        <f t="shared" si="186"/>
        <v>0</v>
      </c>
      <c r="AB1133">
        <f t="shared" si="187"/>
        <v>0</v>
      </c>
      <c r="AC1133">
        <f t="shared" si="188"/>
        <v>10</v>
      </c>
      <c r="AD1133">
        <f t="shared" si="189"/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f t="shared" si="190"/>
        <v>0</v>
      </c>
      <c r="BI1133">
        <v>0</v>
      </c>
      <c r="BJ1133">
        <v>0</v>
      </c>
      <c r="BK1133">
        <v>0</v>
      </c>
      <c r="BL1133" t="str">
        <f t="shared" si="181"/>
        <v>0</v>
      </c>
      <c r="BM1133" t="str">
        <f t="shared" si="182"/>
        <v>0</v>
      </c>
      <c r="BN1133">
        <f t="shared" si="183"/>
        <v>0</v>
      </c>
      <c r="BO1133">
        <f t="shared" si="184"/>
        <v>0</v>
      </c>
      <c r="BP1133" t="str">
        <f t="shared" si="185"/>
        <v>0</v>
      </c>
    </row>
    <row r="1134" spans="1:68" ht="18" x14ac:dyDescent="0.25">
      <c r="A1134" s="24">
        <v>2022</v>
      </c>
      <c r="B1134" s="33">
        <v>4</v>
      </c>
      <c r="C1134" s="2">
        <v>44753</v>
      </c>
      <c r="D1134" s="3">
        <v>0.38541666666666669</v>
      </c>
      <c r="E1134">
        <v>2</v>
      </c>
      <c r="F1134">
        <v>2.2000000000000002</v>
      </c>
      <c r="G1134" t="s">
        <v>28</v>
      </c>
      <c r="H1134" s="19">
        <v>76</v>
      </c>
      <c r="I1134" s="19">
        <v>46</v>
      </c>
      <c r="J1134" s="19">
        <v>31</v>
      </c>
      <c r="K1134" s="19">
        <v>0</v>
      </c>
      <c r="L1134" s="19">
        <v>0</v>
      </c>
      <c r="M1134" s="16" t="s">
        <v>28</v>
      </c>
      <c r="N1134" s="16">
        <v>0</v>
      </c>
      <c r="O1134" s="16" t="s">
        <v>25</v>
      </c>
      <c r="P1134" s="16">
        <v>0</v>
      </c>
      <c r="Q1134" s="16">
        <v>0</v>
      </c>
      <c r="R1134" s="16">
        <v>0</v>
      </c>
      <c r="S1134" s="16">
        <v>0</v>
      </c>
      <c r="T1134" s="16">
        <v>0</v>
      </c>
      <c r="U1134" s="16">
        <v>0</v>
      </c>
      <c r="V1134" s="16">
        <v>0</v>
      </c>
      <c r="W1134" s="16">
        <v>0</v>
      </c>
      <c r="X1134" s="16">
        <v>0</v>
      </c>
      <c r="Y1134" s="16">
        <v>0</v>
      </c>
      <c r="Z1134" s="1">
        <f t="shared" si="180"/>
        <v>0</v>
      </c>
      <c r="AA1134" s="11" t="str">
        <f t="shared" si="186"/>
        <v>0</v>
      </c>
      <c r="AB1134">
        <f t="shared" si="187"/>
        <v>0</v>
      </c>
      <c r="AC1134">
        <f t="shared" si="188"/>
        <v>10</v>
      </c>
      <c r="AD1134">
        <f t="shared" si="189"/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f t="shared" si="190"/>
        <v>0</v>
      </c>
      <c r="BI1134">
        <v>0</v>
      </c>
      <c r="BJ1134">
        <v>0</v>
      </c>
      <c r="BK1134">
        <v>0</v>
      </c>
      <c r="BL1134" t="str">
        <f t="shared" si="181"/>
        <v>0</v>
      </c>
      <c r="BM1134" t="str">
        <f t="shared" si="182"/>
        <v>0</v>
      </c>
      <c r="BN1134">
        <f t="shared" si="183"/>
        <v>0</v>
      </c>
      <c r="BO1134">
        <f t="shared" si="184"/>
        <v>0</v>
      </c>
      <c r="BP1134" t="str">
        <f t="shared" si="185"/>
        <v>0</v>
      </c>
    </row>
    <row r="1135" spans="1:68" ht="18" x14ac:dyDescent="0.25">
      <c r="A1135" s="24">
        <v>2022</v>
      </c>
      <c r="B1135" s="33">
        <v>4</v>
      </c>
      <c r="C1135" s="2">
        <v>44753</v>
      </c>
      <c r="D1135" s="3">
        <v>0.38541666666666669</v>
      </c>
      <c r="E1135">
        <v>2</v>
      </c>
      <c r="F1135">
        <v>2.2000000000000002</v>
      </c>
      <c r="G1135" t="s">
        <v>28</v>
      </c>
      <c r="H1135" s="19">
        <v>76</v>
      </c>
      <c r="I1135" s="19">
        <v>46</v>
      </c>
      <c r="J1135" s="19">
        <v>31</v>
      </c>
      <c r="K1135" s="19">
        <v>0</v>
      </c>
      <c r="L1135" s="19">
        <v>0</v>
      </c>
      <c r="M1135" s="16" t="s">
        <v>28</v>
      </c>
      <c r="N1135" s="16">
        <v>0</v>
      </c>
      <c r="O1135" s="16" t="s">
        <v>26</v>
      </c>
      <c r="P1135" s="16">
        <v>0</v>
      </c>
      <c r="Q1135" s="16">
        <v>0</v>
      </c>
      <c r="R1135" s="16">
        <v>0</v>
      </c>
      <c r="S1135" s="16">
        <v>0</v>
      </c>
      <c r="T1135" s="16">
        <v>0</v>
      </c>
      <c r="U1135" s="16">
        <v>0</v>
      </c>
      <c r="V1135" s="16">
        <v>0</v>
      </c>
      <c r="W1135" s="16">
        <v>0</v>
      </c>
      <c r="X1135" s="16">
        <v>0</v>
      </c>
      <c r="Y1135" s="16">
        <v>0</v>
      </c>
      <c r="Z1135" s="1">
        <f t="shared" si="180"/>
        <v>0</v>
      </c>
      <c r="AA1135" s="11" t="str">
        <f t="shared" si="186"/>
        <v>0</v>
      </c>
      <c r="AB1135">
        <f t="shared" si="187"/>
        <v>0</v>
      </c>
      <c r="AC1135">
        <f t="shared" si="188"/>
        <v>10</v>
      </c>
      <c r="AD1135">
        <f t="shared" si="189"/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f t="shared" si="190"/>
        <v>0</v>
      </c>
      <c r="BI1135">
        <v>0</v>
      </c>
      <c r="BJ1135">
        <v>0</v>
      </c>
      <c r="BK1135">
        <v>0</v>
      </c>
      <c r="BL1135" t="str">
        <f t="shared" si="181"/>
        <v>0</v>
      </c>
      <c r="BM1135" t="str">
        <f t="shared" si="182"/>
        <v>0</v>
      </c>
      <c r="BN1135">
        <f t="shared" si="183"/>
        <v>0</v>
      </c>
      <c r="BO1135">
        <f t="shared" si="184"/>
        <v>0</v>
      </c>
      <c r="BP1135" t="str">
        <f t="shared" si="185"/>
        <v>0</v>
      </c>
    </row>
    <row r="1136" spans="1:68" ht="18" x14ac:dyDescent="0.25">
      <c r="A1136" s="24">
        <v>2022</v>
      </c>
      <c r="B1136" s="33">
        <v>4</v>
      </c>
      <c r="C1136" s="2">
        <v>44753</v>
      </c>
      <c r="D1136" s="3">
        <v>0.38541666666666669</v>
      </c>
      <c r="E1136">
        <v>2</v>
      </c>
      <c r="F1136">
        <v>2.2000000000000002</v>
      </c>
      <c r="G1136" t="s">
        <v>28</v>
      </c>
      <c r="H1136" s="19">
        <v>76</v>
      </c>
      <c r="I1136" s="19">
        <v>46</v>
      </c>
      <c r="J1136" s="19">
        <v>31</v>
      </c>
      <c r="K1136" s="19">
        <v>0</v>
      </c>
      <c r="L1136" s="19">
        <v>0</v>
      </c>
      <c r="M1136" s="16" t="s">
        <v>23</v>
      </c>
      <c r="N1136" s="16">
        <v>5</v>
      </c>
      <c r="O1136" s="16" t="s">
        <v>24</v>
      </c>
      <c r="P1136" s="16">
        <v>0</v>
      </c>
      <c r="Q1136" s="16">
        <v>0</v>
      </c>
      <c r="R1136" s="16">
        <v>0</v>
      </c>
      <c r="S1136" s="16">
        <v>0</v>
      </c>
      <c r="T1136" s="16">
        <v>0</v>
      </c>
      <c r="U1136" s="16">
        <v>0</v>
      </c>
      <c r="V1136" s="16">
        <v>0</v>
      </c>
      <c r="W1136" s="16">
        <v>0</v>
      </c>
      <c r="X1136" s="16">
        <v>0</v>
      </c>
      <c r="Y1136" s="16">
        <v>0</v>
      </c>
      <c r="Z1136" s="1">
        <f t="shared" si="180"/>
        <v>0</v>
      </c>
      <c r="AA1136" s="11" t="str">
        <f t="shared" si="186"/>
        <v>0</v>
      </c>
      <c r="AB1136">
        <f t="shared" si="187"/>
        <v>0</v>
      </c>
      <c r="AC1136">
        <f t="shared" si="188"/>
        <v>10</v>
      </c>
      <c r="AD1136">
        <f t="shared" si="189"/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f t="shared" si="190"/>
        <v>0</v>
      </c>
      <c r="BI1136">
        <v>0</v>
      </c>
      <c r="BJ1136">
        <v>0</v>
      </c>
      <c r="BK1136">
        <v>0</v>
      </c>
      <c r="BL1136" t="str">
        <f t="shared" si="181"/>
        <v>0</v>
      </c>
      <c r="BM1136" t="str">
        <f t="shared" si="182"/>
        <v>0</v>
      </c>
      <c r="BN1136">
        <f t="shared" si="183"/>
        <v>0</v>
      </c>
      <c r="BO1136">
        <f t="shared" si="184"/>
        <v>0</v>
      </c>
      <c r="BP1136" t="str">
        <f t="shared" si="185"/>
        <v>0</v>
      </c>
    </row>
    <row r="1137" spans="1:68" ht="18" x14ac:dyDescent="0.25">
      <c r="A1137" s="24">
        <v>2022</v>
      </c>
      <c r="B1137" s="33">
        <v>4</v>
      </c>
      <c r="C1137" s="2">
        <v>44753</v>
      </c>
      <c r="D1137" s="3">
        <v>0.38541666666666669</v>
      </c>
      <c r="E1137">
        <v>2</v>
      </c>
      <c r="F1137">
        <v>2.2000000000000002</v>
      </c>
      <c r="G1137" t="s">
        <v>28</v>
      </c>
      <c r="H1137" s="19">
        <v>76</v>
      </c>
      <c r="I1137" s="19">
        <v>46</v>
      </c>
      <c r="J1137" s="19">
        <v>31</v>
      </c>
      <c r="K1137" s="19">
        <v>0</v>
      </c>
      <c r="L1137" s="19">
        <v>0</v>
      </c>
      <c r="M1137" s="16" t="s">
        <v>23</v>
      </c>
      <c r="N1137" s="16">
        <v>5</v>
      </c>
      <c r="O1137" s="16" t="s">
        <v>25</v>
      </c>
      <c r="P1137" s="16">
        <v>0</v>
      </c>
      <c r="Q1137" s="16">
        <v>0</v>
      </c>
      <c r="R1137" s="16">
        <v>0</v>
      </c>
      <c r="S1137" s="16">
        <v>0</v>
      </c>
      <c r="T1137" s="16">
        <v>0</v>
      </c>
      <c r="U1137" s="16">
        <v>0</v>
      </c>
      <c r="V1137" s="16">
        <v>0</v>
      </c>
      <c r="W1137" s="16">
        <v>0</v>
      </c>
      <c r="X1137" s="16">
        <v>0</v>
      </c>
      <c r="Y1137" s="16">
        <v>0</v>
      </c>
      <c r="Z1137" s="1">
        <f t="shared" si="180"/>
        <v>0</v>
      </c>
      <c r="AA1137" s="11" t="str">
        <f t="shared" si="186"/>
        <v>0</v>
      </c>
      <c r="AB1137">
        <f t="shared" si="187"/>
        <v>0</v>
      </c>
      <c r="AC1137">
        <f t="shared" si="188"/>
        <v>10</v>
      </c>
      <c r="AD1137">
        <f t="shared" si="189"/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f t="shared" si="190"/>
        <v>0</v>
      </c>
      <c r="BI1137">
        <v>0</v>
      </c>
      <c r="BJ1137">
        <v>0</v>
      </c>
      <c r="BK1137">
        <v>0</v>
      </c>
      <c r="BL1137" t="str">
        <f t="shared" si="181"/>
        <v>0</v>
      </c>
      <c r="BM1137" t="str">
        <f t="shared" si="182"/>
        <v>0</v>
      </c>
      <c r="BN1137">
        <f t="shared" si="183"/>
        <v>0</v>
      </c>
      <c r="BO1137">
        <f t="shared" si="184"/>
        <v>0</v>
      </c>
      <c r="BP1137" t="str">
        <f t="shared" si="185"/>
        <v>0</v>
      </c>
    </row>
    <row r="1138" spans="1:68" ht="18" x14ac:dyDescent="0.25">
      <c r="A1138" s="24">
        <v>2022</v>
      </c>
      <c r="B1138" s="33">
        <v>4</v>
      </c>
      <c r="C1138" s="2">
        <v>44753</v>
      </c>
      <c r="D1138" s="3">
        <v>0.38541666666666669</v>
      </c>
      <c r="E1138">
        <v>2</v>
      </c>
      <c r="F1138">
        <v>2.2000000000000002</v>
      </c>
      <c r="G1138" t="s">
        <v>28</v>
      </c>
      <c r="H1138" s="19">
        <v>76</v>
      </c>
      <c r="I1138" s="19">
        <v>46</v>
      </c>
      <c r="J1138" s="19">
        <v>31</v>
      </c>
      <c r="K1138" s="19">
        <v>0</v>
      </c>
      <c r="L1138" s="19">
        <v>0</v>
      </c>
      <c r="M1138" s="16" t="s">
        <v>23</v>
      </c>
      <c r="N1138" s="16">
        <v>5</v>
      </c>
      <c r="O1138" s="16" t="s">
        <v>26</v>
      </c>
      <c r="P1138" s="16">
        <v>0</v>
      </c>
      <c r="Q1138" s="16">
        <v>0</v>
      </c>
      <c r="R1138" s="16">
        <v>0</v>
      </c>
      <c r="S1138" s="16">
        <v>0</v>
      </c>
      <c r="T1138" s="16">
        <v>0</v>
      </c>
      <c r="U1138" s="16">
        <v>0</v>
      </c>
      <c r="V1138" s="16">
        <v>0</v>
      </c>
      <c r="W1138" s="16">
        <v>0</v>
      </c>
      <c r="X1138" s="16">
        <v>0</v>
      </c>
      <c r="Y1138" s="16">
        <v>0</v>
      </c>
      <c r="Z1138" s="1">
        <f t="shared" si="180"/>
        <v>0</v>
      </c>
      <c r="AA1138" s="11" t="str">
        <f t="shared" si="186"/>
        <v>0</v>
      </c>
      <c r="AB1138">
        <f t="shared" si="187"/>
        <v>0</v>
      </c>
      <c r="AC1138">
        <f t="shared" si="188"/>
        <v>10</v>
      </c>
      <c r="AD1138">
        <f t="shared" si="189"/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f t="shared" si="190"/>
        <v>0</v>
      </c>
      <c r="BI1138">
        <v>0</v>
      </c>
      <c r="BJ1138">
        <v>0</v>
      </c>
      <c r="BK1138">
        <v>0</v>
      </c>
      <c r="BL1138" t="str">
        <f t="shared" si="181"/>
        <v>0</v>
      </c>
      <c r="BM1138" t="str">
        <f t="shared" si="182"/>
        <v>0</v>
      </c>
      <c r="BN1138">
        <f t="shared" si="183"/>
        <v>0</v>
      </c>
      <c r="BO1138">
        <f t="shared" si="184"/>
        <v>0</v>
      </c>
      <c r="BP1138" t="str">
        <f t="shared" si="185"/>
        <v>0</v>
      </c>
    </row>
    <row r="1139" spans="1:68" ht="18" x14ac:dyDescent="0.25">
      <c r="A1139" s="24">
        <v>2022</v>
      </c>
      <c r="B1139" s="33">
        <v>4</v>
      </c>
      <c r="C1139" s="2">
        <v>44753</v>
      </c>
      <c r="D1139" s="3">
        <v>0.38541666666666669</v>
      </c>
      <c r="E1139">
        <v>2</v>
      </c>
      <c r="F1139">
        <v>2.2000000000000002</v>
      </c>
      <c r="G1139" t="s">
        <v>28</v>
      </c>
      <c r="H1139" s="19">
        <v>76</v>
      </c>
      <c r="I1139" s="19">
        <v>46</v>
      </c>
      <c r="J1139" s="19">
        <v>31</v>
      </c>
      <c r="K1139" s="19">
        <v>0</v>
      </c>
      <c r="L1139" s="19">
        <v>0</v>
      </c>
      <c r="M1139" s="16" t="s">
        <v>27</v>
      </c>
      <c r="N1139" s="16">
        <v>5</v>
      </c>
      <c r="O1139" s="16" t="s">
        <v>24</v>
      </c>
      <c r="P1139" s="16">
        <v>0</v>
      </c>
      <c r="Q1139" s="16">
        <v>0</v>
      </c>
      <c r="R1139" s="16">
        <v>0</v>
      </c>
      <c r="S1139" s="16">
        <v>0</v>
      </c>
      <c r="T1139" s="16">
        <v>0</v>
      </c>
      <c r="U1139" s="16">
        <v>0</v>
      </c>
      <c r="V1139" s="16">
        <v>0</v>
      </c>
      <c r="W1139" s="16">
        <v>0</v>
      </c>
      <c r="X1139" s="16">
        <v>0</v>
      </c>
      <c r="Y1139" s="16">
        <v>0</v>
      </c>
      <c r="Z1139" s="1">
        <f t="shared" si="180"/>
        <v>0</v>
      </c>
      <c r="AA1139" s="11" t="str">
        <f t="shared" si="186"/>
        <v>0</v>
      </c>
      <c r="AB1139">
        <f t="shared" si="187"/>
        <v>0</v>
      </c>
      <c r="AC1139">
        <f t="shared" si="188"/>
        <v>10</v>
      </c>
      <c r="AD1139">
        <f t="shared" si="189"/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f t="shared" si="190"/>
        <v>0</v>
      </c>
      <c r="BI1139">
        <v>0</v>
      </c>
      <c r="BJ1139">
        <v>0</v>
      </c>
      <c r="BK1139">
        <v>0</v>
      </c>
      <c r="BL1139" t="str">
        <f t="shared" si="181"/>
        <v>0</v>
      </c>
      <c r="BM1139" t="str">
        <f t="shared" si="182"/>
        <v>0</v>
      </c>
      <c r="BN1139">
        <f t="shared" si="183"/>
        <v>0</v>
      </c>
      <c r="BO1139">
        <f t="shared" si="184"/>
        <v>0</v>
      </c>
      <c r="BP1139" t="str">
        <f t="shared" si="185"/>
        <v>0</v>
      </c>
    </row>
    <row r="1140" spans="1:68" ht="18" x14ac:dyDescent="0.25">
      <c r="A1140" s="24">
        <v>2022</v>
      </c>
      <c r="B1140" s="33">
        <v>4</v>
      </c>
      <c r="C1140" s="2">
        <v>44753</v>
      </c>
      <c r="D1140" s="3">
        <v>0.38541666666666669</v>
      </c>
      <c r="E1140">
        <v>2</v>
      </c>
      <c r="F1140">
        <v>2.2000000000000002</v>
      </c>
      <c r="G1140" t="s">
        <v>28</v>
      </c>
      <c r="H1140" s="19">
        <v>76</v>
      </c>
      <c r="I1140" s="19">
        <v>46</v>
      </c>
      <c r="J1140" s="19">
        <v>31</v>
      </c>
      <c r="K1140" s="19">
        <v>0</v>
      </c>
      <c r="L1140" s="19">
        <v>0</v>
      </c>
      <c r="M1140" s="16" t="s">
        <v>27</v>
      </c>
      <c r="N1140" s="16">
        <v>5</v>
      </c>
      <c r="O1140" s="16" t="s">
        <v>25</v>
      </c>
      <c r="P1140" s="16">
        <v>0</v>
      </c>
      <c r="Q1140" s="16">
        <v>0</v>
      </c>
      <c r="R1140" s="16">
        <v>0</v>
      </c>
      <c r="S1140" s="16">
        <v>0</v>
      </c>
      <c r="T1140" s="16">
        <v>0</v>
      </c>
      <c r="U1140" s="16">
        <v>0</v>
      </c>
      <c r="V1140" s="16">
        <v>0</v>
      </c>
      <c r="W1140" s="16">
        <v>0</v>
      </c>
      <c r="X1140" s="16">
        <v>0</v>
      </c>
      <c r="Y1140" s="16">
        <v>0</v>
      </c>
      <c r="Z1140" s="1">
        <f t="shared" si="180"/>
        <v>0</v>
      </c>
      <c r="AA1140" s="11" t="str">
        <f t="shared" si="186"/>
        <v>0</v>
      </c>
      <c r="AB1140">
        <f t="shared" si="187"/>
        <v>0</v>
      </c>
      <c r="AC1140">
        <f t="shared" si="188"/>
        <v>10</v>
      </c>
      <c r="AD1140">
        <f t="shared" si="189"/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f t="shared" si="190"/>
        <v>0</v>
      </c>
      <c r="BI1140">
        <v>0</v>
      </c>
      <c r="BJ1140">
        <v>0</v>
      </c>
      <c r="BK1140">
        <v>0</v>
      </c>
      <c r="BL1140" t="str">
        <f t="shared" si="181"/>
        <v>0</v>
      </c>
      <c r="BM1140" t="str">
        <f t="shared" si="182"/>
        <v>0</v>
      </c>
      <c r="BN1140">
        <f t="shared" si="183"/>
        <v>0</v>
      </c>
      <c r="BO1140">
        <f t="shared" si="184"/>
        <v>0</v>
      </c>
      <c r="BP1140" t="str">
        <f t="shared" si="185"/>
        <v>0</v>
      </c>
    </row>
    <row r="1141" spans="1:68" ht="18" x14ac:dyDescent="0.25">
      <c r="A1141" s="24">
        <v>2022</v>
      </c>
      <c r="B1141" s="33">
        <v>4</v>
      </c>
      <c r="C1141" s="2">
        <v>44753</v>
      </c>
      <c r="D1141" s="3">
        <v>0.38541666666666669</v>
      </c>
      <c r="E1141">
        <v>2</v>
      </c>
      <c r="F1141">
        <v>2.2000000000000002</v>
      </c>
      <c r="G1141" t="s">
        <v>28</v>
      </c>
      <c r="H1141" s="19">
        <v>76</v>
      </c>
      <c r="I1141" s="19">
        <v>46</v>
      </c>
      <c r="J1141" s="19">
        <v>31</v>
      </c>
      <c r="K1141" s="19">
        <v>0</v>
      </c>
      <c r="L1141" s="19">
        <v>0</v>
      </c>
      <c r="M1141" s="16" t="s">
        <v>27</v>
      </c>
      <c r="N1141" s="16">
        <v>5</v>
      </c>
      <c r="O1141" s="16" t="s">
        <v>26</v>
      </c>
      <c r="P1141" s="16">
        <v>0</v>
      </c>
      <c r="Q1141" s="16">
        <v>0</v>
      </c>
      <c r="R1141" s="16">
        <v>0</v>
      </c>
      <c r="S1141" s="16">
        <v>0</v>
      </c>
      <c r="T1141" s="16">
        <v>0</v>
      </c>
      <c r="U1141" s="16">
        <v>0</v>
      </c>
      <c r="V1141" s="16">
        <v>0</v>
      </c>
      <c r="W1141" s="16">
        <v>0</v>
      </c>
      <c r="X1141" s="16">
        <v>0</v>
      </c>
      <c r="Y1141" s="16">
        <v>0</v>
      </c>
      <c r="Z1141" s="1">
        <f t="shared" si="180"/>
        <v>0</v>
      </c>
      <c r="AA1141" s="11" t="str">
        <f t="shared" si="186"/>
        <v>0</v>
      </c>
      <c r="AB1141">
        <f t="shared" si="187"/>
        <v>0</v>
      </c>
      <c r="AC1141">
        <f t="shared" si="188"/>
        <v>10</v>
      </c>
      <c r="AD1141">
        <f t="shared" si="189"/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f t="shared" si="190"/>
        <v>0</v>
      </c>
      <c r="BI1141">
        <v>0</v>
      </c>
      <c r="BJ1141">
        <v>0</v>
      </c>
      <c r="BK1141">
        <v>0</v>
      </c>
      <c r="BL1141" t="str">
        <f t="shared" si="181"/>
        <v>0</v>
      </c>
      <c r="BM1141" t="str">
        <f t="shared" si="182"/>
        <v>0</v>
      </c>
      <c r="BN1141">
        <f t="shared" si="183"/>
        <v>0</v>
      </c>
      <c r="BO1141">
        <f t="shared" si="184"/>
        <v>0</v>
      </c>
      <c r="BP1141" t="str">
        <f t="shared" si="185"/>
        <v>0</v>
      </c>
    </row>
    <row r="1142" spans="1:68" ht="18" x14ac:dyDescent="0.25">
      <c r="A1142" s="24">
        <v>2022</v>
      </c>
      <c r="B1142" s="33">
        <v>4</v>
      </c>
      <c r="C1142" s="2">
        <v>44753</v>
      </c>
      <c r="D1142" s="3">
        <v>0.38541666666666669</v>
      </c>
      <c r="E1142">
        <v>2</v>
      </c>
      <c r="F1142">
        <v>2.2000000000000002</v>
      </c>
      <c r="G1142" t="s">
        <v>28</v>
      </c>
      <c r="H1142" s="19">
        <v>76</v>
      </c>
      <c r="I1142" s="19">
        <v>46</v>
      </c>
      <c r="J1142" s="19">
        <v>31</v>
      </c>
      <c r="K1142" s="19">
        <v>0</v>
      </c>
      <c r="L1142" s="19">
        <v>0</v>
      </c>
      <c r="M1142" s="16" t="s">
        <v>28</v>
      </c>
      <c r="N1142" s="16">
        <v>5</v>
      </c>
      <c r="O1142" s="16" t="s">
        <v>24</v>
      </c>
      <c r="P1142" s="16">
        <v>0</v>
      </c>
      <c r="Q1142" s="16">
        <v>0</v>
      </c>
      <c r="R1142" s="16">
        <v>0</v>
      </c>
      <c r="S1142" s="16">
        <v>0</v>
      </c>
      <c r="T1142" s="16">
        <v>0</v>
      </c>
      <c r="U1142" s="16">
        <v>0</v>
      </c>
      <c r="V1142" s="16">
        <v>0</v>
      </c>
      <c r="W1142" s="16">
        <v>0</v>
      </c>
      <c r="X1142" s="16">
        <v>0</v>
      </c>
      <c r="Y1142" s="16">
        <v>0</v>
      </c>
      <c r="Z1142" s="1">
        <f t="shared" si="180"/>
        <v>0</v>
      </c>
      <c r="AA1142" s="11" t="str">
        <f t="shared" si="186"/>
        <v>0</v>
      </c>
      <c r="AB1142">
        <f t="shared" si="187"/>
        <v>0</v>
      </c>
      <c r="AC1142">
        <f t="shared" si="188"/>
        <v>10</v>
      </c>
      <c r="AD1142">
        <f t="shared" si="189"/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f t="shared" si="190"/>
        <v>0</v>
      </c>
      <c r="BI1142">
        <v>0</v>
      </c>
      <c r="BJ1142">
        <v>0</v>
      </c>
      <c r="BK1142">
        <v>0</v>
      </c>
      <c r="BL1142" t="str">
        <f t="shared" si="181"/>
        <v>0</v>
      </c>
      <c r="BM1142" t="str">
        <f t="shared" si="182"/>
        <v>0</v>
      </c>
      <c r="BN1142">
        <f t="shared" si="183"/>
        <v>0</v>
      </c>
      <c r="BO1142">
        <f t="shared" si="184"/>
        <v>0</v>
      </c>
      <c r="BP1142" t="str">
        <f t="shared" si="185"/>
        <v>0</v>
      </c>
    </row>
    <row r="1143" spans="1:68" ht="18" x14ac:dyDescent="0.25">
      <c r="A1143" s="24">
        <v>2022</v>
      </c>
      <c r="B1143" s="33">
        <v>4</v>
      </c>
      <c r="C1143" s="2">
        <v>44753</v>
      </c>
      <c r="D1143" s="3">
        <v>0.38541666666666669</v>
      </c>
      <c r="E1143">
        <v>2</v>
      </c>
      <c r="F1143">
        <v>2.2000000000000002</v>
      </c>
      <c r="G1143" t="s">
        <v>28</v>
      </c>
      <c r="H1143" s="19">
        <v>76</v>
      </c>
      <c r="I1143" s="19">
        <v>46</v>
      </c>
      <c r="J1143" s="19">
        <v>31</v>
      </c>
      <c r="K1143" s="19">
        <v>0</v>
      </c>
      <c r="L1143" s="19">
        <v>0</v>
      </c>
      <c r="M1143" s="16" t="s">
        <v>28</v>
      </c>
      <c r="N1143" s="16">
        <v>5</v>
      </c>
      <c r="O1143" s="16" t="s">
        <v>25</v>
      </c>
      <c r="P1143" s="16">
        <v>0</v>
      </c>
      <c r="Q1143" s="16">
        <v>0</v>
      </c>
      <c r="R1143" s="16">
        <v>0</v>
      </c>
      <c r="S1143" s="16">
        <v>0</v>
      </c>
      <c r="T1143" s="16">
        <v>0</v>
      </c>
      <c r="U1143" s="16">
        <v>0</v>
      </c>
      <c r="V1143" s="16">
        <v>0</v>
      </c>
      <c r="W1143" s="16">
        <v>0</v>
      </c>
      <c r="X1143" s="16">
        <v>0</v>
      </c>
      <c r="Y1143" s="16">
        <v>0</v>
      </c>
      <c r="Z1143" s="1">
        <f t="shared" si="180"/>
        <v>0</v>
      </c>
      <c r="AA1143" s="11" t="str">
        <f t="shared" si="186"/>
        <v>0</v>
      </c>
      <c r="AB1143">
        <f t="shared" si="187"/>
        <v>0</v>
      </c>
      <c r="AC1143">
        <f t="shared" si="188"/>
        <v>10</v>
      </c>
      <c r="AD1143">
        <f t="shared" si="189"/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f t="shared" si="190"/>
        <v>0</v>
      </c>
      <c r="BI1143">
        <v>0</v>
      </c>
      <c r="BJ1143">
        <v>0</v>
      </c>
      <c r="BK1143">
        <v>0</v>
      </c>
      <c r="BL1143" t="str">
        <f t="shared" si="181"/>
        <v>0</v>
      </c>
      <c r="BM1143" t="str">
        <f t="shared" si="182"/>
        <v>0</v>
      </c>
      <c r="BN1143">
        <f t="shared" si="183"/>
        <v>0</v>
      </c>
      <c r="BO1143">
        <f t="shared" si="184"/>
        <v>0</v>
      </c>
      <c r="BP1143" t="str">
        <f t="shared" si="185"/>
        <v>0</v>
      </c>
    </row>
    <row r="1144" spans="1:68" ht="18" x14ac:dyDescent="0.25">
      <c r="A1144" s="24">
        <v>2022</v>
      </c>
      <c r="B1144" s="33">
        <v>4</v>
      </c>
      <c r="C1144" s="2">
        <v>44753</v>
      </c>
      <c r="D1144" s="3">
        <v>0.38541666666666669</v>
      </c>
      <c r="E1144">
        <v>2</v>
      </c>
      <c r="F1144">
        <v>2.2000000000000002</v>
      </c>
      <c r="G1144" t="s">
        <v>28</v>
      </c>
      <c r="H1144" s="19">
        <v>76</v>
      </c>
      <c r="I1144" s="19">
        <v>46</v>
      </c>
      <c r="J1144" s="19">
        <v>31</v>
      </c>
      <c r="K1144" s="19">
        <v>0</v>
      </c>
      <c r="L1144" s="19">
        <v>0</v>
      </c>
      <c r="M1144" s="16" t="s">
        <v>28</v>
      </c>
      <c r="N1144" s="16">
        <v>5</v>
      </c>
      <c r="O1144" s="16" t="s">
        <v>26</v>
      </c>
      <c r="P1144" s="16">
        <v>0</v>
      </c>
      <c r="Q1144" s="16">
        <v>0</v>
      </c>
      <c r="R1144" s="16">
        <v>0</v>
      </c>
      <c r="S1144" s="16">
        <v>0</v>
      </c>
      <c r="T1144" s="16">
        <v>0</v>
      </c>
      <c r="U1144" s="16">
        <v>0</v>
      </c>
      <c r="V1144" s="16">
        <v>0</v>
      </c>
      <c r="W1144" s="16">
        <v>0</v>
      </c>
      <c r="X1144" s="16">
        <v>0</v>
      </c>
      <c r="Y1144" s="16">
        <v>0</v>
      </c>
      <c r="Z1144" s="1">
        <f t="shared" si="180"/>
        <v>0</v>
      </c>
      <c r="AA1144" s="11" t="str">
        <f t="shared" si="186"/>
        <v>0</v>
      </c>
      <c r="AB1144">
        <f t="shared" si="187"/>
        <v>0</v>
      </c>
      <c r="AC1144">
        <f t="shared" si="188"/>
        <v>10</v>
      </c>
      <c r="AD1144">
        <f t="shared" si="189"/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f t="shared" si="190"/>
        <v>0</v>
      </c>
      <c r="BI1144">
        <v>0</v>
      </c>
      <c r="BJ1144">
        <v>0</v>
      </c>
      <c r="BK1144">
        <v>0</v>
      </c>
      <c r="BL1144" t="str">
        <f t="shared" si="181"/>
        <v>0</v>
      </c>
      <c r="BM1144" t="str">
        <f t="shared" si="182"/>
        <v>0</v>
      </c>
      <c r="BN1144">
        <f t="shared" si="183"/>
        <v>0</v>
      </c>
      <c r="BO1144">
        <f t="shared" si="184"/>
        <v>0</v>
      </c>
      <c r="BP1144" t="str">
        <f t="shared" si="185"/>
        <v>0</v>
      </c>
    </row>
    <row r="1145" spans="1:68" ht="18" x14ac:dyDescent="0.25">
      <c r="A1145" s="24">
        <v>2022</v>
      </c>
      <c r="B1145" s="33">
        <v>4</v>
      </c>
      <c r="C1145" s="2">
        <v>44753</v>
      </c>
      <c r="D1145" s="3">
        <v>0.38541666666666669</v>
      </c>
      <c r="E1145">
        <v>2</v>
      </c>
      <c r="F1145">
        <v>2.2000000000000002</v>
      </c>
      <c r="G1145" t="s">
        <v>28</v>
      </c>
      <c r="H1145" s="19">
        <v>76</v>
      </c>
      <c r="I1145" s="19">
        <v>46</v>
      </c>
      <c r="J1145" s="19">
        <v>31</v>
      </c>
      <c r="K1145" s="19">
        <v>0</v>
      </c>
      <c r="L1145" s="19">
        <v>0</v>
      </c>
      <c r="M1145" s="16" t="s">
        <v>23</v>
      </c>
      <c r="N1145" s="16">
        <v>10</v>
      </c>
      <c r="O1145" s="16" t="s">
        <v>24</v>
      </c>
      <c r="P1145" s="16">
        <v>0</v>
      </c>
      <c r="Q1145" s="16">
        <v>0</v>
      </c>
      <c r="R1145" s="16">
        <v>0</v>
      </c>
      <c r="S1145" s="16">
        <v>0</v>
      </c>
      <c r="T1145" s="16">
        <v>0</v>
      </c>
      <c r="U1145" s="16">
        <v>0</v>
      </c>
      <c r="V1145" s="16">
        <v>0</v>
      </c>
      <c r="W1145" s="16">
        <v>0</v>
      </c>
      <c r="X1145" s="16">
        <v>0</v>
      </c>
      <c r="Y1145" s="16">
        <v>0</v>
      </c>
      <c r="Z1145" s="1">
        <f t="shared" si="180"/>
        <v>0</v>
      </c>
      <c r="AA1145" s="11" t="str">
        <f t="shared" si="186"/>
        <v>0</v>
      </c>
      <c r="AB1145">
        <f t="shared" si="187"/>
        <v>0</v>
      </c>
      <c r="AC1145">
        <f t="shared" si="188"/>
        <v>10</v>
      </c>
      <c r="AD1145">
        <f t="shared" si="189"/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f t="shared" si="190"/>
        <v>0</v>
      </c>
      <c r="BI1145">
        <v>0</v>
      </c>
      <c r="BJ1145">
        <v>0</v>
      </c>
      <c r="BK1145">
        <v>0</v>
      </c>
      <c r="BL1145" t="str">
        <f t="shared" si="181"/>
        <v>0</v>
      </c>
      <c r="BM1145" t="str">
        <f t="shared" si="182"/>
        <v>0</v>
      </c>
      <c r="BN1145">
        <f t="shared" si="183"/>
        <v>0</v>
      </c>
      <c r="BO1145">
        <f t="shared" si="184"/>
        <v>0</v>
      </c>
      <c r="BP1145" t="str">
        <f t="shared" si="185"/>
        <v>0</v>
      </c>
    </row>
    <row r="1146" spans="1:68" ht="18" x14ac:dyDescent="0.25">
      <c r="A1146" s="24">
        <v>2022</v>
      </c>
      <c r="B1146" s="33">
        <v>4</v>
      </c>
      <c r="C1146" s="2">
        <v>44753</v>
      </c>
      <c r="D1146" s="3">
        <v>0.38541666666666669</v>
      </c>
      <c r="E1146">
        <v>2</v>
      </c>
      <c r="F1146">
        <v>2.2000000000000002</v>
      </c>
      <c r="G1146" t="s">
        <v>28</v>
      </c>
      <c r="H1146" s="19">
        <v>76</v>
      </c>
      <c r="I1146" s="19">
        <v>46</v>
      </c>
      <c r="J1146" s="19">
        <v>31</v>
      </c>
      <c r="K1146" s="19">
        <v>0</v>
      </c>
      <c r="L1146" s="19">
        <v>0</v>
      </c>
      <c r="M1146" s="16" t="s">
        <v>23</v>
      </c>
      <c r="N1146" s="16">
        <v>10</v>
      </c>
      <c r="O1146" s="16" t="s">
        <v>25</v>
      </c>
      <c r="P1146" s="16">
        <v>0</v>
      </c>
      <c r="Q1146" s="16">
        <v>0</v>
      </c>
      <c r="R1146" s="16">
        <v>0</v>
      </c>
      <c r="S1146" s="16">
        <v>0</v>
      </c>
      <c r="T1146" s="16">
        <v>0</v>
      </c>
      <c r="U1146" s="16">
        <v>0</v>
      </c>
      <c r="V1146" s="16">
        <v>0</v>
      </c>
      <c r="W1146" s="16">
        <v>0</v>
      </c>
      <c r="X1146" s="16">
        <v>0</v>
      </c>
      <c r="Y1146" s="16">
        <v>0</v>
      </c>
      <c r="Z1146" s="1">
        <f t="shared" ref="Z1146:Z1209" si="191">SUM(P1146:Y1146)</f>
        <v>0</v>
      </c>
      <c r="AA1146" s="11" t="str">
        <f t="shared" si="186"/>
        <v>0</v>
      </c>
      <c r="AB1146">
        <f t="shared" si="187"/>
        <v>0</v>
      </c>
      <c r="AC1146">
        <f t="shared" si="188"/>
        <v>10</v>
      </c>
      <c r="AD1146">
        <f t="shared" si="189"/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f t="shared" si="190"/>
        <v>0</v>
      </c>
      <c r="BI1146">
        <v>0</v>
      </c>
      <c r="BJ1146">
        <v>0</v>
      </c>
      <c r="BK1146">
        <v>0</v>
      </c>
      <c r="BL1146" t="str">
        <f t="shared" si="181"/>
        <v>0</v>
      </c>
      <c r="BM1146" t="str">
        <f t="shared" si="182"/>
        <v>0</v>
      </c>
      <c r="BN1146">
        <f t="shared" si="183"/>
        <v>0</v>
      </c>
      <c r="BO1146">
        <f t="shared" si="184"/>
        <v>0</v>
      </c>
      <c r="BP1146" t="str">
        <f t="shared" si="185"/>
        <v>0</v>
      </c>
    </row>
    <row r="1147" spans="1:68" ht="18" x14ac:dyDescent="0.25">
      <c r="A1147" s="24">
        <v>2022</v>
      </c>
      <c r="B1147" s="33">
        <v>4</v>
      </c>
      <c r="C1147" s="2">
        <v>44753</v>
      </c>
      <c r="D1147" s="3">
        <v>0.38541666666666669</v>
      </c>
      <c r="E1147">
        <v>2</v>
      </c>
      <c r="F1147">
        <v>2.2000000000000002</v>
      </c>
      <c r="G1147" t="s">
        <v>28</v>
      </c>
      <c r="H1147" s="19">
        <v>76</v>
      </c>
      <c r="I1147" s="19">
        <v>46</v>
      </c>
      <c r="J1147" s="19">
        <v>31</v>
      </c>
      <c r="K1147" s="19">
        <v>0</v>
      </c>
      <c r="L1147" s="19">
        <v>0</v>
      </c>
      <c r="M1147" s="16" t="s">
        <v>23</v>
      </c>
      <c r="N1147" s="16">
        <v>10</v>
      </c>
      <c r="O1147" s="16" t="s">
        <v>26</v>
      </c>
      <c r="P1147" s="16">
        <v>0</v>
      </c>
      <c r="Q1147" s="16">
        <v>0</v>
      </c>
      <c r="R1147" s="16">
        <v>0</v>
      </c>
      <c r="S1147" s="16">
        <v>0</v>
      </c>
      <c r="T1147" s="16">
        <v>0</v>
      </c>
      <c r="U1147" s="16">
        <v>0</v>
      </c>
      <c r="V1147" s="16">
        <v>0</v>
      </c>
      <c r="W1147" s="16">
        <v>0</v>
      </c>
      <c r="X1147" s="16">
        <v>0</v>
      </c>
      <c r="Y1147" s="16">
        <v>0</v>
      </c>
      <c r="Z1147" s="1">
        <f t="shared" si="191"/>
        <v>0</v>
      </c>
      <c r="AA1147" s="11" t="str">
        <f t="shared" si="186"/>
        <v>0</v>
      </c>
      <c r="AB1147">
        <f t="shared" si="187"/>
        <v>0</v>
      </c>
      <c r="AC1147">
        <f t="shared" si="188"/>
        <v>10</v>
      </c>
      <c r="AD1147">
        <f t="shared" si="189"/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f t="shared" si="190"/>
        <v>0</v>
      </c>
      <c r="BI1147">
        <v>0</v>
      </c>
      <c r="BJ1147">
        <v>0</v>
      </c>
      <c r="BK1147">
        <v>0</v>
      </c>
      <c r="BL1147" t="str">
        <f t="shared" si="181"/>
        <v>0</v>
      </c>
      <c r="BM1147" t="str">
        <f t="shared" si="182"/>
        <v>0</v>
      </c>
      <c r="BN1147">
        <f t="shared" si="183"/>
        <v>0</v>
      </c>
      <c r="BO1147">
        <f t="shared" si="184"/>
        <v>0</v>
      </c>
      <c r="BP1147" t="str">
        <f t="shared" si="185"/>
        <v>0</v>
      </c>
    </row>
    <row r="1148" spans="1:68" ht="18" x14ac:dyDescent="0.25">
      <c r="A1148" s="24">
        <v>2022</v>
      </c>
      <c r="B1148" s="33">
        <v>4</v>
      </c>
      <c r="C1148" s="2">
        <v>44753</v>
      </c>
      <c r="D1148" s="3">
        <v>0.38541666666666669</v>
      </c>
      <c r="E1148">
        <v>2</v>
      </c>
      <c r="F1148">
        <v>2.2000000000000002</v>
      </c>
      <c r="G1148" t="s">
        <v>28</v>
      </c>
      <c r="H1148" s="19">
        <v>76</v>
      </c>
      <c r="I1148" s="19">
        <v>46</v>
      </c>
      <c r="J1148" s="19">
        <v>31</v>
      </c>
      <c r="K1148" s="19">
        <v>0</v>
      </c>
      <c r="L1148" s="19">
        <v>0</v>
      </c>
      <c r="M1148" s="16" t="s">
        <v>27</v>
      </c>
      <c r="N1148" s="16">
        <v>10</v>
      </c>
      <c r="O1148" s="16" t="s">
        <v>24</v>
      </c>
      <c r="P1148" s="16">
        <v>0</v>
      </c>
      <c r="Q1148" s="16">
        <v>0</v>
      </c>
      <c r="R1148" s="16">
        <v>0</v>
      </c>
      <c r="S1148" s="16">
        <v>0</v>
      </c>
      <c r="T1148" s="16">
        <v>0</v>
      </c>
      <c r="U1148" s="16">
        <v>0</v>
      </c>
      <c r="V1148" s="16">
        <v>0</v>
      </c>
      <c r="W1148" s="16">
        <v>0</v>
      </c>
      <c r="X1148" s="16">
        <v>0</v>
      </c>
      <c r="Y1148" s="16">
        <v>0</v>
      </c>
      <c r="Z1148" s="1">
        <f t="shared" si="191"/>
        <v>0</v>
      </c>
      <c r="AA1148" s="11" t="str">
        <f t="shared" si="186"/>
        <v>0</v>
      </c>
      <c r="AB1148">
        <f t="shared" si="187"/>
        <v>0</v>
      </c>
      <c r="AC1148">
        <f t="shared" si="188"/>
        <v>10</v>
      </c>
      <c r="AD1148">
        <f t="shared" si="189"/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f t="shared" si="190"/>
        <v>0</v>
      </c>
      <c r="BI1148">
        <v>0</v>
      </c>
      <c r="BJ1148">
        <v>0</v>
      </c>
      <c r="BK1148">
        <v>0</v>
      </c>
      <c r="BL1148" t="str">
        <f t="shared" si="181"/>
        <v>0</v>
      </c>
      <c r="BM1148" t="str">
        <f t="shared" si="182"/>
        <v>0</v>
      </c>
      <c r="BN1148">
        <f t="shared" si="183"/>
        <v>0</v>
      </c>
      <c r="BO1148">
        <f t="shared" si="184"/>
        <v>0</v>
      </c>
      <c r="BP1148" t="str">
        <f t="shared" si="185"/>
        <v>0</v>
      </c>
    </row>
    <row r="1149" spans="1:68" ht="18" x14ac:dyDescent="0.25">
      <c r="A1149" s="24">
        <v>2022</v>
      </c>
      <c r="B1149" s="33">
        <v>4</v>
      </c>
      <c r="C1149" s="2">
        <v>44753</v>
      </c>
      <c r="D1149" s="3">
        <v>0.38541666666666669</v>
      </c>
      <c r="E1149">
        <v>2</v>
      </c>
      <c r="F1149">
        <v>2.2000000000000002</v>
      </c>
      <c r="G1149" t="s">
        <v>28</v>
      </c>
      <c r="H1149" s="19">
        <v>76</v>
      </c>
      <c r="I1149" s="19">
        <v>46</v>
      </c>
      <c r="J1149" s="19">
        <v>31</v>
      </c>
      <c r="K1149" s="19">
        <v>0</v>
      </c>
      <c r="L1149" s="19">
        <v>0</v>
      </c>
      <c r="M1149" s="16" t="s">
        <v>27</v>
      </c>
      <c r="N1149" s="16">
        <v>10</v>
      </c>
      <c r="O1149" s="16" t="s">
        <v>25</v>
      </c>
      <c r="P1149" s="16">
        <v>0</v>
      </c>
      <c r="Q1149" s="16">
        <v>0</v>
      </c>
      <c r="R1149" s="16">
        <v>0</v>
      </c>
      <c r="S1149" s="16">
        <v>0</v>
      </c>
      <c r="T1149" s="16">
        <v>0</v>
      </c>
      <c r="U1149" s="16">
        <v>0</v>
      </c>
      <c r="V1149" s="16">
        <v>0</v>
      </c>
      <c r="W1149" s="16">
        <v>0</v>
      </c>
      <c r="X1149" s="16">
        <v>0</v>
      </c>
      <c r="Y1149" s="16">
        <v>0</v>
      </c>
      <c r="Z1149" s="1">
        <f t="shared" si="191"/>
        <v>0</v>
      </c>
      <c r="AA1149" s="11" t="str">
        <f t="shared" si="186"/>
        <v>0</v>
      </c>
      <c r="AB1149">
        <f t="shared" si="187"/>
        <v>0</v>
      </c>
      <c r="AC1149">
        <f t="shared" si="188"/>
        <v>10</v>
      </c>
      <c r="AD1149">
        <f t="shared" si="189"/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f t="shared" si="190"/>
        <v>0</v>
      </c>
      <c r="BI1149">
        <v>0</v>
      </c>
      <c r="BJ1149">
        <v>0</v>
      </c>
      <c r="BK1149">
        <v>0</v>
      </c>
      <c r="BL1149" t="str">
        <f t="shared" si="181"/>
        <v>0</v>
      </c>
      <c r="BM1149" t="str">
        <f t="shared" si="182"/>
        <v>0</v>
      </c>
      <c r="BN1149">
        <f t="shared" si="183"/>
        <v>0</v>
      </c>
      <c r="BO1149">
        <f t="shared" si="184"/>
        <v>0</v>
      </c>
      <c r="BP1149" t="str">
        <f t="shared" si="185"/>
        <v>0</v>
      </c>
    </row>
    <row r="1150" spans="1:68" ht="18" x14ac:dyDescent="0.25">
      <c r="A1150" s="24">
        <v>2022</v>
      </c>
      <c r="B1150" s="33">
        <v>4</v>
      </c>
      <c r="C1150" s="2">
        <v>44753</v>
      </c>
      <c r="D1150" s="3">
        <v>0.38541666666666669</v>
      </c>
      <c r="E1150">
        <v>2</v>
      </c>
      <c r="F1150">
        <v>2.2000000000000002</v>
      </c>
      <c r="G1150" t="s">
        <v>28</v>
      </c>
      <c r="H1150" s="19">
        <v>76</v>
      </c>
      <c r="I1150" s="19">
        <v>46</v>
      </c>
      <c r="J1150" s="19">
        <v>31</v>
      </c>
      <c r="K1150" s="19">
        <v>0</v>
      </c>
      <c r="L1150" s="19">
        <v>0</v>
      </c>
      <c r="M1150" s="16" t="s">
        <v>27</v>
      </c>
      <c r="N1150" s="16">
        <v>10</v>
      </c>
      <c r="O1150" s="16" t="s">
        <v>26</v>
      </c>
      <c r="P1150" s="16">
        <v>0</v>
      </c>
      <c r="Q1150" s="16">
        <v>0</v>
      </c>
      <c r="R1150" s="16">
        <v>0</v>
      </c>
      <c r="S1150" s="16">
        <v>0</v>
      </c>
      <c r="T1150" s="16">
        <v>0</v>
      </c>
      <c r="U1150" s="16">
        <v>0</v>
      </c>
      <c r="V1150" s="16">
        <v>0</v>
      </c>
      <c r="W1150" s="16">
        <v>0</v>
      </c>
      <c r="X1150" s="16">
        <v>0</v>
      </c>
      <c r="Y1150" s="16">
        <v>0</v>
      </c>
      <c r="Z1150" s="1">
        <f t="shared" si="191"/>
        <v>0</v>
      </c>
      <c r="AA1150" s="11" t="str">
        <f t="shared" si="186"/>
        <v>0</v>
      </c>
      <c r="AB1150">
        <f t="shared" si="187"/>
        <v>0</v>
      </c>
      <c r="AC1150">
        <f t="shared" si="188"/>
        <v>10</v>
      </c>
      <c r="AD1150">
        <f t="shared" si="189"/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f t="shared" si="190"/>
        <v>0</v>
      </c>
      <c r="BI1150">
        <v>0</v>
      </c>
      <c r="BJ1150">
        <v>0</v>
      </c>
      <c r="BK1150">
        <v>0</v>
      </c>
      <c r="BL1150" t="str">
        <f t="shared" si="181"/>
        <v>0</v>
      </c>
      <c r="BM1150" t="str">
        <f t="shared" si="182"/>
        <v>0</v>
      </c>
      <c r="BN1150">
        <f t="shared" si="183"/>
        <v>0</v>
      </c>
      <c r="BO1150">
        <f t="shared" si="184"/>
        <v>0</v>
      </c>
      <c r="BP1150" t="str">
        <f t="shared" si="185"/>
        <v>0</v>
      </c>
    </row>
    <row r="1151" spans="1:68" ht="18" x14ac:dyDescent="0.25">
      <c r="A1151" s="24">
        <v>2022</v>
      </c>
      <c r="B1151" s="33">
        <v>4</v>
      </c>
      <c r="C1151" s="2">
        <v>44753</v>
      </c>
      <c r="D1151" s="3">
        <v>0.38541666666666669</v>
      </c>
      <c r="E1151">
        <v>2</v>
      </c>
      <c r="F1151">
        <v>2.2000000000000002</v>
      </c>
      <c r="G1151" t="s">
        <v>28</v>
      </c>
      <c r="H1151" s="19">
        <v>76</v>
      </c>
      <c r="I1151" s="19">
        <v>46</v>
      </c>
      <c r="J1151" s="19">
        <v>31</v>
      </c>
      <c r="K1151" s="19">
        <v>0</v>
      </c>
      <c r="L1151" s="19">
        <v>0</v>
      </c>
      <c r="M1151" s="16" t="s">
        <v>28</v>
      </c>
      <c r="N1151" s="16">
        <v>10</v>
      </c>
      <c r="O1151" s="16" t="s">
        <v>24</v>
      </c>
      <c r="P1151" s="16">
        <v>0</v>
      </c>
      <c r="Q1151" s="16">
        <v>0</v>
      </c>
      <c r="R1151" s="16">
        <v>0</v>
      </c>
      <c r="S1151" s="16">
        <v>0</v>
      </c>
      <c r="T1151" s="16">
        <v>0</v>
      </c>
      <c r="U1151" s="16">
        <v>0</v>
      </c>
      <c r="V1151" s="16">
        <v>0</v>
      </c>
      <c r="W1151" s="16">
        <v>0</v>
      </c>
      <c r="X1151" s="16">
        <v>0</v>
      </c>
      <c r="Y1151" s="16">
        <v>0</v>
      </c>
      <c r="Z1151" s="1">
        <f t="shared" si="191"/>
        <v>0</v>
      </c>
      <c r="AA1151" s="11" t="str">
        <f t="shared" si="186"/>
        <v>0</v>
      </c>
      <c r="AB1151">
        <f t="shared" si="187"/>
        <v>0</v>
      </c>
      <c r="AC1151">
        <f t="shared" si="188"/>
        <v>10</v>
      </c>
      <c r="AD1151">
        <f t="shared" si="189"/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f t="shared" si="190"/>
        <v>0</v>
      </c>
      <c r="BI1151">
        <v>0</v>
      </c>
      <c r="BJ1151">
        <v>0</v>
      </c>
      <c r="BK1151">
        <v>0</v>
      </c>
      <c r="BL1151" t="str">
        <f t="shared" si="181"/>
        <v>0</v>
      </c>
      <c r="BM1151" t="str">
        <f t="shared" si="182"/>
        <v>0</v>
      </c>
      <c r="BN1151">
        <f t="shared" si="183"/>
        <v>0</v>
      </c>
      <c r="BO1151">
        <f t="shared" si="184"/>
        <v>0</v>
      </c>
      <c r="BP1151" t="str">
        <f t="shared" si="185"/>
        <v>0</v>
      </c>
    </row>
    <row r="1152" spans="1:68" ht="18" x14ac:dyDescent="0.25">
      <c r="A1152" s="24">
        <v>2022</v>
      </c>
      <c r="B1152" s="33">
        <v>4</v>
      </c>
      <c r="C1152" s="2">
        <v>44753</v>
      </c>
      <c r="D1152" s="3">
        <v>0.38541666666666669</v>
      </c>
      <c r="E1152">
        <v>2</v>
      </c>
      <c r="F1152">
        <v>2.2000000000000002</v>
      </c>
      <c r="G1152" t="s">
        <v>28</v>
      </c>
      <c r="H1152" s="19">
        <v>76</v>
      </c>
      <c r="I1152" s="19">
        <v>46</v>
      </c>
      <c r="J1152" s="19">
        <v>31</v>
      </c>
      <c r="K1152" s="19">
        <v>0</v>
      </c>
      <c r="L1152" s="19">
        <v>0</v>
      </c>
      <c r="M1152" s="16" t="s">
        <v>28</v>
      </c>
      <c r="N1152" s="16">
        <v>10</v>
      </c>
      <c r="O1152" s="16" t="s">
        <v>25</v>
      </c>
      <c r="P1152" s="16">
        <v>0</v>
      </c>
      <c r="Q1152" s="16">
        <v>0</v>
      </c>
      <c r="R1152" s="16">
        <v>0</v>
      </c>
      <c r="S1152" s="16">
        <v>0</v>
      </c>
      <c r="T1152" s="16">
        <v>0</v>
      </c>
      <c r="U1152" s="16">
        <v>0</v>
      </c>
      <c r="V1152" s="16">
        <v>0</v>
      </c>
      <c r="W1152" s="16">
        <v>0</v>
      </c>
      <c r="X1152" s="16">
        <v>0</v>
      </c>
      <c r="Y1152" s="16">
        <v>0</v>
      </c>
      <c r="Z1152" s="1">
        <f t="shared" si="191"/>
        <v>0</v>
      </c>
      <c r="AA1152" s="11" t="str">
        <f t="shared" si="186"/>
        <v>0</v>
      </c>
      <c r="AB1152">
        <f t="shared" si="187"/>
        <v>0</v>
      </c>
      <c r="AC1152">
        <f t="shared" si="188"/>
        <v>10</v>
      </c>
      <c r="AD1152">
        <f t="shared" si="189"/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f t="shared" si="190"/>
        <v>0</v>
      </c>
      <c r="BI1152">
        <v>0</v>
      </c>
      <c r="BJ1152">
        <v>0</v>
      </c>
      <c r="BK1152">
        <v>0</v>
      </c>
      <c r="BL1152" t="str">
        <f t="shared" si="181"/>
        <v>0</v>
      </c>
      <c r="BM1152" t="str">
        <f t="shared" si="182"/>
        <v>0</v>
      </c>
      <c r="BN1152">
        <f t="shared" si="183"/>
        <v>0</v>
      </c>
      <c r="BO1152">
        <f t="shared" si="184"/>
        <v>0</v>
      </c>
      <c r="BP1152" t="str">
        <f t="shared" si="185"/>
        <v>0</v>
      </c>
    </row>
    <row r="1153" spans="1:68" ht="18" x14ac:dyDescent="0.25">
      <c r="A1153" s="24">
        <v>2022</v>
      </c>
      <c r="B1153" s="33">
        <v>4</v>
      </c>
      <c r="C1153" s="2">
        <v>44753</v>
      </c>
      <c r="D1153" s="3">
        <v>0.38541666666666669</v>
      </c>
      <c r="E1153">
        <v>2</v>
      </c>
      <c r="F1153">
        <v>2.2000000000000002</v>
      </c>
      <c r="G1153" t="s">
        <v>28</v>
      </c>
      <c r="H1153" s="19">
        <v>76</v>
      </c>
      <c r="I1153" s="19">
        <v>46</v>
      </c>
      <c r="J1153" s="19">
        <v>31</v>
      </c>
      <c r="K1153" s="19">
        <v>0</v>
      </c>
      <c r="L1153" s="19">
        <v>0</v>
      </c>
      <c r="M1153" s="16" t="s">
        <v>28</v>
      </c>
      <c r="N1153" s="16">
        <v>10</v>
      </c>
      <c r="O1153" s="16" t="s">
        <v>26</v>
      </c>
      <c r="P1153" s="16">
        <v>0</v>
      </c>
      <c r="Q1153" s="16">
        <v>0</v>
      </c>
      <c r="R1153" s="16">
        <v>0</v>
      </c>
      <c r="S1153" s="16">
        <v>0</v>
      </c>
      <c r="T1153" s="16">
        <v>0</v>
      </c>
      <c r="U1153" s="16">
        <v>0</v>
      </c>
      <c r="V1153" s="16">
        <v>0</v>
      </c>
      <c r="W1153" s="16">
        <v>0</v>
      </c>
      <c r="X1153" s="16">
        <v>0</v>
      </c>
      <c r="Y1153" s="16">
        <v>0</v>
      </c>
      <c r="Z1153" s="1">
        <f t="shared" si="191"/>
        <v>0</v>
      </c>
      <c r="AA1153" s="11" t="str">
        <f t="shared" si="186"/>
        <v>0</v>
      </c>
      <c r="AB1153">
        <f t="shared" si="187"/>
        <v>0</v>
      </c>
      <c r="AC1153">
        <f t="shared" si="188"/>
        <v>10</v>
      </c>
      <c r="AD1153">
        <f t="shared" si="189"/>
        <v>0</v>
      </c>
      <c r="AE1153">
        <v>0</v>
      </c>
      <c r="AF1153">
        <v>0</v>
      </c>
      <c r="AG1153">
        <v>1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f t="shared" si="190"/>
        <v>0</v>
      </c>
      <c r="BI1153">
        <v>0</v>
      </c>
      <c r="BJ1153">
        <v>0</v>
      </c>
      <c r="BK1153">
        <v>0</v>
      </c>
      <c r="BL1153" t="str">
        <f t="shared" si="181"/>
        <v>0</v>
      </c>
      <c r="BM1153" t="str">
        <f t="shared" si="182"/>
        <v>0</v>
      </c>
      <c r="BN1153">
        <f t="shared" si="183"/>
        <v>0</v>
      </c>
      <c r="BO1153">
        <f t="shared" si="184"/>
        <v>1</v>
      </c>
      <c r="BP1153" t="str">
        <f t="shared" si="185"/>
        <v>0</v>
      </c>
    </row>
    <row r="1154" spans="1:68" ht="18" x14ac:dyDescent="0.25">
      <c r="A1154" s="24">
        <v>2022</v>
      </c>
      <c r="B1154" s="33">
        <v>4</v>
      </c>
      <c r="C1154" s="2">
        <v>44753</v>
      </c>
      <c r="D1154" s="3">
        <v>0.38541666666666669</v>
      </c>
      <c r="E1154">
        <v>2</v>
      </c>
      <c r="F1154">
        <v>2.2000000000000002</v>
      </c>
      <c r="G1154" t="s">
        <v>28</v>
      </c>
      <c r="H1154" s="19">
        <v>76</v>
      </c>
      <c r="I1154" s="19">
        <v>46</v>
      </c>
      <c r="J1154" s="19">
        <v>31</v>
      </c>
      <c r="K1154" s="19">
        <v>0</v>
      </c>
      <c r="L1154" s="19">
        <v>0</v>
      </c>
      <c r="M1154" s="16" t="s">
        <v>23</v>
      </c>
      <c r="N1154" s="16">
        <v>20</v>
      </c>
      <c r="O1154" s="16" t="s">
        <v>24</v>
      </c>
      <c r="P1154" s="16">
        <v>0</v>
      </c>
      <c r="Q1154" s="16">
        <v>0</v>
      </c>
      <c r="R1154" s="16">
        <v>0</v>
      </c>
      <c r="S1154" s="16">
        <v>0</v>
      </c>
      <c r="T1154" s="16">
        <v>0</v>
      </c>
      <c r="U1154" s="16">
        <v>0</v>
      </c>
      <c r="V1154" s="16">
        <v>0</v>
      </c>
      <c r="W1154" s="16">
        <v>0</v>
      </c>
      <c r="X1154" s="16">
        <v>0</v>
      </c>
      <c r="Y1154" s="16">
        <v>0</v>
      </c>
      <c r="Z1154" s="1">
        <f t="shared" si="191"/>
        <v>0</v>
      </c>
      <c r="AA1154" s="11" t="str">
        <f t="shared" si="186"/>
        <v>0</v>
      </c>
      <c r="AB1154">
        <f t="shared" si="187"/>
        <v>0</v>
      </c>
      <c r="AC1154">
        <f t="shared" si="188"/>
        <v>10</v>
      </c>
      <c r="AD1154">
        <f t="shared" si="189"/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f t="shared" si="190"/>
        <v>0</v>
      </c>
      <c r="BI1154">
        <v>0</v>
      </c>
      <c r="BJ1154">
        <v>0</v>
      </c>
      <c r="BK1154">
        <v>0</v>
      </c>
      <c r="BL1154" t="str">
        <f t="shared" ref="BL1154:BL1217" si="192">IF(AL1154&gt;0, "1","0")</f>
        <v>0</v>
      </c>
      <c r="BM1154" t="str">
        <f t="shared" ref="BM1154:BM1217" si="193">IF(AL1154&gt;0, "1", IF(AO1154&gt;0, "1", "0"))</f>
        <v>0</v>
      </c>
      <c r="BN1154">
        <f t="shared" ref="BN1154:BN1217" si="194">SUM(AL1154+AO1154+BB1154)</f>
        <v>0</v>
      </c>
      <c r="BO1154">
        <f t="shared" ref="BO1154:BO1217" si="195">SUM(BN1154+BH1154+BJ1154+BC1154+BA1154+AX1154+AG1154)</f>
        <v>0</v>
      </c>
      <c r="BP1154" t="str">
        <f t="shared" ref="BP1154:BP1217" si="196">IF(BH1154&gt;0, "1",  "0")</f>
        <v>0</v>
      </c>
    </row>
    <row r="1155" spans="1:68" ht="18" x14ac:dyDescent="0.25">
      <c r="A1155" s="24">
        <v>2022</v>
      </c>
      <c r="B1155" s="33">
        <v>4</v>
      </c>
      <c r="C1155" s="2">
        <v>44753</v>
      </c>
      <c r="D1155" s="3">
        <v>0.38541666666666669</v>
      </c>
      <c r="E1155">
        <v>2</v>
      </c>
      <c r="F1155">
        <v>2.2000000000000002</v>
      </c>
      <c r="G1155" t="s">
        <v>28</v>
      </c>
      <c r="H1155" s="19">
        <v>76</v>
      </c>
      <c r="I1155" s="19">
        <v>46</v>
      </c>
      <c r="J1155" s="19">
        <v>31</v>
      </c>
      <c r="K1155" s="19">
        <v>0</v>
      </c>
      <c r="L1155" s="19">
        <v>0</v>
      </c>
      <c r="M1155" s="16" t="s">
        <v>23</v>
      </c>
      <c r="N1155" s="16">
        <v>20</v>
      </c>
      <c r="O1155" s="16" t="s">
        <v>25</v>
      </c>
      <c r="P1155" s="16">
        <v>0</v>
      </c>
      <c r="Q1155" s="16">
        <v>0</v>
      </c>
      <c r="R1155" s="16">
        <v>0</v>
      </c>
      <c r="S1155" s="16">
        <v>0</v>
      </c>
      <c r="T1155" s="16">
        <v>0</v>
      </c>
      <c r="U1155" s="16">
        <v>0</v>
      </c>
      <c r="V1155" s="16">
        <v>0</v>
      </c>
      <c r="W1155" s="16">
        <v>0</v>
      </c>
      <c r="X1155" s="16">
        <v>0</v>
      </c>
      <c r="Y1155" s="16">
        <v>0</v>
      </c>
      <c r="Z1155" s="1">
        <f t="shared" si="191"/>
        <v>0</v>
      </c>
      <c r="AA1155" s="11" t="str">
        <f t="shared" ref="AA1155:AA1218" si="197">IF(Z1155&gt;0, "1","0")</f>
        <v>0</v>
      </c>
      <c r="AB1155">
        <f t="shared" ref="AB1155:AB1218" si="198">COUNTIF(P1155:Y1155,"&gt;0")</f>
        <v>0</v>
      </c>
      <c r="AC1155">
        <f t="shared" ref="AC1155:AC1218" si="199">10-AB1155</f>
        <v>10</v>
      </c>
      <c r="AD1155">
        <f t="shared" ref="AD1155:AD1218" si="200">AB1155*10</f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f t="shared" si="190"/>
        <v>0</v>
      </c>
      <c r="BI1155">
        <v>0</v>
      </c>
      <c r="BJ1155">
        <v>1</v>
      </c>
      <c r="BK1155">
        <v>0</v>
      </c>
      <c r="BL1155" t="str">
        <f t="shared" si="192"/>
        <v>0</v>
      </c>
      <c r="BM1155" t="str">
        <f t="shared" si="193"/>
        <v>0</v>
      </c>
      <c r="BN1155">
        <f t="shared" si="194"/>
        <v>0</v>
      </c>
      <c r="BO1155">
        <f t="shared" si="195"/>
        <v>1</v>
      </c>
      <c r="BP1155" t="str">
        <f t="shared" si="196"/>
        <v>0</v>
      </c>
    </row>
    <row r="1156" spans="1:68" ht="18" x14ac:dyDescent="0.25">
      <c r="A1156" s="24">
        <v>2022</v>
      </c>
      <c r="B1156" s="33">
        <v>4</v>
      </c>
      <c r="C1156" s="2">
        <v>44753</v>
      </c>
      <c r="D1156" s="3">
        <v>0.38541666666666669</v>
      </c>
      <c r="E1156">
        <v>2</v>
      </c>
      <c r="F1156">
        <v>2.2000000000000002</v>
      </c>
      <c r="G1156" t="s">
        <v>28</v>
      </c>
      <c r="H1156" s="19">
        <v>76</v>
      </c>
      <c r="I1156" s="19">
        <v>46</v>
      </c>
      <c r="J1156" s="19">
        <v>31</v>
      </c>
      <c r="K1156" s="19">
        <v>0</v>
      </c>
      <c r="L1156" s="19">
        <v>0</v>
      </c>
      <c r="M1156" s="16" t="s">
        <v>23</v>
      </c>
      <c r="N1156" s="16">
        <v>20</v>
      </c>
      <c r="O1156" s="16" t="s">
        <v>26</v>
      </c>
      <c r="P1156" s="16">
        <v>0</v>
      </c>
      <c r="Q1156" s="16">
        <v>0</v>
      </c>
      <c r="R1156" s="16">
        <v>0</v>
      </c>
      <c r="S1156" s="16">
        <v>0</v>
      </c>
      <c r="T1156" s="16">
        <v>0</v>
      </c>
      <c r="U1156" s="16">
        <v>0</v>
      </c>
      <c r="V1156" s="16">
        <v>0</v>
      </c>
      <c r="W1156" s="16">
        <v>0</v>
      </c>
      <c r="X1156" s="16">
        <v>0</v>
      </c>
      <c r="Y1156" s="16">
        <v>0</v>
      </c>
      <c r="Z1156" s="1">
        <f t="shared" si="191"/>
        <v>0</v>
      </c>
      <c r="AA1156" s="11" t="str">
        <f t="shared" si="197"/>
        <v>0</v>
      </c>
      <c r="AB1156">
        <f t="shared" si="198"/>
        <v>0</v>
      </c>
      <c r="AC1156">
        <f t="shared" si="199"/>
        <v>10</v>
      </c>
      <c r="AD1156">
        <f t="shared" si="200"/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f t="shared" si="190"/>
        <v>0</v>
      </c>
      <c r="BI1156">
        <v>0</v>
      </c>
      <c r="BJ1156">
        <v>0</v>
      </c>
      <c r="BK1156">
        <v>0</v>
      </c>
      <c r="BL1156" t="str">
        <f t="shared" si="192"/>
        <v>0</v>
      </c>
      <c r="BM1156" t="str">
        <f t="shared" si="193"/>
        <v>0</v>
      </c>
      <c r="BN1156">
        <f t="shared" si="194"/>
        <v>0</v>
      </c>
      <c r="BO1156">
        <f t="shared" si="195"/>
        <v>0</v>
      </c>
      <c r="BP1156" t="str">
        <f t="shared" si="196"/>
        <v>0</v>
      </c>
    </row>
    <row r="1157" spans="1:68" ht="18" x14ac:dyDescent="0.25">
      <c r="A1157" s="24">
        <v>2022</v>
      </c>
      <c r="B1157" s="33">
        <v>4</v>
      </c>
      <c r="C1157" s="2">
        <v>44753</v>
      </c>
      <c r="D1157" s="3">
        <v>0.38541666666666669</v>
      </c>
      <c r="E1157">
        <v>2</v>
      </c>
      <c r="F1157">
        <v>2.2000000000000002</v>
      </c>
      <c r="G1157" t="s">
        <v>28</v>
      </c>
      <c r="H1157" s="19">
        <v>76</v>
      </c>
      <c r="I1157" s="19">
        <v>46</v>
      </c>
      <c r="J1157" s="19">
        <v>31</v>
      </c>
      <c r="K1157" s="19">
        <v>0</v>
      </c>
      <c r="L1157" s="19">
        <v>0</v>
      </c>
      <c r="M1157" s="16" t="s">
        <v>27</v>
      </c>
      <c r="N1157" s="16">
        <v>20</v>
      </c>
      <c r="O1157" s="16" t="s">
        <v>24</v>
      </c>
      <c r="P1157" s="16">
        <v>0</v>
      </c>
      <c r="Q1157" s="16">
        <v>0</v>
      </c>
      <c r="R1157" s="16">
        <v>0</v>
      </c>
      <c r="S1157" s="16">
        <v>0</v>
      </c>
      <c r="T1157" s="16">
        <v>0</v>
      </c>
      <c r="U1157" s="16">
        <v>0</v>
      </c>
      <c r="V1157" s="16">
        <v>0</v>
      </c>
      <c r="W1157" s="16">
        <v>0</v>
      </c>
      <c r="X1157" s="16">
        <v>0</v>
      </c>
      <c r="Y1157" s="16">
        <v>0</v>
      </c>
      <c r="Z1157" s="1">
        <f t="shared" si="191"/>
        <v>0</v>
      </c>
      <c r="AA1157" s="11" t="str">
        <f t="shared" si="197"/>
        <v>0</v>
      </c>
      <c r="AB1157">
        <f t="shared" si="198"/>
        <v>0</v>
      </c>
      <c r="AC1157">
        <f t="shared" si="199"/>
        <v>10</v>
      </c>
      <c r="AD1157">
        <f t="shared" si="200"/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f t="shared" si="190"/>
        <v>0</v>
      </c>
      <c r="BI1157">
        <v>0</v>
      </c>
      <c r="BJ1157">
        <v>0</v>
      </c>
      <c r="BK1157">
        <v>0</v>
      </c>
      <c r="BL1157" t="str">
        <f t="shared" si="192"/>
        <v>0</v>
      </c>
      <c r="BM1157" t="str">
        <f t="shared" si="193"/>
        <v>0</v>
      </c>
      <c r="BN1157">
        <f t="shared" si="194"/>
        <v>0</v>
      </c>
      <c r="BO1157">
        <f t="shared" si="195"/>
        <v>0</v>
      </c>
      <c r="BP1157" t="str">
        <f t="shared" si="196"/>
        <v>0</v>
      </c>
    </row>
    <row r="1158" spans="1:68" ht="18" x14ac:dyDescent="0.25">
      <c r="A1158" s="24">
        <v>2022</v>
      </c>
      <c r="B1158" s="33">
        <v>4</v>
      </c>
      <c r="C1158" s="2">
        <v>44753</v>
      </c>
      <c r="D1158" s="3">
        <v>0.38541666666666669</v>
      </c>
      <c r="E1158">
        <v>2</v>
      </c>
      <c r="F1158">
        <v>2.2000000000000002</v>
      </c>
      <c r="G1158" t="s">
        <v>28</v>
      </c>
      <c r="H1158" s="19">
        <v>76</v>
      </c>
      <c r="I1158" s="19">
        <v>46</v>
      </c>
      <c r="J1158" s="19">
        <v>31</v>
      </c>
      <c r="K1158" s="19">
        <v>0</v>
      </c>
      <c r="L1158" s="19">
        <v>0</v>
      </c>
      <c r="M1158" s="16" t="s">
        <v>27</v>
      </c>
      <c r="N1158" s="16">
        <v>20</v>
      </c>
      <c r="O1158" s="16" t="s">
        <v>25</v>
      </c>
      <c r="P1158" s="16">
        <v>0</v>
      </c>
      <c r="Q1158" s="16">
        <v>0</v>
      </c>
      <c r="R1158" s="16">
        <v>0</v>
      </c>
      <c r="S1158" s="16">
        <v>0</v>
      </c>
      <c r="T1158" s="16">
        <v>0</v>
      </c>
      <c r="U1158" s="16">
        <v>0</v>
      </c>
      <c r="V1158" s="16">
        <v>0</v>
      </c>
      <c r="W1158" s="16">
        <v>0</v>
      </c>
      <c r="X1158" s="16">
        <v>0</v>
      </c>
      <c r="Y1158" s="16">
        <v>0</v>
      </c>
      <c r="Z1158" s="1">
        <f t="shared" si="191"/>
        <v>0</v>
      </c>
      <c r="AA1158" s="11" t="str">
        <f t="shared" si="197"/>
        <v>0</v>
      </c>
      <c r="AB1158">
        <f t="shared" si="198"/>
        <v>0</v>
      </c>
      <c r="AC1158">
        <f t="shared" si="199"/>
        <v>10</v>
      </c>
      <c r="AD1158">
        <f t="shared" si="200"/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f t="shared" si="190"/>
        <v>0</v>
      </c>
      <c r="BI1158">
        <v>0</v>
      </c>
      <c r="BJ1158">
        <v>0</v>
      </c>
      <c r="BK1158">
        <v>0</v>
      </c>
      <c r="BL1158" t="str">
        <f t="shared" si="192"/>
        <v>0</v>
      </c>
      <c r="BM1158" t="str">
        <f t="shared" si="193"/>
        <v>0</v>
      </c>
      <c r="BN1158">
        <f t="shared" si="194"/>
        <v>0</v>
      </c>
      <c r="BO1158">
        <f t="shared" si="195"/>
        <v>0</v>
      </c>
      <c r="BP1158" t="str">
        <f t="shared" si="196"/>
        <v>0</v>
      </c>
    </row>
    <row r="1159" spans="1:68" ht="18" x14ac:dyDescent="0.25">
      <c r="A1159" s="24">
        <v>2022</v>
      </c>
      <c r="B1159" s="33">
        <v>4</v>
      </c>
      <c r="C1159" s="2">
        <v>44753</v>
      </c>
      <c r="D1159" s="3">
        <v>0.38541666666666669</v>
      </c>
      <c r="E1159">
        <v>2</v>
      </c>
      <c r="F1159">
        <v>2.2000000000000002</v>
      </c>
      <c r="G1159" t="s">
        <v>28</v>
      </c>
      <c r="H1159" s="19">
        <v>76</v>
      </c>
      <c r="I1159" s="19">
        <v>46</v>
      </c>
      <c r="J1159" s="19">
        <v>31</v>
      </c>
      <c r="K1159" s="19">
        <v>0</v>
      </c>
      <c r="L1159" s="19">
        <v>0</v>
      </c>
      <c r="M1159" s="16" t="s">
        <v>27</v>
      </c>
      <c r="N1159" s="16">
        <v>20</v>
      </c>
      <c r="O1159" s="16" t="s">
        <v>26</v>
      </c>
      <c r="P1159" s="16">
        <v>0</v>
      </c>
      <c r="Q1159" s="16">
        <v>0</v>
      </c>
      <c r="R1159" s="16">
        <v>0</v>
      </c>
      <c r="S1159" s="16">
        <v>0</v>
      </c>
      <c r="T1159" s="16">
        <v>0</v>
      </c>
      <c r="U1159" s="16">
        <v>0</v>
      </c>
      <c r="V1159" s="16">
        <v>0</v>
      </c>
      <c r="W1159" s="16">
        <v>0</v>
      </c>
      <c r="X1159" s="16">
        <v>0</v>
      </c>
      <c r="Y1159" s="16">
        <v>0</v>
      </c>
      <c r="Z1159" s="1">
        <f t="shared" si="191"/>
        <v>0</v>
      </c>
      <c r="AA1159" s="11" t="str">
        <f t="shared" si="197"/>
        <v>0</v>
      </c>
      <c r="AB1159">
        <f t="shared" si="198"/>
        <v>0</v>
      </c>
      <c r="AC1159">
        <f t="shared" si="199"/>
        <v>10</v>
      </c>
      <c r="AD1159">
        <f t="shared" si="200"/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f t="shared" si="190"/>
        <v>0</v>
      </c>
      <c r="BI1159">
        <v>0</v>
      </c>
      <c r="BJ1159">
        <v>0</v>
      </c>
      <c r="BK1159">
        <v>0</v>
      </c>
      <c r="BL1159" t="str">
        <f t="shared" si="192"/>
        <v>0</v>
      </c>
      <c r="BM1159" t="str">
        <f t="shared" si="193"/>
        <v>0</v>
      </c>
      <c r="BN1159">
        <f t="shared" si="194"/>
        <v>0</v>
      </c>
      <c r="BO1159">
        <f t="shared" si="195"/>
        <v>0</v>
      </c>
      <c r="BP1159" t="str">
        <f t="shared" si="196"/>
        <v>0</v>
      </c>
    </row>
    <row r="1160" spans="1:68" ht="18" x14ac:dyDescent="0.25">
      <c r="A1160" s="24">
        <v>2022</v>
      </c>
      <c r="B1160" s="33">
        <v>4</v>
      </c>
      <c r="C1160" s="2">
        <v>44753</v>
      </c>
      <c r="D1160" s="3">
        <v>0.38541666666666669</v>
      </c>
      <c r="E1160">
        <v>2</v>
      </c>
      <c r="F1160">
        <v>2.2000000000000002</v>
      </c>
      <c r="G1160" t="s">
        <v>28</v>
      </c>
      <c r="H1160" s="19">
        <v>76</v>
      </c>
      <c r="I1160" s="19">
        <v>46</v>
      </c>
      <c r="J1160" s="19">
        <v>31</v>
      </c>
      <c r="K1160" s="19">
        <v>0</v>
      </c>
      <c r="L1160" s="19">
        <v>0</v>
      </c>
      <c r="M1160" s="16" t="s">
        <v>28</v>
      </c>
      <c r="N1160" s="16">
        <v>20</v>
      </c>
      <c r="O1160" s="16" t="s">
        <v>24</v>
      </c>
      <c r="P1160" s="16">
        <v>0</v>
      </c>
      <c r="Q1160" s="16">
        <v>0</v>
      </c>
      <c r="R1160" s="16">
        <v>0</v>
      </c>
      <c r="S1160" s="16">
        <v>0</v>
      </c>
      <c r="T1160" s="16">
        <v>0</v>
      </c>
      <c r="U1160" s="16">
        <v>0</v>
      </c>
      <c r="V1160" s="16">
        <v>0</v>
      </c>
      <c r="W1160" s="16">
        <v>0</v>
      </c>
      <c r="X1160" s="16">
        <v>0</v>
      </c>
      <c r="Y1160" s="16">
        <v>0</v>
      </c>
      <c r="Z1160" s="1">
        <f t="shared" si="191"/>
        <v>0</v>
      </c>
      <c r="AA1160" s="11" t="str">
        <f t="shared" si="197"/>
        <v>0</v>
      </c>
      <c r="AB1160">
        <f t="shared" si="198"/>
        <v>0</v>
      </c>
      <c r="AC1160">
        <f t="shared" si="199"/>
        <v>10</v>
      </c>
      <c r="AD1160">
        <f t="shared" si="200"/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f t="shared" si="190"/>
        <v>0</v>
      </c>
      <c r="BI1160">
        <v>0</v>
      </c>
      <c r="BJ1160">
        <v>0</v>
      </c>
      <c r="BK1160">
        <v>0</v>
      </c>
      <c r="BL1160" t="str">
        <f t="shared" si="192"/>
        <v>0</v>
      </c>
      <c r="BM1160" t="str">
        <f t="shared" si="193"/>
        <v>0</v>
      </c>
      <c r="BN1160">
        <f t="shared" si="194"/>
        <v>0</v>
      </c>
      <c r="BO1160">
        <f t="shared" si="195"/>
        <v>0</v>
      </c>
      <c r="BP1160" t="str">
        <f t="shared" si="196"/>
        <v>0</v>
      </c>
    </row>
    <row r="1161" spans="1:68" ht="18" x14ac:dyDescent="0.25">
      <c r="A1161" s="24">
        <v>2022</v>
      </c>
      <c r="B1161" s="33">
        <v>4</v>
      </c>
      <c r="C1161" s="2">
        <v>44753</v>
      </c>
      <c r="D1161" s="3">
        <v>0.38541666666666669</v>
      </c>
      <c r="E1161">
        <v>2</v>
      </c>
      <c r="F1161">
        <v>2.2000000000000002</v>
      </c>
      <c r="G1161" t="s">
        <v>28</v>
      </c>
      <c r="H1161" s="19">
        <v>76</v>
      </c>
      <c r="I1161" s="19">
        <v>46</v>
      </c>
      <c r="J1161" s="19">
        <v>31</v>
      </c>
      <c r="K1161" s="19">
        <v>0</v>
      </c>
      <c r="L1161" s="19">
        <v>0</v>
      </c>
      <c r="M1161" s="16" t="s">
        <v>28</v>
      </c>
      <c r="N1161" s="16">
        <v>20</v>
      </c>
      <c r="O1161" s="16" t="s">
        <v>25</v>
      </c>
      <c r="P1161" s="16">
        <v>0</v>
      </c>
      <c r="Q1161" s="16">
        <v>0</v>
      </c>
      <c r="R1161" s="16">
        <v>0</v>
      </c>
      <c r="S1161" s="16">
        <v>0</v>
      </c>
      <c r="T1161" s="16">
        <v>0</v>
      </c>
      <c r="U1161" s="16">
        <v>0</v>
      </c>
      <c r="V1161" s="16">
        <v>0</v>
      </c>
      <c r="W1161" s="16">
        <v>0</v>
      </c>
      <c r="X1161" s="16">
        <v>0</v>
      </c>
      <c r="Y1161" s="16">
        <v>0</v>
      </c>
      <c r="Z1161" s="1">
        <f t="shared" si="191"/>
        <v>0</v>
      </c>
      <c r="AA1161" s="11" t="str">
        <f t="shared" si="197"/>
        <v>0</v>
      </c>
      <c r="AB1161">
        <f t="shared" si="198"/>
        <v>0</v>
      </c>
      <c r="AC1161">
        <f t="shared" si="199"/>
        <v>10</v>
      </c>
      <c r="AD1161">
        <f t="shared" si="200"/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f t="shared" si="190"/>
        <v>0</v>
      </c>
      <c r="BI1161">
        <v>0</v>
      </c>
      <c r="BJ1161">
        <v>0</v>
      </c>
      <c r="BK1161">
        <v>0</v>
      </c>
      <c r="BL1161" t="str">
        <f t="shared" si="192"/>
        <v>0</v>
      </c>
      <c r="BM1161" t="str">
        <f t="shared" si="193"/>
        <v>0</v>
      </c>
      <c r="BN1161">
        <f t="shared" si="194"/>
        <v>0</v>
      </c>
      <c r="BO1161">
        <f t="shared" si="195"/>
        <v>0</v>
      </c>
      <c r="BP1161" t="str">
        <f t="shared" si="196"/>
        <v>0</v>
      </c>
    </row>
    <row r="1162" spans="1:68" ht="18" x14ac:dyDescent="0.25">
      <c r="A1162" s="24">
        <v>2022</v>
      </c>
      <c r="B1162" s="33">
        <v>4</v>
      </c>
      <c r="C1162" s="2">
        <v>44753</v>
      </c>
      <c r="D1162" s="3">
        <v>0.38541666666666669</v>
      </c>
      <c r="E1162">
        <v>2</v>
      </c>
      <c r="F1162">
        <v>2.2000000000000002</v>
      </c>
      <c r="G1162" t="s">
        <v>28</v>
      </c>
      <c r="H1162" s="19">
        <v>76</v>
      </c>
      <c r="I1162" s="19">
        <v>46</v>
      </c>
      <c r="J1162" s="19">
        <v>31</v>
      </c>
      <c r="K1162" s="19">
        <v>0</v>
      </c>
      <c r="L1162" s="19">
        <v>0</v>
      </c>
      <c r="M1162" s="16" t="s">
        <v>28</v>
      </c>
      <c r="N1162" s="16">
        <v>20</v>
      </c>
      <c r="O1162" s="16" t="s">
        <v>26</v>
      </c>
      <c r="P1162" s="16">
        <v>0</v>
      </c>
      <c r="Q1162" s="16">
        <v>0</v>
      </c>
      <c r="R1162" s="16">
        <v>0</v>
      </c>
      <c r="S1162" s="16">
        <v>0</v>
      </c>
      <c r="T1162" s="16">
        <v>0</v>
      </c>
      <c r="U1162" s="16">
        <v>0</v>
      </c>
      <c r="V1162" s="16">
        <v>0</v>
      </c>
      <c r="W1162" s="16">
        <v>0</v>
      </c>
      <c r="X1162" s="16">
        <v>0</v>
      </c>
      <c r="Y1162" s="16">
        <v>0</v>
      </c>
      <c r="Z1162" s="1">
        <f t="shared" si="191"/>
        <v>0</v>
      </c>
      <c r="AA1162" s="11" t="str">
        <f t="shared" si="197"/>
        <v>0</v>
      </c>
      <c r="AB1162">
        <f t="shared" si="198"/>
        <v>0</v>
      </c>
      <c r="AC1162">
        <f t="shared" si="199"/>
        <v>10</v>
      </c>
      <c r="AD1162">
        <f t="shared" si="200"/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f t="shared" si="190"/>
        <v>0</v>
      </c>
      <c r="BI1162">
        <v>0</v>
      </c>
      <c r="BJ1162">
        <v>0</v>
      </c>
      <c r="BK1162">
        <v>0</v>
      </c>
      <c r="BL1162" t="str">
        <f t="shared" si="192"/>
        <v>0</v>
      </c>
      <c r="BM1162" t="str">
        <f t="shared" si="193"/>
        <v>0</v>
      </c>
      <c r="BN1162">
        <f t="shared" si="194"/>
        <v>0</v>
      </c>
      <c r="BO1162">
        <f t="shared" si="195"/>
        <v>0</v>
      </c>
      <c r="BP1162" t="str">
        <f t="shared" si="196"/>
        <v>0</v>
      </c>
    </row>
    <row r="1163" spans="1:68" ht="18" x14ac:dyDescent="0.25">
      <c r="A1163" s="24">
        <v>2022</v>
      </c>
      <c r="B1163" s="33">
        <v>4</v>
      </c>
      <c r="C1163" s="2">
        <v>44753</v>
      </c>
      <c r="D1163" s="3">
        <v>0.38541666666666669</v>
      </c>
      <c r="E1163">
        <v>2</v>
      </c>
      <c r="F1163">
        <v>2.2000000000000002</v>
      </c>
      <c r="G1163" t="s">
        <v>28</v>
      </c>
      <c r="H1163" s="19">
        <v>76</v>
      </c>
      <c r="I1163" s="19">
        <v>46</v>
      </c>
      <c r="J1163" s="19">
        <v>31</v>
      </c>
      <c r="K1163" s="19">
        <v>0</v>
      </c>
      <c r="L1163" s="19">
        <v>0</v>
      </c>
      <c r="M1163" s="16" t="s">
        <v>23</v>
      </c>
      <c r="N1163" s="16">
        <v>50</v>
      </c>
      <c r="O1163" s="16" t="s">
        <v>24</v>
      </c>
      <c r="P1163" s="16">
        <v>0</v>
      </c>
      <c r="Q1163" s="16">
        <v>0</v>
      </c>
      <c r="R1163" s="16">
        <v>0</v>
      </c>
      <c r="S1163" s="16">
        <v>0</v>
      </c>
      <c r="T1163" s="16">
        <v>0</v>
      </c>
      <c r="U1163" s="16">
        <v>0</v>
      </c>
      <c r="V1163" s="16">
        <v>0</v>
      </c>
      <c r="W1163" s="16">
        <v>0</v>
      </c>
      <c r="X1163" s="16">
        <v>0</v>
      </c>
      <c r="Y1163" s="16">
        <v>0</v>
      </c>
      <c r="Z1163" s="1">
        <f t="shared" si="191"/>
        <v>0</v>
      </c>
      <c r="AA1163" s="11" t="str">
        <f t="shared" si="197"/>
        <v>0</v>
      </c>
      <c r="AB1163">
        <f t="shared" si="198"/>
        <v>0</v>
      </c>
      <c r="AC1163">
        <f t="shared" si="199"/>
        <v>10</v>
      </c>
      <c r="AD1163">
        <f t="shared" si="200"/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f t="shared" si="190"/>
        <v>0</v>
      </c>
      <c r="BI1163">
        <v>0</v>
      </c>
      <c r="BJ1163">
        <v>0</v>
      </c>
      <c r="BK1163">
        <v>0</v>
      </c>
      <c r="BL1163" t="str">
        <f t="shared" si="192"/>
        <v>0</v>
      </c>
      <c r="BM1163" t="str">
        <f t="shared" si="193"/>
        <v>0</v>
      </c>
      <c r="BN1163">
        <f t="shared" si="194"/>
        <v>0</v>
      </c>
      <c r="BO1163">
        <f t="shared" si="195"/>
        <v>0</v>
      </c>
      <c r="BP1163" t="str">
        <f t="shared" si="196"/>
        <v>0</v>
      </c>
    </row>
    <row r="1164" spans="1:68" ht="18" x14ac:dyDescent="0.25">
      <c r="A1164" s="24">
        <v>2022</v>
      </c>
      <c r="B1164" s="33">
        <v>4</v>
      </c>
      <c r="C1164" s="2">
        <v>44753</v>
      </c>
      <c r="D1164" s="3">
        <v>0.38541666666666669</v>
      </c>
      <c r="E1164">
        <v>2</v>
      </c>
      <c r="F1164">
        <v>2.2000000000000002</v>
      </c>
      <c r="G1164" t="s">
        <v>28</v>
      </c>
      <c r="H1164" s="19">
        <v>76</v>
      </c>
      <c r="I1164" s="19">
        <v>46</v>
      </c>
      <c r="J1164" s="19">
        <v>31</v>
      </c>
      <c r="K1164" s="19">
        <v>0</v>
      </c>
      <c r="L1164" s="19">
        <v>0</v>
      </c>
      <c r="M1164" s="16" t="s">
        <v>23</v>
      </c>
      <c r="N1164" s="16">
        <v>50</v>
      </c>
      <c r="O1164" s="16" t="s">
        <v>25</v>
      </c>
      <c r="P1164" s="16">
        <v>0</v>
      </c>
      <c r="Q1164" s="16">
        <v>0</v>
      </c>
      <c r="R1164" s="16">
        <v>0</v>
      </c>
      <c r="S1164" s="16">
        <v>0</v>
      </c>
      <c r="T1164" s="16">
        <v>0</v>
      </c>
      <c r="U1164" s="16">
        <v>0</v>
      </c>
      <c r="V1164" s="16">
        <v>0</v>
      </c>
      <c r="W1164" s="16">
        <v>0</v>
      </c>
      <c r="X1164" s="16">
        <v>0</v>
      </c>
      <c r="Y1164" s="16">
        <v>0</v>
      </c>
      <c r="Z1164" s="1">
        <f t="shared" si="191"/>
        <v>0</v>
      </c>
      <c r="AA1164" s="11" t="str">
        <f t="shared" si="197"/>
        <v>0</v>
      </c>
      <c r="AB1164">
        <f t="shared" si="198"/>
        <v>0</v>
      </c>
      <c r="AC1164">
        <f t="shared" si="199"/>
        <v>10</v>
      </c>
      <c r="AD1164">
        <f t="shared" si="200"/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f t="shared" si="190"/>
        <v>0</v>
      </c>
      <c r="BI1164">
        <v>0</v>
      </c>
      <c r="BJ1164">
        <v>0</v>
      </c>
      <c r="BK1164">
        <v>0</v>
      </c>
      <c r="BL1164" t="str">
        <f t="shared" si="192"/>
        <v>0</v>
      </c>
      <c r="BM1164" t="str">
        <f t="shared" si="193"/>
        <v>0</v>
      </c>
      <c r="BN1164">
        <f t="shared" si="194"/>
        <v>0</v>
      </c>
      <c r="BO1164">
        <f t="shared" si="195"/>
        <v>0</v>
      </c>
      <c r="BP1164" t="str">
        <f t="shared" si="196"/>
        <v>0</v>
      </c>
    </row>
    <row r="1165" spans="1:68" ht="18" x14ac:dyDescent="0.25">
      <c r="A1165" s="24">
        <v>2022</v>
      </c>
      <c r="B1165" s="33">
        <v>4</v>
      </c>
      <c r="C1165" s="2">
        <v>44753</v>
      </c>
      <c r="D1165" s="3">
        <v>0.38541666666666669</v>
      </c>
      <c r="E1165">
        <v>2</v>
      </c>
      <c r="F1165">
        <v>2.2000000000000002</v>
      </c>
      <c r="G1165" t="s">
        <v>28</v>
      </c>
      <c r="H1165" s="19">
        <v>76</v>
      </c>
      <c r="I1165" s="19">
        <v>46</v>
      </c>
      <c r="J1165" s="19">
        <v>31</v>
      </c>
      <c r="K1165" s="19">
        <v>0</v>
      </c>
      <c r="L1165" s="19">
        <v>0</v>
      </c>
      <c r="M1165" s="16" t="s">
        <v>23</v>
      </c>
      <c r="N1165" s="16">
        <v>50</v>
      </c>
      <c r="O1165" s="16" t="s">
        <v>26</v>
      </c>
      <c r="P1165" s="16">
        <v>0</v>
      </c>
      <c r="Q1165" s="16">
        <v>0</v>
      </c>
      <c r="R1165" s="16">
        <v>0</v>
      </c>
      <c r="S1165" s="16">
        <v>0</v>
      </c>
      <c r="T1165" s="16">
        <v>0</v>
      </c>
      <c r="U1165" s="16">
        <v>0</v>
      </c>
      <c r="V1165" s="16">
        <v>0</v>
      </c>
      <c r="W1165" s="16">
        <v>0</v>
      </c>
      <c r="X1165" s="16">
        <v>0</v>
      </c>
      <c r="Y1165" s="16">
        <v>0</v>
      </c>
      <c r="Z1165" s="1">
        <f t="shared" si="191"/>
        <v>0</v>
      </c>
      <c r="AA1165" s="11" t="str">
        <f t="shared" si="197"/>
        <v>0</v>
      </c>
      <c r="AB1165">
        <f t="shared" si="198"/>
        <v>0</v>
      </c>
      <c r="AC1165">
        <f t="shared" si="199"/>
        <v>10</v>
      </c>
      <c r="AD1165">
        <f t="shared" si="200"/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f t="shared" si="190"/>
        <v>0</v>
      </c>
      <c r="BI1165">
        <v>0</v>
      </c>
      <c r="BJ1165">
        <v>0</v>
      </c>
      <c r="BK1165">
        <v>0</v>
      </c>
      <c r="BL1165" t="str">
        <f t="shared" si="192"/>
        <v>0</v>
      </c>
      <c r="BM1165" t="str">
        <f t="shared" si="193"/>
        <v>0</v>
      </c>
      <c r="BN1165">
        <f t="shared" si="194"/>
        <v>0</v>
      </c>
      <c r="BO1165">
        <f t="shared" si="195"/>
        <v>0</v>
      </c>
      <c r="BP1165" t="str">
        <f t="shared" si="196"/>
        <v>0</v>
      </c>
    </row>
    <row r="1166" spans="1:68" ht="18" x14ac:dyDescent="0.25">
      <c r="A1166" s="24">
        <v>2022</v>
      </c>
      <c r="B1166" s="33">
        <v>4</v>
      </c>
      <c r="C1166" s="2">
        <v>44753</v>
      </c>
      <c r="D1166" s="3">
        <v>0.38541666666666669</v>
      </c>
      <c r="E1166">
        <v>2</v>
      </c>
      <c r="F1166">
        <v>2.2000000000000002</v>
      </c>
      <c r="G1166" t="s">
        <v>28</v>
      </c>
      <c r="H1166" s="19">
        <v>76</v>
      </c>
      <c r="I1166" s="19">
        <v>46</v>
      </c>
      <c r="J1166" s="19">
        <v>31</v>
      </c>
      <c r="K1166" s="19">
        <v>0</v>
      </c>
      <c r="L1166" s="19">
        <v>0</v>
      </c>
      <c r="M1166" s="16" t="s">
        <v>27</v>
      </c>
      <c r="N1166" s="16">
        <v>50</v>
      </c>
      <c r="O1166" s="16" t="s">
        <v>24</v>
      </c>
      <c r="P1166" s="16">
        <v>0</v>
      </c>
      <c r="Q1166" s="16">
        <v>0</v>
      </c>
      <c r="R1166" s="16">
        <v>0</v>
      </c>
      <c r="S1166" s="16">
        <v>0</v>
      </c>
      <c r="T1166" s="16">
        <v>0</v>
      </c>
      <c r="U1166" s="16">
        <v>0</v>
      </c>
      <c r="V1166" s="16">
        <v>0</v>
      </c>
      <c r="W1166" s="16">
        <v>0</v>
      </c>
      <c r="X1166" s="16">
        <v>0</v>
      </c>
      <c r="Y1166" s="16">
        <v>0</v>
      </c>
      <c r="Z1166" s="1">
        <f t="shared" si="191"/>
        <v>0</v>
      </c>
      <c r="AA1166" s="11" t="str">
        <f t="shared" si="197"/>
        <v>0</v>
      </c>
      <c r="AB1166">
        <f t="shared" si="198"/>
        <v>0</v>
      </c>
      <c r="AC1166">
        <f t="shared" si="199"/>
        <v>10</v>
      </c>
      <c r="AD1166">
        <f t="shared" si="200"/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f t="shared" ref="BH1166:BH1229" si="201">SUM(AW1166+AV1166+AU1166+AQ1166+AS1166+AM1166+AJ1166+BF1166+BI1166)</f>
        <v>0</v>
      </c>
      <c r="BI1166">
        <v>0</v>
      </c>
      <c r="BJ1166">
        <v>0</v>
      </c>
      <c r="BK1166">
        <v>0</v>
      </c>
      <c r="BL1166" t="str">
        <f t="shared" si="192"/>
        <v>0</v>
      </c>
      <c r="BM1166" t="str">
        <f t="shared" si="193"/>
        <v>0</v>
      </c>
      <c r="BN1166">
        <f t="shared" si="194"/>
        <v>0</v>
      </c>
      <c r="BO1166">
        <f t="shared" si="195"/>
        <v>0</v>
      </c>
      <c r="BP1166" t="str">
        <f t="shared" si="196"/>
        <v>0</v>
      </c>
    </row>
    <row r="1167" spans="1:68" ht="18" x14ac:dyDescent="0.25">
      <c r="A1167" s="24">
        <v>2022</v>
      </c>
      <c r="B1167" s="33">
        <v>4</v>
      </c>
      <c r="C1167" s="2">
        <v>44753</v>
      </c>
      <c r="D1167" s="3">
        <v>0.38541666666666669</v>
      </c>
      <c r="E1167">
        <v>2</v>
      </c>
      <c r="F1167">
        <v>2.2000000000000002</v>
      </c>
      <c r="G1167" t="s">
        <v>28</v>
      </c>
      <c r="H1167" s="19">
        <v>76</v>
      </c>
      <c r="I1167" s="19">
        <v>46</v>
      </c>
      <c r="J1167" s="19">
        <v>31</v>
      </c>
      <c r="K1167" s="19">
        <v>0</v>
      </c>
      <c r="L1167" s="19">
        <v>0</v>
      </c>
      <c r="M1167" s="16" t="s">
        <v>27</v>
      </c>
      <c r="N1167" s="16">
        <v>50</v>
      </c>
      <c r="O1167" s="16" t="s">
        <v>25</v>
      </c>
      <c r="P1167" s="16">
        <v>0</v>
      </c>
      <c r="Q1167" s="16">
        <v>0</v>
      </c>
      <c r="R1167" s="16">
        <v>0</v>
      </c>
      <c r="S1167" s="16">
        <v>0</v>
      </c>
      <c r="T1167" s="16">
        <v>0</v>
      </c>
      <c r="U1167" s="16">
        <v>0</v>
      </c>
      <c r="V1167" s="16">
        <v>0</v>
      </c>
      <c r="W1167" s="16">
        <v>0</v>
      </c>
      <c r="X1167" s="16">
        <v>0</v>
      </c>
      <c r="Y1167" s="16">
        <v>0</v>
      </c>
      <c r="Z1167" s="1">
        <f t="shared" si="191"/>
        <v>0</v>
      </c>
      <c r="AA1167" s="11" t="str">
        <f t="shared" si="197"/>
        <v>0</v>
      </c>
      <c r="AB1167">
        <f t="shared" si="198"/>
        <v>0</v>
      </c>
      <c r="AC1167">
        <f t="shared" si="199"/>
        <v>10</v>
      </c>
      <c r="AD1167">
        <f t="shared" si="200"/>
        <v>0</v>
      </c>
      <c r="AE1167">
        <v>0</v>
      </c>
      <c r="AF1167">
        <v>0</v>
      </c>
      <c r="AG1167">
        <v>1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f t="shared" si="201"/>
        <v>0</v>
      </c>
      <c r="BI1167">
        <v>0</v>
      </c>
      <c r="BJ1167">
        <v>0</v>
      </c>
      <c r="BK1167">
        <v>0</v>
      </c>
      <c r="BL1167" t="str">
        <f t="shared" si="192"/>
        <v>0</v>
      </c>
      <c r="BM1167" t="str">
        <f t="shared" si="193"/>
        <v>0</v>
      </c>
      <c r="BN1167">
        <f t="shared" si="194"/>
        <v>0</v>
      </c>
      <c r="BO1167">
        <f t="shared" si="195"/>
        <v>1</v>
      </c>
      <c r="BP1167" t="str">
        <f t="shared" si="196"/>
        <v>0</v>
      </c>
    </row>
    <row r="1168" spans="1:68" ht="18" x14ac:dyDescent="0.25">
      <c r="A1168" s="24">
        <v>2022</v>
      </c>
      <c r="B1168" s="33">
        <v>4</v>
      </c>
      <c r="C1168" s="2">
        <v>44753</v>
      </c>
      <c r="D1168" s="3">
        <v>0.38541666666666669</v>
      </c>
      <c r="E1168">
        <v>2</v>
      </c>
      <c r="F1168">
        <v>2.2000000000000002</v>
      </c>
      <c r="G1168" t="s">
        <v>28</v>
      </c>
      <c r="H1168" s="19">
        <v>76</v>
      </c>
      <c r="I1168" s="19">
        <v>46</v>
      </c>
      <c r="J1168" s="19">
        <v>31</v>
      </c>
      <c r="K1168" s="19">
        <v>0</v>
      </c>
      <c r="L1168" s="19">
        <v>0</v>
      </c>
      <c r="M1168" s="16" t="s">
        <v>27</v>
      </c>
      <c r="N1168" s="16">
        <v>50</v>
      </c>
      <c r="O1168" s="16" t="s">
        <v>26</v>
      </c>
      <c r="P1168" s="16">
        <v>0</v>
      </c>
      <c r="Q1168" s="16">
        <v>0</v>
      </c>
      <c r="R1168" s="16">
        <v>0</v>
      </c>
      <c r="S1168" s="16">
        <v>0</v>
      </c>
      <c r="T1168" s="16">
        <v>0</v>
      </c>
      <c r="U1168" s="16">
        <v>0</v>
      </c>
      <c r="V1168" s="16">
        <v>0</v>
      </c>
      <c r="W1168" s="16">
        <v>0</v>
      </c>
      <c r="X1168" s="16">
        <v>0</v>
      </c>
      <c r="Y1168" s="16">
        <v>0</v>
      </c>
      <c r="Z1168" s="1">
        <f t="shared" si="191"/>
        <v>0</v>
      </c>
      <c r="AA1168" s="11" t="str">
        <f t="shared" si="197"/>
        <v>0</v>
      </c>
      <c r="AB1168">
        <f t="shared" si="198"/>
        <v>0</v>
      </c>
      <c r="AC1168">
        <f t="shared" si="199"/>
        <v>10</v>
      </c>
      <c r="AD1168">
        <f t="shared" si="200"/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f t="shared" si="201"/>
        <v>0</v>
      </c>
      <c r="BI1168">
        <v>0</v>
      </c>
      <c r="BJ1168">
        <v>0</v>
      </c>
      <c r="BK1168">
        <v>0</v>
      </c>
      <c r="BL1168" t="str">
        <f t="shared" si="192"/>
        <v>0</v>
      </c>
      <c r="BM1168" t="str">
        <f t="shared" si="193"/>
        <v>0</v>
      </c>
      <c r="BN1168">
        <f t="shared" si="194"/>
        <v>0</v>
      </c>
      <c r="BO1168">
        <f t="shared" si="195"/>
        <v>0</v>
      </c>
      <c r="BP1168" t="str">
        <f t="shared" si="196"/>
        <v>0</v>
      </c>
    </row>
    <row r="1169" spans="1:68" ht="18" x14ac:dyDescent="0.25">
      <c r="A1169" s="24">
        <v>2022</v>
      </c>
      <c r="B1169" s="33">
        <v>4</v>
      </c>
      <c r="C1169" s="2">
        <v>44753</v>
      </c>
      <c r="D1169" s="3">
        <v>0.38541666666666669</v>
      </c>
      <c r="E1169">
        <v>2</v>
      </c>
      <c r="F1169">
        <v>2.2000000000000002</v>
      </c>
      <c r="G1169" t="s">
        <v>28</v>
      </c>
      <c r="H1169" s="19">
        <v>76</v>
      </c>
      <c r="I1169" s="19">
        <v>46</v>
      </c>
      <c r="J1169" s="19">
        <v>31</v>
      </c>
      <c r="K1169" s="19">
        <v>0</v>
      </c>
      <c r="L1169" s="19">
        <v>0</v>
      </c>
      <c r="M1169" s="16" t="s">
        <v>28</v>
      </c>
      <c r="N1169" s="16">
        <v>50</v>
      </c>
      <c r="O1169" s="16" t="s">
        <v>24</v>
      </c>
      <c r="P1169" s="16">
        <v>0</v>
      </c>
      <c r="Q1169" s="16">
        <v>0</v>
      </c>
      <c r="R1169" s="16">
        <v>0</v>
      </c>
      <c r="S1169" s="16">
        <v>0</v>
      </c>
      <c r="T1169" s="16">
        <v>0</v>
      </c>
      <c r="U1169" s="16">
        <v>0</v>
      </c>
      <c r="V1169" s="16">
        <v>0</v>
      </c>
      <c r="W1169" s="16">
        <v>0</v>
      </c>
      <c r="X1169" s="16">
        <v>0</v>
      </c>
      <c r="Y1169" s="16">
        <v>0</v>
      </c>
      <c r="Z1169" s="1">
        <f t="shared" si="191"/>
        <v>0</v>
      </c>
      <c r="AA1169" s="11" t="str">
        <f t="shared" si="197"/>
        <v>0</v>
      </c>
      <c r="AB1169">
        <f t="shared" si="198"/>
        <v>0</v>
      </c>
      <c r="AC1169">
        <f t="shared" si="199"/>
        <v>10</v>
      </c>
      <c r="AD1169">
        <f t="shared" si="200"/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f t="shared" si="201"/>
        <v>0</v>
      </c>
      <c r="BI1169">
        <v>0</v>
      </c>
      <c r="BJ1169">
        <v>0</v>
      </c>
      <c r="BK1169">
        <v>0</v>
      </c>
      <c r="BL1169" t="str">
        <f t="shared" si="192"/>
        <v>0</v>
      </c>
      <c r="BM1169" t="str">
        <f t="shared" si="193"/>
        <v>0</v>
      </c>
      <c r="BN1169">
        <f t="shared" si="194"/>
        <v>0</v>
      </c>
      <c r="BO1169">
        <f t="shared" si="195"/>
        <v>0</v>
      </c>
      <c r="BP1169" t="str">
        <f t="shared" si="196"/>
        <v>0</v>
      </c>
    </row>
    <row r="1170" spans="1:68" ht="18" x14ac:dyDescent="0.25">
      <c r="A1170" s="24">
        <v>2022</v>
      </c>
      <c r="B1170" s="33">
        <v>4</v>
      </c>
      <c r="C1170" s="2">
        <v>44753</v>
      </c>
      <c r="D1170" s="3">
        <v>0.38541666666666669</v>
      </c>
      <c r="E1170">
        <v>2</v>
      </c>
      <c r="F1170">
        <v>2.2000000000000002</v>
      </c>
      <c r="G1170" t="s">
        <v>28</v>
      </c>
      <c r="H1170" s="19">
        <v>76</v>
      </c>
      <c r="I1170" s="19">
        <v>46</v>
      </c>
      <c r="J1170" s="19">
        <v>31</v>
      </c>
      <c r="K1170" s="19">
        <v>0</v>
      </c>
      <c r="L1170" s="19">
        <v>0</v>
      </c>
      <c r="M1170" s="16" t="s">
        <v>28</v>
      </c>
      <c r="N1170" s="16">
        <v>50</v>
      </c>
      <c r="O1170" s="16" t="s">
        <v>25</v>
      </c>
      <c r="P1170" s="16">
        <v>0</v>
      </c>
      <c r="Q1170" s="16">
        <v>0</v>
      </c>
      <c r="R1170" s="16">
        <v>0</v>
      </c>
      <c r="S1170" s="16">
        <v>0</v>
      </c>
      <c r="T1170" s="16">
        <v>0</v>
      </c>
      <c r="U1170" s="16">
        <v>0</v>
      </c>
      <c r="V1170" s="16">
        <v>0</v>
      </c>
      <c r="W1170" s="16">
        <v>0</v>
      </c>
      <c r="X1170" s="16">
        <v>0</v>
      </c>
      <c r="Y1170" s="16">
        <v>0</v>
      </c>
      <c r="Z1170" s="1">
        <f t="shared" si="191"/>
        <v>0</v>
      </c>
      <c r="AA1170" s="11" t="str">
        <f t="shared" si="197"/>
        <v>0</v>
      </c>
      <c r="AB1170">
        <f t="shared" si="198"/>
        <v>0</v>
      </c>
      <c r="AC1170">
        <f t="shared" si="199"/>
        <v>10</v>
      </c>
      <c r="AD1170">
        <f t="shared" si="200"/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f t="shared" si="201"/>
        <v>0</v>
      </c>
      <c r="BI1170">
        <v>0</v>
      </c>
      <c r="BJ1170">
        <v>0</v>
      </c>
      <c r="BK1170">
        <v>0</v>
      </c>
      <c r="BL1170" t="str">
        <f t="shared" si="192"/>
        <v>0</v>
      </c>
      <c r="BM1170" t="str">
        <f t="shared" si="193"/>
        <v>0</v>
      </c>
      <c r="BN1170">
        <f t="shared" si="194"/>
        <v>0</v>
      </c>
      <c r="BO1170">
        <f t="shared" si="195"/>
        <v>0</v>
      </c>
      <c r="BP1170" t="str">
        <f t="shared" si="196"/>
        <v>0</v>
      </c>
    </row>
    <row r="1171" spans="1:68" ht="18" x14ac:dyDescent="0.25">
      <c r="A1171" s="24">
        <v>2022</v>
      </c>
      <c r="B1171" s="33">
        <v>4</v>
      </c>
      <c r="C1171" s="2">
        <v>44753</v>
      </c>
      <c r="D1171" s="3">
        <v>0.38541666666666669</v>
      </c>
      <c r="E1171">
        <v>2</v>
      </c>
      <c r="F1171">
        <v>2.2000000000000002</v>
      </c>
      <c r="G1171" t="s">
        <v>28</v>
      </c>
      <c r="H1171" s="19">
        <v>76</v>
      </c>
      <c r="I1171" s="19">
        <v>46</v>
      </c>
      <c r="J1171" s="19">
        <v>31</v>
      </c>
      <c r="K1171" s="19">
        <v>0</v>
      </c>
      <c r="L1171" s="19">
        <v>0</v>
      </c>
      <c r="M1171" s="16" t="s">
        <v>28</v>
      </c>
      <c r="N1171" s="16">
        <v>50</v>
      </c>
      <c r="O1171" s="16" t="s">
        <v>26</v>
      </c>
      <c r="P1171" s="16">
        <v>0</v>
      </c>
      <c r="Q1171" s="16">
        <v>0</v>
      </c>
      <c r="R1171" s="16">
        <v>0</v>
      </c>
      <c r="S1171" s="16">
        <v>0</v>
      </c>
      <c r="T1171" s="16">
        <v>0</v>
      </c>
      <c r="U1171" s="16">
        <v>0</v>
      </c>
      <c r="V1171" s="16">
        <v>0</v>
      </c>
      <c r="W1171" s="16">
        <v>0</v>
      </c>
      <c r="X1171" s="16">
        <v>0</v>
      </c>
      <c r="Y1171" s="16">
        <v>0</v>
      </c>
      <c r="Z1171" s="1">
        <f t="shared" si="191"/>
        <v>0</v>
      </c>
      <c r="AA1171" s="11" t="str">
        <f t="shared" si="197"/>
        <v>0</v>
      </c>
      <c r="AB1171">
        <f t="shared" si="198"/>
        <v>0</v>
      </c>
      <c r="AC1171">
        <f t="shared" si="199"/>
        <v>10</v>
      </c>
      <c r="AD1171">
        <f t="shared" si="200"/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f t="shared" si="201"/>
        <v>0</v>
      </c>
      <c r="BI1171">
        <v>0</v>
      </c>
      <c r="BJ1171">
        <v>0</v>
      </c>
      <c r="BK1171">
        <v>0</v>
      </c>
      <c r="BL1171" t="str">
        <f t="shared" si="192"/>
        <v>0</v>
      </c>
      <c r="BM1171" t="str">
        <f t="shared" si="193"/>
        <v>0</v>
      </c>
      <c r="BN1171">
        <f t="shared" si="194"/>
        <v>0</v>
      </c>
      <c r="BO1171">
        <f t="shared" si="195"/>
        <v>0</v>
      </c>
      <c r="BP1171" t="str">
        <f t="shared" si="196"/>
        <v>0</v>
      </c>
    </row>
    <row r="1172" spans="1:68" ht="18" x14ac:dyDescent="0.25">
      <c r="A1172" s="24">
        <v>2022</v>
      </c>
      <c r="B1172" s="33">
        <v>4</v>
      </c>
      <c r="C1172" s="2">
        <v>44753</v>
      </c>
      <c r="D1172" s="3">
        <v>0.47916666666666669</v>
      </c>
      <c r="E1172">
        <v>3</v>
      </c>
      <c r="F1172">
        <v>3.1</v>
      </c>
      <c r="G1172" t="s">
        <v>61</v>
      </c>
      <c r="H1172" s="19">
        <v>76</v>
      </c>
      <c r="I1172" s="19">
        <v>46</v>
      </c>
      <c r="J1172" s="19">
        <v>32</v>
      </c>
      <c r="K1172" s="19">
        <v>0</v>
      </c>
      <c r="L1172" s="19">
        <v>0</v>
      </c>
      <c r="M1172" s="16" t="s">
        <v>23</v>
      </c>
      <c r="N1172" s="16">
        <v>0</v>
      </c>
      <c r="O1172" s="16" t="s">
        <v>24</v>
      </c>
      <c r="P1172" s="16">
        <v>0</v>
      </c>
      <c r="Q1172" s="16">
        <v>0</v>
      </c>
      <c r="R1172" s="16">
        <v>0</v>
      </c>
      <c r="S1172" s="16">
        <v>0</v>
      </c>
      <c r="T1172" s="16">
        <v>0</v>
      </c>
      <c r="U1172" s="16">
        <v>0</v>
      </c>
      <c r="V1172" s="16">
        <v>0</v>
      </c>
      <c r="W1172" s="16">
        <v>0</v>
      </c>
      <c r="X1172" s="16">
        <v>0</v>
      </c>
      <c r="Y1172" s="16">
        <v>0</v>
      </c>
      <c r="Z1172" s="1">
        <f t="shared" si="191"/>
        <v>0</v>
      </c>
      <c r="AA1172" s="11" t="str">
        <f t="shared" si="197"/>
        <v>0</v>
      </c>
      <c r="AB1172">
        <f t="shared" si="198"/>
        <v>0</v>
      </c>
      <c r="AC1172">
        <f t="shared" si="199"/>
        <v>10</v>
      </c>
      <c r="AD1172">
        <f t="shared" si="200"/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f t="shared" si="201"/>
        <v>0</v>
      </c>
      <c r="BI1172">
        <v>0</v>
      </c>
      <c r="BJ1172">
        <v>0</v>
      </c>
      <c r="BK1172">
        <v>0</v>
      </c>
      <c r="BL1172" t="str">
        <f t="shared" si="192"/>
        <v>0</v>
      </c>
      <c r="BM1172" t="str">
        <f t="shared" si="193"/>
        <v>0</v>
      </c>
      <c r="BN1172">
        <f t="shared" si="194"/>
        <v>0</v>
      </c>
      <c r="BO1172">
        <f t="shared" si="195"/>
        <v>0</v>
      </c>
      <c r="BP1172" t="str">
        <f t="shared" si="196"/>
        <v>0</v>
      </c>
    </row>
    <row r="1173" spans="1:68" ht="18" x14ac:dyDescent="0.25">
      <c r="A1173" s="24">
        <v>2022</v>
      </c>
      <c r="B1173" s="33">
        <v>4</v>
      </c>
      <c r="C1173" s="2">
        <v>44753</v>
      </c>
      <c r="D1173" s="3">
        <v>0.47916666666666669</v>
      </c>
      <c r="E1173">
        <v>3</v>
      </c>
      <c r="F1173">
        <v>3.1</v>
      </c>
      <c r="G1173" t="s">
        <v>61</v>
      </c>
      <c r="H1173" s="19">
        <v>76</v>
      </c>
      <c r="I1173" s="19">
        <v>46</v>
      </c>
      <c r="J1173" s="19">
        <v>32</v>
      </c>
      <c r="K1173" s="19">
        <v>0</v>
      </c>
      <c r="L1173" s="19">
        <v>0</v>
      </c>
      <c r="M1173" s="16" t="s">
        <v>23</v>
      </c>
      <c r="N1173" s="16">
        <v>0</v>
      </c>
      <c r="O1173" s="16" t="s">
        <v>25</v>
      </c>
      <c r="P1173" s="16">
        <v>0</v>
      </c>
      <c r="Q1173" s="16">
        <v>0</v>
      </c>
      <c r="R1173" s="16">
        <v>0</v>
      </c>
      <c r="S1173" s="16">
        <v>0</v>
      </c>
      <c r="T1173" s="16">
        <v>0</v>
      </c>
      <c r="U1173" s="16">
        <v>0</v>
      </c>
      <c r="V1173" s="16">
        <v>0</v>
      </c>
      <c r="W1173" s="16">
        <v>0</v>
      </c>
      <c r="X1173" s="16">
        <v>0</v>
      </c>
      <c r="Y1173" s="16">
        <v>0</v>
      </c>
      <c r="Z1173" s="1">
        <f t="shared" si="191"/>
        <v>0</v>
      </c>
      <c r="AA1173" s="11" t="str">
        <f t="shared" si="197"/>
        <v>0</v>
      </c>
      <c r="AB1173">
        <f t="shared" si="198"/>
        <v>0</v>
      </c>
      <c r="AC1173">
        <f t="shared" si="199"/>
        <v>10</v>
      </c>
      <c r="AD1173">
        <f t="shared" si="200"/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f t="shared" si="201"/>
        <v>0</v>
      </c>
      <c r="BI1173">
        <v>0</v>
      </c>
      <c r="BJ1173">
        <v>0</v>
      </c>
      <c r="BK1173">
        <v>0</v>
      </c>
      <c r="BL1173" t="str">
        <f t="shared" si="192"/>
        <v>0</v>
      </c>
      <c r="BM1173" t="str">
        <f t="shared" si="193"/>
        <v>0</v>
      </c>
      <c r="BN1173">
        <f t="shared" si="194"/>
        <v>0</v>
      </c>
      <c r="BO1173">
        <f t="shared" si="195"/>
        <v>0</v>
      </c>
      <c r="BP1173" t="str">
        <f t="shared" si="196"/>
        <v>0</v>
      </c>
    </row>
    <row r="1174" spans="1:68" ht="18" x14ac:dyDescent="0.25">
      <c r="A1174" s="24">
        <v>2022</v>
      </c>
      <c r="B1174" s="33">
        <v>4</v>
      </c>
      <c r="C1174" s="2">
        <v>44753</v>
      </c>
      <c r="D1174" s="3">
        <v>0.47916666666666669</v>
      </c>
      <c r="E1174">
        <v>3</v>
      </c>
      <c r="F1174">
        <v>3.1</v>
      </c>
      <c r="G1174" t="s">
        <v>61</v>
      </c>
      <c r="H1174" s="19">
        <v>76</v>
      </c>
      <c r="I1174" s="19">
        <v>46</v>
      </c>
      <c r="J1174" s="19">
        <v>32</v>
      </c>
      <c r="K1174" s="19">
        <v>0</v>
      </c>
      <c r="L1174" s="19">
        <v>0</v>
      </c>
      <c r="M1174" s="16" t="s">
        <v>23</v>
      </c>
      <c r="N1174" s="16">
        <v>0</v>
      </c>
      <c r="O1174" s="16" t="s">
        <v>26</v>
      </c>
      <c r="P1174" s="16">
        <v>0</v>
      </c>
      <c r="Q1174" s="16">
        <v>0</v>
      </c>
      <c r="R1174" s="16">
        <v>0</v>
      </c>
      <c r="S1174" s="16">
        <v>0</v>
      </c>
      <c r="T1174" s="16">
        <v>0</v>
      </c>
      <c r="U1174" s="16">
        <v>0</v>
      </c>
      <c r="V1174" s="16">
        <v>0</v>
      </c>
      <c r="W1174" s="16">
        <v>0</v>
      </c>
      <c r="X1174" s="16">
        <v>0</v>
      </c>
      <c r="Y1174" s="16">
        <v>0</v>
      </c>
      <c r="Z1174" s="1">
        <f t="shared" si="191"/>
        <v>0</v>
      </c>
      <c r="AA1174" s="11" t="str">
        <f t="shared" si="197"/>
        <v>0</v>
      </c>
      <c r="AB1174">
        <f t="shared" si="198"/>
        <v>0</v>
      </c>
      <c r="AC1174">
        <f t="shared" si="199"/>
        <v>10</v>
      </c>
      <c r="AD1174">
        <f t="shared" si="200"/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f t="shared" si="201"/>
        <v>0</v>
      </c>
      <c r="BI1174">
        <v>0</v>
      </c>
      <c r="BJ1174">
        <v>0</v>
      </c>
      <c r="BK1174">
        <v>0</v>
      </c>
      <c r="BL1174" t="str">
        <f t="shared" si="192"/>
        <v>0</v>
      </c>
      <c r="BM1174" t="str">
        <f t="shared" si="193"/>
        <v>0</v>
      </c>
      <c r="BN1174">
        <f t="shared" si="194"/>
        <v>0</v>
      </c>
      <c r="BO1174">
        <f t="shared" si="195"/>
        <v>0</v>
      </c>
      <c r="BP1174" t="str">
        <f t="shared" si="196"/>
        <v>0</v>
      </c>
    </row>
    <row r="1175" spans="1:68" ht="18" x14ac:dyDescent="0.25">
      <c r="A1175" s="24">
        <v>2022</v>
      </c>
      <c r="B1175" s="33">
        <v>4</v>
      </c>
      <c r="C1175" s="2">
        <v>44753</v>
      </c>
      <c r="D1175" s="3">
        <v>0.47916666666666669</v>
      </c>
      <c r="E1175">
        <v>3</v>
      </c>
      <c r="F1175">
        <v>3.1</v>
      </c>
      <c r="G1175" t="s">
        <v>61</v>
      </c>
      <c r="H1175" s="19">
        <v>76</v>
      </c>
      <c r="I1175" s="19">
        <v>46</v>
      </c>
      <c r="J1175" s="19">
        <v>32</v>
      </c>
      <c r="K1175" s="19">
        <v>0</v>
      </c>
      <c r="L1175" s="19">
        <v>0</v>
      </c>
      <c r="M1175" s="16" t="s">
        <v>27</v>
      </c>
      <c r="N1175" s="16">
        <v>0</v>
      </c>
      <c r="O1175" s="16" t="s">
        <v>24</v>
      </c>
      <c r="P1175" s="16">
        <v>0</v>
      </c>
      <c r="Q1175" s="16">
        <v>0</v>
      </c>
      <c r="R1175" s="16">
        <v>0</v>
      </c>
      <c r="S1175" s="16">
        <v>0</v>
      </c>
      <c r="T1175" s="16">
        <v>0</v>
      </c>
      <c r="U1175" s="16">
        <v>0</v>
      </c>
      <c r="V1175" s="16">
        <v>0</v>
      </c>
      <c r="W1175" s="16">
        <v>0</v>
      </c>
      <c r="X1175" s="16">
        <v>0</v>
      </c>
      <c r="Y1175" s="16">
        <v>0</v>
      </c>
      <c r="Z1175" s="1">
        <f t="shared" si="191"/>
        <v>0</v>
      </c>
      <c r="AA1175" s="11" t="str">
        <f t="shared" si="197"/>
        <v>0</v>
      </c>
      <c r="AB1175">
        <f t="shared" si="198"/>
        <v>0</v>
      </c>
      <c r="AC1175">
        <f t="shared" si="199"/>
        <v>10</v>
      </c>
      <c r="AD1175">
        <f t="shared" si="200"/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f t="shared" si="201"/>
        <v>0</v>
      </c>
      <c r="BI1175">
        <v>0</v>
      </c>
      <c r="BJ1175">
        <v>0</v>
      </c>
      <c r="BK1175">
        <v>0</v>
      </c>
      <c r="BL1175" t="str">
        <f t="shared" si="192"/>
        <v>0</v>
      </c>
      <c r="BM1175" t="str">
        <f t="shared" si="193"/>
        <v>0</v>
      </c>
      <c r="BN1175">
        <f t="shared" si="194"/>
        <v>0</v>
      </c>
      <c r="BO1175">
        <f t="shared" si="195"/>
        <v>0</v>
      </c>
      <c r="BP1175" t="str">
        <f t="shared" si="196"/>
        <v>0</v>
      </c>
    </row>
    <row r="1176" spans="1:68" ht="18" x14ac:dyDescent="0.25">
      <c r="A1176" s="24">
        <v>2022</v>
      </c>
      <c r="B1176" s="33">
        <v>4</v>
      </c>
      <c r="C1176" s="2">
        <v>44753</v>
      </c>
      <c r="D1176" s="3">
        <v>0.47916666666666669</v>
      </c>
      <c r="E1176">
        <v>3</v>
      </c>
      <c r="F1176">
        <v>3.1</v>
      </c>
      <c r="G1176" t="s">
        <v>61</v>
      </c>
      <c r="H1176" s="19">
        <v>76</v>
      </c>
      <c r="I1176" s="19">
        <v>46</v>
      </c>
      <c r="J1176" s="19">
        <v>32</v>
      </c>
      <c r="K1176" s="19">
        <v>0</v>
      </c>
      <c r="L1176" s="19">
        <v>0</v>
      </c>
      <c r="M1176" s="16" t="s">
        <v>27</v>
      </c>
      <c r="N1176" s="16">
        <v>0</v>
      </c>
      <c r="O1176" s="16" t="s">
        <v>25</v>
      </c>
      <c r="P1176" s="16">
        <v>0</v>
      </c>
      <c r="Q1176" s="16">
        <v>0</v>
      </c>
      <c r="R1176" s="16">
        <v>0</v>
      </c>
      <c r="S1176" s="16">
        <v>0</v>
      </c>
      <c r="T1176" s="16">
        <v>0</v>
      </c>
      <c r="U1176" s="16">
        <v>0</v>
      </c>
      <c r="V1176" s="16">
        <v>0</v>
      </c>
      <c r="W1176" s="16">
        <v>0</v>
      </c>
      <c r="X1176" s="16">
        <v>0</v>
      </c>
      <c r="Y1176" s="16">
        <v>0</v>
      </c>
      <c r="Z1176" s="1">
        <f t="shared" si="191"/>
        <v>0</v>
      </c>
      <c r="AA1176" s="11" t="str">
        <f t="shared" si="197"/>
        <v>0</v>
      </c>
      <c r="AB1176">
        <f t="shared" si="198"/>
        <v>0</v>
      </c>
      <c r="AC1176">
        <f t="shared" si="199"/>
        <v>10</v>
      </c>
      <c r="AD1176">
        <f t="shared" si="200"/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f t="shared" si="201"/>
        <v>0</v>
      </c>
      <c r="BI1176">
        <v>0</v>
      </c>
      <c r="BJ1176">
        <v>0</v>
      </c>
      <c r="BK1176">
        <v>0</v>
      </c>
      <c r="BL1176" t="str">
        <f t="shared" si="192"/>
        <v>0</v>
      </c>
      <c r="BM1176" t="str">
        <f t="shared" si="193"/>
        <v>0</v>
      </c>
      <c r="BN1176">
        <f t="shared" si="194"/>
        <v>0</v>
      </c>
      <c r="BO1176">
        <f t="shared" si="195"/>
        <v>0</v>
      </c>
      <c r="BP1176" t="str">
        <f t="shared" si="196"/>
        <v>0</v>
      </c>
    </row>
    <row r="1177" spans="1:68" ht="18" x14ac:dyDescent="0.25">
      <c r="A1177" s="24">
        <v>2022</v>
      </c>
      <c r="B1177" s="33">
        <v>4</v>
      </c>
      <c r="C1177" s="2">
        <v>44753</v>
      </c>
      <c r="D1177" s="3">
        <v>0.47916666666666669</v>
      </c>
      <c r="E1177">
        <v>3</v>
      </c>
      <c r="F1177">
        <v>3.1</v>
      </c>
      <c r="G1177" t="s">
        <v>61</v>
      </c>
      <c r="H1177" s="19">
        <v>76</v>
      </c>
      <c r="I1177" s="19">
        <v>46</v>
      </c>
      <c r="J1177" s="19">
        <v>32</v>
      </c>
      <c r="K1177" s="19">
        <v>0</v>
      </c>
      <c r="L1177" s="19">
        <v>0</v>
      </c>
      <c r="M1177" s="16" t="s">
        <v>27</v>
      </c>
      <c r="N1177" s="16">
        <v>0</v>
      </c>
      <c r="O1177" s="16" t="s">
        <v>26</v>
      </c>
      <c r="P1177" s="16">
        <v>0</v>
      </c>
      <c r="Q1177" s="16">
        <v>0</v>
      </c>
      <c r="R1177" s="16">
        <v>0</v>
      </c>
      <c r="S1177" s="16">
        <v>0</v>
      </c>
      <c r="T1177" s="16">
        <v>0</v>
      </c>
      <c r="U1177" s="16">
        <v>0</v>
      </c>
      <c r="V1177" s="16">
        <v>0</v>
      </c>
      <c r="W1177" s="16">
        <v>0</v>
      </c>
      <c r="X1177" s="16">
        <v>0</v>
      </c>
      <c r="Y1177" s="16">
        <v>0</v>
      </c>
      <c r="Z1177" s="1">
        <f t="shared" si="191"/>
        <v>0</v>
      </c>
      <c r="AA1177" s="11" t="str">
        <f t="shared" si="197"/>
        <v>0</v>
      </c>
      <c r="AB1177">
        <f t="shared" si="198"/>
        <v>0</v>
      </c>
      <c r="AC1177">
        <f t="shared" si="199"/>
        <v>10</v>
      </c>
      <c r="AD1177">
        <f t="shared" si="200"/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f t="shared" si="201"/>
        <v>0</v>
      </c>
      <c r="BI1177">
        <v>0</v>
      </c>
      <c r="BJ1177">
        <v>0</v>
      </c>
      <c r="BK1177">
        <v>0</v>
      </c>
      <c r="BL1177" t="str">
        <f t="shared" si="192"/>
        <v>0</v>
      </c>
      <c r="BM1177" t="str">
        <f t="shared" si="193"/>
        <v>0</v>
      </c>
      <c r="BN1177">
        <f t="shared" si="194"/>
        <v>0</v>
      </c>
      <c r="BO1177">
        <f t="shared" si="195"/>
        <v>0</v>
      </c>
      <c r="BP1177" t="str">
        <f t="shared" si="196"/>
        <v>0</v>
      </c>
    </row>
    <row r="1178" spans="1:68" ht="18" x14ac:dyDescent="0.25">
      <c r="A1178" s="24">
        <v>2022</v>
      </c>
      <c r="B1178" s="33">
        <v>4</v>
      </c>
      <c r="C1178" s="2">
        <v>44753</v>
      </c>
      <c r="D1178" s="3">
        <v>0.47916666666666669</v>
      </c>
      <c r="E1178">
        <v>3</v>
      </c>
      <c r="F1178">
        <v>3.1</v>
      </c>
      <c r="G1178" t="s">
        <v>61</v>
      </c>
      <c r="H1178" s="19">
        <v>76</v>
      </c>
      <c r="I1178" s="19">
        <v>46</v>
      </c>
      <c r="J1178" s="19">
        <v>32</v>
      </c>
      <c r="K1178" s="19">
        <v>0</v>
      </c>
      <c r="L1178" s="19">
        <v>0</v>
      </c>
      <c r="M1178" s="16" t="s">
        <v>28</v>
      </c>
      <c r="N1178" s="16">
        <v>0</v>
      </c>
      <c r="O1178" s="16" t="s">
        <v>24</v>
      </c>
      <c r="P1178" s="16">
        <v>0</v>
      </c>
      <c r="Q1178" s="16">
        <v>0</v>
      </c>
      <c r="R1178" s="16">
        <v>0</v>
      </c>
      <c r="S1178" s="16">
        <v>0</v>
      </c>
      <c r="T1178" s="16">
        <v>0</v>
      </c>
      <c r="U1178" s="16">
        <v>0</v>
      </c>
      <c r="V1178" s="16">
        <v>0</v>
      </c>
      <c r="W1178" s="16">
        <v>0</v>
      </c>
      <c r="X1178" s="16">
        <v>0</v>
      </c>
      <c r="Y1178" s="16">
        <v>0</v>
      </c>
      <c r="Z1178" s="1">
        <f t="shared" si="191"/>
        <v>0</v>
      </c>
      <c r="AA1178" s="11" t="str">
        <f t="shared" si="197"/>
        <v>0</v>
      </c>
      <c r="AB1178">
        <f t="shared" si="198"/>
        <v>0</v>
      </c>
      <c r="AC1178">
        <f t="shared" si="199"/>
        <v>10</v>
      </c>
      <c r="AD1178">
        <f t="shared" si="200"/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f t="shared" si="201"/>
        <v>0</v>
      </c>
      <c r="BI1178">
        <v>0</v>
      </c>
      <c r="BJ1178">
        <v>0</v>
      </c>
      <c r="BK1178">
        <v>0</v>
      </c>
      <c r="BL1178" t="str">
        <f t="shared" si="192"/>
        <v>0</v>
      </c>
      <c r="BM1178" t="str">
        <f t="shared" si="193"/>
        <v>0</v>
      </c>
      <c r="BN1178">
        <f t="shared" si="194"/>
        <v>0</v>
      </c>
      <c r="BO1178">
        <f t="shared" si="195"/>
        <v>0</v>
      </c>
      <c r="BP1178" t="str">
        <f t="shared" si="196"/>
        <v>0</v>
      </c>
    </row>
    <row r="1179" spans="1:68" ht="18" x14ac:dyDescent="0.25">
      <c r="A1179" s="24">
        <v>2022</v>
      </c>
      <c r="B1179" s="33">
        <v>4</v>
      </c>
      <c r="C1179" s="2">
        <v>44753</v>
      </c>
      <c r="D1179" s="3">
        <v>0.47916666666666669</v>
      </c>
      <c r="E1179">
        <v>3</v>
      </c>
      <c r="F1179">
        <v>3.1</v>
      </c>
      <c r="G1179" t="s">
        <v>61</v>
      </c>
      <c r="H1179" s="19">
        <v>76</v>
      </c>
      <c r="I1179" s="19">
        <v>46</v>
      </c>
      <c r="J1179" s="19">
        <v>32</v>
      </c>
      <c r="K1179" s="19">
        <v>0</v>
      </c>
      <c r="L1179" s="19">
        <v>0</v>
      </c>
      <c r="M1179" s="16" t="s">
        <v>28</v>
      </c>
      <c r="N1179" s="16">
        <v>0</v>
      </c>
      <c r="O1179" s="16" t="s">
        <v>25</v>
      </c>
      <c r="P1179" s="16">
        <v>0</v>
      </c>
      <c r="Q1179" s="16">
        <v>0</v>
      </c>
      <c r="R1179" s="16">
        <v>0</v>
      </c>
      <c r="S1179" s="16">
        <v>0</v>
      </c>
      <c r="T1179" s="16">
        <v>0</v>
      </c>
      <c r="U1179" s="16">
        <v>0</v>
      </c>
      <c r="V1179" s="16">
        <v>0</v>
      </c>
      <c r="W1179" s="16">
        <v>0</v>
      </c>
      <c r="X1179" s="16">
        <v>0</v>
      </c>
      <c r="Y1179" s="16">
        <v>0</v>
      </c>
      <c r="Z1179" s="1">
        <f t="shared" si="191"/>
        <v>0</v>
      </c>
      <c r="AA1179" s="11" t="str">
        <f t="shared" si="197"/>
        <v>0</v>
      </c>
      <c r="AB1179">
        <f t="shared" si="198"/>
        <v>0</v>
      </c>
      <c r="AC1179">
        <f t="shared" si="199"/>
        <v>10</v>
      </c>
      <c r="AD1179">
        <f t="shared" si="200"/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f t="shared" si="201"/>
        <v>0</v>
      </c>
      <c r="BI1179">
        <v>0</v>
      </c>
      <c r="BJ1179">
        <v>0</v>
      </c>
      <c r="BK1179">
        <v>0</v>
      </c>
      <c r="BL1179" t="str">
        <f t="shared" si="192"/>
        <v>0</v>
      </c>
      <c r="BM1179" t="str">
        <f t="shared" si="193"/>
        <v>0</v>
      </c>
      <c r="BN1179">
        <f t="shared" si="194"/>
        <v>0</v>
      </c>
      <c r="BO1179">
        <f t="shared" si="195"/>
        <v>0</v>
      </c>
      <c r="BP1179" t="str">
        <f t="shared" si="196"/>
        <v>0</v>
      </c>
    </row>
    <row r="1180" spans="1:68" ht="18" x14ac:dyDescent="0.25">
      <c r="A1180" s="24">
        <v>2022</v>
      </c>
      <c r="B1180" s="33">
        <v>4</v>
      </c>
      <c r="C1180" s="2">
        <v>44753</v>
      </c>
      <c r="D1180" s="3">
        <v>0.47916666666666669</v>
      </c>
      <c r="E1180">
        <v>3</v>
      </c>
      <c r="F1180">
        <v>3.1</v>
      </c>
      <c r="G1180" t="s">
        <v>61</v>
      </c>
      <c r="H1180" s="19">
        <v>76</v>
      </c>
      <c r="I1180" s="19">
        <v>46</v>
      </c>
      <c r="J1180" s="19">
        <v>32</v>
      </c>
      <c r="K1180" s="19">
        <v>0</v>
      </c>
      <c r="L1180" s="19">
        <v>0</v>
      </c>
      <c r="M1180" s="16" t="s">
        <v>28</v>
      </c>
      <c r="N1180" s="16">
        <v>0</v>
      </c>
      <c r="O1180" s="16" t="s">
        <v>26</v>
      </c>
      <c r="P1180" s="16">
        <v>0</v>
      </c>
      <c r="Q1180" s="16">
        <v>0</v>
      </c>
      <c r="R1180" s="16">
        <v>0</v>
      </c>
      <c r="S1180" s="16">
        <v>0</v>
      </c>
      <c r="T1180" s="16">
        <v>0</v>
      </c>
      <c r="U1180" s="16">
        <v>0</v>
      </c>
      <c r="V1180" s="16">
        <v>0</v>
      </c>
      <c r="W1180" s="16">
        <v>0</v>
      </c>
      <c r="X1180" s="16">
        <v>0</v>
      </c>
      <c r="Y1180" s="16">
        <v>0</v>
      </c>
      <c r="Z1180" s="1">
        <f t="shared" si="191"/>
        <v>0</v>
      </c>
      <c r="AA1180" s="11" t="str">
        <f t="shared" si="197"/>
        <v>0</v>
      </c>
      <c r="AB1180">
        <f t="shared" si="198"/>
        <v>0</v>
      </c>
      <c r="AC1180">
        <f t="shared" si="199"/>
        <v>10</v>
      </c>
      <c r="AD1180">
        <f t="shared" si="200"/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f t="shared" si="201"/>
        <v>0</v>
      </c>
      <c r="BI1180">
        <v>0</v>
      </c>
      <c r="BJ1180">
        <v>0</v>
      </c>
      <c r="BK1180">
        <v>0</v>
      </c>
      <c r="BL1180" t="str">
        <f t="shared" si="192"/>
        <v>0</v>
      </c>
      <c r="BM1180" t="str">
        <f t="shared" si="193"/>
        <v>0</v>
      </c>
      <c r="BN1180">
        <f t="shared" si="194"/>
        <v>0</v>
      </c>
      <c r="BO1180">
        <f t="shared" si="195"/>
        <v>0</v>
      </c>
      <c r="BP1180" t="str">
        <f t="shared" si="196"/>
        <v>0</v>
      </c>
    </row>
    <row r="1181" spans="1:68" ht="18" x14ac:dyDescent="0.25">
      <c r="A1181" s="24">
        <v>2022</v>
      </c>
      <c r="B1181" s="33">
        <v>4</v>
      </c>
      <c r="C1181" s="2">
        <v>44753</v>
      </c>
      <c r="D1181" s="3">
        <v>0.47916666666666669</v>
      </c>
      <c r="E1181">
        <v>3</v>
      </c>
      <c r="F1181">
        <v>3.1</v>
      </c>
      <c r="G1181" t="s">
        <v>61</v>
      </c>
      <c r="H1181" s="19">
        <v>76</v>
      </c>
      <c r="I1181" s="19">
        <v>46</v>
      </c>
      <c r="J1181" s="19">
        <v>32</v>
      </c>
      <c r="K1181" s="19">
        <v>0</v>
      </c>
      <c r="L1181" s="19">
        <v>0</v>
      </c>
      <c r="M1181" s="16" t="s">
        <v>23</v>
      </c>
      <c r="N1181" s="16">
        <v>5</v>
      </c>
      <c r="O1181" s="16" t="s">
        <v>24</v>
      </c>
      <c r="P1181" s="16">
        <v>0</v>
      </c>
      <c r="Q1181" s="16">
        <v>0</v>
      </c>
      <c r="R1181" s="16">
        <v>0</v>
      </c>
      <c r="S1181" s="16">
        <v>0</v>
      </c>
      <c r="T1181" s="16">
        <v>0</v>
      </c>
      <c r="U1181" s="16">
        <v>0</v>
      </c>
      <c r="V1181" s="16">
        <v>0</v>
      </c>
      <c r="W1181" s="16">
        <v>0</v>
      </c>
      <c r="X1181" s="16">
        <v>0</v>
      </c>
      <c r="Y1181" s="16">
        <v>0</v>
      </c>
      <c r="Z1181" s="1">
        <f t="shared" si="191"/>
        <v>0</v>
      </c>
      <c r="AA1181" s="11" t="str">
        <f t="shared" si="197"/>
        <v>0</v>
      </c>
      <c r="AB1181">
        <f t="shared" si="198"/>
        <v>0</v>
      </c>
      <c r="AC1181">
        <f t="shared" si="199"/>
        <v>10</v>
      </c>
      <c r="AD1181">
        <f t="shared" si="200"/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f t="shared" si="201"/>
        <v>0</v>
      </c>
      <c r="BI1181">
        <v>0</v>
      </c>
      <c r="BJ1181">
        <v>0</v>
      </c>
      <c r="BK1181">
        <v>0</v>
      </c>
      <c r="BL1181" t="str">
        <f t="shared" si="192"/>
        <v>0</v>
      </c>
      <c r="BM1181" t="str">
        <f t="shared" si="193"/>
        <v>0</v>
      </c>
      <c r="BN1181">
        <f t="shared" si="194"/>
        <v>0</v>
      </c>
      <c r="BO1181">
        <f t="shared" si="195"/>
        <v>0</v>
      </c>
      <c r="BP1181" t="str">
        <f t="shared" si="196"/>
        <v>0</v>
      </c>
    </row>
    <row r="1182" spans="1:68" ht="18" x14ac:dyDescent="0.25">
      <c r="A1182" s="24">
        <v>2022</v>
      </c>
      <c r="B1182" s="33">
        <v>4</v>
      </c>
      <c r="C1182" s="2">
        <v>44753</v>
      </c>
      <c r="D1182" s="3">
        <v>0.47916666666666669</v>
      </c>
      <c r="E1182">
        <v>3</v>
      </c>
      <c r="F1182">
        <v>3.1</v>
      </c>
      <c r="G1182" t="s">
        <v>61</v>
      </c>
      <c r="H1182" s="19">
        <v>76</v>
      </c>
      <c r="I1182" s="19">
        <v>46</v>
      </c>
      <c r="J1182" s="19">
        <v>32</v>
      </c>
      <c r="K1182" s="19">
        <v>0</v>
      </c>
      <c r="L1182" s="19">
        <v>0</v>
      </c>
      <c r="M1182" s="16" t="s">
        <v>23</v>
      </c>
      <c r="N1182" s="16">
        <v>5</v>
      </c>
      <c r="O1182" s="16" t="s">
        <v>25</v>
      </c>
      <c r="P1182" s="16">
        <v>0</v>
      </c>
      <c r="Q1182" s="16">
        <v>0</v>
      </c>
      <c r="R1182" s="16">
        <v>0</v>
      </c>
      <c r="S1182" s="16">
        <v>0</v>
      </c>
      <c r="T1182" s="16">
        <v>0</v>
      </c>
      <c r="U1182" s="16">
        <v>0</v>
      </c>
      <c r="V1182" s="16">
        <v>0</v>
      </c>
      <c r="W1182" s="16">
        <v>0</v>
      </c>
      <c r="X1182" s="16">
        <v>0</v>
      </c>
      <c r="Y1182" s="16">
        <v>0</v>
      </c>
      <c r="Z1182" s="1">
        <f t="shared" si="191"/>
        <v>0</v>
      </c>
      <c r="AA1182" s="11" t="str">
        <f t="shared" si="197"/>
        <v>0</v>
      </c>
      <c r="AB1182">
        <f t="shared" si="198"/>
        <v>0</v>
      </c>
      <c r="AC1182">
        <f t="shared" si="199"/>
        <v>10</v>
      </c>
      <c r="AD1182">
        <f t="shared" si="200"/>
        <v>0</v>
      </c>
      <c r="AE1182">
        <v>0</v>
      </c>
      <c r="AF1182">
        <v>0</v>
      </c>
      <c r="AG1182">
        <v>1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f t="shared" si="201"/>
        <v>0</v>
      </c>
      <c r="BI1182">
        <v>0</v>
      </c>
      <c r="BJ1182">
        <v>0</v>
      </c>
      <c r="BK1182">
        <v>0</v>
      </c>
      <c r="BL1182" t="str">
        <f t="shared" si="192"/>
        <v>0</v>
      </c>
      <c r="BM1182" t="str">
        <f t="shared" si="193"/>
        <v>0</v>
      </c>
      <c r="BN1182">
        <f t="shared" si="194"/>
        <v>0</v>
      </c>
      <c r="BO1182">
        <f t="shared" si="195"/>
        <v>1</v>
      </c>
      <c r="BP1182" t="str">
        <f t="shared" si="196"/>
        <v>0</v>
      </c>
    </row>
    <row r="1183" spans="1:68" ht="18" x14ac:dyDescent="0.25">
      <c r="A1183" s="24">
        <v>2022</v>
      </c>
      <c r="B1183" s="33">
        <v>4</v>
      </c>
      <c r="C1183" s="2">
        <v>44753</v>
      </c>
      <c r="D1183" s="3">
        <v>0.47916666666666669</v>
      </c>
      <c r="E1183">
        <v>3</v>
      </c>
      <c r="F1183">
        <v>3.1</v>
      </c>
      <c r="G1183" t="s">
        <v>61</v>
      </c>
      <c r="H1183" s="19">
        <v>76</v>
      </c>
      <c r="I1183" s="19">
        <v>46</v>
      </c>
      <c r="J1183" s="19">
        <v>32</v>
      </c>
      <c r="K1183" s="19">
        <v>0</v>
      </c>
      <c r="L1183" s="19">
        <v>0</v>
      </c>
      <c r="M1183" s="16" t="s">
        <v>23</v>
      </c>
      <c r="N1183" s="16">
        <v>5</v>
      </c>
      <c r="O1183" s="16" t="s">
        <v>26</v>
      </c>
      <c r="P1183" s="16">
        <v>0</v>
      </c>
      <c r="Q1183" s="16">
        <v>0</v>
      </c>
      <c r="R1183" s="16">
        <v>0</v>
      </c>
      <c r="S1183" s="16">
        <v>0</v>
      </c>
      <c r="T1183" s="16">
        <v>0</v>
      </c>
      <c r="U1183" s="16">
        <v>0</v>
      </c>
      <c r="V1183" s="16">
        <v>0</v>
      </c>
      <c r="W1183" s="16">
        <v>0</v>
      </c>
      <c r="X1183" s="16">
        <v>0</v>
      </c>
      <c r="Y1183" s="16">
        <v>0</v>
      </c>
      <c r="Z1183" s="1">
        <f t="shared" si="191"/>
        <v>0</v>
      </c>
      <c r="AA1183" s="11" t="str">
        <f t="shared" si="197"/>
        <v>0</v>
      </c>
      <c r="AB1183">
        <f t="shared" si="198"/>
        <v>0</v>
      </c>
      <c r="AC1183">
        <f t="shared" si="199"/>
        <v>10</v>
      </c>
      <c r="AD1183">
        <f t="shared" si="200"/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f t="shared" si="201"/>
        <v>0</v>
      </c>
      <c r="BI1183">
        <v>0</v>
      </c>
      <c r="BJ1183">
        <v>0</v>
      </c>
      <c r="BK1183">
        <v>0</v>
      </c>
      <c r="BL1183" t="str">
        <f t="shared" si="192"/>
        <v>0</v>
      </c>
      <c r="BM1183" t="str">
        <f t="shared" si="193"/>
        <v>0</v>
      </c>
      <c r="BN1183">
        <f t="shared" si="194"/>
        <v>0</v>
      </c>
      <c r="BO1183">
        <f t="shared" si="195"/>
        <v>0</v>
      </c>
      <c r="BP1183" t="str">
        <f t="shared" si="196"/>
        <v>0</v>
      </c>
    </row>
    <row r="1184" spans="1:68" ht="18" x14ac:dyDescent="0.25">
      <c r="A1184" s="24">
        <v>2022</v>
      </c>
      <c r="B1184" s="33">
        <v>4</v>
      </c>
      <c r="C1184" s="2">
        <v>44753</v>
      </c>
      <c r="D1184" s="3">
        <v>0.47916666666666669</v>
      </c>
      <c r="E1184">
        <v>3</v>
      </c>
      <c r="F1184">
        <v>3.1</v>
      </c>
      <c r="G1184" t="s">
        <v>61</v>
      </c>
      <c r="H1184" s="19">
        <v>76</v>
      </c>
      <c r="I1184" s="19">
        <v>46</v>
      </c>
      <c r="J1184" s="19">
        <v>32</v>
      </c>
      <c r="K1184" s="19">
        <v>0</v>
      </c>
      <c r="L1184" s="19">
        <v>0</v>
      </c>
      <c r="M1184" s="16" t="s">
        <v>27</v>
      </c>
      <c r="N1184" s="16">
        <v>5</v>
      </c>
      <c r="O1184" s="16" t="s">
        <v>24</v>
      </c>
      <c r="P1184" s="16">
        <v>0</v>
      </c>
      <c r="Q1184" s="16">
        <v>0</v>
      </c>
      <c r="R1184" s="16">
        <v>0</v>
      </c>
      <c r="S1184" s="16">
        <v>0</v>
      </c>
      <c r="T1184" s="16">
        <v>0</v>
      </c>
      <c r="U1184" s="16">
        <v>0</v>
      </c>
      <c r="V1184" s="16">
        <v>0</v>
      </c>
      <c r="W1184" s="16">
        <v>0</v>
      </c>
      <c r="X1184" s="16">
        <v>0</v>
      </c>
      <c r="Y1184" s="16">
        <v>0</v>
      </c>
      <c r="Z1184" s="1">
        <f t="shared" si="191"/>
        <v>0</v>
      </c>
      <c r="AA1184" s="11" t="str">
        <f t="shared" si="197"/>
        <v>0</v>
      </c>
      <c r="AB1184">
        <f t="shared" si="198"/>
        <v>0</v>
      </c>
      <c r="AC1184">
        <f t="shared" si="199"/>
        <v>10</v>
      </c>
      <c r="AD1184">
        <f t="shared" si="200"/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f t="shared" si="201"/>
        <v>0</v>
      </c>
      <c r="BI1184">
        <v>0</v>
      </c>
      <c r="BJ1184">
        <v>0</v>
      </c>
      <c r="BK1184">
        <v>0</v>
      </c>
      <c r="BL1184" t="str">
        <f t="shared" si="192"/>
        <v>0</v>
      </c>
      <c r="BM1184" t="str">
        <f t="shared" si="193"/>
        <v>0</v>
      </c>
      <c r="BN1184">
        <f t="shared" si="194"/>
        <v>0</v>
      </c>
      <c r="BO1184">
        <f t="shared" si="195"/>
        <v>0</v>
      </c>
      <c r="BP1184" t="str">
        <f t="shared" si="196"/>
        <v>0</v>
      </c>
    </row>
    <row r="1185" spans="1:68" ht="18" x14ac:dyDescent="0.25">
      <c r="A1185" s="24">
        <v>2022</v>
      </c>
      <c r="B1185" s="33">
        <v>4</v>
      </c>
      <c r="C1185" s="2">
        <v>44753</v>
      </c>
      <c r="D1185" s="3">
        <v>0.47916666666666669</v>
      </c>
      <c r="E1185">
        <v>3</v>
      </c>
      <c r="F1185">
        <v>3.1</v>
      </c>
      <c r="G1185" t="s">
        <v>61</v>
      </c>
      <c r="H1185" s="19">
        <v>76</v>
      </c>
      <c r="I1185" s="19">
        <v>46</v>
      </c>
      <c r="J1185" s="19">
        <v>32</v>
      </c>
      <c r="K1185" s="19">
        <v>0</v>
      </c>
      <c r="L1185" s="19">
        <v>0</v>
      </c>
      <c r="M1185" s="16" t="s">
        <v>27</v>
      </c>
      <c r="N1185" s="16">
        <v>5</v>
      </c>
      <c r="O1185" s="16" t="s">
        <v>25</v>
      </c>
      <c r="P1185" s="16">
        <v>0</v>
      </c>
      <c r="Q1185" s="16">
        <v>0</v>
      </c>
      <c r="R1185" s="16">
        <v>0</v>
      </c>
      <c r="S1185" s="16">
        <v>0</v>
      </c>
      <c r="T1185" s="16">
        <v>0</v>
      </c>
      <c r="U1185" s="16">
        <v>0</v>
      </c>
      <c r="V1185" s="16">
        <v>0</v>
      </c>
      <c r="W1185" s="16">
        <v>0</v>
      </c>
      <c r="X1185" s="16">
        <v>0</v>
      </c>
      <c r="Y1185" s="16">
        <v>0</v>
      </c>
      <c r="Z1185" s="1">
        <f t="shared" si="191"/>
        <v>0</v>
      </c>
      <c r="AA1185" s="11" t="str">
        <f t="shared" si="197"/>
        <v>0</v>
      </c>
      <c r="AB1185">
        <f t="shared" si="198"/>
        <v>0</v>
      </c>
      <c r="AC1185">
        <f t="shared" si="199"/>
        <v>10</v>
      </c>
      <c r="AD1185">
        <f t="shared" si="200"/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f t="shared" si="201"/>
        <v>0</v>
      </c>
      <c r="BI1185">
        <v>0</v>
      </c>
      <c r="BJ1185">
        <v>0</v>
      </c>
      <c r="BK1185">
        <v>0</v>
      </c>
      <c r="BL1185" t="str">
        <f t="shared" si="192"/>
        <v>0</v>
      </c>
      <c r="BM1185" t="str">
        <f t="shared" si="193"/>
        <v>0</v>
      </c>
      <c r="BN1185">
        <f t="shared" si="194"/>
        <v>0</v>
      </c>
      <c r="BO1185">
        <f t="shared" si="195"/>
        <v>0</v>
      </c>
      <c r="BP1185" t="str">
        <f t="shared" si="196"/>
        <v>0</v>
      </c>
    </row>
    <row r="1186" spans="1:68" ht="18" x14ac:dyDescent="0.25">
      <c r="A1186" s="24">
        <v>2022</v>
      </c>
      <c r="B1186" s="33">
        <v>4</v>
      </c>
      <c r="C1186" s="2">
        <v>44753</v>
      </c>
      <c r="D1186" s="3">
        <v>0.47916666666666669</v>
      </c>
      <c r="E1186">
        <v>3</v>
      </c>
      <c r="F1186">
        <v>3.1</v>
      </c>
      <c r="G1186" t="s">
        <v>61</v>
      </c>
      <c r="H1186" s="19">
        <v>76</v>
      </c>
      <c r="I1186" s="19">
        <v>46</v>
      </c>
      <c r="J1186" s="19">
        <v>32</v>
      </c>
      <c r="K1186" s="19">
        <v>0</v>
      </c>
      <c r="L1186" s="19">
        <v>0</v>
      </c>
      <c r="M1186" s="16" t="s">
        <v>27</v>
      </c>
      <c r="N1186" s="16">
        <v>5</v>
      </c>
      <c r="O1186" s="16" t="s">
        <v>26</v>
      </c>
      <c r="P1186" s="16">
        <v>0</v>
      </c>
      <c r="Q1186" s="16">
        <v>0</v>
      </c>
      <c r="R1186" s="16">
        <v>0</v>
      </c>
      <c r="S1186" s="16">
        <v>0</v>
      </c>
      <c r="T1186" s="16">
        <v>0</v>
      </c>
      <c r="U1186" s="16">
        <v>0</v>
      </c>
      <c r="V1186" s="16">
        <v>0</v>
      </c>
      <c r="W1186" s="16">
        <v>0</v>
      </c>
      <c r="X1186" s="16">
        <v>0</v>
      </c>
      <c r="Y1186" s="16">
        <v>0</v>
      </c>
      <c r="Z1186" s="1">
        <f t="shared" si="191"/>
        <v>0</v>
      </c>
      <c r="AA1186" s="11" t="str">
        <f t="shared" si="197"/>
        <v>0</v>
      </c>
      <c r="AB1186">
        <f t="shared" si="198"/>
        <v>0</v>
      </c>
      <c r="AC1186">
        <f t="shared" si="199"/>
        <v>10</v>
      </c>
      <c r="AD1186">
        <f t="shared" si="200"/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f t="shared" si="201"/>
        <v>0</v>
      </c>
      <c r="BI1186">
        <v>0</v>
      </c>
      <c r="BJ1186">
        <v>0</v>
      </c>
      <c r="BK1186">
        <v>0</v>
      </c>
      <c r="BL1186" t="str">
        <f t="shared" si="192"/>
        <v>0</v>
      </c>
      <c r="BM1186" t="str">
        <f t="shared" si="193"/>
        <v>0</v>
      </c>
      <c r="BN1186">
        <f t="shared" si="194"/>
        <v>0</v>
      </c>
      <c r="BO1186">
        <f t="shared" si="195"/>
        <v>0</v>
      </c>
      <c r="BP1186" t="str">
        <f t="shared" si="196"/>
        <v>0</v>
      </c>
    </row>
    <row r="1187" spans="1:68" ht="18" x14ac:dyDescent="0.25">
      <c r="A1187" s="24">
        <v>2022</v>
      </c>
      <c r="B1187" s="33">
        <v>4</v>
      </c>
      <c r="C1187" s="2">
        <v>44753</v>
      </c>
      <c r="D1187" s="3">
        <v>0.47916666666666669</v>
      </c>
      <c r="E1187">
        <v>3</v>
      </c>
      <c r="F1187">
        <v>3.1</v>
      </c>
      <c r="G1187" t="s">
        <v>61</v>
      </c>
      <c r="H1187" s="19">
        <v>76</v>
      </c>
      <c r="I1187" s="19">
        <v>46</v>
      </c>
      <c r="J1187" s="19">
        <v>32</v>
      </c>
      <c r="K1187" s="19">
        <v>0</v>
      </c>
      <c r="L1187" s="19">
        <v>0</v>
      </c>
      <c r="M1187" s="16" t="s">
        <v>28</v>
      </c>
      <c r="N1187" s="16">
        <v>5</v>
      </c>
      <c r="O1187" s="16" t="s">
        <v>24</v>
      </c>
      <c r="P1187" s="16">
        <v>0</v>
      </c>
      <c r="Q1187" s="16">
        <v>0</v>
      </c>
      <c r="R1187" s="16">
        <v>0</v>
      </c>
      <c r="S1187" s="16">
        <v>0</v>
      </c>
      <c r="T1187" s="16">
        <v>0</v>
      </c>
      <c r="U1187" s="16">
        <v>0</v>
      </c>
      <c r="V1187" s="16">
        <v>0</v>
      </c>
      <c r="W1187" s="16">
        <v>0</v>
      </c>
      <c r="X1187" s="16">
        <v>0</v>
      </c>
      <c r="Y1187" s="16">
        <v>0</v>
      </c>
      <c r="Z1187" s="1">
        <f t="shared" si="191"/>
        <v>0</v>
      </c>
      <c r="AA1187" s="11" t="str">
        <f t="shared" si="197"/>
        <v>0</v>
      </c>
      <c r="AB1187">
        <f t="shared" si="198"/>
        <v>0</v>
      </c>
      <c r="AC1187">
        <f t="shared" si="199"/>
        <v>10</v>
      </c>
      <c r="AD1187">
        <f t="shared" si="200"/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f t="shared" si="201"/>
        <v>0</v>
      </c>
      <c r="BI1187">
        <v>0</v>
      </c>
      <c r="BJ1187">
        <v>0</v>
      </c>
      <c r="BK1187">
        <v>0</v>
      </c>
      <c r="BL1187" t="str">
        <f t="shared" si="192"/>
        <v>0</v>
      </c>
      <c r="BM1187" t="str">
        <f t="shared" si="193"/>
        <v>0</v>
      </c>
      <c r="BN1187">
        <f t="shared" si="194"/>
        <v>0</v>
      </c>
      <c r="BO1187">
        <f t="shared" si="195"/>
        <v>0</v>
      </c>
      <c r="BP1187" t="str">
        <f t="shared" si="196"/>
        <v>0</v>
      </c>
    </row>
    <row r="1188" spans="1:68" ht="18" x14ac:dyDescent="0.25">
      <c r="A1188" s="24">
        <v>2022</v>
      </c>
      <c r="B1188" s="33">
        <v>4</v>
      </c>
      <c r="C1188" s="2">
        <v>44753</v>
      </c>
      <c r="D1188" s="3">
        <v>0.47916666666666669</v>
      </c>
      <c r="E1188">
        <v>3</v>
      </c>
      <c r="F1188">
        <v>3.1</v>
      </c>
      <c r="G1188" t="s">
        <v>61</v>
      </c>
      <c r="H1188" s="19">
        <v>76</v>
      </c>
      <c r="I1188" s="19">
        <v>46</v>
      </c>
      <c r="J1188" s="19">
        <v>32</v>
      </c>
      <c r="K1188" s="19">
        <v>0</v>
      </c>
      <c r="L1188" s="19">
        <v>0</v>
      </c>
      <c r="M1188" s="16" t="s">
        <v>28</v>
      </c>
      <c r="N1188" s="16">
        <v>5</v>
      </c>
      <c r="O1188" s="16" t="s">
        <v>25</v>
      </c>
      <c r="P1188" s="16">
        <v>0</v>
      </c>
      <c r="Q1188" s="16">
        <v>0</v>
      </c>
      <c r="R1188" s="16">
        <v>0</v>
      </c>
      <c r="S1188" s="16">
        <v>0</v>
      </c>
      <c r="T1188" s="16">
        <v>0</v>
      </c>
      <c r="U1188" s="16">
        <v>0</v>
      </c>
      <c r="V1188" s="16">
        <v>0</v>
      </c>
      <c r="W1188" s="16">
        <v>0</v>
      </c>
      <c r="X1188" s="16">
        <v>0</v>
      </c>
      <c r="Y1188" s="16">
        <v>0</v>
      </c>
      <c r="Z1188" s="1">
        <f t="shared" si="191"/>
        <v>0</v>
      </c>
      <c r="AA1188" s="11" t="str">
        <f t="shared" si="197"/>
        <v>0</v>
      </c>
      <c r="AB1188">
        <f t="shared" si="198"/>
        <v>0</v>
      </c>
      <c r="AC1188">
        <f t="shared" si="199"/>
        <v>10</v>
      </c>
      <c r="AD1188">
        <f t="shared" si="200"/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f t="shared" si="201"/>
        <v>0</v>
      </c>
      <c r="BI1188">
        <v>0</v>
      </c>
      <c r="BJ1188">
        <v>0</v>
      </c>
      <c r="BK1188">
        <v>0</v>
      </c>
      <c r="BL1188" t="str">
        <f t="shared" si="192"/>
        <v>0</v>
      </c>
      <c r="BM1188" t="str">
        <f t="shared" si="193"/>
        <v>0</v>
      </c>
      <c r="BN1188">
        <f t="shared" si="194"/>
        <v>0</v>
      </c>
      <c r="BO1188">
        <f t="shared" si="195"/>
        <v>0</v>
      </c>
      <c r="BP1188" t="str">
        <f t="shared" si="196"/>
        <v>0</v>
      </c>
    </row>
    <row r="1189" spans="1:68" ht="18" x14ac:dyDescent="0.25">
      <c r="A1189" s="24">
        <v>2022</v>
      </c>
      <c r="B1189" s="33">
        <v>4</v>
      </c>
      <c r="C1189" s="2">
        <v>44753</v>
      </c>
      <c r="D1189" s="3">
        <v>0.47916666666666669</v>
      </c>
      <c r="E1189">
        <v>3</v>
      </c>
      <c r="F1189">
        <v>3.1</v>
      </c>
      <c r="G1189" t="s">
        <v>61</v>
      </c>
      <c r="H1189" s="19">
        <v>76</v>
      </c>
      <c r="I1189" s="19">
        <v>46</v>
      </c>
      <c r="J1189" s="19">
        <v>32</v>
      </c>
      <c r="K1189" s="19">
        <v>0</v>
      </c>
      <c r="L1189" s="19">
        <v>0</v>
      </c>
      <c r="M1189" s="16" t="s">
        <v>28</v>
      </c>
      <c r="N1189" s="16">
        <v>5</v>
      </c>
      <c r="O1189" s="16" t="s">
        <v>26</v>
      </c>
      <c r="P1189" s="16">
        <v>0</v>
      </c>
      <c r="Q1189" s="16">
        <v>0</v>
      </c>
      <c r="R1189" s="16">
        <v>0</v>
      </c>
      <c r="S1189" s="16">
        <v>0</v>
      </c>
      <c r="T1189" s="16">
        <v>0</v>
      </c>
      <c r="U1189" s="16">
        <v>0</v>
      </c>
      <c r="V1189" s="16">
        <v>0</v>
      </c>
      <c r="W1189" s="16">
        <v>0</v>
      </c>
      <c r="X1189" s="16">
        <v>0</v>
      </c>
      <c r="Y1189" s="16">
        <v>0</v>
      </c>
      <c r="Z1189" s="1">
        <f t="shared" si="191"/>
        <v>0</v>
      </c>
      <c r="AA1189" s="11" t="str">
        <f t="shared" si="197"/>
        <v>0</v>
      </c>
      <c r="AB1189">
        <f t="shared" si="198"/>
        <v>0</v>
      </c>
      <c r="AC1189">
        <f t="shared" si="199"/>
        <v>10</v>
      </c>
      <c r="AD1189">
        <f t="shared" si="200"/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f t="shared" si="201"/>
        <v>0</v>
      </c>
      <c r="BI1189">
        <v>0</v>
      </c>
      <c r="BJ1189">
        <v>0</v>
      </c>
      <c r="BK1189">
        <v>0</v>
      </c>
      <c r="BL1189" t="str">
        <f t="shared" si="192"/>
        <v>0</v>
      </c>
      <c r="BM1189" t="str">
        <f t="shared" si="193"/>
        <v>0</v>
      </c>
      <c r="BN1189">
        <f t="shared" si="194"/>
        <v>0</v>
      </c>
      <c r="BO1189">
        <f t="shared" si="195"/>
        <v>0</v>
      </c>
      <c r="BP1189" t="str">
        <f t="shared" si="196"/>
        <v>0</v>
      </c>
    </row>
    <row r="1190" spans="1:68" ht="18" x14ac:dyDescent="0.25">
      <c r="A1190" s="24">
        <v>2022</v>
      </c>
      <c r="B1190" s="33">
        <v>4</v>
      </c>
      <c r="C1190" s="2">
        <v>44753</v>
      </c>
      <c r="D1190" s="3">
        <v>0.47916666666666669</v>
      </c>
      <c r="E1190">
        <v>3</v>
      </c>
      <c r="F1190">
        <v>3.1</v>
      </c>
      <c r="G1190" t="s">
        <v>61</v>
      </c>
      <c r="H1190" s="19">
        <v>76</v>
      </c>
      <c r="I1190" s="19">
        <v>46</v>
      </c>
      <c r="J1190" s="19">
        <v>32</v>
      </c>
      <c r="K1190" s="19">
        <v>0</v>
      </c>
      <c r="L1190" s="19">
        <v>0</v>
      </c>
      <c r="M1190" s="16" t="s">
        <v>23</v>
      </c>
      <c r="N1190" s="16">
        <v>10</v>
      </c>
      <c r="O1190" s="16" t="s">
        <v>24</v>
      </c>
      <c r="P1190" s="16">
        <v>0</v>
      </c>
      <c r="Q1190" s="16">
        <v>0</v>
      </c>
      <c r="R1190" s="16">
        <v>0</v>
      </c>
      <c r="S1190" s="16">
        <v>0</v>
      </c>
      <c r="T1190" s="16">
        <v>0</v>
      </c>
      <c r="U1190" s="16">
        <v>0</v>
      </c>
      <c r="V1190" s="16">
        <v>0</v>
      </c>
      <c r="W1190" s="16">
        <v>0</v>
      </c>
      <c r="X1190" s="16">
        <v>0</v>
      </c>
      <c r="Y1190" s="16">
        <v>0</v>
      </c>
      <c r="Z1190" s="1">
        <f t="shared" si="191"/>
        <v>0</v>
      </c>
      <c r="AA1190" s="11" t="str">
        <f t="shared" si="197"/>
        <v>0</v>
      </c>
      <c r="AB1190">
        <f t="shared" si="198"/>
        <v>0</v>
      </c>
      <c r="AC1190">
        <f t="shared" si="199"/>
        <v>10</v>
      </c>
      <c r="AD1190">
        <f t="shared" si="200"/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f t="shared" si="201"/>
        <v>0</v>
      </c>
      <c r="BI1190">
        <v>0</v>
      </c>
      <c r="BJ1190">
        <v>0</v>
      </c>
      <c r="BK1190">
        <v>0</v>
      </c>
      <c r="BL1190" t="str">
        <f t="shared" si="192"/>
        <v>0</v>
      </c>
      <c r="BM1190" t="str">
        <f t="shared" si="193"/>
        <v>0</v>
      </c>
      <c r="BN1190">
        <f t="shared" si="194"/>
        <v>0</v>
      </c>
      <c r="BO1190">
        <f t="shared" si="195"/>
        <v>0</v>
      </c>
      <c r="BP1190" t="str">
        <f t="shared" si="196"/>
        <v>0</v>
      </c>
    </row>
    <row r="1191" spans="1:68" ht="18" x14ac:dyDescent="0.25">
      <c r="A1191" s="24">
        <v>2022</v>
      </c>
      <c r="B1191" s="33">
        <v>4</v>
      </c>
      <c r="C1191" s="2">
        <v>44753</v>
      </c>
      <c r="D1191" s="3">
        <v>0.47916666666666669</v>
      </c>
      <c r="E1191">
        <v>3</v>
      </c>
      <c r="F1191">
        <v>3.1</v>
      </c>
      <c r="G1191" t="s">
        <v>61</v>
      </c>
      <c r="H1191" s="19">
        <v>76</v>
      </c>
      <c r="I1191" s="19">
        <v>46</v>
      </c>
      <c r="J1191" s="19">
        <v>32</v>
      </c>
      <c r="K1191" s="19">
        <v>0</v>
      </c>
      <c r="L1191" s="19">
        <v>0</v>
      </c>
      <c r="M1191" s="16" t="s">
        <v>23</v>
      </c>
      <c r="N1191" s="16">
        <v>10</v>
      </c>
      <c r="O1191" s="16" t="s">
        <v>25</v>
      </c>
      <c r="P1191" s="16">
        <v>0</v>
      </c>
      <c r="Q1191" s="16">
        <v>0</v>
      </c>
      <c r="R1191" s="16">
        <v>0</v>
      </c>
      <c r="S1191" s="16">
        <v>0</v>
      </c>
      <c r="T1191" s="16">
        <v>0</v>
      </c>
      <c r="U1191" s="16">
        <v>0</v>
      </c>
      <c r="V1191" s="16">
        <v>0</v>
      </c>
      <c r="W1191" s="16">
        <v>0</v>
      </c>
      <c r="X1191" s="16">
        <v>0</v>
      </c>
      <c r="Y1191" s="16">
        <v>0</v>
      </c>
      <c r="Z1191" s="1">
        <f t="shared" si="191"/>
        <v>0</v>
      </c>
      <c r="AA1191" s="11" t="str">
        <f t="shared" si="197"/>
        <v>0</v>
      </c>
      <c r="AB1191">
        <f t="shared" si="198"/>
        <v>0</v>
      </c>
      <c r="AC1191">
        <f t="shared" si="199"/>
        <v>10</v>
      </c>
      <c r="AD1191">
        <f t="shared" si="200"/>
        <v>0</v>
      </c>
      <c r="AE1191">
        <v>0</v>
      </c>
      <c r="AF1191">
        <v>0</v>
      </c>
      <c r="AG1191">
        <v>1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f t="shared" si="201"/>
        <v>0</v>
      </c>
      <c r="BI1191">
        <v>0</v>
      </c>
      <c r="BJ1191">
        <v>0</v>
      </c>
      <c r="BK1191">
        <v>0</v>
      </c>
      <c r="BL1191" t="str">
        <f t="shared" si="192"/>
        <v>0</v>
      </c>
      <c r="BM1191" t="str">
        <f t="shared" si="193"/>
        <v>0</v>
      </c>
      <c r="BN1191">
        <f t="shared" si="194"/>
        <v>0</v>
      </c>
      <c r="BO1191">
        <f t="shared" si="195"/>
        <v>1</v>
      </c>
      <c r="BP1191" t="str">
        <f t="shared" si="196"/>
        <v>0</v>
      </c>
    </row>
    <row r="1192" spans="1:68" ht="18" x14ac:dyDescent="0.25">
      <c r="A1192" s="24">
        <v>2022</v>
      </c>
      <c r="B1192" s="33">
        <v>4</v>
      </c>
      <c r="C1192" s="2">
        <v>44753</v>
      </c>
      <c r="D1192" s="3">
        <v>0.47916666666666669</v>
      </c>
      <c r="E1192">
        <v>3</v>
      </c>
      <c r="F1192">
        <v>3.1</v>
      </c>
      <c r="G1192" t="s">
        <v>61</v>
      </c>
      <c r="H1192" s="19">
        <v>76</v>
      </c>
      <c r="I1192" s="19">
        <v>46</v>
      </c>
      <c r="J1192" s="19">
        <v>32</v>
      </c>
      <c r="K1192" s="19">
        <v>0</v>
      </c>
      <c r="L1192" s="19">
        <v>0</v>
      </c>
      <c r="M1192" s="16" t="s">
        <v>23</v>
      </c>
      <c r="N1192" s="16">
        <v>10</v>
      </c>
      <c r="O1192" s="16" t="s">
        <v>26</v>
      </c>
      <c r="P1192" s="16">
        <v>0</v>
      </c>
      <c r="Q1192" s="16">
        <v>0</v>
      </c>
      <c r="R1192" s="16">
        <v>0</v>
      </c>
      <c r="S1192" s="16">
        <v>0</v>
      </c>
      <c r="T1192" s="16">
        <v>0</v>
      </c>
      <c r="U1192" s="16">
        <v>0</v>
      </c>
      <c r="V1192" s="16">
        <v>0</v>
      </c>
      <c r="W1192" s="16">
        <v>0</v>
      </c>
      <c r="X1192" s="16">
        <v>0</v>
      </c>
      <c r="Y1192" s="16">
        <v>0</v>
      </c>
      <c r="Z1192" s="1">
        <f t="shared" si="191"/>
        <v>0</v>
      </c>
      <c r="AA1192" s="11" t="str">
        <f t="shared" si="197"/>
        <v>0</v>
      </c>
      <c r="AB1192">
        <f t="shared" si="198"/>
        <v>0</v>
      </c>
      <c r="AC1192">
        <f t="shared" si="199"/>
        <v>10</v>
      </c>
      <c r="AD1192">
        <f t="shared" si="200"/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f t="shared" si="201"/>
        <v>0</v>
      </c>
      <c r="BI1192">
        <v>0</v>
      </c>
      <c r="BJ1192">
        <v>0</v>
      </c>
      <c r="BK1192">
        <v>0</v>
      </c>
      <c r="BL1192" t="str">
        <f t="shared" si="192"/>
        <v>0</v>
      </c>
      <c r="BM1192" t="str">
        <f t="shared" si="193"/>
        <v>0</v>
      </c>
      <c r="BN1192">
        <f t="shared" si="194"/>
        <v>0</v>
      </c>
      <c r="BO1192">
        <f t="shared" si="195"/>
        <v>0</v>
      </c>
      <c r="BP1192" t="str">
        <f t="shared" si="196"/>
        <v>0</v>
      </c>
    </row>
    <row r="1193" spans="1:68" ht="18" x14ac:dyDescent="0.25">
      <c r="A1193" s="24">
        <v>2022</v>
      </c>
      <c r="B1193" s="33">
        <v>4</v>
      </c>
      <c r="C1193" s="2">
        <v>44753</v>
      </c>
      <c r="D1193" s="3">
        <v>0.47916666666666669</v>
      </c>
      <c r="E1193">
        <v>3</v>
      </c>
      <c r="F1193">
        <v>3.1</v>
      </c>
      <c r="G1193" t="s">
        <v>61</v>
      </c>
      <c r="H1193" s="19">
        <v>76</v>
      </c>
      <c r="I1193" s="19">
        <v>46</v>
      </c>
      <c r="J1193" s="19">
        <v>32</v>
      </c>
      <c r="K1193" s="19">
        <v>0</v>
      </c>
      <c r="L1193" s="19">
        <v>0</v>
      </c>
      <c r="M1193" s="16" t="s">
        <v>27</v>
      </c>
      <c r="N1193" s="16">
        <v>10</v>
      </c>
      <c r="O1193" s="16" t="s">
        <v>24</v>
      </c>
      <c r="P1193" s="16">
        <v>0</v>
      </c>
      <c r="Q1193" s="16">
        <v>0</v>
      </c>
      <c r="R1193" s="16">
        <v>0</v>
      </c>
      <c r="S1193" s="16">
        <v>0</v>
      </c>
      <c r="T1193" s="16">
        <v>0</v>
      </c>
      <c r="U1193" s="16">
        <v>0</v>
      </c>
      <c r="V1193" s="16">
        <v>0</v>
      </c>
      <c r="W1193" s="16">
        <v>0</v>
      </c>
      <c r="X1193" s="16">
        <v>0</v>
      </c>
      <c r="Y1193" s="16">
        <v>0</v>
      </c>
      <c r="Z1193" s="1">
        <f t="shared" si="191"/>
        <v>0</v>
      </c>
      <c r="AA1193" s="11" t="str">
        <f t="shared" si="197"/>
        <v>0</v>
      </c>
      <c r="AB1193">
        <f t="shared" si="198"/>
        <v>0</v>
      </c>
      <c r="AC1193">
        <f t="shared" si="199"/>
        <v>10</v>
      </c>
      <c r="AD1193">
        <f t="shared" si="200"/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f t="shared" si="201"/>
        <v>0</v>
      </c>
      <c r="BI1193">
        <v>0</v>
      </c>
      <c r="BJ1193">
        <v>0</v>
      </c>
      <c r="BK1193">
        <v>0</v>
      </c>
      <c r="BL1193" t="str">
        <f t="shared" si="192"/>
        <v>0</v>
      </c>
      <c r="BM1193" t="str">
        <f t="shared" si="193"/>
        <v>0</v>
      </c>
      <c r="BN1193">
        <f t="shared" si="194"/>
        <v>0</v>
      </c>
      <c r="BO1193">
        <f t="shared" si="195"/>
        <v>0</v>
      </c>
      <c r="BP1193" t="str">
        <f t="shared" si="196"/>
        <v>0</v>
      </c>
    </row>
    <row r="1194" spans="1:68" ht="18" x14ac:dyDescent="0.25">
      <c r="A1194" s="24">
        <v>2022</v>
      </c>
      <c r="B1194" s="33">
        <v>4</v>
      </c>
      <c r="C1194" s="2">
        <v>44753</v>
      </c>
      <c r="D1194" s="3">
        <v>0.47916666666666669</v>
      </c>
      <c r="E1194">
        <v>3</v>
      </c>
      <c r="F1194">
        <v>3.1</v>
      </c>
      <c r="G1194" t="s">
        <v>61</v>
      </c>
      <c r="H1194" s="19">
        <v>76</v>
      </c>
      <c r="I1194" s="19">
        <v>46</v>
      </c>
      <c r="J1194" s="19">
        <v>32</v>
      </c>
      <c r="K1194" s="19">
        <v>0</v>
      </c>
      <c r="L1194" s="19">
        <v>0</v>
      </c>
      <c r="M1194" s="16" t="s">
        <v>27</v>
      </c>
      <c r="N1194" s="16">
        <v>10</v>
      </c>
      <c r="O1194" s="16" t="s">
        <v>25</v>
      </c>
      <c r="P1194" s="16">
        <v>0</v>
      </c>
      <c r="Q1194" s="16">
        <v>0</v>
      </c>
      <c r="R1194" s="16">
        <v>0</v>
      </c>
      <c r="S1194" s="16">
        <v>0</v>
      </c>
      <c r="T1194" s="16">
        <v>0</v>
      </c>
      <c r="U1194" s="16">
        <v>0</v>
      </c>
      <c r="V1194" s="16">
        <v>0</v>
      </c>
      <c r="W1194" s="16">
        <v>0</v>
      </c>
      <c r="X1194" s="16">
        <v>0</v>
      </c>
      <c r="Y1194" s="16">
        <v>0</v>
      </c>
      <c r="Z1194" s="1">
        <f t="shared" si="191"/>
        <v>0</v>
      </c>
      <c r="AA1194" s="11" t="str">
        <f t="shared" si="197"/>
        <v>0</v>
      </c>
      <c r="AB1194">
        <f t="shared" si="198"/>
        <v>0</v>
      </c>
      <c r="AC1194">
        <f t="shared" si="199"/>
        <v>10</v>
      </c>
      <c r="AD1194">
        <f t="shared" si="200"/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f t="shared" si="201"/>
        <v>0</v>
      </c>
      <c r="BI1194">
        <v>0</v>
      </c>
      <c r="BJ1194">
        <v>0</v>
      </c>
      <c r="BK1194">
        <v>0</v>
      </c>
      <c r="BL1194" t="str">
        <f t="shared" si="192"/>
        <v>0</v>
      </c>
      <c r="BM1194" t="str">
        <f t="shared" si="193"/>
        <v>0</v>
      </c>
      <c r="BN1194">
        <f t="shared" si="194"/>
        <v>0</v>
      </c>
      <c r="BO1194">
        <f t="shared" si="195"/>
        <v>0</v>
      </c>
      <c r="BP1194" t="str">
        <f t="shared" si="196"/>
        <v>0</v>
      </c>
    </row>
    <row r="1195" spans="1:68" ht="18" x14ac:dyDescent="0.25">
      <c r="A1195" s="24">
        <v>2022</v>
      </c>
      <c r="B1195" s="33">
        <v>4</v>
      </c>
      <c r="C1195" s="2">
        <v>44753</v>
      </c>
      <c r="D1195" s="3">
        <v>0.47916666666666669</v>
      </c>
      <c r="E1195">
        <v>3</v>
      </c>
      <c r="F1195">
        <v>3.1</v>
      </c>
      <c r="G1195" t="s">
        <v>61</v>
      </c>
      <c r="H1195" s="19">
        <v>76</v>
      </c>
      <c r="I1195" s="19">
        <v>46</v>
      </c>
      <c r="J1195" s="19">
        <v>32</v>
      </c>
      <c r="K1195" s="19">
        <v>0</v>
      </c>
      <c r="L1195" s="19">
        <v>0</v>
      </c>
      <c r="M1195" s="16" t="s">
        <v>27</v>
      </c>
      <c r="N1195" s="16">
        <v>10</v>
      </c>
      <c r="O1195" s="16" t="s">
        <v>26</v>
      </c>
      <c r="P1195" s="16">
        <v>0</v>
      </c>
      <c r="Q1195" s="16">
        <v>0</v>
      </c>
      <c r="R1195" s="16">
        <v>0</v>
      </c>
      <c r="S1195" s="16">
        <v>0</v>
      </c>
      <c r="T1195" s="16">
        <v>0</v>
      </c>
      <c r="U1195" s="16">
        <v>0</v>
      </c>
      <c r="V1195" s="16">
        <v>0</v>
      </c>
      <c r="W1195" s="16">
        <v>0</v>
      </c>
      <c r="X1195" s="16">
        <v>0</v>
      </c>
      <c r="Y1195" s="16">
        <v>0</v>
      </c>
      <c r="Z1195" s="1">
        <f t="shared" si="191"/>
        <v>0</v>
      </c>
      <c r="AA1195" s="11" t="str">
        <f t="shared" si="197"/>
        <v>0</v>
      </c>
      <c r="AB1195">
        <f t="shared" si="198"/>
        <v>0</v>
      </c>
      <c r="AC1195">
        <f t="shared" si="199"/>
        <v>10</v>
      </c>
      <c r="AD1195">
        <f t="shared" si="200"/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f t="shared" si="201"/>
        <v>0</v>
      </c>
      <c r="BI1195">
        <v>0</v>
      </c>
      <c r="BJ1195">
        <v>0</v>
      </c>
      <c r="BK1195">
        <v>0</v>
      </c>
      <c r="BL1195" t="str">
        <f t="shared" si="192"/>
        <v>0</v>
      </c>
      <c r="BM1195" t="str">
        <f t="shared" si="193"/>
        <v>0</v>
      </c>
      <c r="BN1195">
        <f t="shared" si="194"/>
        <v>0</v>
      </c>
      <c r="BO1195">
        <f t="shared" si="195"/>
        <v>0</v>
      </c>
      <c r="BP1195" t="str">
        <f t="shared" si="196"/>
        <v>0</v>
      </c>
    </row>
    <row r="1196" spans="1:68" ht="18" x14ac:dyDescent="0.25">
      <c r="A1196" s="24">
        <v>2022</v>
      </c>
      <c r="B1196" s="33">
        <v>4</v>
      </c>
      <c r="C1196" s="2">
        <v>44753</v>
      </c>
      <c r="D1196" s="3">
        <v>0.47916666666666669</v>
      </c>
      <c r="E1196">
        <v>3</v>
      </c>
      <c r="F1196">
        <v>3.1</v>
      </c>
      <c r="G1196" t="s">
        <v>61</v>
      </c>
      <c r="H1196" s="19">
        <v>76</v>
      </c>
      <c r="I1196" s="19">
        <v>46</v>
      </c>
      <c r="J1196" s="19">
        <v>32</v>
      </c>
      <c r="K1196" s="19">
        <v>0</v>
      </c>
      <c r="L1196" s="19">
        <v>0</v>
      </c>
      <c r="M1196" s="16" t="s">
        <v>28</v>
      </c>
      <c r="N1196" s="16">
        <v>10</v>
      </c>
      <c r="O1196" s="16" t="s">
        <v>24</v>
      </c>
      <c r="P1196" s="16">
        <v>0</v>
      </c>
      <c r="Q1196" s="16">
        <v>0</v>
      </c>
      <c r="R1196" s="16">
        <v>0</v>
      </c>
      <c r="S1196" s="16">
        <v>0</v>
      </c>
      <c r="T1196" s="16">
        <v>0</v>
      </c>
      <c r="U1196" s="16">
        <v>0</v>
      </c>
      <c r="V1196" s="16">
        <v>0</v>
      </c>
      <c r="W1196" s="16">
        <v>0</v>
      </c>
      <c r="X1196" s="16">
        <v>0</v>
      </c>
      <c r="Y1196" s="16">
        <v>0</v>
      </c>
      <c r="Z1196" s="1">
        <f t="shared" si="191"/>
        <v>0</v>
      </c>
      <c r="AA1196" s="11" t="str">
        <f t="shared" si="197"/>
        <v>0</v>
      </c>
      <c r="AB1196">
        <f t="shared" si="198"/>
        <v>0</v>
      </c>
      <c r="AC1196">
        <f t="shared" si="199"/>
        <v>10</v>
      </c>
      <c r="AD1196">
        <f t="shared" si="200"/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f t="shared" si="201"/>
        <v>0</v>
      </c>
      <c r="BI1196">
        <v>0</v>
      </c>
      <c r="BJ1196">
        <v>0</v>
      </c>
      <c r="BK1196">
        <v>0</v>
      </c>
      <c r="BL1196" t="str">
        <f t="shared" si="192"/>
        <v>0</v>
      </c>
      <c r="BM1196" t="str">
        <f t="shared" si="193"/>
        <v>0</v>
      </c>
      <c r="BN1196">
        <f t="shared" si="194"/>
        <v>0</v>
      </c>
      <c r="BO1196">
        <f t="shared" si="195"/>
        <v>0</v>
      </c>
      <c r="BP1196" t="str">
        <f t="shared" si="196"/>
        <v>0</v>
      </c>
    </row>
    <row r="1197" spans="1:68" ht="18" x14ac:dyDescent="0.25">
      <c r="A1197" s="24">
        <v>2022</v>
      </c>
      <c r="B1197" s="33">
        <v>4</v>
      </c>
      <c r="C1197" s="2">
        <v>44753</v>
      </c>
      <c r="D1197" s="3">
        <v>0.47916666666666669</v>
      </c>
      <c r="E1197">
        <v>3</v>
      </c>
      <c r="F1197">
        <v>3.1</v>
      </c>
      <c r="G1197" t="s">
        <v>61</v>
      </c>
      <c r="H1197" s="19">
        <v>76</v>
      </c>
      <c r="I1197" s="19">
        <v>46</v>
      </c>
      <c r="J1197" s="19">
        <v>32</v>
      </c>
      <c r="K1197" s="19">
        <v>0</v>
      </c>
      <c r="L1197" s="19">
        <v>0</v>
      </c>
      <c r="M1197" s="16" t="s">
        <v>28</v>
      </c>
      <c r="N1197" s="16">
        <v>10</v>
      </c>
      <c r="O1197" s="16" t="s">
        <v>25</v>
      </c>
      <c r="P1197" s="16">
        <v>0</v>
      </c>
      <c r="Q1197" s="16">
        <v>0</v>
      </c>
      <c r="R1197" s="16">
        <v>0</v>
      </c>
      <c r="S1197" s="16">
        <v>0</v>
      </c>
      <c r="T1197" s="16">
        <v>0</v>
      </c>
      <c r="U1197" s="16">
        <v>0</v>
      </c>
      <c r="V1197" s="16">
        <v>0</v>
      </c>
      <c r="W1197" s="16">
        <v>0</v>
      </c>
      <c r="X1197" s="16">
        <v>0</v>
      </c>
      <c r="Y1197" s="16">
        <v>0</v>
      </c>
      <c r="Z1197" s="1">
        <f t="shared" si="191"/>
        <v>0</v>
      </c>
      <c r="AA1197" s="11" t="str">
        <f t="shared" si="197"/>
        <v>0</v>
      </c>
      <c r="AB1197">
        <f t="shared" si="198"/>
        <v>0</v>
      </c>
      <c r="AC1197">
        <f t="shared" si="199"/>
        <v>10</v>
      </c>
      <c r="AD1197">
        <f t="shared" si="200"/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f t="shared" si="201"/>
        <v>0</v>
      </c>
      <c r="BI1197">
        <v>0</v>
      </c>
      <c r="BJ1197">
        <v>0</v>
      </c>
      <c r="BK1197">
        <v>0</v>
      </c>
      <c r="BL1197" t="str">
        <f t="shared" si="192"/>
        <v>0</v>
      </c>
      <c r="BM1197" t="str">
        <f t="shared" si="193"/>
        <v>0</v>
      </c>
      <c r="BN1197">
        <f t="shared" si="194"/>
        <v>0</v>
      </c>
      <c r="BO1197">
        <f t="shared" si="195"/>
        <v>0</v>
      </c>
      <c r="BP1197" t="str">
        <f t="shared" si="196"/>
        <v>0</v>
      </c>
    </row>
    <row r="1198" spans="1:68" ht="18" x14ac:dyDescent="0.25">
      <c r="A1198" s="24">
        <v>2022</v>
      </c>
      <c r="B1198" s="33">
        <v>4</v>
      </c>
      <c r="C1198" s="2">
        <v>44753</v>
      </c>
      <c r="D1198" s="3">
        <v>0.47916666666666669</v>
      </c>
      <c r="E1198">
        <v>3</v>
      </c>
      <c r="F1198">
        <v>3.1</v>
      </c>
      <c r="G1198" t="s">
        <v>61</v>
      </c>
      <c r="H1198" s="19">
        <v>76</v>
      </c>
      <c r="I1198" s="19">
        <v>46</v>
      </c>
      <c r="J1198" s="19">
        <v>32</v>
      </c>
      <c r="K1198" s="19">
        <v>0</v>
      </c>
      <c r="L1198" s="19">
        <v>0</v>
      </c>
      <c r="M1198" s="16" t="s">
        <v>28</v>
      </c>
      <c r="N1198" s="16">
        <v>10</v>
      </c>
      <c r="O1198" s="16" t="s">
        <v>26</v>
      </c>
      <c r="P1198" s="16">
        <v>0</v>
      </c>
      <c r="Q1198" s="16">
        <v>0</v>
      </c>
      <c r="R1198" s="16">
        <v>0</v>
      </c>
      <c r="S1198" s="16">
        <v>0</v>
      </c>
      <c r="T1198" s="16">
        <v>0</v>
      </c>
      <c r="U1198" s="16">
        <v>0</v>
      </c>
      <c r="V1198" s="16">
        <v>0</v>
      </c>
      <c r="W1198" s="16">
        <v>0</v>
      </c>
      <c r="X1198" s="16">
        <v>0</v>
      </c>
      <c r="Y1198" s="16">
        <v>0</v>
      </c>
      <c r="Z1198" s="1">
        <f t="shared" si="191"/>
        <v>0</v>
      </c>
      <c r="AA1198" s="11" t="str">
        <f t="shared" si="197"/>
        <v>0</v>
      </c>
      <c r="AB1198">
        <f t="shared" si="198"/>
        <v>0</v>
      </c>
      <c r="AC1198">
        <f t="shared" si="199"/>
        <v>10</v>
      </c>
      <c r="AD1198">
        <f t="shared" si="200"/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f t="shared" si="201"/>
        <v>0</v>
      </c>
      <c r="BI1198">
        <v>0</v>
      </c>
      <c r="BJ1198">
        <v>0</v>
      </c>
      <c r="BK1198">
        <v>0</v>
      </c>
      <c r="BL1198" t="str">
        <f t="shared" si="192"/>
        <v>0</v>
      </c>
      <c r="BM1198" t="str">
        <f t="shared" si="193"/>
        <v>0</v>
      </c>
      <c r="BN1198">
        <f t="shared" si="194"/>
        <v>0</v>
      </c>
      <c r="BO1198">
        <f t="shared" si="195"/>
        <v>0</v>
      </c>
      <c r="BP1198" t="str">
        <f t="shared" si="196"/>
        <v>0</v>
      </c>
    </row>
    <row r="1199" spans="1:68" ht="18" x14ac:dyDescent="0.25">
      <c r="A1199" s="24">
        <v>2022</v>
      </c>
      <c r="B1199" s="33">
        <v>4</v>
      </c>
      <c r="C1199" s="2">
        <v>44753</v>
      </c>
      <c r="D1199" s="3">
        <v>0.47916666666666669</v>
      </c>
      <c r="E1199">
        <v>3</v>
      </c>
      <c r="F1199">
        <v>3.1</v>
      </c>
      <c r="G1199" t="s">
        <v>61</v>
      </c>
      <c r="H1199" s="19">
        <v>76</v>
      </c>
      <c r="I1199" s="19">
        <v>46</v>
      </c>
      <c r="J1199" s="19">
        <v>32</v>
      </c>
      <c r="K1199" s="19">
        <v>0</v>
      </c>
      <c r="L1199" s="19">
        <v>0</v>
      </c>
      <c r="M1199" s="16" t="s">
        <v>23</v>
      </c>
      <c r="N1199" s="16">
        <v>20</v>
      </c>
      <c r="O1199" s="16" t="s">
        <v>24</v>
      </c>
      <c r="P1199" s="16">
        <v>0</v>
      </c>
      <c r="Q1199" s="16">
        <v>0</v>
      </c>
      <c r="R1199" s="16">
        <v>0</v>
      </c>
      <c r="S1199" s="16">
        <v>0</v>
      </c>
      <c r="T1199" s="16">
        <v>0</v>
      </c>
      <c r="U1199" s="16">
        <v>0</v>
      </c>
      <c r="V1199" s="16">
        <v>0</v>
      </c>
      <c r="W1199" s="16">
        <v>0</v>
      </c>
      <c r="X1199" s="16">
        <v>0</v>
      </c>
      <c r="Y1199" s="16">
        <v>0</v>
      </c>
      <c r="Z1199" s="1">
        <f t="shared" si="191"/>
        <v>0</v>
      </c>
      <c r="AA1199" s="11" t="str">
        <f t="shared" si="197"/>
        <v>0</v>
      </c>
      <c r="AB1199">
        <f t="shared" si="198"/>
        <v>0</v>
      </c>
      <c r="AC1199">
        <f t="shared" si="199"/>
        <v>10</v>
      </c>
      <c r="AD1199">
        <f t="shared" si="200"/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f t="shared" si="201"/>
        <v>0</v>
      </c>
      <c r="BI1199">
        <v>0</v>
      </c>
      <c r="BJ1199">
        <v>0</v>
      </c>
      <c r="BK1199">
        <v>0</v>
      </c>
      <c r="BL1199" t="str">
        <f t="shared" si="192"/>
        <v>0</v>
      </c>
      <c r="BM1199" t="str">
        <f t="shared" si="193"/>
        <v>0</v>
      </c>
      <c r="BN1199">
        <f t="shared" si="194"/>
        <v>0</v>
      </c>
      <c r="BO1199">
        <f t="shared" si="195"/>
        <v>0</v>
      </c>
      <c r="BP1199" t="str">
        <f t="shared" si="196"/>
        <v>0</v>
      </c>
    </row>
    <row r="1200" spans="1:68" ht="18" x14ac:dyDescent="0.25">
      <c r="A1200" s="24">
        <v>2022</v>
      </c>
      <c r="B1200" s="33">
        <v>4</v>
      </c>
      <c r="C1200" s="2">
        <v>44753</v>
      </c>
      <c r="D1200" s="3">
        <v>0.47916666666666669</v>
      </c>
      <c r="E1200">
        <v>3</v>
      </c>
      <c r="F1200">
        <v>3.1</v>
      </c>
      <c r="G1200" t="s">
        <v>61</v>
      </c>
      <c r="H1200" s="19">
        <v>76</v>
      </c>
      <c r="I1200" s="19">
        <v>46</v>
      </c>
      <c r="J1200" s="19">
        <v>32</v>
      </c>
      <c r="K1200" s="19">
        <v>0</v>
      </c>
      <c r="L1200" s="19">
        <v>0</v>
      </c>
      <c r="M1200" s="16" t="s">
        <v>23</v>
      </c>
      <c r="N1200" s="16">
        <v>20</v>
      </c>
      <c r="O1200" s="16" t="s">
        <v>25</v>
      </c>
      <c r="P1200" s="16">
        <v>0</v>
      </c>
      <c r="Q1200" s="16">
        <v>0</v>
      </c>
      <c r="R1200" s="16">
        <v>0</v>
      </c>
      <c r="S1200" s="16">
        <v>0</v>
      </c>
      <c r="T1200" s="16">
        <v>0</v>
      </c>
      <c r="U1200" s="16">
        <v>0</v>
      </c>
      <c r="V1200" s="16">
        <v>0</v>
      </c>
      <c r="W1200" s="16">
        <v>0</v>
      </c>
      <c r="X1200" s="16">
        <v>0</v>
      </c>
      <c r="Y1200" s="16">
        <v>0</v>
      </c>
      <c r="Z1200" s="1">
        <f t="shared" si="191"/>
        <v>0</v>
      </c>
      <c r="AA1200" s="11" t="str">
        <f t="shared" si="197"/>
        <v>0</v>
      </c>
      <c r="AB1200">
        <f t="shared" si="198"/>
        <v>0</v>
      </c>
      <c r="AC1200">
        <f t="shared" si="199"/>
        <v>10</v>
      </c>
      <c r="AD1200">
        <f t="shared" si="200"/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f t="shared" si="201"/>
        <v>0</v>
      </c>
      <c r="BI1200">
        <v>0</v>
      </c>
      <c r="BJ1200">
        <v>0</v>
      </c>
      <c r="BK1200">
        <v>0</v>
      </c>
      <c r="BL1200" t="str">
        <f t="shared" si="192"/>
        <v>0</v>
      </c>
      <c r="BM1200" t="str">
        <f t="shared" si="193"/>
        <v>0</v>
      </c>
      <c r="BN1200">
        <f t="shared" si="194"/>
        <v>0</v>
      </c>
      <c r="BO1200">
        <f t="shared" si="195"/>
        <v>0</v>
      </c>
      <c r="BP1200" t="str">
        <f t="shared" si="196"/>
        <v>0</v>
      </c>
    </row>
    <row r="1201" spans="1:68" ht="18" x14ac:dyDescent="0.25">
      <c r="A1201" s="24">
        <v>2022</v>
      </c>
      <c r="B1201" s="33">
        <v>4</v>
      </c>
      <c r="C1201" s="2">
        <v>44753</v>
      </c>
      <c r="D1201" s="3">
        <v>0.47916666666666669</v>
      </c>
      <c r="E1201">
        <v>3</v>
      </c>
      <c r="F1201">
        <v>3.1</v>
      </c>
      <c r="G1201" t="s">
        <v>61</v>
      </c>
      <c r="H1201" s="19">
        <v>76</v>
      </c>
      <c r="I1201" s="19">
        <v>46</v>
      </c>
      <c r="J1201" s="19">
        <v>32</v>
      </c>
      <c r="K1201" s="19">
        <v>0</v>
      </c>
      <c r="L1201" s="19">
        <v>0</v>
      </c>
      <c r="M1201" s="16" t="s">
        <v>23</v>
      </c>
      <c r="N1201" s="16">
        <v>20</v>
      </c>
      <c r="O1201" s="16" t="s">
        <v>26</v>
      </c>
      <c r="P1201" s="16">
        <v>0</v>
      </c>
      <c r="Q1201" s="16">
        <v>0</v>
      </c>
      <c r="R1201" s="16">
        <v>0</v>
      </c>
      <c r="S1201" s="16">
        <v>0</v>
      </c>
      <c r="T1201" s="16">
        <v>0</v>
      </c>
      <c r="U1201" s="16">
        <v>0</v>
      </c>
      <c r="V1201" s="16">
        <v>0</v>
      </c>
      <c r="W1201" s="16">
        <v>0</v>
      </c>
      <c r="X1201" s="16">
        <v>0</v>
      </c>
      <c r="Y1201" s="16">
        <v>0</v>
      </c>
      <c r="Z1201" s="1">
        <f t="shared" si="191"/>
        <v>0</v>
      </c>
      <c r="AA1201" s="11" t="str">
        <f t="shared" si="197"/>
        <v>0</v>
      </c>
      <c r="AB1201">
        <f t="shared" si="198"/>
        <v>0</v>
      </c>
      <c r="AC1201">
        <f t="shared" si="199"/>
        <v>10</v>
      </c>
      <c r="AD1201">
        <f t="shared" si="200"/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f t="shared" si="201"/>
        <v>0</v>
      </c>
      <c r="BI1201">
        <v>0</v>
      </c>
      <c r="BJ1201">
        <v>1</v>
      </c>
      <c r="BK1201">
        <v>0</v>
      </c>
      <c r="BL1201" t="str">
        <f t="shared" si="192"/>
        <v>0</v>
      </c>
      <c r="BM1201" t="str">
        <f t="shared" si="193"/>
        <v>0</v>
      </c>
      <c r="BN1201">
        <f t="shared" si="194"/>
        <v>0</v>
      </c>
      <c r="BO1201">
        <f t="shared" si="195"/>
        <v>1</v>
      </c>
      <c r="BP1201" t="str">
        <f t="shared" si="196"/>
        <v>0</v>
      </c>
    </row>
    <row r="1202" spans="1:68" ht="18" x14ac:dyDescent="0.25">
      <c r="A1202" s="24">
        <v>2022</v>
      </c>
      <c r="B1202" s="33">
        <v>4</v>
      </c>
      <c r="C1202" s="2">
        <v>44753</v>
      </c>
      <c r="D1202" s="3">
        <v>0.47916666666666669</v>
      </c>
      <c r="E1202">
        <v>3</v>
      </c>
      <c r="F1202">
        <v>3.1</v>
      </c>
      <c r="G1202" t="s">
        <v>61</v>
      </c>
      <c r="H1202" s="19">
        <v>76</v>
      </c>
      <c r="I1202" s="19">
        <v>46</v>
      </c>
      <c r="J1202" s="19">
        <v>32</v>
      </c>
      <c r="K1202" s="19">
        <v>0</v>
      </c>
      <c r="L1202" s="19">
        <v>0</v>
      </c>
      <c r="M1202" s="16" t="s">
        <v>27</v>
      </c>
      <c r="N1202" s="16">
        <v>20</v>
      </c>
      <c r="O1202" s="16" t="s">
        <v>24</v>
      </c>
      <c r="P1202" s="16">
        <v>0</v>
      </c>
      <c r="Q1202" s="16">
        <v>0</v>
      </c>
      <c r="R1202" s="16">
        <v>0</v>
      </c>
      <c r="S1202" s="16">
        <v>0</v>
      </c>
      <c r="T1202" s="16">
        <v>0</v>
      </c>
      <c r="U1202" s="16">
        <v>0</v>
      </c>
      <c r="V1202" s="16">
        <v>0</v>
      </c>
      <c r="W1202" s="16">
        <v>0</v>
      </c>
      <c r="X1202" s="16">
        <v>0</v>
      </c>
      <c r="Y1202" s="16">
        <v>0</v>
      </c>
      <c r="Z1202" s="1">
        <f t="shared" si="191"/>
        <v>0</v>
      </c>
      <c r="AA1202" s="11" t="str">
        <f t="shared" si="197"/>
        <v>0</v>
      </c>
      <c r="AB1202">
        <f t="shared" si="198"/>
        <v>0</v>
      </c>
      <c r="AC1202">
        <f t="shared" si="199"/>
        <v>10</v>
      </c>
      <c r="AD1202">
        <f t="shared" si="200"/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f t="shared" si="201"/>
        <v>0</v>
      </c>
      <c r="BI1202">
        <v>0</v>
      </c>
      <c r="BJ1202">
        <v>0</v>
      </c>
      <c r="BK1202">
        <v>0</v>
      </c>
      <c r="BL1202" t="str">
        <f t="shared" si="192"/>
        <v>0</v>
      </c>
      <c r="BM1202" t="str">
        <f t="shared" si="193"/>
        <v>0</v>
      </c>
      <c r="BN1202">
        <f t="shared" si="194"/>
        <v>0</v>
      </c>
      <c r="BO1202">
        <f t="shared" si="195"/>
        <v>0</v>
      </c>
      <c r="BP1202" t="str">
        <f t="shared" si="196"/>
        <v>0</v>
      </c>
    </row>
    <row r="1203" spans="1:68" ht="18" x14ac:dyDescent="0.25">
      <c r="A1203" s="24">
        <v>2022</v>
      </c>
      <c r="B1203" s="33">
        <v>4</v>
      </c>
      <c r="C1203" s="2">
        <v>44753</v>
      </c>
      <c r="D1203" s="3">
        <v>0.47916666666666669</v>
      </c>
      <c r="E1203">
        <v>3</v>
      </c>
      <c r="F1203">
        <v>3.1</v>
      </c>
      <c r="G1203" t="s">
        <v>61</v>
      </c>
      <c r="H1203" s="19">
        <v>76</v>
      </c>
      <c r="I1203" s="19">
        <v>46</v>
      </c>
      <c r="J1203" s="19">
        <v>32</v>
      </c>
      <c r="K1203" s="19">
        <v>0</v>
      </c>
      <c r="L1203" s="19">
        <v>0</v>
      </c>
      <c r="M1203" s="16" t="s">
        <v>27</v>
      </c>
      <c r="N1203" s="16">
        <v>20</v>
      </c>
      <c r="O1203" s="16" t="s">
        <v>25</v>
      </c>
      <c r="P1203" s="16">
        <v>0</v>
      </c>
      <c r="Q1203" s="16">
        <v>0</v>
      </c>
      <c r="R1203" s="16">
        <v>0</v>
      </c>
      <c r="S1203" s="16">
        <v>0</v>
      </c>
      <c r="T1203" s="16">
        <v>0</v>
      </c>
      <c r="U1203" s="16">
        <v>0</v>
      </c>
      <c r="V1203" s="16">
        <v>0</v>
      </c>
      <c r="W1203" s="16">
        <v>0</v>
      </c>
      <c r="X1203" s="16">
        <v>0</v>
      </c>
      <c r="Y1203" s="16">
        <v>0</v>
      </c>
      <c r="Z1203" s="1">
        <f t="shared" si="191"/>
        <v>0</v>
      </c>
      <c r="AA1203" s="11" t="str">
        <f t="shared" si="197"/>
        <v>0</v>
      </c>
      <c r="AB1203">
        <f t="shared" si="198"/>
        <v>0</v>
      </c>
      <c r="AC1203">
        <f t="shared" si="199"/>
        <v>10</v>
      </c>
      <c r="AD1203">
        <f t="shared" si="200"/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f t="shared" si="201"/>
        <v>0</v>
      </c>
      <c r="BI1203">
        <v>0</v>
      </c>
      <c r="BJ1203">
        <v>0</v>
      </c>
      <c r="BK1203">
        <v>0</v>
      </c>
      <c r="BL1203" t="str">
        <f t="shared" si="192"/>
        <v>0</v>
      </c>
      <c r="BM1203" t="str">
        <f t="shared" si="193"/>
        <v>0</v>
      </c>
      <c r="BN1203">
        <f t="shared" si="194"/>
        <v>0</v>
      </c>
      <c r="BO1203">
        <f t="shared" si="195"/>
        <v>0</v>
      </c>
      <c r="BP1203" t="str">
        <f t="shared" si="196"/>
        <v>0</v>
      </c>
    </row>
    <row r="1204" spans="1:68" ht="18" x14ac:dyDescent="0.25">
      <c r="A1204" s="24">
        <v>2022</v>
      </c>
      <c r="B1204" s="33">
        <v>4</v>
      </c>
      <c r="C1204" s="2">
        <v>44753</v>
      </c>
      <c r="D1204" s="3">
        <v>0.47916666666666669</v>
      </c>
      <c r="E1204">
        <v>3</v>
      </c>
      <c r="F1204">
        <v>3.1</v>
      </c>
      <c r="G1204" t="s">
        <v>61</v>
      </c>
      <c r="H1204" s="19">
        <v>76</v>
      </c>
      <c r="I1204" s="19">
        <v>46</v>
      </c>
      <c r="J1204" s="19">
        <v>32</v>
      </c>
      <c r="K1204" s="19">
        <v>0</v>
      </c>
      <c r="L1204" s="19">
        <v>0</v>
      </c>
      <c r="M1204" s="16" t="s">
        <v>27</v>
      </c>
      <c r="N1204" s="16">
        <v>20</v>
      </c>
      <c r="O1204" s="16" t="s">
        <v>26</v>
      </c>
      <c r="P1204" s="16">
        <v>0</v>
      </c>
      <c r="Q1204" s="16">
        <v>0</v>
      </c>
      <c r="R1204" s="16">
        <v>0</v>
      </c>
      <c r="S1204" s="16">
        <v>0</v>
      </c>
      <c r="T1204" s="16">
        <v>0</v>
      </c>
      <c r="U1204" s="16">
        <v>0</v>
      </c>
      <c r="V1204" s="16">
        <v>0</v>
      </c>
      <c r="W1204" s="16">
        <v>0</v>
      </c>
      <c r="X1204" s="16">
        <v>0</v>
      </c>
      <c r="Y1204" s="16">
        <v>0</v>
      </c>
      <c r="Z1204" s="1">
        <f t="shared" si="191"/>
        <v>0</v>
      </c>
      <c r="AA1204" s="11" t="str">
        <f t="shared" si="197"/>
        <v>0</v>
      </c>
      <c r="AB1204">
        <f t="shared" si="198"/>
        <v>0</v>
      </c>
      <c r="AC1204">
        <f t="shared" si="199"/>
        <v>10</v>
      </c>
      <c r="AD1204">
        <f t="shared" si="200"/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f t="shared" si="201"/>
        <v>0</v>
      </c>
      <c r="BI1204">
        <v>0</v>
      </c>
      <c r="BJ1204">
        <v>0</v>
      </c>
      <c r="BK1204">
        <v>0</v>
      </c>
      <c r="BL1204" t="str">
        <f t="shared" si="192"/>
        <v>0</v>
      </c>
      <c r="BM1204" t="str">
        <f t="shared" si="193"/>
        <v>0</v>
      </c>
      <c r="BN1204">
        <f t="shared" si="194"/>
        <v>0</v>
      </c>
      <c r="BO1204">
        <f t="shared" si="195"/>
        <v>0</v>
      </c>
      <c r="BP1204" t="str">
        <f t="shared" si="196"/>
        <v>0</v>
      </c>
    </row>
    <row r="1205" spans="1:68" ht="18" x14ac:dyDescent="0.25">
      <c r="A1205" s="24">
        <v>2022</v>
      </c>
      <c r="B1205" s="33">
        <v>4</v>
      </c>
      <c r="C1205" s="2">
        <v>44753</v>
      </c>
      <c r="D1205" s="3">
        <v>0.47916666666666669</v>
      </c>
      <c r="E1205">
        <v>3</v>
      </c>
      <c r="F1205">
        <v>3.1</v>
      </c>
      <c r="G1205" t="s">
        <v>61</v>
      </c>
      <c r="H1205" s="19">
        <v>76</v>
      </c>
      <c r="I1205" s="19">
        <v>46</v>
      </c>
      <c r="J1205" s="19">
        <v>32</v>
      </c>
      <c r="K1205" s="19">
        <v>0</v>
      </c>
      <c r="L1205" s="19">
        <v>0</v>
      </c>
      <c r="M1205" s="16" t="s">
        <v>28</v>
      </c>
      <c r="N1205" s="16">
        <v>20</v>
      </c>
      <c r="O1205" s="16" t="s">
        <v>24</v>
      </c>
      <c r="P1205" s="16">
        <v>0</v>
      </c>
      <c r="Q1205" s="16">
        <v>0</v>
      </c>
      <c r="R1205" s="16">
        <v>0</v>
      </c>
      <c r="S1205" s="16">
        <v>0</v>
      </c>
      <c r="T1205" s="16">
        <v>0</v>
      </c>
      <c r="U1205" s="16">
        <v>0</v>
      </c>
      <c r="V1205" s="16">
        <v>0</v>
      </c>
      <c r="W1205" s="16">
        <v>0</v>
      </c>
      <c r="X1205" s="16">
        <v>0</v>
      </c>
      <c r="Y1205" s="16">
        <v>0</v>
      </c>
      <c r="Z1205" s="1">
        <f t="shared" si="191"/>
        <v>0</v>
      </c>
      <c r="AA1205" s="11" t="str">
        <f t="shared" si="197"/>
        <v>0</v>
      </c>
      <c r="AB1205">
        <f t="shared" si="198"/>
        <v>0</v>
      </c>
      <c r="AC1205">
        <f t="shared" si="199"/>
        <v>10</v>
      </c>
      <c r="AD1205">
        <f t="shared" si="200"/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f t="shared" si="201"/>
        <v>0</v>
      </c>
      <c r="BI1205">
        <v>0</v>
      </c>
      <c r="BJ1205">
        <v>0</v>
      </c>
      <c r="BK1205">
        <v>0</v>
      </c>
      <c r="BL1205" t="str">
        <f t="shared" si="192"/>
        <v>0</v>
      </c>
      <c r="BM1205" t="str">
        <f t="shared" si="193"/>
        <v>0</v>
      </c>
      <c r="BN1205">
        <f t="shared" si="194"/>
        <v>0</v>
      </c>
      <c r="BO1205">
        <f t="shared" si="195"/>
        <v>0</v>
      </c>
      <c r="BP1205" t="str">
        <f t="shared" si="196"/>
        <v>0</v>
      </c>
    </row>
    <row r="1206" spans="1:68" ht="18" x14ac:dyDescent="0.25">
      <c r="A1206" s="24">
        <v>2022</v>
      </c>
      <c r="B1206" s="33">
        <v>4</v>
      </c>
      <c r="C1206" s="2">
        <v>44753</v>
      </c>
      <c r="D1206" s="3">
        <v>0.47916666666666669</v>
      </c>
      <c r="E1206">
        <v>3</v>
      </c>
      <c r="F1206">
        <v>3.1</v>
      </c>
      <c r="G1206" t="s">
        <v>61</v>
      </c>
      <c r="H1206" s="19">
        <v>76</v>
      </c>
      <c r="I1206" s="19">
        <v>46</v>
      </c>
      <c r="J1206" s="19">
        <v>32</v>
      </c>
      <c r="K1206" s="19">
        <v>0</v>
      </c>
      <c r="L1206" s="19">
        <v>0</v>
      </c>
      <c r="M1206" s="16" t="s">
        <v>28</v>
      </c>
      <c r="N1206" s="16">
        <v>20</v>
      </c>
      <c r="O1206" s="16" t="s">
        <v>25</v>
      </c>
      <c r="P1206" s="16">
        <v>0</v>
      </c>
      <c r="Q1206" s="16">
        <v>0</v>
      </c>
      <c r="R1206" s="16">
        <v>0</v>
      </c>
      <c r="S1206" s="16">
        <v>0</v>
      </c>
      <c r="T1206" s="16">
        <v>0</v>
      </c>
      <c r="U1206" s="16">
        <v>0</v>
      </c>
      <c r="V1206" s="16">
        <v>0</v>
      </c>
      <c r="W1206" s="16">
        <v>0</v>
      </c>
      <c r="X1206" s="16">
        <v>0</v>
      </c>
      <c r="Y1206" s="16">
        <v>0</v>
      </c>
      <c r="Z1206" s="1">
        <f t="shared" si="191"/>
        <v>0</v>
      </c>
      <c r="AA1206" s="11" t="str">
        <f t="shared" si="197"/>
        <v>0</v>
      </c>
      <c r="AB1206">
        <f t="shared" si="198"/>
        <v>0</v>
      </c>
      <c r="AC1206">
        <f t="shared" si="199"/>
        <v>10</v>
      </c>
      <c r="AD1206">
        <f t="shared" si="200"/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f t="shared" si="201"/>
        <v>0</v>
      </c>
      <c r="BI1206">
        <v>0</v>
      </c>
      <c r="BJ1206">
        <v>0</v>
      </c>
      <c r="BK1206">
        <v>0</v>
      </c>
      <c r="BL1206" t="str">
        <f t="shared" si="192"/>
        <v>0</v>
      </c>
      <c r="BM1206" t="str">
        <f t="shared" si="193"/>
        <v>0</v>
      </c>
      <c r="BN1206">
        <f t="shared" si="194"/>
        <v>0</v>
      </c>
      <c r="BO1206">
        <f t="shared" si="195"/>
        <v>0</v>
      </c>
      <c r="BP1206" t="str">
        <f t="shared" si="196"/>
        <v>0</v>
      </c>
    </row>
    <row r="1207" spans="1:68" ht="18" x14ac:dyDescent="0.25">
      <c r="A1207" s="24">
        <v>2022</v>
      </c>
      <c r="B1207" s="33">
        <v>4</v>
      </c>
      <c r="C1207" s="2">
        <v>44753</v>
      </c>
      <c r="D1207" s="3">
        <v>0.47916666666666669</v>
      </c>
      <c r="E1207">
        <v>3</v>
      </c>
      <c r="F1207">
        <v>3.1</v>
      </c>
      <c r="G1207" t="s">
        <v>61</v>
      </c>
      <c r="H1207" s="19">
        <v>76</v>
      </c>
      <c r="I1207" s="19">
        <v>46</v>
      </c>
      <c r="J1207" s="19">
        <v>32</v>
      </c>
      <c r="K1207" s="19">
        <v>0</v>
      </c>
      <c r="L1207" s="19">
        <v>0</v>
      </c>
      <c r="M1207" s="16" t="s">
        <v>28</v>
      </c>
      <c r="N1207" s="16">
        <v>20</v>
      </c>
      <c r="O1207" s="16" t="s">
        <v>26</v>
      </c>
      <c r="P1207" s="16">
        <v>0</v>
      </c>
      <c r="Q1207" s="16">
        <v>0</v>
      </c>
      <c r="R1207" s="16">
        <v>0</v>
      </c>
      <c r="S1207" s="16">
        <v>0</v>
      </c>
      <c r="T1207" s="16">
        <v>0</v>
      </c>
      <c r="U1207" s="16">
        <v>0</v>
      </c>
      <c r="V1207" s="16">
        <v>0</v>
      </c>
      <c r="W1207" s="16">
        <v>0</v>
      </c>
      <c r="X1207" s="16">
        <v>0</v>
      </c>
      <c r="Y1207" s="16">
        <v>0</v>
      </c>
      <c r="Z1207" s="1">
        <f t="shared" si="191"/>
        <v>0</v>
      </c>
      <c r="AA1207" s="11" t="str">
        <f t="shared" si="197"/>
        <v>0</v>
      </c>
      <c r="AB1207">
        <f t="shared" si="198"/>
        <v>0</v>
      </c>
      <c r="AC1207">
        <f t="shared" si="199"/>
        <v>10</v>
      </c>
      <c r="AD1207">
        <f t="shared" si="200"/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f t="shared" si="201"/>
        <v>0</v>
      </c>
      <c r="BI1207">
        <v>0</v>
      </c>
      <c r="BJ1207">
        <v>0</v>
      </c>
      <c r="BK1207">
        <v>0</v>
      </c>
      <c r="BL1207" t="str">
        <f t="shared" si="192"/>
        <v>0</v>
      </c>
      <c r="BM1207" t="str">
        <f t="shared" si="193"/>
        <v>0</v>
      </c>
      <c r="BN1207">
        <f t="shared" si="194"/>
        <v>0</v>
      </c>
      <c r="BO1207">
        <f t="shared" si="195"/>
        <v>0</v>
      </c>
      <c r="BP1207" t="str">
        <f t="shared" si="196"/>
        <v>0</v>
      </c>
    </row>
    <row r="1208" spans="1:68" ht="18" x14ac:dyDescent="0.25">
      <c r="A1208" s="24">
        <v>2022</v>
      </c>
      <c r="B1208" s="33">
        <v>4</v>
      </c>
      <c r="C1208" s="2">
        <v>44753</v>
      </c>
      <c r="D1208" s="3">
        <v>0.47916666666666669</v>
      </c>
      <c r="E1208">
        <v>3</v>
      </c>
      <c r="F1208">
        <v>3.1</v>
      </c>
      <c r="G1208" t="s">
        <v>61</v>
      </c>
      <c r="H1208" s="19">
        <v>76</v>
      </c>
      <c r="I1208" s="19">
        <v>46</v>
      </c>
      <c r="J1208" s="19">
        <v>32</v>
      </c>
      <c r="K1208" s="19">
        <v>0</v>
      </c>
      <c r="L1208" s="19">
        <v>0</v>
      </c>
      <c r="M1208" s="16" t="s">
        <v>23</v>
      </c>
      <c r="N1208" s="16">
        <v>50</v>
      </c>
      <c r="O1208" s="16" t="s">
        <v>24</v>
      </c>
      <c r="P1208" s="16">
        <v>0</v>
      </c>
      <c r="Q1208" s="16">
        <v>0</v>
      </c>
      <c r="R1208" s="16">
        <v>0</v>
      </c>
      <c r="S1208" s="16">
        <v>0</v>
      </c>
      <c r="T1208" s="16">
        <v>0</v>
      </c>
      <c r="U1208" s="16">
        <v>0</v>
      </c>
      <c r="V1208" s="16">
        <v>0</v>
      </c>
      <c r="W1208" s="16">
        <v>0</v>
      </c>
      <c r="X1208" s="16">
        <v>0</v>
      </c>
      <c r="Y1208" s="16">
        <v>0</v>
      </c>
      <c r="Z1208" s="1">
        <f t="shared" si="191"/>
        <v>0</v>
      </c>
      <c r="AA1208" s="11" t="str">
        <f t="shared" si="197"/>
        <v>0</v>
      </c>
      <c r="AB1208">
        <f t="shared" si="198"/>
        <v>0</v>
      </c>
      <c r="AC1208">
        <f t="shared" si="199"/>
        <v>10</v>
      </c>
      <c r="AD1208">
        <f t="shared" si="200"/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f t="shared" si="201"/>
        <v>0</v>
      </c>
      <c r="BI1208">
        <v>0</v>
      </c>
      <c r="BJ1208">
        <v>0</v>
      </c>
      <c r="BK1208">
        <v>0</v>
      </c>
      <c r="BL1208" t="str">
        <f t="shared" si="192"/>
        <v>0</v>
      </c>
      <c r="BM1208" t="str">
        <f t="shared" si="193"/>
        <v>0</v>
      </c>
      <c r="BN1208">
        <f t="shared" si="194"/>
        <v>0</v>
      </c>
      <c r="BO1208">
        <f t="shared" si="195"/>
        <v>0</v>
      </c>
      <c r="BP1208" t="str">
        <f t="shared" si="196"/>
        <v>0</v>
      </c>
    </row>
    <row r="1209" spans="1:68" ht="18" x14ac:dyDescent="0.25">
      <c r="A1209" s="24">
        <v>2022</v>
      </c>
      <c r="B1209" s="33">
        <v>4</v>
      </c>
      <c r="C1209" s="2">
        <v>44753</v>
      </c>
      <c r="D1209" s="3">
        <v>0.47916666666666669</v>
      </c>
      <c r="E1209">
        <v>3</v>
      </c>
      <c r="F1209">
        <v>3.1</v>
      </c>
      <c r="G1209" t="s">
        <v>61</v>
      </c>
      <c r="H1209" s="19">
        <v>76</v>
      </c>
      <c r="I1209" s="19">
        <v>46</v>
      </c>
      <c r="J1209" s="19">
        <v>32</v>
      </c>
      <c r="K1209" s="19">
        <v>0</v>
      </c>
      <c r="L1209" s="19">
        <v>0</v>
      </c>
      <c r="M1209" s="16" t="s">
        <v>23</v>
      </c>
      <c r="N1209" s="16">
        <v>50</v>
      </c>
      <c r="O1209" s="16" t="s">
        <v>25</v>
      </c>
      <c r="P1209" s="16">
        <v>0</v>
      </c>
      <c r="Q1209" s="16">
        <v>0</v>
      </c>
      <c r="R1209" s="16">
        <v>0</v>
      </c>
      <c r="S1209" s="16">
        <v>0</v>
      </c>
      <c r="T1209" s="16">
        <v>0</v>
      </c>
      <c r="U1209" s="16">
        <v>0</v>
      </c>
      <c r="V1209" s="16">
        <v>0</v>
      </c>
      <c r="W1209" s="16">
        <v>0</v>
      </c>
      <c r="X1209" s="16">
        <v>0</v>
      </c>
      <c r="Y1209" s="16">
        <v>0</v>
      </c>
      <c r="Z1209" s="1">
        <f t="shared" si="191"/>
        <v>0</v>
      </c>
      <c r="AA1209" s="11" t="str">
        <f t="shared" si="197"/>
        <v>0</v>
      </c>
      <c r="AB1209">
        <f t="shared" si="198"/>
        <v>0</v>
      </c>
      <c r="AC1209">
        <f t="shared" si="199"/>
        <v>10</v>
      </c>
      <c r="AD1209">
        <f t="shared" si="200"/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f t="shared" si="201"/>
        <v>0</v>
      </c>
      <c r="BI1209">
        <v>0</v>
      </c>
      <c r="BJ1209">
        <v>0</v>
      </c>
      <c r="BK1209">
        <v>0</v>
      </c>
      <c r="BL1209" t="str">
        <f t="shared" si="192"/>
        <v>0</v>
      </c>
      <c r="BM1209" t="str">
        <f t="shared" si="193"/>
        <v>0</v>
      </c>
      <c r="BN1209">
        <f t="shared" si="194"/>
        <v>0</v>
      </c>
      <c r="BO1209">
        <f t="shared" si="195"/>
        <v>0</v>
      </c>
      <c r="BP1209" t="str">
        <f t="shared" si="196"/>
        <v>0</v>
      </c>
    </row>
    <row r="1210" spans="1:68" ht="18" x14ac:dyDescent="0.25">
      <c r="A1210" s="24">
        <v>2022</v>
      </c>
      <c r="B1210" s="33">
        <v>4</v>
      </c>
      <c r="C1210" s="2">
        <v>44753</v>
      </c>
      <c r="D1210" s="3">
        <v>0.47916666666666669</v>
      </c>
      <c r="E1210">
        <v>3</v>
      </c>
      <c r="F1210">
        <v>3.1</v>
      </c>
      <c r="G1210" t="s">
        <v>61</v>
      </c>
      <c r="H1210" s="19">
        <v>76</v>
      </c>
      <c r="I1210" s="19">
        <v>46</v>
      </c>
      <c r="J1210" s="19">
        <v>32</v>
      </c>
      <c r="K1210" s="19">
        <v>0</v>
      </c>
      <c r="L1210" s="19">
        <v>0</v>
      </c>
      <c r="M1210" s="16" t="s">
        <v>23</v>
      </c>
      <c r="N1210" s="16">
        <v>50</v>
      </c>
      <c r="O1210" s="16" t="s">
        <v>26</v>
      </c>
      <c r="P1210" s="16">
        <v>0</v>
      </c>
      <c r="Q1210" s="16">
        <v>0</v>
      </c>
      <c r="R1210" s="16">
        <v>0</v>
      </c>
      <c r="S1210" s="16">
        <v>0</v>
      </c>
      <c r="T1210" s="16">
        <v>0</v>
      </c>
      <c r="U1210" s="16">
        <v>0</v>
      </c>
      <c r="V1210" s="16">
        <v>0</v>
      </c>
      <c r="W1210" s="16">
        <v>0</v>
      </c>
      <c r="X1210" s="16">
        <v>0</v>
      </c>
      <c r="Y1210" s="16">
        <v>0</v>
      </c>
      <c r="Z1210" s="1">
        <f t="shared" ref="Z1210:Z1273" si="202">SUM(P1210:Y1210)</f>
        <v>0</v>
      </c>
      <c r="AA1210" s="11" t="str">
        <f t="shared" si="197"/>
        <v>0</v>
      </c>
      <c r="AB1210">
        <f t="shared" si="198"/>
        <v>0</v>
      </c>
      <c r="AC1210">
        <f t="shared" si="199"/>
        <v>10</v>
      </c>
      <c r="AD1210">
        <f t="shared" si="200"/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f t="shared" si="201"/>
        <v>0</v>
      </c>
      <c r="BI1210">
        <v>0</v>
      </c>
      <c r="BJ1210">
        <v>0</v>
      </c>
      <c r="BK1210">
        <v>0</v>
      </c>
      <c r="BL1210" t="str">
        <f t="shared" si="192"/>
        <v>0</v>
      </c>
      <c r="BM1210" t="str">
        <f t="shared" si="193"/>
        <v>0</v>
      </c>
      <c r="BN1210">
        <f t="shared" si="194"/>
        <v>0</v>
      </c>
      <c r="BO1210">
        <f t="shared" si="195"/>
        <v>0</v>
      </c>
      <c r="BP1210" t="str">
        <f t="shared" si="196"/>
        <v>0</v>
      </c>
    </row>
    <row r="1211" spans="1:68" ht="18" x14ac:dyDescent="0.25">
      <c r="A1211" s="24">
        <v>2022</v>
      </c>
      <c r="B1211" s="33">
        <v>4</v>
      </c>
      <c r="C1211" s="2">
        <v>44753</v>
      </c>
      <c r="D1211" s="3">
        <v>0.47916666666666669</v>
      </c>
      <c r="E1211">
        <v>3</v>
      </c>
      <c r="F1211">
        <v>3.1</v>
      </c>
      <c r="G1211" t="s">
        <v>61</v>
      </c>
      <c r="H1211" s="19">
        <v>76</v>
      </c>
      <c r="I1211" s="19">
        <v>46</v>
      </c>
      <c r="J1211" s="19">
        <v>32</v>
      </c>
      <c r="K1211" s="19">
        <v>0</v>
      </c>
      <c r="L1211" s="19">
        <v>0</v>
      </c>
      <c r="M1211" s="16" t="s">
        <v>27</v>
      </c>
      <c r="N1211" s="16">
        <v>50</v>
      </c>
      <c r="O1211" s="16" t="s">
        <v>24</v>
      </c>
      <c r="P1211" s="16">
        <v>0</v>
      </c>
      <c r="Q1211" s="16">
        <v>0</v>
      </c>
      <c r="R1211" s="16">
        <v>0</v>
      </c>
      <c r="S1211" s="16">
        <v>0</v>
      </c>
      <c r="T1211" s="16">
        <v>0</v>
      </c>
      <c r="U1211" s="16">
        <v>0</v>
      </c>
      <c r="V1211" s="16">
        <v>0</v>
      </c>
      <c r="W1211" s="16">
        <v>0</v>
      </c>
      <c r="X1211" s="16">
        <v>0</v>
      </c>
      <c r="Y1211" s="16">
        <v>0</v>
      </c>
      <c r="Z1211" s="1">
        <f t="shared" si="202"/>
        <v>0</v>
      </c>
      <c r="AA1211" s="11" t="str">
        <f t="shared" si="197"/>
        <v>0</v>
      </c>
      <c r="AB1211">
        <f t="shared" si="198"/>
        <v>0</v>
      </c>
      <c r="AC1211">
        <f t="shared" si="199"/>
        <v>10</v>
      </c>
      <c r="AD1211">
        <f t="shared" si="200"/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f t="shared" si="201"/>
        <v>0</v>
      </c>
      <c r="BI1211">
        <v>0</v>
      </c>
      <c r="BJ1211">
        <v>0</v>
      </c>
      <c r="BK1211">
        <v>0</v>
      </c>
      <c r="BL1211" t="str">
        <f t="shared" si="192"/>
        <v>0</v>
      </c>
      <c r="BM1211" t="str">
        <f t="shared" si="193"/>
        <v>0</v>
      </c>
      <c r="BN1211">
        <f t="shared" si="194"/>
        <v>0</v>
      </c>
      <c r="BO1211">
        <f t="shared" si="195"/>
        <v>0</v>
      </c>
      <c r="BP1211" t="str">
        <f t="shared" si="196"/>
        <v>0</v>
      </c>
    </row>
    <row r="1212" spans="1:68" ht="18" x14ac:dyDescent="0.25">
      <c r="A1212" s="24">
        <v>2022</v>
      </c>
      <c r="B1212" s="33">
        <v>4</v>
      </c>
      <c r="C1212" s="2">
        <v>44753</v>
      </c>
      <c r="D1212" s="3">
        <v>0.47916666666666669</v>
      </c>
      <c r="E1212">
        <v>3</v>
      </c>
      <c r="F1212">
        <v>3.1</v>
      </c>
      <c r="G1212" t="s">
        <v>61</v>
      </c>
      <c r="H1212" s="19">
        <v>76</v>
      </c>
      <c r="I1212" s="19">
        <v>46</v>
      </c>
      <c r="J1212" s="19">
        <v>32</v>
      </c>
      <c r="K1212" s="19">
        <v>0</v>
      </c>
      <c r="L1212" s="19">
        <v>0</v>
      </c>
      <c r="M1212" s="16" t="s">
        <v>27</v>
      </c>
      <c r="N1212" s="16">
        <v>50</v>
      </c>
      <c r="O1212" s="16" t="s">
        <v>25</v>
      </c>
      <c r="P1212" s="16">
        <v>0</v>
      </c>
      <c r="Q1212" s="16">
        <v>0</v>
      </c>
      <c r="R1212" s="16">
        <v>0</v>
      </c>
      <c r="S1212" s="16">
        <v>0</v>
      </c>
      <c r="T1212" s="16">
        <v>0</v>
      </c>
      <c r="U1212" s="16">
        <v>0</v>
      </c>
      <c r="V1212" s="16">
        <v>0</v>
      </c>
      <c r="W1212" s="16">
        <v>0</v>
      </c>
      <c r="X1212" s="16">
        <v>0</v>
      </c>
      <c r="Y1212" s="16">
        <v>0</v>
      </c>
      <c r="Z1212" s="1">
        <f t="shared" si="202"/>
        <v>0</v>
      </c>
      <c r="AA1212" s="11" t="str">
        <f t="shared" si="197"/>
        <v>0</v>
      </c>
      <c r="AB1212">
        <f t="shared" si="198"/>
        <v>0</v>
      </c>
      <c r="AC1212">
        <f t="shared" si="199"/>
        <v>10</v>
      </c>
      <c r="AD1212">
        <f t="shared" si="200"/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f t="shared" si="201"/>
        <v>0</v>
      </c>
      <c r="BI1212">
        <v>0</v>
      </c>
      <c r="BJ1212">
        <v>0</v>
      </c>
      <c r="BK1212">
        <v>0</v>
      </c>
      <c r="BL1212" t="str">
        <f t="shared" si="192"/>
        <v>0</v>
      </c>
      <c r="BM1212" t="str">
        <f t="shared" si="193"/>
        <v>0</v>
      </c>
      <c r="BN1212">
        <f t="shared" si="194"/>
        <v>0</v>
      </c>
      <c r="BO1212">
        <f t="shared" si="195"/>
        <v>0</v>
      </c>
      <c r="BP1212" t="str">
        <f t="shared" si="196"/>
        <v>0</v>
      </c>
    </row>
    <row r="1213" spans="1:68" ht="18" x14ac:dyDescent="0.25">
      <c r="A1213" s="24">
        <v>2022</v>
      </c>
      <c r="B1213" s="33">
        <v>4</v>
      </c>
      <c r="C1213" s="2">
        <v>44753</v>
      </c>
      <c r="D1213" s="3">
        <v>0.47916666666666669</v>
      </c>
      <c r="E1213">
        <v>3</v>
      </c>
      <c r="F1213">
        <v>3.1</v>
      </c>
      <c r="G1213" t="s">
        <v>61</v>
      </c>
      <c r="H1213" s="19">
        <v>76</v>
      </c>
      <c r="I1213" s="19">
        <v>46</v>
      </c>
      <c r="J1213" s="19">
        <v>32</v>
      </c>
      <c r="K1213" s="19">
        <v>0</v>
      </c>
      <c r="L1213" s="19">
        <v>0</v>
      </c>
      <c r="M1213" s="16" t="s">
        <v>27</v>
      </c>
      <c r="N1213" s="16">
        <v>50</v>
      </c>
      <c r="O1213" s="16" t="s">
        <v>26</v>
      </c>
      <c r="P1213" s="16">
        <v>0</v>
      </c>
      <c r="Q1213" s="16">
        <v>0</v>
      </c>
      <c r="R1213" s="16">
        <v>0</v>
      </c>
      <c r="S1213" s="16">
        <v>0</v>
      </c>
      <c r="T1213" s="16">
        <v>0</v>
      </c>
      <c r="U1213" s="16">
        <v>0</v>
      </c>
      <c r="V1213" s="16">
        <v>0</v>
      </c>
      <c r="W1213" s="16">
        <v>0</v>
      </c>
      <c r="X1213" s="16">
        <v>0</v>
      </c>
      <c r="Y1213" s="16">
        <v>0</v>
      </c>
      <c r="Z1213" s="1">
        <f t="shared" si="202"/>
        <v>0</v>
      </c>
      <c r="AA1213" s="11" t="str">
        <f t="shared" si="197"/>
        <v>0</v>
      </c>
      <c r="AB1213">
        <f t="shared" si="198"/>
        <v>0</v>
      </c>
      <c r="AC1213">
        <f t="shared" si="199"/>
        <v>10</v>
      </c>
      <c r="AD1213">
        <f t="shared" si="200"/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f t="shared" si="201"/>
        <v>0</v>
      </c>
      <c r="BI1213">
        <v>0</v>
      </c>
      <c r="BJ1213">
        <v>0</v>
      </c>
      <c r="BK1213">
        <v>0</v>
      </c>
      <c r="BL1213" t="str">
        <f t="shared" si="192"/>
        <v>0</v>
      </c>
      <c r="BM1213" t="str">
        <f t="shared" si="193"/>
        <v>0</v>
      </c>
      <c r="BN1213">
        <f t="shared" si="194"/>
        <v>0</v>
      </c>
      <c r="BO1213">
        <f t="shared" si="195"/>
        <v>0</v>
      </c>
      <c r="BP1213" t="str">
        <f t="shared" si="196"/>
        <v>0</v>
      </c>
    </row>
    <row r="1214" spans="1:68" ht="18" x14ac:dyDescent="0.25">
      <c r="A1214" s="24">
        <v>2022</v>
      </c>
      <c r="B1214" s="33">
        <v>4</v>
      </c>
      <c r="C1214" s="2">
        <v>44753</v>
      </c>
      <c r="D1214" s="3">
        <v>0.47916666666666669</v>
      </c>
      <c r="E1214">
        <v>3</v>
      </c>
      <c r="F1214">
        <v>3.1</v>
      </c>
      <c r="G1214" t="s">
        <v>61</v>
      </c>
      <c r="H1214" s="19">
        <v>76</v>
      </c>
      <c r="I1214" s="19">
        <v>46</v>
      </c>
      <c r="J1214" s="19">
        <v>32</v>
      </c>
      <c r="K1214" s="19">
        <v>0</v>
      </c>
      <c r="L1214" s="19">
        <v>0</v>
      </c>
      <c r="M1214" s="16" t="s">
        <v>28</v>
      </c>
      <c r="N1214" s="16">
        <v>50</v>
      </c>
      <c r="O1214" s="16" t="s">
        <v>24</v>
      </c>
      <c r="P1214" s="16">
        <v>0</v>
      </c>
      <c r="Q1214" s="16">
        <v>0</v>
      </c>
      <c r="R1214" s="16">
        <v>0</v>
      </c>
      <c r="S1214" s="16">
        <v>0</v>
      </c>
      <c r="T1214" s="16">
        <v>0</v>
      </c>
      <c r="U1214" s="16">
        <v>0</v>
      </c>
      <c r="V1214" s="16">
        <v>0</v>
      </c>
      <c r="W1214" s="16">
        <v>0</v>
      </c>
      <c r="X1214" s="16">
        <v>0</v>
      </c>
      <c r="Y1214" s="16">
        <v>0</v>
      </c>
      <c r="Z1214" s="1">
        <f t="shared" si="202"/>
        <v>0</v>
      </c>
      <c r="AA1214" s="11" t="str">
        <f t="shared" si="197"/>
        <v>0</v>
      </c>
      <c r="AB1214">
        <f t="shared" si="198"/>
        <v>0</v>
      </c>
      <c r="AC1214">
        <f t="shared" si="199"/>
        <v>10</v>
      </c>
      <c r="AD1214">
        <f t="shared" si="200"/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f t="shared" si="201"/>
        <v>0</v>
      </c>
      <c r="BI1214">
        <v>0</v>
      </c>
      <c r="BJ1214">
        <v>0</v>
      </c>
      <c r="BK1214">
        <v>0</v>
      </c>
      <c r="BL1214" t="str">
        <f t="shared" si="192"/>
        <v>0</v>
      </c>
      <c r="BM1214" t="str">
        <f t="shared" si="193"/>
        <v>0</v>
      </c>
      <c r="BN1214">
        <f t="shared" si="194"/>
        <v>0</v>
      </c>
      <c r="BO1214">
        <f t="shared" si="195"/>
        <v>0</v>
      </c>
      <c r="BP1214" t="str">
        <f t="shared" si="196"/>
        <v>0</v>
      </c>
    </row>
    <row r="1215" spans="1:68" ht="18" x14ac:dyDescent="0.25">
      <c r="A1215" s="24">
        <v>2022</v>
      </c>
      <c r="B1215" s="33">
        <v>4</v>
      </c>
      <c r="C1215" s="2">
        <v>44753</v>
      </c>
      <c r="D1215" s="3">
        <v>0.47916666666666669</v>
      </c>
      <c r="E1215">
        <v>3</v>
      </c>
      <c r="F1215">
        <v>3.1</v>
      </c>
      <c r="G1215" t="s">
        <v>61</v>
      </c>
      <c r="H1215" s="19">
        <v>76</v>
      </c>
      <c r="I1215" s="19">
        <v>46</v>
      </c>
      <c r="J1215" s="19">
        <v>32</v>
      </c>
      <c r="K1215" s="19">
        <v>0</v>
      </c>
      <c r="L1215" s="19">
        <v>0</v>
      </c>
      <c r="M1215" s="16" t="s">
        <v>28</v>
      </c>
      <c r="N1215" s="16">
        <v>50</v>
      </c>
      <c r="O1215" s="16" t="s">
        <v>25</v>
      </c>
      <c r="P1215" s="16">
        <v>0</v>
      </c>
      <c r="Q1215" s="16">
        <v>0</v>
      </c>
      <c r="R1215" s="16">
        <v>0</v>
      </c>
      <c r="S1215" s="16">
        <v>0</v>
      </c>
      <c r="T1215" s="16">
        <v>0</v>
      </c>
      <c r="U1215" s="16">
        <v>0</v>
      </c>
      <c r="V1215" s="16">
        <v>0</v>
      </c>
      <c r="W1215" s="16">
        <v>0</v>
      </c>
      <c r="X1215" s="16">
        <v>0</v>
      </c>
      <c r="Y1215" s="16">
        <v>0</v>
      </c>
      <c r="Z1215" s="1">
        <f t="shared" si="202"/>
        <v>0</v>
      </c>
      <c r="AA1215" s="11" t="str">
        <f t="shared" si="197"/>
        <v>0</v>
      </c>
      <c r="AB1215">
        <f t="shared" si="198"/>
        <v>0</v>
      </c>
      <c r="AC1215">
        <f t="shared" si="199"/>
        <v>10</v>
      </c>
      <c r="AD1215">
        <f t="shared" si="200"/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f t="shared" si="201"/>
        <v>0</v>
      </c>
      <c r="BI1215">
        <v>0</v>
      </c>
      <c r="BJ1215">
        <v>0</v>
      </c>
      <c r="BK1215">
        <v>0</v>
      </c>
      <c r="BL1215" t="str">
        <f t="shared" si="192"/>
        <v>0</v>
      </c>
      <c r="BM1215" t="str">
        <f t="shared" si="193"/>
        <v>0</v>
      </c>
      <c r="BN1215">
        <f t="shared" si="194"/>
        <v>0</v>
      </c>
      <c r="BO1215">
        <f t="shared" si="195"/>
        <v>0</v>
      </c>
      <c r="BP1215" t="str">
        <f t="shared" si="196"/>
        <v>0</v>
      </c>
    </row>
    <row r="1216" spans="1:68" ht="18" x14ac:dyDescent="0.25">
      <c r="A1216" s="24">
        <v>2022</v>
      </c>
      <c r="B1216" s="33">
        <v>4</v>
      </c>
      <c r="C1216" s="2">
        <v>44753</v>
      </c>
      <c r="D1216" s="3">
        <v>0.47916666666666669</v>
      </c>
      <c r="E1216">
        <v>3</v>
      </c>
      <c r="F1216">
        <v>3.1</v>
      </c>
      <c r="G1216" t="s">
        <v>61</v>
      </c>
      <c r="H1216" s="19">
        <v>76</v>
      </c>
      <c r="I1216" s="19">
        <v>46</v>
      </c>
      <c r="J1216" s="19">
        <v>32</v>
      </c>
      <c r="K1216" s="19">
        <v>0</v>
      </c>
      <c r="L1216" s="19">
        <v>0</v>
      </c>
      <c r="M1216" s="16" t="s">
        <v>28</v>
      </c>
      <c r="N1216" s="16">
        <v>50</v>
      </c>
      <c r="O1216" s="16" t="s">
        <v>26</v>
      </c>
      <c r="P1216" s="16">
        <v>0</v>
      </c>
      <c r="Q1216" s="16">
        <v>0</v>
      </c>
      <c r="R1216" s="16">
        <v>0</v>
      </c>
      <c r="S1216" s="16">
        <v>0</v>
      </c>
      <c r="T1216" s="16">
        <v>0</v>
      </c>
      <c r="U1216" s="16">
        <v>0</v>
      </c>
      <c r="V1216" s="16">
        <v>0</v>
      </c>
      <c r="W1216" s="16">
        <v>0</v>
      </c>
      <c r="X1216" s="16">
        <v>0</v>
      </c>
      <c r="Y1216" s="16">
        <v>0</v>
      </c>
      <c r="Z1216" s="1">
        <f t="shared" si="202"/>
        <v>0</v>
      </c>
      <c r="AA1216" s="11" t="str">
        <f t="shared" si="197"/>
        <v>0</v>
      </c>
      <c r="AB1216">
        <f t="shared" si="198"/>
        <v>0</v>
      </c>
      <c r="AC1216">
        <f t="shared" si="199"/>
        <v>10</v>
      </c>
      <c r="AD1216">
        <f t="shared" si="200"/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f t="shared" si="201"/>
        <v>0</v>
      </c>
      <c r="BI1216">
        <v>0</v>
      </c>
      <c r="BJ1216">
        <v>0</v>
      </c>
      <c r="BK1216">
        <v>0</v>
      </c>
      <c r="BL1216" t="str">
        <f t="shared" si="192"/>
        <v>0</v>
      </c>
      <c r="BM1216" t="str">
        <f t="shared" si="193"/>
        <v>0</v>
      </c>
      <c r="BN1216">
        <f t="shared" si="194"/>
        <v>0</v>
      </c>
      <c r="BO1216">
        <f t="shared" si="195"/>
        <v>0</v>
      </c>
      <c r="BP1216" t="str">
        <f t="shared" si="196"/>
        <v>0</v>
      </c>
    </row>
    <row r="1217" spans="1:68" ht="18" x14ac:dyDescent="0.25">
      <c r="A1217" s="42">
        <v>2022</v>
      </c>
      <c r="B1217" s="43">
        <v>4</v>
      </c>
      <c r="C1217" s="26">
        <v>44753</v>
      </c>
      <c r="D1217" s="27">
        <v>0.44791666666666669</v>
      </c>
      <c r="E1217">
        <v>3</v>
      </c>
      <c r="F1217">
        <v>3.2</v>
      </c>
      <c r="G1217" t="s">
        <v>28</v>
      </c>
      <c r="H1217" s="28">
        <v>76</v>
      </c>
      <c r="I1217" s="28">
        <v>45</v>
      </c>
      <c r="J1217" s="28">
        <v>34</v>
      </c>
      <c r="K1217" s="28">
        <v>0</v>
      </c>
      <c r="L1217" s="28">
        <v>0</v>
      </c>
      <c r="M1217" s="44" t="s">
        <v>23</v>
      </c>
      <c r="N1217" s="44">
        <v>0</v>
      </c>
      <c r="O1217" s="44" t="s">
        <v>24</v>
      </c>
      <c r="P1217" s="16">
        <v>0</v>
      </c>
      <c r="Q1217" s="16">
        <v>0</v>
      </c>
      <c r="R1217" s="16">
        <v>0</v>
      </c>
      <c r="S1217" s="16">
        <v>0</v>
      </c>
      <c r="T1217" s="16">
        <v>0</v>
      </c>
      <c r="U1217" s="16">
        <v>0</v>
      </c>
      <c r="V1217" s="16">
        <v>0</v>
      </c>
      <c r="W1217" s="16">
        <v>0</v>
      </c>
      <c r="X1217" s="16">
        <v>0</v>
      </c>
      <c r="Y1217" s="16">
        <v>0</v>
      </c>
      <c r="Z1217" s="1">
        <f t="shared" si="202"/>
        <v>0</v>
      </c>
      <c r="AA1217" s="11" t="str">
        <f t="shared" si="197"/>
        <v>0</v>
      </c>
      <c r="AB1217">
        <f t="shared" si="198"/>
        <v>0</v>
      </c>
      <c r="AC1217">
        <f t="shared" si="199"/>
        <v>10</v>
      </c>
      <c r="AD1217">
        <f t="shared" si="200"/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f t="shared" si="201"/>
        <v>0</v>
      </c>
      <c r="BI1217">
        <v>0</v>
      </c>
      <c r="BJ1217">
        <v>0</v>
      </c>
      <c r="BK1217">
        <v>0</v>
      </c>
      <c r="BL1217" t="str">
        <f t="shared" si="192"/>
        <v>0</v>
      </c>
      <c r="BM1217" t="str">
        <f t="shared" si="193"/>
        <v>0</v>
      </c>
      <c r="BN1217">
        <f t="shared" si="194"/>
        <v>0</v>
      </c>
      <c r="BO1217">
        <f t="shared" si="195"/>
        <v>0</v>
      </c>
      <c r="BP1217" t="str">
        <f t="shared" si="196"/>
        <v>0</v>
      </c>
    </row>
    <row r="1218" spans="1:68" ht="18" x14ac:dyDescent="0.25">
      <c r="A1218" s="24">
        <v>2022</v>
      </c>
      <c r="B1218" s="33">
        <v>4</v>
      </c>
      <c r="C1218" s="2">
        <v>44753</v>
      </c>
      <c r="D1218" s="3">
        <v>0.44791666666666669</v>
      </c>
      <c r="E1218">
        <v>3</v>
      </c>
      <c r="F1218">
        <v>3.2</v>
      </c>
      <c r="G1218" t="s">
        <v>28</v>
      </c>
      <c r="H1218" s="19">
        <v>76</v>
      </c>
      <c r="I1218" s="19">
        <v>45</v>
      </c>
      <c r="J1218" s="19">
        <v>34</v>
      </c>
      <c r="K1218" s="19">
        <v>0</v>
      </c>
      <c r="L1218" s="19">
        <v>0</v>
      </c>
      <c r="M1218" s="16" t="s">
        <v>23</v>
      </c>
      <c r="N1218" s="16">
        <v>0</v>
      </c>
      <c r="O1218" s="16" t="s">
        <v>25</v>
      </c>
      <c r="P1218" s="16">
        <v>0</v>
      </c>
      <c r="Q1218" s="16">
        <v>0</v>
      </c>
      <c r="R1218" s="16">
        <v>0</v>
      </c>
      <c r="S1218" s="16">
        <v>0</v>
      </c>
      <c r="T1218" s="16">
        <v>0</v>
      </c>
      <c r="U1218" s="16">
        <v>0</v>
      </c>
      <c r="V1218" s="16">
        <v>0</v>
      </c>
      <c r="W1218" s="16">
        <v>0</v>
      </c>
      <c r="X1218" s="16">
        <v>0</v>
      </c>
      <c r="Y1218" s="16">
        <v>0</v>
      </c>
      <c r="Z1218" s="1">
        <f t="shared" si="202"/>
        <v>0</v>
      </c>
      <c r="AA1218" s="11" t="str">
        <f t="shared" si="197"/>
        <v>0</v>
      </c>
      <c r="AB1218">
        <f t="shared" si="198"/>
        <v>0</v>
      </c>
      <c r="AC1218">
        <f t="shared" si="199"/>
        <v>10</v>
      </c>
      <c r="AD1218">
        <f t="shared" si="200"/>
        <v>0</v>
      </c>
      <c r="AE1218">
        <v>0</v>
      </c>
      <c r="AF1218">
        <v>0</v>
      </c>
      <c r="AG1218">
        <v>1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f t="shared" si="201"/>
        <v>0</v>
      </c>
      <c r="BI1218">
        <v>0</v>
      </c>
      <c r="BJ1218">
        <v>0</v>
      </c>
      <c r="BK1218">
        <v>0</v>
      </c>
      <c r="BL1218" t="str">
        <f t="shared" ref="BL1218:BL1281" si="203">IF(AL1218&gt;0, "1","0")</f>
        <v>0</v>
      </c>
      <c r="BM1218" t="str">
        <f t="shared" ref="BM1218:BM1281" si="204">IF(AL1218&gt;0, "1", IF(AO1218&gt;0, "1", "0"))</f>
        <v>0</v>
      </c>
      <c r="BN1218">
        <f t="shared" ref="BN1218:BN1281" si="205">SUM(AL1218+AO1218+BB1218)</f>
        <v>0</v>
      </c>
      <c r="BO1218">
        <f t="shared" ref="BO1218:BO1281" si="206">SUM(BN1218+BH1218+BJ1218+BC1218+BA1218+AX1218+AG1218)</f>
        <v>1</v>
      </c>
      <c r="BP1218" t="str">
        <f t="shared" ref="BP1218:BP1281" si="207">IF(BH1218&gt;0, "1",  "0")</f>
        <v>0</v>
      </c>
    </row>
    <row r="1219" spans="1:68" ht="18" x14ac:dyDescent="0.25">
      <c r="A1219" s="24">
        <v>2022</v>
      </c>
      <c r="B1219" s="33">
        <v>4</v>
      </c>
      <c r="C1219" s="2">
        <v>44753</v>
      </c>
      <c r="D1219" s="3">
        <v>0.44791666666666669</v>
      </c>
      <c r="E1219">
        <v>3</v>
      </c>
      <c r="F1219">
        <v>3.2</v>
      </c>
      <c r="G1219" t="s">
        <v>28</v>
      </c>
      <c r="H1219" s="19">
        <v>76</v>
      </c>
      <c r="I1219" s="19">
        <v>45</v>
      </c>
      <c r="J1219" s="19">
        <v>34</v>
      </c>
      <c r="K1219" s="19">
        <v>0</v>
      </c>
      <c r="L1219" s="19">
        <v>0</v>
      </c>
      <c r="M1219" s="16" t="s">
        <v>23</v>
      </c>
      <c r="N1219" s="16">
        <v>0</v>
      </c>
      <c r="O1219" s="16" t="s">
        <v>26</v>
      </c>
      <c r="P1219" s="16">
        <v>0</v>
      </c>
      <c r="Q1219" s="16">
        <v>0</v>
      </c>
      <c r="R1219" s="16">
        <v>0</v>
      </c>
      <c r="S1219" s="16">
        <v>0</v>
      </c>
      <c r="T1219" s="16">
        <v>0</v>
      </c>
      <c r="U1219" s="16">
        <v>0</v>
      </c>
      <c r="V1219" s="16">
        <v>0</v>
      </c>
      <c r="W1219" s="16">
        <v>0</v>
      </c>
      <c r="X1219" s="16">
        <v>0</v>
      </c>
      <c r="Y1219" s="16">
        <v>0</v>
      </c>
      <c r="Z1219" s="1">
        <f t="shared" si="202"/>
        <v>0</v>
      </c>
      <c r="AA1219" s="11" t="str">
        <f t="shared" ref="AA1219:AA1282" si="208">IF(Z1219&gt;0, "1","0")</f>
        <v>0</v>
      </c>
      <c r="AB1219">
        <f t="shared" ref="AB1219:AB1282" si="209">COUNTIF(P1219:Y1219,"&gt;0")</f>
        <v>0</v>
      </c>
      <c r="AC1219">
        <f t="shared" ref="AC1219:AC1282" si="210">10-AB1219</f>
        <v>10</v>
      </c>
      <c r="AD1219">
        <f t="shared" ref="AD1219:AD1282" si="211">AB1219*10</f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f t="shared" si="201"/>
        <v>0</v>
      </c>
      <c r="BI1219">
        <v>0</v>
      </c>
      <c r="BJ1219">
        <v>0</v>
      </c>
      <c r="BK1219">
        <v>0</v>
      </c>
      <c r="BL1219" t="str">
        <f t="shared" si="203"/>
        <v>0</v>
      </c>
      <c r="BM1219" t="str">
        <f t="shared" si="204"/>
        <v>0</v>
      </c>
      <c r="BN1219">
        <f t="shared" si="205"/>
        <v>0</v>
      </c>
      <c r="BO1219">
        <f t="shared" si="206"/>
        <v>0</v>
      </c>
      <c r="BP1219" t="str">
        <f t="shared" si="207"/>
        <v>0</v>
      </c>
    </row>
    <row r="1220" spans="1:68" ht="18" x14ac:dyDescent="0.25">
      <c r="A1220" s="24">
        <v>2022</v>
      </c>
      <c r="B1220" s="33">
        <v>4</v>
      </c>
      <c r="C1220" s="2">
        <v>44753</v>
      </c>
      <c r="D1220" s="3">
        <v>0.44791666666666669</v>
      </c>
      <c r="E1220">
        <v>3</v>
      </c>
      <c r="F1220">
        <v>3.2</v>
      </c>
      <c r="G1220" t="s">
        <v>28</v>
      </c>
      <c r="H1220" s="19">
        <v>76</v>
      </c>
      <c r="I1220" s="19">
        <v>45</v>
      </c>
      <c r="J1220" s="19">
        <v>34</v>
      </c>
      <c r="K1220" s="19">
        <v>0</v>
      </c>
      <c r="L1220" s="19">
        <v>0</v>
      </c>
      <c r="M1220" s="16" t="s">
        <v>23</v>
      </c>
      <c r="N1220" s="16">
        <v>5</v>
      </c>
      <c r="O1220" s="16" t="s">
        <v>24</v>
      </c>
      <c r="P1220" s="16">
        <v>0</v>
      </c>
      <c r="Q1220" s="16">
        <v>0</v>
      </c>
      <c r="R1220" s="16">
        <v>0</v>
      </c>
      <c r="S1220" s="16">
        <v>0</v>
      </c>
      <c r="T1220" s="16">
        <v>0</v>
      </c>
      <c r="U1220" s="16">
        <v>0</v>
      </c>
      <c r="V1220" s="16">
        <v>0</v>
      </c>
      <c r="W1220" s="16">
        <v>0</v>
      </c>
      <c r="X1220" s="16">
        <v>0</v>
      </c>
      <c r="Y1220" s="16">
        <v>0</v>
      </c>
      <c r="Z1220" s="1">
        <f t="shared" si="202"/>
        <v>0</v>
      </c>
      <c r="AA1220" s="11" t="str">
        <f t="shared" si="208"/>
        <v>0</v>
      </c>
      <c r="AB1220">
        <f t="shared" si="209"/>
        <v>0</v>
      </c>
      <c r="AC1220">
        <f t="shared" si="210"/>
        <v>10</v>
      </c>
      <c r="AD1220">
        <f t="shared" si="211"/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f t="shared" si="201"/>
        <v>0</v>
      </c>
      <c r="BI1220">
        <v>0</v>
      </c>
      <c r="BJ1220">
        <v>0</v>
      </c>
      <c r="BK1220">
        <v>0</v>
      </c>
      <c r="BL1220" t="str">
        <f t="shared" si="203"/>
        <v>0</v>
      </c>
      <c r="BM1220" t="str">
        <f t="shared" si="204"/>
        <v>0</v>
      </c>
      <c r="BN1220">
        <f t="shared" si="205"/>
        <v>0</v>
      </c>
      <c r="BO1220">
        <f t="shared" si="206"/>
        <v>0</v>
      </c>
      <c r="BP1220" t="str">
        <f t="shared" si="207"/>
        <v>0</v>
      </c>
    </row>
    <row r="1221" spans="1:68" ht="18" x14ac:dyDescent="0.25">
      <c r="A1221" s="24">
        <v>2022</v>
      </c>
      <c r="B1221" s="33">
        <v>4</v>
      </c>
      <c r="C1221" s="2">
        <v>44753</v>
      </c>
      <c r="D1221" s="3">
        <v>0.44791666666666669</v>
      </c>
      <c r="E1221">
        <v>3</v>
      </c>
      <c r="F1221">
        <v>3.2</v>
      </c>
      <c r="G1221" t="s">
        <v>28</v>
      </c>
      <c r="H1221" s="19">
        <v>76</v>
      </c>
      <c r="I1221" s="19">
        <v>45</v>
      </c>
      <c r="J1221" s="19">
        <v>34</v>
      </c>
      <c r="K1221" s="19">
        <v>0</v>
      </c>
      <c r="L1221" s="19">
        <v>0</v>
      </c>
      <c r="M1221" s="16" t="s">
        <v>23</v>
      </c>
      <c r="N1221" s="16">
        <v>5</v>
      </c>
      <c r="O1221" s="16" t="s">
        <v>25</v>
      </c>
      <c r="P1221" s="16">
        <v>0</v>
      </c>
      <c r="Q1221" s="16">
        <v>0</v>
      </c>
      <c r="R1221" s="16">
        <v>0</v>
      </c>
      <c r="S1221" s="16">
        <v>0</v>
      </c>
      <c r="T1221" s="16">
        <v>0</v>
      </c>
      <c r="U1221" s="16">
        <v>0</v>
      </c>
      <c r="V1221" s="16">
        <v>0</v>
      </c>
      <c r="W1221" s="16">
        <v>0</v>
      </c>
      <c r="X1221" s="16">
        <v>0</v>
      </c>
      <c r="Y1221" s="16">
        <v>0</v>
      </c>
      <c r="Z1221" s="1">
        <f t="shared" si="202"/>
        <v>0</v>
      </c>
      <c r="AA1221" s="11" t="str">
        <f t="shared" si="208"/>
        <v>0</v>
      </c>
      <c r="AB1221">
        <f t="shared" si="209"/>
        <v>0</v>
      </c>
      <c r="AC1221">
        <f t="shared" si="210"/>
        <v>10</v>
      </c>
      <c r="AD1221">
        <f t="shared" si="211"/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f t="shared" si="201"/>
        <v>0</v>
      </c>
      <c r="BI1221">
        <v>0</v>
      </c>
      <c r="BJ1221">
        <v>0</v>
      </c>
      <c r="BK1221">
        <v>0</v>
      </c>
      <c r="BL1221" t="str">
        <f t="shared" si="203"/>
        <v>0</v>
      </c>
      <c r="BM1221" t="str">
        <f t="shared" si="204"/>
        <v>0</v>
      </c>
      <c r="BN1221">
        <f t="shared" si="205"/>
        <v>0</v>
      </c>
      <c r="BO1221">
        <f t="shared" si="206"/>
        <v>0</v>
      </c>
      <c r="BP1221" t="str">
        <f t="shared" si="207"/>
        <v>0</v>
      </c>
    </row>
    <row r="1222" spans="1:68" ht="18" x14ac:dyDescent="0.25">
      <c r="A1222" s="24">
        <v>2022</v>
      </c>
      <c r="B1222" s="33">
        <v>4</v>
      </c>
      <c r="C1222" s="2">
        <v>44753</v>
      </c>
      <c r="D1222" s="3">
        <v>0.44791666666666669</v>
      </c>
      <c r="E1222">
        <v>3</v>
      </c>
      <c r="F1222">
        <v>3.2</v>
      </c>
      <c r="G1222" t="s">
        <v>28</v>
      </c>
      <c r="H1222" s="19">
        <v>76</v>
      </c>
      <c r="I1222" s="19">
        <v>45</v>
      </c>
      <c r="J1222" s="19">
        <v>34</v>
      </c>
      <c r="K1222" s="19">
        <v>0</v>
      </c>
      <c r="L1222" s="19">
        <v>0</v>
      </c>
      <c r="M1222" s="16" t="s">
        <v>23</v>
      </c>
      <c r="N1222" s="16">
        <v>5</v>
      </c>
      <c r="O1222" s="16" t="s">
        <v>26</v>
      </c>
      <c r="P1222" s="16">
        <v>0</v>
      </c>
      <c r="Q1222" s="16">
        <v>0</v>
      </c>
      <c r="R1222" s="16">
        <v>0</v>
      </c>
      <c r="S1222" s="16">
        <v>0</v>
      </c>
      <c r="T1222" s="16">
        <v>0</v>
      </c>
      <c r="U1222" s="16">
        <v>0</v>
      </c>
      <c r="V1222" s="16">
        <v>0</v>
      </c>
      <c r="W1222" s="16">
        <v>0</v>
      </c>
      <c r="X1222" s="16">
        <v>0</v>
      </c>
      <c r="Y1222" s="16">
        <v>0</v>
      </c>
      <c r="Z1222" s="1">
        <f t="shared" si="202"/>
        <v>0</v>
      </c>
      <c r="AA1222" s="11" t="str">
        <f t="shared" si="208"/>
        <v>0</v>
      </c>
      <c r="AB1222">
        <f t="shared" si="209"/>
        <v>0</v>
      </c>
      <c r="AC1222">
        <f t="shared" si="210"/>
        <v>10</v>
      </c>
      <c r="AD1222">
        <f t="shared" si="211"/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f t="shared" si="201"/>
        <v>0</v>
      </c>
      <c r="BI1222">
        <v>0</v>
      </c>
      <c r="BJ1222">
        <v>0</v>
      </c>
      <c r="BK1222">
        <v>0</v>
      </c>
      <c r="BL1222" t="str">
        <f t="shared" si="203"/>
        <v>0</v>
      </c>
      <c r="BM1222" t="str">
        <f t="shared" si="204"/>
        <v>0</v>
      </c>
      <c r="BN1222">
        <f t="shared" si="205"/>
        <v>0</v>
      </c>
      <c r="BO1222">
        <f t="shared" si="206"/>
        <v>0</v>
      </c>
      <c r="BP1222" t="str">
        <f t="shared" si="207"/>
        <v>0</v>
      </c>
    </row>
    <row r="1223" spans="1:68" ht="18" x14ac:dyDescent="0.25">
      <c r="A1223" s="24">
        <v>2022</v>
      </c>
      <c r="B1223" s="33">
        <v>4</v>
      </c>
      <c r="C1223" s="2">
        <v>44753</v>
      </c>
      <c r="D1223" s="3">
        <v>0.44791666666666669</v>
      </c>
      <c r="E1223">
        <v>3</v>
      </c>
      <c r="F1223">
        <v>3.2</v>
      </c>
      <c r="G1223" t="s">
        <v>28</v>
      </c>
      <c r="H1223" s="19">
        <v>76</v>
      </c>
      <c r="I1223" s="19">
        <v>45</v>
      </c>
      <c r="J1223" s="19">
        <v>34</v>
      </c>
      <c r="K1223" s="19">
        <v>0</v>
      </c>
      <c r="L1223" s="19">
        <v>0</v>
      </c>
      <c r="M1223" s="16" t="s">
        <v>23</v>
      </c>
      <c r="N1223" s="16">
        <v>10</v>
      </c>
      <c r="O1223" s="16" t="s">
        <v>24</v>
      </c>
      <c r="P1223" s="16">
        <v>0</v>
      </c>
      <c r="Q1223" s="16">
        <v>0</v>
      </c>
      <c r="R1223" s="16">
        <v>0</v>
      </c>
      <c r="S1223" s="16">
        <v>0</v>
      </c>
      <c r="T1223" s="16">
        <v>0</v>
      </c>
      <c r="U1223" s="16">
        <v>0</v>
      </c>
      <c r="V1223" s="16">
        <v>0</v>
      </c>
      <c r="W1223" s="16">
        <v>0</v>
      </c>
      <c r="X1223" s="16">
        <v>0</v>
      </c>
      <c r="Y1223" s="16">
        <v>0</v>
      </c>
      <c r="Z1223" s="1">
        <f t="shared" si="202"/>
        <v>0</v>
      </c>
      <c r="AA1223" s="11" t="str">
        <f t="shared" si="208"/>
        <v>0</v>
      </c>
      <c r="AB1223">
        <f t="shared" si="209"/>
        <v>0</v>
      </c>
      <c r="AC1223">
        <f t="shared" si="210"/>
        <v>10</v>
      </c>
      <c r="AD1223">
        <f t="shared" si="211"/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f t="shared" si="201"/>
        <v>0</v>
      </c>
      <c r="BI1223">
        <v>0</v>
      </c>
      <c r="BJ1223">
        <v>0</v>
      </c>
      <c r="BK1223">
        <v>0</v>
      </c>
      <c r="BL1223" t="str">
        <f t="shared" si="203"/>
        <v>0</v>
      </c>
      <c r="BM1223" t="str">
        <f t="shared" si="204"/>
        <v>0</v>
      </c>
      <c r="BN1223">
        <f t="shared" si="205"/>
        <v>0</v>
      </c>
      <c r="BO1223">
        <f t="shared" si="206"/>
        <v>0</v>
      </c>
      <c r="BP1223" t="str">
        <f t="shared" si="207"/>
        <v>0</v>
      </c>
    </row>
    <row r="1224" spans="1:68" ht="18" x14ac:dyDescent="0.25">
      <c r="A1224" s="24">
        <v>2022</v>
      </c>
      <c r="B1224" s="33">
        <v>4</v>
      </c>
      <c r="C1224" s="2">
        <v>44753</v>
      </c>
      <c r="D1224" s="3">
        <v>0.44791666666666669</v>
      </c>
      <c r="E1224">
        <v>3</v>
      </c>
      <c r="F1224">
        <v>3.2</v>
      </c>
      <c r="G1224" t="s">
        <v>28</v>
      </c>
      <c r="H1224" s="19">
        <v>76</v>
      </c>
      <c r="I1224" s="19">
        <v>45</v>
      </c>
      <c r="J1224" s="19">
        <v>34</v>
      </c>
      <c r="K1224" s="19">
        <v>0</v>
      </c>
      <c r="L1224" s="19">
        <v>0</v>
      </c>
      <c r="M1224" s="16" t="s">
        <v>23</v>
      </c>
      <c r="N1224" s="16">
        <v>10</v>
      </c>
      <c r="O1224" s="16" t="s">
        <v>25</v>
      </c>
      <c r="P1224" s="16">
        <v>0</v>
      </c>
      <c r="Q1224" s="16">
        <v>0</v>
      </c>
      <c r="R1224" s="16">
        <v>0</v>
      </c>
      <c r="S1224" s="16">
        <v>0</v>
      </c>
      <c r="T1224" s="16">
        <v>0</v>
      </c>
      <c r="U1224" s="16">
        <v>0</v>
      </c>
      <c r="V1224" s="16">
        <v>0</v>
      </c>
      <c r="W1224" s="16">
        <v>0</v>
      </c>
      <c r="X1224" s="16">
        <v>0</v>
      </c>
      <c r="Y1224" s="16">
        <v>0</v>
      </c>
      <c r="Z1224" s="1">
        <f t="shared" si="202"/>
        <v>0</v>
      </c>
      <c r="AA1224" s="11" t="str">
        <f t="shared" si="208"/>
        <v>0</v>
      </c>
      <c r="AB1224">
        <f t="shared" si="209"/>
        <v>0</v>
      </c>
      <c r="AC1224">
        <f t="shared" si="210"/>
        <v>10</v>
      </c>
      <c r="AD1224">
        <f t="shared" si="211"/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f t="shared" si="201"/>
        <v>0</v>
      </c>
      <c r="BI1224">
        <v>0</v>
      </c>
      <c r="BJ1224">
        <v>0</v>
      </c>
      <c r="BK1224">
        <v>0</v>
      </c>
      <c r="BL1224" t="str">
        <f t="shared" si="203"/>
        <v>0</v>
      </c>
      <c r="BM1224" t="str">
        <f t="shared" si="204"/>
        <v>0</v>
      </c>
      <c r="BN1224">
        <f t="shared" si="205"/>
        <v>0</v>
      </c>
      <c r="BO1224">
        <f t="shared" si="206"/>
        <v>0</v>
      </c>
      <c r="BP1224" t="str">
        <f t="shared" si="207"/>
        <v>0</v>
      </c>
    </row>
    <row r="1225" spans="1:68" ht="18" x14ac:dyDescent="0.25">
      <c r="A1225" s="24">
        <v>2022</v>
      </c>
      <c r="B1225" s="33">
        <v>4</v>
      </c>
      <c r="C1225" s="2">
        <v>44753</v>
      </c>
      <c r="D1225" s="3">
        <v>0.44791666666666669</v>
      </c>
      <c r="E1225">
        <v>3</v>
      </c>
      <c r="F1225">
        <v>3.2</v>
      </c>
      <c r="G1225" t="s">
        <v>28</v>
      </c>
      <c r="H1225" s="19">
        <v>76</v>
      </c>
      <c r="I1225" s="19">
        <v>45</v>
      </c>
      <c r="J1225" s="19">
        <v>34</v>
      </c>
      <c r="K1225" s="19">
        <v>0</v>
      </c>
      <c r="L1225" s="19">
        <v>0</v>
      </c>
      <c r="M1225" s="16" t="s">
        <v>23</v>
      </c>
      <c r="N1225" s="16">
        <v>10</v>
      </c>
      <c r="O1225" s="16" t="s">
        <v>26</v>
      </c>
      <c r="P1225" s="16">
        <v>0</v>
      </c>
      <c r="Q1225" s="16">
        <v>0</v>
      </c>
      <c r="R1225" s="16">
        <v>0</v>
      </c>
      <c r="S1225" s="16">
        <v>0</v>
      </c>
      <c r="T1225" s="16">
        <v>0</v>
      </c>
      <c r="U1225" s="16">
        <v>0</v>
      </c>
      <c r="V1225" s="16">
        <v>0</v>
      </c>
      <c r="W1225" s="16">
        <v>0</v>
      </c>
      <c r="X1225" s="16">
        <v>0</v>
      </c>
      <c r="Y1225" s="16">
        <v>0</v>
      </c>
      <c r="Z1225" s="1">
        <f t="shared" si="202"/>
        <v>0</v>
      </c>
      <c r="AA1225" s="11" t="str">
        <f t="shared" si="208"/>
        <v>0</v>
      </c>
      <c r="AB1225">
        <f t="shared" si="209"/>
        <v>0</v>
      </c>
      <c r="AC1225">
        <f t="shared" si="210"/>
        <v>10</v>
      </c>
      <c r="AD1225">
        <f t="shared" si="211"/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f t="shared" si="201"/>
        <v>0</v>
      </c>
      <c r="BI1225">
        <v>0</v>
      </c>
      <c r="BJ1225">
        <v>0</v>
      </c>
      <c r="BK1225">
        <v>0</v>
      </c>
      <c r="BL1225" t="str">
        <f t="shared" si="203"/>
        <v>0</v>
      </c>
      <c r="BM1225" t="str">
        <f t="shared" si="204"/>
        <v>0</v>
      </c>
      <c r="BN1225">
        <f t="shared" si="205"/>
        <v>0</v>
      </c>
      <c r="BO1225">
        <f t="shared" si="206"/>
        <v>0</v>
      </c>
      <c r="BP1225" t="str">
        <f t="shared" si="207"/>
        <v>0</v>
      </c>
    </row>
    <row r="1226" spans="1:68" ht="18" x14ac:dyDescent="0.25">
      <c r="A1226" s="24">
        <v>2022</v>
      </c>
      <c r="B1226" s="33">
        <v>4</v>
      </c>
      <c r="C1226" s="2">
        <v>44753</v>
      </c>
      <c r="D1226" s="3">
        <v>0.44791666666666669</v>
      </c>
      <c r="E1226">
        <v>3</v>
      </c>
      <c r="F1226">
        <v>3.2</v>
      </c>
      <c r="G1226" t="s">
        <v>28</v>
      </c>
      <c r="H1226" s="19">
        <v>76</v>
      </c>
      <c r="I1226" s="19">
        <v>45</v>
      </c>
      <c r="J1226" s="19">
        <v>34</v>
      </c>
      <c r="K1226" s="19">
        <v>0</v>
      </c>
      <c r="L1226" s="19">
        <v>0</v>
      </c>
      <c r="M1226" s="16" t="s">
        <v>23</v>
      </c>
      <c r="N1226" s="16">
        <v>20</v>
      </c>
      <c r="O1226" s="16" t="s">
        <v>24</v>
      </c>
      <c r="P1226" s="16">
        <v>0</v>
      </c>
      <c r="Q1226" s="16">
        <v>0</v>
      </c>
      <c r="R1226" s="16">
        <v>0</v>
      </c>
      <c r="S1226" s="16">
        <v>0</v>
      </c>
      <c r="T1226" s="16">
        <v>0</v>
      </c>
      <c r="U1226" s="16">
        <v>0</v>
      </c>
      <c r="V1226" s="16">
        <v>0</v>
      </c>
      <c r="W1226" s="16">
        <v>0</v>
      </c>
      <c r="X1226" s="16">
        <v>0</v>
      </c>
      <c r="Y1226" s="16">
        <v>0</v>
      </c>
      <c r="Z1226" s="1">
        <f t="shared" si="202"/>
        <v>0</v>
      </c>
      <c r="AA1226" s="11" t="str">
        <f t="shared" si="208"/>
        <v>0</v>
      </c>
      <c r="AB1226">
        <f t="shared" si="209"/>
        <v>0</v>
      </c>
      <c r="AC1226">
        <f t="shared" si="210"/>
        <v>10</v>
      </c>
      <c r="AD1226">
        <f t="shared" si="211"/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f t="shared" si="201"/>
        <v>0</v>
      </c>
      <c r="BI1226">
        <v>0</v>
      </c>
      <c r="BJ1226">
        <v>0</v>
      </c>
      <c r="BK1226">
        <v>0</v>
      </c>
      <c r="BL1226" t="str">
        <f t="shared" si="203"/>
        <v>0</v>
      </c>
      <c r="BM1226" t="str">
        <f t="shared" si="204"/>
        <v>0</v>
      </c>
      <c r="BN1226">
        <f t="shared" si="205"/>
        <v>0</v>
      </c>
      <c r="BO1226">
        <f t="shared" si="206"/>
        <v>0</v>
      </c>
      <c r="BP1226" t="str">
        <f t="shared" si="207"/>
        <v>0</v>
      </c>
    </row>
    <row r="1227" spans="1:68" ht="18" x14ac:dyDescent="0.25">
      <c r="A1227" s="24">
        <v>2022</v>
      </c>
      <c r="B1227" s="33">
        <v>4</v>
      </c>
      <c r="C1227" s="2">
        <v>44753</v>
      </c>
      <c r="D1227" s="3">
        <v>0.44791666666666669</v>
      </c>
      <c r="E1227">
        <v>3</v>
      </c>
      <c r="F1227">
        <v>3.2</v>
      </c>
      <c r="G1227" t="s">
        <v>28</v>
      </c>
      <c r="H1227" s="19">
        <v>76</v>
      </c>
      <c r="I1227" s="19">
        <v>45</v>
      </c>
      <c r="J1227" s="19">
        <v>34</v>
      </c>
      <c r="K1227" s="19">
        <v>0</v>
      </c>
      <c r="L1227" s="19">
        <v>0</v>
      </c>
      <c r="M1227" s="16" t="s">
        <v>23</v>
      </c>
      <c r="N1227" s="16">
        <v>20</v>
      </c>
      <c r="O1227" s="16" t="s">
        <v>25</v>
      </c>
      <c r="P1227" s="16">
        <v>0</v>
      </c>
      <c r="Q1227" s="16">
        <v>0</v>
      </c>
      <c r="R1227" s="16">
        <v>0</v>
      </c>
      <c r="S1227" s="16">
        <v>0</v>
      </c>
      <c r="T1227" s="16">
        <v>0</v>
      </c>
      <c r="U1227" s="16">
        <v>0</v>
      </c>
      <c r="V1227" s="16">
        <v>0</v>
      </c>
      <c r="W1227" s="16">
        <v>0</v>
      </c>
      <c r="X1227" s="16">
        <v>0</v>
      </c>
      <c r="Y1227" s="16">
        <v>0</v>
      </c>
      <c r="Z1227" s="1">
        <f t="shared" si="202"/>
        <v>0</v>
      </c>
      <c r="AA1227" s="11" t="str">
        <f t="shared" si="208"/>
        <v>0</v>
      </c>
      <c r="AB1227">
        <f t="shared" si="209"/>
        <v>0</v>
      </c>
      <c r="AC1227">
        <f t="shared" si="210"/>
        <v>10</v>
      </c>
      <c r="AD1227">
        <f t="shared" si="211"/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f t="shared" si="201"/>
        <v>0</v>
      </c>
      <c r="BI1227">
        <v>0</v>
      </c>
      <c r="BJ1227">
        <v>0</v>
      </c>
      <c r="BK1227">
        <v>0</v>
      </c>
      <c r="BL1227" t="str">
        <f t="shared" si="203"/>
        <v>0</v>
      </c>
      <c r="BM1227" t="str">
        <f t="shared" si="204"/>
        <v>0</v>
      </c>
      <c r="BN1227">
        <f t="shared" si="205"/>
        <v>0</v>
      </c>
      <c r="BO1227">
        <f t="shared" si="206"/>
        <v>0</v>
      </c>
      <c r="BP1227" t="str">
        <f t="shared" si="207"/>
        <v>0</v>
      </c>
    </row>
    <row r="1228" spans="1:68" ht="18" x14ac:dyDescent="0.25">
      <c r="A1228" s="24">
        <v>2022</v>
      </c>
      <c r="B1228" s="33">
        <v>4</v>
      </c>
      <c r="C1228" s="2">
        <v>44753</v>
      </c>
      <c r="D1228" s="3">
        <v>0.44791666666666669</v>
      </c>
      <c r="E1228">
        <v>3</v>
      </c>
      <c r="F1228">
        <v>3.2</v>
      </c>
      <c r="G1228" t="s">
        <v>28</v>
      </c>
      <c r="H1228" s="19">
        <v>76</v>
      </c>
      <c r="I1228" s="19">
        <v>45</v>
      </c>
      <c r="J1228" s="19">
        <v>34</v>
      </c>
      <c r="K1228" s="19">
        <v>0</v>
      </c>
      <c r="L1228" s="19">
        <v>0</v>
      </c>
      <c r="M1228" s="16" t="s">
        <v>23</v>
      </c>
      <c r="N1228" s="16">
        <v>20</v>
      </c>
      <c r="O1228" s="16" t="s">
        <v>26</v>
      </c>
      <c r="P1228" s="16">
        <v>0</v>
      </c>
      <c r="Q1228" s="16">
        <v>0</v>
      </c>
      <c r="R1228" s="16">
        <v>0</v>
      </c>
      <c r="S1228" s="16">
        <v>0</v>
      </c>
      <c r="T1228" s="16">
        <v>0</v>
      </c>
      <c r="U1228" s="16">
        <v>0</v>
      </c>
      <c r="V1228" s="16">
        <v>0</v>
      </c>
      <c r="W1228" s="16">
        <v>0</v>
      </c>
      <c r="X1228" s="16">
        <v>0</v>
      </c>
      <c r="Y1228" s="16">
        <v>0</v>
      </c>
      <c r="Z1228" s="1">
        <f t="shared" si="202"/>
        <v>0</v>
      </c>
      <c r="AA1228" s="11" t="str">
        <f t="shared" si="208"/>
        <v>0</v>
      </c>
      <c r="AB1228">
        <f t="shared" si="209"/>
        <v>0</v>
      </c>
      <c r="AC1228">
        <f t="shared" si="210"/>
        <v>10</v>
      </c>
      <c r="AD1228">
        <f t="shared" si="211"/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f t="shared" si="201"/>
        <v>0</v>
      </c>
      <c r="BI1228">
        <v>0</v>
      </c>
      <c r="BJ1228">
        <v>0</v>
      </c>
      <c r="BK1228">
        <v>0</v>
      </c>
      <c r="BL1228" t="str">
        <f t="shared" si="203"/>
        <v>0</v>
      </c>
      <c r="BM1228" t="str">
        <f t="shared" si="204"/>
        <v>0</v>
      </c>
      <c r="BN1228">
        <f t="shared" si="205"/>
        <v>0</v>
      </c>
      <c r="BO1228">
        <f t="shared" si="206"/>
        <v>0</v>
      </c>
      <c r="BP1228" t="str">
        <f t="shared" si="207"/>
        <v>0</v>
      </c>
    </row>
    <row r="1229" spans="1:68" ht="18" x14ac:dyDescent="0.25">
      <c r="A1229" s="24">
        <v>2022</v>
      </c>
      <c r="B1229" s="33">
        <v>4</v>
      </c>
      <c r="C1229" s="2">
        <v>44753</v>
      </c>
      <c r="D1229" s="3">
        <v>0.44791666666666669</v>
      </c>
      <c r="E1229">
        <v>3</v>
      </c>
      <c r="F1229">
        <v>3.2</v>
      </c>
      <c r="G1229" t="s">
        <v>28</v>
      </c>
      <c r="H1229" s="19">
        <v>76</v>
      </c>
      <c r="I1229" s="19">
        <v>45</v>
      </c>
      <c r="J1229" s="19">
        <v>34</v>
      </c>
      <c r="K1229" s="19">
        <v>0</v>
      </c>
      <c r="L1229" s="19">
        <v>0</v>
      </c>
      <c r="M1229" s="16" t="s">
        <v>23</v>
      </c>
      <c r="N1229" s="16">
        <v>50</v>
      </c>
      <c r="O1229" s="16" t="s">
        <v>24</v>
      </c>
      <c r="P1229" s="16">
        <v>0</v>
      </c>
      <c r="Q1229" s="16">
        <v>0</v>
      </c>
      <c r="R1229" s="16">
        <v>0</v>
      </c>
      <c r="S1229" s="16">
        <v>0</v>
      </c>
      <c r="T1229" s="16">
        <v>0</v>
      </c>
      <c r="U1229" s="16">
        <v>0</v>
      </c>
      <c r="V1229" s="16">
        <v>0</v>
      </c>
      <c r="W1229" s="16">
        <v>0</v>
      </c>
      <c r="X1229" s="16">
        <v>0</v>
      </c>
      <c r="Y1229" s="16">
        <v>0</v>
      </c>
      <c r="Z1229" s="1">
        <f t="shared" si="202"/>
        <v>0</v>
      </c>
      <c r="AA1229" s="11" t="str">
        <f t="shared" si="208"/>
        <v>0</v>
      </c>
      <c r="AB1229">
        <f t="shared" si="209"/>
        <v>0</v>
      </c>
      <c r="AC1229">
        <f t="shared" si="210"/>
        <v>10</v>
      </c>
      <c r="AD1229">
        <f t="shared" si="211"/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f t="shared" si="201"/>
        <v>0</v>
      </c>
      <c r="BI1229">
        <v>0</v>
      </c>
      <c r="BJ1229">
        <v>0</v>
      </c>
      <c r="BK1229">
        <v>0</v>
      </c>
      <c r="BL1229" t="str">
        <f t="shared" si="203"/>
        <v>0</v>
      </c>
      <c r="BM1229" t="str">
        <f t="shared" si="204"/>
        <v>0</v>
      </c>
      <c r="BN1229">
        <f t="shared" si="205"/>
        <v>0</v>
      </c>
      <c r="BO1229">
        <f t="shared" si="206"/>
        <v>0</v>
      </c>
      <c r="BP1229" t="str">
        <f t="shared" si="207"/>
        <v>0</v>
      </c>
    </row>
    <row r="1230" spans="1:68" ht="18" x14ac:dyDescent="0.25">
      <c r="A1230" s="24">
        <v>2022</v>
      </c>
      <c r="B1230" s="33">
        <v>4</v>
      </c>
      <c r="C1230" s="2">
        <v>44753</v>
      </c>
      <c r="D1230" s="3">
        <v>0.44791666666666669</v>
      </c>
      <c r="E1230">
        <v>3</v>
      </c>
      <c r="F1230">
        <v>3.2</v>
      </c>
      <c r="G1230" t="s">
        <v>28</v>
      </c>
      <c r="H1230" s="19">
        <v>76</v>
      </c>
      <c r="I1230" s="19">
        <v>45</v>
      </c>
      <c r="J1230" s="19">
        <v>34</v>
      </c>
      <c r="K1230" s="19">
        <v>0</v>
      </c>
      <c r="L1230" s="19">
        <v>0</v>
      </c>
      <c r="M1230" s="16" t="s">
        <v>23</v>
      </c>
      <c r="N1230" s="16">
        <v>50</v>
      </c>
      <c r="O1230" s="16" t="s">
        <v>25</v>
      </c>
      <c r="P1230" s="16">
        <v>0</v>
      </c>
      <c r="Q1230" s="16">
        <v>0</v>
      </c>
      <c r="R1230" s="16">
        <v>0</v>
      </c>
      <c r="S1230" s="16">
        <v>0</v>
      </c>
      <c r="T1230" s="16">
        <v>0</v>
      </c>
      <c r="U1230" s="16">
        <v>0</v>
      </c>
      <c r="V1230" s="16">
        <v>0</v>
      </c>
      <c r="W1230" s="16">
        <v>0</v>
      </c>
      <c r="X1230" s="16">
        <v>0</v>
      </c>
      <c r="Y1230" s="16">
        <v>0</v>
      </c>
      <c r="Z1230" s="1">
        <f t="shared" si="202"/>
        <v>0</v>
      </c>
      <c r="AA1230" s="11" t="str">
        <f t="shared" si="208"/>
        <v>0</v>
      </c>
      <c r="AB1230">
        <f t="shared" si="209"/>
        <v>0</v>
      </c>
      <c r="AC1230">
        <f t="shared" si="210"/>
        <v>10</v>
      </c>
      <c r="AD1230">
        <f t="shared" si="211"/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f t="shared" ref="BH1230:BH1293" si="212">SUM(AW1230+AV1230+AU1230+AQ1230+AS1230+AM1230+AJ1230+BF1230+BI1230)</f>
        <v>0</v>
      </c>
      <c r="BI1230">
        <v>0</v>
      </c>
      <c r="BJ1230">
        <v>0</v>
      </c>
      <c r="BK1230">
        <v>0</v>
      </c>
      <c r="BL1230" t="str">
        <f t="shared" si="203"/>
        <v>0</v>
      </c>
      <c r="BM1230" t="str">
        <f t="shared" si="204"/>
        <v>0</v>
      </c>
      <c r="BN1230">
        <f t="shared" si="205"/>
        <v>0</v>
      </c>
      <c r="BO1230">
        <f t="shared" si="206"/>
        <v>0</v>
      </c>
      <c r="BP1230" t="str">
        <f t="shared" si="207"/>
        <v>0</v>
      </c>
    </row>
    <row r="1231" spans="1:68" ht="18" x14ac:dyDescent="0.25">
      <c r="A1231" s="24">
        <v>2022</v>
      </c>
      <c r="B1231" s="33">
        <v>4</v>
      </c>
      <c r="C1231" s="2">
        <v>44753</v>
      </c>
      <c r="D1231" s="3">
        <v>0.44791666666666669</v>
      </c>
      <c r="E1231">
        <v>3</v>
      </c>
      <c r="F1231">
        <v>3.2</v>
      </c>
      <c r="G1231" t="s">
        <v>28</v>
      </c>
      <c r="H1231" s="19">
        <v>76</v>
      </c>
      <c r="I1231" s="19">
        <v>45</v>
      </c>
      <c r="J1231" s="19">
        <v>34</v>
      </c>
      <c r="K1231" s="19">
        <v>0</v>
      </c>
      <c r="L1231" s="19">
        <v>0</v>
      </c>
      <c r="M1231" s="16" t="s">
        <v>23</v>
      </c>
      <c r="N1231" s="16">
        <v>50</v>
      </c>
      <c r="O1231" s="16" t="s">
        <v>26</v>
      </c>
      <c r="P1231" s="16">
        <v>0</v>
      </c>
      <c r="Q1231" s="16">
        <v>0</v>
      </c>
      <c r="R1231" s="16">
        <v>0</v>
      </c>
      <c r="S1231" s="16">
        <v>0</v>
      </c>
      <c r="T1231" s="16">
        <v>0</v>
      </c>
      <c r="U1231" s="16">
        <v>0</v>
      </c>
      <c r="V1231" s="16">
        <v>0</v>
      </c>
      <c r="W1231" s="16">
        <v>0</v>
      </c>
      <c r="X1231" s="16">
        <v>0</v>
      </c>
      <c r="Y1231" s="16">
        <v>0</v>
      </c>
      <c r="Z1231" s="1">
        <f t="shared" si="202"/>
        <v>0</v>
      </c>
      <c r="AA1231" s="11" t="str">
        <f t="shared" si="208"/>
        <v>0</v>
      </c>
      <c r="AB1231">
        <f t="shared" si="209"/>
        <v>0</v>
      </c>
      <c r="AC1231">
        <f t="shared" si="210"/>
        <v>10</v>
      </c>
      <c r="AD1231">
        <f t="shared" si="211"/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f t="shared" si="212"/>
        <v>0</v>
      </c>
      <c r="BI1231">
        <v>0</v>
      </c>
      <c r="BJ1231">
        <v>0</v>
      </c>
      <c r="BK1231">
        <v>0</v>
      </c>
      <c r="BL1231" t="str">
        <f t="shared" si="203"/>
        <v>0</v>
      </c>
      <c r="BM1231" t="str">
        <f t="shared" si="204"/>
        <v>0</v>
      </c>
      <c r="BN1231">
        <f t="shared" si="205"/>
        <v>0</v>
      </c>
      <c r="BO1231">
        <f t="shared" si="206"/>
        <v>0</v>
      </c>
      <c r="BP1231" t="str">
        <f t="shared" si="207"/>
        <v>0</v>
      </c>
    </row>
    <row r="1232" spans="1:68" ht="18" x14ac:dyDescent="0.25">
      <c r="A1232" s="24">
        <v>2022</v>
      </c>
      <c r="B1232" s="33">
        <v>4</v>
      </c>
      <c r="C1232" s="2">
        <v>44753</v>
      </c>
      <c r="D1232" s="3">
        <v>0.44791666666666669</v>
      </c>
      <c r="E1232">
        <v>3</v>
      </c>
      <c r="F1232">
        <v>3.2</v>
      </c>
      <c r="G1232" t="s">
        <v>28</v>
      </c>
      <c r="H1232" s="19">
        <v>76</v>
      </c>
      <c r="I1232" s="19">
        <v>45</v>
      </c>
      <c r="J1232" s="19">
        <v>34</v>
      </c>
      <c r="K1232" s="19">
        <v>0</v>
      </c>
      <c r="L1232" s="19">
        <v>0</v>
      </c>
      <c r="M1232" s="16" t="s">
        <v>27</v>
      </c>
      <c r="N1232" s="16">
        <v>0</v>
      </c>
      <c r="O1232" s="16" t="s">
        <v>24</v>
      </c>
      <c r="P1232" s="16">
        <v>0</v>
      </c>
      <c r="Q1232" s="16">
        <v>0</v>
      </c>
      <c r="R1232" s="16">
        <v>0</v>
      </c>
      <c r="S1232" s="16">
        <v>0</v>
      </c>
      <c r="T1232" s="16">
        <v>0</v>
      </c>
      <c r="U1232" s="16">
        <v>0</v>
      </c>
      <c r="V1232" s="16">
        <v>0</v>
      </c>
      <c r="W1232" s="16">
        <v>0</v>
      </c>
      <c r="X1232" s="16">
        <v>0</v>
      </c>
      <c r="Y1232" s="16">
        <v>0</v>
      </c>
      <c r="Z1232" s="1">
        <f t="shared" si="202"/>
        <v>0</v>
      </c>
      <c r="AA1232" s="11" t="str">
        <f t="shared" si="208"/>
        <v>0</v>
      </c>
      <c r="AB1232">
        <f t="shared" si="209"/>
        <v>0</v>
      </c>
      <c r="AC1232">
        <f t="shared" si="210"/>
        <v>10</v>
      </c>
      <c r="AD1232">
        <f t="shared" si="211"/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f t="shared" si="212"/>
        <v>0</v>
      </c>
      <c r="BI1232">
        <v>0</v>
      </c>
      <c r="BJ1232">
        <v>0</v>
      </c>
      <c r="BK1232">
        <v>0</v>
      </c>
      <c r="BL1232" t="str">
        <f t="shared" si="203"/>
        <v>0</v>
      </c>
      <c r="BM1232" t="str">
        <f t="shared" si="204"/>
        <v>0</v>
      </c>
      <c r="BN1232">
        <f t="shared" si="205"/>
        <v>0</v>
      </c>
      <c r="BO1232">
        <f t="shared" si="206"/>
        <v>0</v>
      </c>
      <c r="BP1232" t="str">
        <f t="shared" si="207"/>
        <v>0</v>
      </c>
    </row>
    <row r="1233" spans="1:68" ht="18" x14ac:dyDescent="0.25">
      <c r="A1233" s="24">
        <v>2022</v>
      </c>
      <c r="B1233" s="33">
        <v>4</v>
      </c>
      <c r="C1233" s="2">
        <v>44753</v>
      </c>
      <c r="D1233" s="3">
        <v>0.44791666666666669</v>
      </c>
      <c r="E1233">
        <v>3</v>
      </c>
      <c r="F1233">
        <v>3.2</v>
      </c>
      <c r="G1233" t="s">
        <v>28</v>
      </c>
      <c r="H1233" s="19">
        <v>76</v>
      </c>
      <c r="I1233" s="19">
        <v>45</v>
      </c>
      <c r="J1233" s="19">
        <v>34</v>
      </c>
      <c r="K1233" s="19">
        <v>0</v>
      </c>
      <c r="L1233" s="19">
        <v>0</v>
      </c>
      <c r="M1233" s="16" t="s">
        <v>27</v>
      </c>
      <c r="N1233" s="16">
        <v>0</v>
      </c>
      <c r="O1233" s="16" t="s">
        <v>25</v>
      </c>
      <c r="P1233" s="16">
        <v>0</v>
      </c>
      <c r="Q1233" s="16">
        <v>0</v>
      </c>
      <c r="R1233" s="16">
        <v>0</v>
      </c>
      <c r="S1233" s="16">
        <v>0</v>
      </c>
      <c r="T1233" s="16">
        <v>0</v>
      </c>
      <c r="U1233" s="16">
        <v>0</v>
      </c>
      <c r="V1233" s="16">
        <v>0</v>
      </c>
      <c r="W1233" s="16">
        <v>0</v>
      </c>
      <c r="X1233" s="16">
        <v>0</v>
      </c>
      <c r="Y1233" s="16">
        <v>0</v>
      </c>
      <c r="Z1233" s="1">
        <f t="shared" si="202"/>
        <v>0</v>
      </c>
      <c r="AA1233" s="11" t="str">
        <f t="shared" si="208"/>
        <v>0</v>
      </c>
      <c r="AB1233">
        <f t="shared" si="209"/>
        <v>0</v>
      </c>
      <c r="AC1233">
        <f t="shared" si="210"/>
        <v>10</v>
      </c>
      <c r="AD1233">
        <f t="shared" si="211"/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f t="shared" si="212"/>
        <v>0</v>
      </c>
      <c r="BI1233">
        <v>0</v>
      </c>
      <c r="BJ1233">
        <v>0</v>
      </c>
      <c r="BK1233">
        <v>0</v>
      </c>
      <c r="BL1233" t="str">
        <f t="shared" si="203"/>
        <v>0</v>
      </c>
      <c r="BM1233" t="str">
        <f t="shared" si="204"/>
        <v>0</v>
      </c>
      <c r="BN1233">
        <f t="shared" si="205"/>
        <v>0</v>
      </c>
      <c r="BO1233">
        <f t="shared" si="206"/>
        <v>0</v>
      </c>
      <c r="BP1233" t="str">
        <f t="shared" si="207"/>
        <v>0</v>
      </c>
    </row>
    <row r="1234" spans="1:68" ht="18" x14ac:dyDescent="0.25">
      <c r="A1234" s="24">
        <v>2022</v>
      </c>
      <c r="B1234" s="33">
        <v>4</v>
      </c>
      <c r="C1234" s="2">
        <v>44753</v>
      </c>
      <c r="D1234" s="3">
        <v>0.44791666666666669</v>
      </c>
      <c r="E1234">
        <v>3</v>
      </c>
      <c r="F1234">
        <v>3.2</v>
      </c>
      <c r="G1234" t="s">
        <v>28</v>
      </c>
      <c r="H1234" s="19">
        <v>76</v>
      </c>
      <c r="I1234" s="19">
        <v>45</v>
      </c>
      <c r="J1234" s="19">
        <v>34</v>
      </c>
      <c r="K1234" s="19">
        <v>0</v>
      </c>
      <c r="L1234" s="19">
        <v>0</v>
      </c>
      <c r="M1234" s="16" t="s">
        <v>27</v>
      </c>
      <c r="N1234" s="16">
        <v>0</v>
      </c>
      <c r="O1234" s="16" t="s">
        <v>26</v>
      </c>
      <c r="P1234" s="16">
        <v>0</v>
      </c>
      <c r="Q1234" s="16">
        <v>0</v>
      </c>
      <c r="R1234" s="16">
        <v>0</v>
      </c>
      <c r="S1234" s="16">
        <v>0</v>
      </c>
      <c r="T1234" s="16">
        <v>0</v>
      </c>
      <c r="U1234" s="16">
        <v>0</v>
      </c>
      <c r="V1234" s="16">
        <v>0</v>
      </c>
      <c r="W1234" s="16">
        <v>0</v>
      </c>
      <c r="X1234" s="16">
        <v>0</v>
      </c>
      <c r="Y1234" s="16">
        <v>0</v>
      </c>
      <c r="Z1234" s="1">
        <f t="shared" si="202"/>
        <v>0</v>
      </c>
      <c r="AA1234" s="11" t="str">
        <f t="shared" si="208"/>
        <v>0</v>
      </c>
      <c r="AB1234">
        <f t="shared" si="209"/>
        <v>0</v>
      </c>
      <c r="AC1234">
        <f t="shared" si="210"/>
        <v>10</v>
      </c>
      <c r="AD1234">
        <f t="shared" si="211"/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f t="shared" si="212"/>
        <v>0</v>
      </c>
      <c r="BI1234">
        <v>0</v>
      </c>
      <c r="BJ1234">
        <v>0</v>
      </c>
      <c r="BK1234">
        <v>0</v>
      </c>
      <c r="BL1234" t="str">
        <f t="shared" si="203"/>
        <v>0</v>
      </c>
      <c r="BM1234" t="str">
        <f t="shared" si="204"/>
        <v>0</v>
      </c>
      <c r="BN1234">
        <f t="shared" si="205"/>
        <v>0</v>
      </c>
      <c r="BO1234">
        <f t="shared" si="206"/>
        <v>0</v>
      </c>
      <c r="BP1234" t="str">
        <f t="shared" si="207"/>
        <v>0</v>
      </c>
    </row>
    <row r="1235" spans="1:68" ht="18" x14ac:dyDescent="0.25">
      <c r="A1235" s="24">
        <v>2022</v>
      </c>
      <c r="B1235" s="33">
        <v>4</v>
      </c>
      <c r="C1235" s="2">
        <v>44753</v>
      </c>
      <c r="D1235" s="3">
        <v>0.44791666666666669</v>
      </c>
      <c r="E1235">
        <v>3</v>
      </c>
      <c r="F1235">
        <v>3.2</v>
      </c>
      <c r="G1235" t="s">
        <v>28</v>
      </c>
      <c r="H1235" s="19">
        <v>76</v>
      </c>
      <c r="I1235" s="19">
        <v>45</v>
      </c>
      <c r="J1235" s="19">
        <v>34</v>
      </c>
      <c r="K1235" s="19">
        <v>0</v>
      </c>
      <c r="L1235" s="19">
        <v>0</v>
      </c>
      <c r="M1235" s="16" t="s">
        <v>27</v>
      </c>
      <c r="N1235" s="16">
        <v>5</v>
      </c>
      <c r="O1235" s="16" t="s">
        <v>24</v>
      </c>
      <c r="P1235" s="16">
        <v>0</v>
      </c>
      <c r="Q1235" s="16">
        <v>0</v>
      </c>
      <c r="R1235" s="16">
        <v>0</v>
      </c>
      <c r="S1235" s="16">
        <v>0</v>
      </c>
      <c r="T1235" s="16">
        <v>0</v>
      </c>
      <c r="U1235" s="16">
        <v>0</v>
      </c>
      <c r="V1235" s="16">
        <v>0</v>
      </c>
      <c r="W1235" s="16">
        <v>0</v>
      </c>
      <c r="X1235" s="16">
        <v>0</v>
      </c>
      <c r="Y1235" s="16">
        <v>0</v>
      </c>
      <c r="Z1235" s="1">
        <f t="shared" si="202"/>
        <v>0</v>
      </c>
      <c r="AA1235" s="11" t="str">
        <f t="shared" si="208"/>
        <v>0</v>
      </c>
      <c r="AB1235">
        <f t="shared" si="209"/>
        <v>0</v>
      </c>
      <c r="AC1235">
        <f t="shared" si="210"/>
        <v>10</v>
      </c>
      <c r="AD1235">
        <f t="shared" si="211"/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f t="shared" si="212"/>
        <v>0</v>
      </c>
      <c r="BI1235">
        <v>0</v>
      </c>
      <c r="BJ1235">
        <v>0</v>
      </c>
      <c r="BK1235">
        <v>0</v>
      </c>
      <c r="BL1235" t="str">
        <f t="shared" si="203"/>
        <v>0</v>
      </c>
      <c r="BM1235" t="str">
        <f t="shared" si="204"/>
        <v>0</v>
      </c>
      <c r="BN1235">
        <f t="shared" si="205"/>
        <v>0</v>
      </c>
      <c r="BO1235">
        <f t="shared" si="206"/>
        <v>0</v>
      </c>
      <c r="BP1235" t="str">
        <f t="shared" si="207"/>
        <v>0</v>
      </c>
    </row>
    <row r="1236" spans="1:68" ht="18" x14ac:dyDescent="0.25">
      <c r="A1236" s="24">
        <v>2022</v>
      </c>
      <c r="B1236" s="33">
        <v>4</v>
      </c>
      <c r="C1236" s="2">
        <v>44753</v>
      </c>
      <c r="D1236" s="3">
        <v>0.44791666666666669</v>
      </c>
      <c r="E1236">
        <v>3</v>
      </c>
      <c r="F1236">
        <v>3.2</v>
      </c>
      <c r="G1236" t="s">
        <v>28</v>
      </c>
      <c r="H1236" s="19">
        <v>76</v>
      </c>
      <c r="I1236" s="19">
        <v>45</v>
      </c>
      <c r="J1236" s="19">
        <v>34</v>
      </c>
      <c r="K1236" s="19">
        <v>0</v>
      </c>
      <c r="L1236" s="19">
        <v>0</v>
      </c>
      <c r="M1236" s="16" t="s">
        <v>27</v>
      </c>
      <c r="N1236" s="16">
        <v>5</v>
      </c>
      <c r="O1236" s="16" t="s">
        <v>25</v>
      </c>
      <c r="P1236" s="16">
        <v>0</v>
      </c>
      <c r="Q1236" s="16">
        <v>0</v>
      </c>
      <c r="R1236" s="16">
        <v>0</v>
      </c>
      <c r="S1236" s="16">
        <v>0</v>
      </c>
      <c r="T1236" s="16">
        <v>0</v>
      </c>
      <c r="U1236" s="16">
        <v>0</v>
      </c>
      <c r="V1236" s="16">
        <v>0</v>
      </c>
      <c r="W1236" s="16">
        <v>0</v>
      </c>
      <c r="X1236" s="16">
        <v>0</v>
      </c>
      <c r="Y1236" s="16">
        <v>0</v>
      </c>
      <c r="Z1236" s="1">
        <f t="shared" si="202"/>
        <v>0</v>
      </c>
      <c r="AA1236" s="11" t="str">
        <f t="shared" si="208"/>
        <v>0</v>
      </c>
      <c r="AB1236">
        <f t="shared" si="209"/>
        <v>0</v>
      </c>
      <c r="AC1236">
        <f t="shared" si="210"/>
        <v>10</v>
      </c>
      <c r="AD1236">
        <f t="shared" si="211"/>
        <v>0</v>
      </c>
      <c r="AE1236">
        <v>0</v>
      </c>
      <c r="AF1236">
        <v>0</v>
      </c>
      <c r="AG1236">
        <v>1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f t="shared" si="212"/>
        <v>0</v>
      </c>
      <c r="BI1236">
        <v>0</v>
      </c>
      <c r="BJ1236">
        <v>0</v>
      </c>
      <c r="BK1236">
        <v>0</v>
      </c>
      <c r="BL1236" t="str">
        <f t="shared" si="203"/>
        <v>0</v>
      </c>
      <c r="BM1236" t="str">
        <f t="shared" si="204"/>
        <v>0</v>
      </c>
      <c r="BN1236">
        <f t="shared" si="205"/>
        <v>0</v>
      </c>
      <c r="BO1236">
        <f t="shared" si="206"/>
        <v>1</v>
      </c>
      <c r="BP1236" t="str">
        <f t="shared" si="207"/>
        <v>0</v>
      </c>
    </row>
    <row r="1237" spans="1:68" ht="18" x14ac:dyDescent="0.25">
      <c r="A1237" s="24">
        <v>2022</v>
      </c>
      <c r="B1237" s="33">
        <v>4</v>
      </c>
      <c r="C1237" s="2">
        <v>44753</v>
      </c>
      <c r="D1237" s="3">
        <v>0.44791666666666669</v>
      </c>
      <c r="E1237">
        <v>3</v>
      </c>
      <c r="F1237">
        <v>3.2</v>
      </c>
      <c r="G1237" t="s">
        <v>28</v>
      </c>
      <c r="H1237" s="19">
        <v>76</v>
      </c>
      <c r="I1237" s="19">
        <v>45</v>
      </c>
      <c r="J1237" s="19">
        <v>34</v>
      </c>
      <c r="K1237" s="19">
        <v>0</v>
      </c>
      <c r="L1237" s="19">
        <v>0</v>
      </c>
      <c r="M1237" s="16" t="s">
        <v>27</v>
      </c>
      <c r="N1237" s="16">
        <v>5</v>
      </c>
      <c r="O1237" s="16" t="s">
        <v>26</v>
      </c>
      <c r="P1237" s="16">
        <v>0</v>
      </c>
      <c r="Q1237" s="16">
        <v>0</v>
      </c>
      <c r="R1237" s="16">
        <v>0</v>
      </c>
      <c r="S1237" s="16">
        <v>0</v>
      </c>
      <c r="T1237" s="16">
        <v>0</v>
      </c>
      <c r="U1237" s="16">
        <v>0</v>
      </c>
      <c r="V1237" s="16">
        <v>0</v>
      </c>
      <c r="W1237" s="16">
        <v>0</v>
      </c>
      <c r="X1237" s="16">
        <v>0</v>
      </c>
      <c r="Y1237" s="16">
        <v>0</v>
      </c>
      <c r="Z1237" s="1">
        <f t="shared" si="202"/>
        <v>0</v>
      </c>
      <c r="AA1237" s="11" t="str">
        <f t="shared" si="208"/>
        <v>0</v>
      </c>
      <c r="AB1237">
        <f t="shared" si="209"/>
        <v>0</v>
      </c>
      <c r="AC1237">
        <f t="shared" si="210"/>
        <v>10</v>
      </c>
      <c r="AD1237">
        <f t="shared" si="211"/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f t="shared" si="212"/>
        <v>0</v>
      </c>
      <c r="BI1237">
        <v>0</v>
      </c>
      <c r="BJ1237">
        <v>0</v>
      </c>
      <c r="BK1237">
        <v>0</v>
      </c>
      <c r="BL1237" t="str">
        <f t="shared" si="203"/>
        <v>0</v>
      </c>
      <c r="BM1237" t="str">
        <f t="shared" si="204"/>
        <v>0</v>
      </c>
      <c r="BN1237">
        <f t="shared" si="205"/>
        <v>0</v>
      </c>
      <c r="BO1237">
        <f t="shared" si="206"/>
        <v>0</v>
      </c>
      <c r="BP1237" t="str">
        <f t="shared" si="207"/>
        <v>0</v>
      </c>
    </row>
    <row r="1238" spans="1:68" ht="18" x14ac:dyDescent="0.25">
      <c r="A1238" s="24">
        <v>2022</v>
      </c>
      <c r="B1238" s="33">
        <v>4</v>
      </c>
      <c r="C1238" s="2">
        <v>44753</v>
      </c>
      <c r="D1238" s="3">
        <v>0.44791666666666669</v>
      </c>
      <c r="E1238">
        <v>3</v>
      </c>
      <c r="F1238">
        <v>3.2</v>
      </c>
      <c r="G1238" t="s">
        <v>28</v>
      </c>
      <c r="H1238" s="19">
        <v>76</v>
      </c>
      <c r="I1238" s="19">
        <v>45</v>
      </c>
      <c r="J1238" s="19">
        <v>34</v>
      </c>
      <c r="K1238" s="19">
        <v>0</v>
      </c>
      <c r="L1238" s="19">
        <v>0</v>
      </c>
      <c r="M1238" s="16" t="s">
        <v>27</v>
      </c>
      <c r="N1238" s="16">
        <v>10</v>
      </c>
      <c r="O1238" s="16" t="s">
        <v>24</v>
      </c>
      <c r="P1238" s="16">
        <v>0</v>
      </c>
      <c r="Q1238" s="16">
        <v>0</v>
      </c>
      <c r="R1238" s="16">
        <v>0</v>
      </c>
      <c r="S1238" s="16">
        <v>0</v>
      </c>
      <c r="T1238" s="16">
        <v>0</v>
      </c>
      <c r="U1238" s="16">
        <v>0</v>
      </c>
      <c r="V1238" s="16">
        <v>0</v>
      </c>
      <c r="W1238" s="16">
        <v>0</v>
      </c>
      <c r="X1238" s="16">
        <v>0</v>
      </c>
      <c r="Y1238" s="16">
        <v>0</v>
      </c>
      <c r="Z1238" s="1">
        <f t="shared" si="202"/>
        <v>0</v>
      </c>
      <c r="AA1238" s="11" t="str">
        <f t="shared" si="208"/>
        <v>0</v>
      </c>
      <c r="AB1238">
        <f t="shared" si="209"/>
        <v>0</v>
      </c>
      <c r="AC1238">
        <f t="shared" si="210"/>
        <v>10</v>
      </c>
      <c r="AD1238">
        <f t="shared" si="211"/>
        <v>0</v>
      </c>
      <c r="AE1238">
        <v>0</v>
      </c>
      <c r="AF1238">
        <v>0</v>
      </c>
      <c r="AG1238">
        <v>2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f t="shared" si="212"/>
        <v>0</v>
      </c>
      <c r="BI1238">
        <v>0</v>
      </c>
      <c r="BJ1238">
        <v>0</v>
      </c>
      <c r="BK1238">
        <v>0</v>
      </c>
      <c r="BL1238" t="str">
        <f t="shared" si="203"/>
        <v>0</v>
      </c>
      <c r="BM1238" t="str">
        <f t="shared" si="204"/>
        <v>0</v>
      </c>
      <c r="BN1238">
        <f t="shared" si="205"/>
        <v>0</v>
      </c>
      <c r="BO1238">
        <f t="shared" si="206"/>
        <v>2</v>
      </c>
      <c r="BP1238" t="str">
        <f t="shared" si="207"/>
        <v>0</v>
      </c>
    </row>
    <row r="1239" spans="1:68" ht="18" x14ac:dyDescent="0.25">
      <c r="A1239" s="24">
        <v>2022</v>
      </c>
      <c r="B1239" s="33">
        <v>4</v>
      </c>
      <c r="C1239" s="2">
        <v>44753</v>
      </c>
      <c r="D1239" s="3">
        <v>0.44791666666666669</v>
      </c>
      <c r="E1239">
        <v>3</v>
      </c>
      <c r="F1239">
        <v>3.2</v>
      </c>
      <c r="G1239" t="s">
        <v>28</v>
      </c>
      <c r="H1239" s="19">
        <v>76</v>
      </c>
      <c r="I1239" s="19">
        <v>45</v>
      </c>
      <c r="J1239" s="19">
        <v>34</v>
      </c>
      <c r="K1239" s="19">
        <v>0</v>
      </c>
      <c r="L1239" s="19">
        <v>0</v>
      </c>
      <c r="M1239" s="16" t="s">
        <v>27</v>
      </c>
      <c r="N1239" s="16">
        <v>10</v>
      </c>
      <c r="O1239" s="16" t="s">
        <v>25</v>
      </c>
      <c r="P1239" s="16">
        <v>0</v>
      </c>
      <c r="Q1239" s="16">
        <v>0</v>
      </c>
      <c r="R1239" s="16">
        <v>0</v>
      </c>
      <c r="S1239" s="16">
        <v>0</v>
      </c>
      <c r="T1239" s="16">
        <v>0</v>
      </c>
      <c r="U1239" s="16">
        <v>0</v>
      </c>
      <c r="V1239" s="16">
        <v>0</v>
      </c>
      <c r="W1239" s="16">
        <v>0</v>
      </c>
      <c r="X1239" s="16">
        <v>0</v>
      </c>
      <c r="Y1239" s="16">
        <v>0</v>
      </c>
      <c r="Z1239" s="1">
        <f t="shared" si="202"/>
        <v>0</v>
      </c>
      <c r="AA1239" s="11" t="str">
        <f t="shared" si="208"/>
        <v>0</v>
      </c>
      <c r="AB1239">
        <f t="shared" si="209"/>
        <v>0</v>
      </c>
      <c r="AC1239">
        <f t="shared" si="210"/>
        <v>10</v>
      </c>
      <c r="AD1239">
        <f t="shared" si="211"/>
        <v>0</v>
      </c>
      <c r="AE1239">
        <v>0</v>
      </c>
      <c r="AF1239">
        <v>0</v>
      </c>
      <c r="AG1239">
        <v>1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f t="shared" si="212"/>
        <v>0</v>
      </c>
      <c r="BI1239">
        <v>0</v>
      </c>
      <c r="BJ1239">
        <v>0</v>
      </c>
      <c r="BK1239">
        <v>0</v>
      </c>
      <c r="BL1239" t="str">
        <f t="shared" si="203"/>
        <v>0</v>
      </c>
      <c r="BM1239" t="str">
        <f t="shared" si="204"/>
        <v>0</v>
      </c>
      <c r="BN1239">
        <f t="shared" si="205"/>
        <v>0</v>
      </c>
      <c r="BO1239">
        <f t="shared" si="206"/>
        <v>1</v>
      </c>
      <c r="BP1239" t="str">
        <f t="shared" si="207"/>
        <v>0</v>
      </c>
    </row>
    <row r="1240" spans="1:68" ht="18" x14ac:dyDescent="0.25">
      <c r="A1240" s="24">
        <v>2022</v>
      </c>
      <c r="B1240" s="33">
        <v>4</v>
      </c>
      <c r="C1240" s="2">
        <v>44753</v>
      </c>
      <c r="D1240" s="3">
        <v>0.44791666666666669</v>
      </c>
      <c r="E1240">
        <v>3</v>
      </c>
      <c r="F1240">
        <v>3.2</v>
      </c>
      <c r="G1240" t="s">
        <v>28</v>
      </c>
      <c r="H1240" s="19">
        <v>76</v>
      </c>
      <c r="I1240" s="19">
        <v>45</v>
      </c>
      <c r="J1240" s="19">
        <v>34</v>
      </c>
      <c r="K1240" s="19">
        <v>0</v>
      </c>
      <c r="L1240" s="19">
        <v>0</v>
      </c>
      <c r="M1240" s="16" t="s">
        <v>27</v>
      </c>
      <c r="N1240" s="16">
        <v>10</v>
      </c>
      <c r="O1240" s="16" t="s">
        <v>26</v>
      </c>
      <c r="P1240" s="16">
        <v>0</v>
      </c>
      <c r="Q1240" s="16">
        <v>0</v>
      </c>
      <c r="R1240" s="16">
        <v>0</v>
      </c>
      <c r="S1240" s="16">
        <v>0</v>
      </c>
      <c r="T1240" s="16">
        <v>0</v>
      </c>
      <c r="U1240" s="16">
        <v>0</v>
      </c>
      <c r="V1240" s="16">
        <v>0</v>
      </c>
      <c r="W1240" s="16">
        <v>0</v>
      </c>
      <c r="X1240" s="16">
        <v>0</v>
      </c>
      <c r="Y1240" s="16">
        <v>0</v>
      </c>
      <c r="Z1240" s="1">
        <f t="shared" si="202"/>
        <v>0</v>
      </c>
      <c r="AA1240" s="11" t="str">
        <f t="shared" si="208"/>
        <v>0</v>
      </c>
      <c r="AB1240">
        <f t="shared" si="209"/>
        <v>0</v>
      </c>
      <c r="AC1240">
        <f t="shared" si="210"/>
        <v>10</v>
      </c>
      <c r="AD1240">
        <f t="shared" si="211"/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f t="shared" si="212"/>
        <v>0</v>
      </c>
      <c r="BI1240">
        <v>0</v>
      </c>
      <c r="BJ1240">
        <v>0</v>
      </c>
      <c r="BK1240">
        <v>0</v>
      </c>
      <c r="BL1240" t="str">
        <f t="shared" si="203"/>
        <v>0</v>
      </c>
      <c r="BM1240" t="str">
        <f t="shared" si="204"/>
        <v>0</v>
      </c>
      <c r="BN1240">
        <f t="shared" si="205"/>
        <v>0</v>
      </c>
      <c r="BO1240">
        <f t="shared" si="206"/>
        <v>0</v>
      </c>
      <c r="BP1240" t="str">
        <f t="shared" si="207"/>
        <v>0</v>
      </c>
    </row>
    <row r="1241" spans="1:68" ht="18" x14ac:dyDescent="0.25">
      <c r="A1241" s="24">
        <v>2022</v>
      </c>
      <c r="B1241" s="33">
        <v>4</v>
      </c>
      <c r="C1241" s="2">
        <v>44753</v>
      </c>
      <c r="D1241" s="3">
        <v>0.44791666666666669</v>
      </c>
      <c r="E1241">
        <v>3</v>
      </c>
      <c r="F1241">
        <v>3.2</v>
      </c>
      <c r="G1241" t="s">
        <v>28</v>
      </c>
      <c r="H1241" s="19">
        <v>76</v>
      </c>
      <c r="I1241" s="19">
        <v>45</v>
      </c>
      <c r="J1241" s="19">
        <v>34</v>
      </c>
      <c r="K1241" s="19">
        <v>0</v>
      </c>
      <c r="L1241" s="19">
        <v>0</v>
      </c>
      <c r="M1241" s="16" t="s">
        <v>27</v>
      </c>
      <c r="N1241" s="16">
        <v>20</v>
      </c>
      <c r="O1241" s="16" t="s">
        <v>24</v>
      </c>
      <c r="P1241" s="16">
        <v>0</v>
      </c>
      <c r="Q1241" s="16">
        <v>0</v>
      </c>
      <c r="R1241" s="16">
        <v>0</v>
      </c>
      <c r="S1241" s="16">
        <v>0</v>
      </c>
      <c r="T1241" s="16">
        <v>0</v>
      </c>
      <c r="U1241" s="16">
        <v>0</v>
      </c>
      <c r="V1241" s="16">
        <v>0</v>
      </c>
      <c r="W1241" s="16">
        <v>0</v>
      </c>
      <c r="X1241" s="16">
        <v>0</v>
      </c>
      <c r="Y1241" s="16">
        <v>0</v>
      </c>
      <c r="Z1241" s="1">
        <f t="shared" si="202"/>
        <v>0</v>
      </c>
      <c r="AA1241" s="11" t="str">
        <f t="shared" si="208"/>
        <v>0</v>
      </c>
      <c r="AB1241">
        <f t="shared" si="209"/>
        <v>0</v>
      </c>
      <c r="AC1241">
        <f t="shared" si="210"/>
        <v>10</v>
      </c>
      <c r="AD1241">
        <f t="shared" si="211"/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f t="shared" si="212"/>
        <v>0</v>
      </c>
      <c r="BI1241">
        <v>0</v>
      </c>
      <c r="BJ1241">
        <v>0</v>
      </c>
      <c r="BK1241">
        <v>0</v>
      </c>
      <c r="BL1241" t="str">
        <f t="shared" si="203"/>
        <v>0</v>
      </c>
      <c r="BM1241" t="str">
        <f t="shared" si="204"/>
        <v>0</v>
      </c>
      <c r="BN1241">
        <f t="shared" si="205"/>
        <v>0</v>
      </c>
      <c r="BO1241">
        <f t="shared" si="206"/>
        <v>0</v>
      </c>
      <c r="BP1241" t="str">
        <f t="shared" si="207"/>
        <v>0</v>
      </c>
    </row>
    <row r="1242" spans="1:68" ht="18" x14ac:dyDescent="0.25">
      <c r="A1242" s="24">
        <v>2022</v>
      </c>
      <c r="B1242" s="33">
        <v>4</v>
      </c>
      <c r="C1242" s="2">
        <v>44753</v>
      </c>
      <c r="D1242" s="3">
        <v>0.44791666666666669</v>
      </c>
      <c r="E1242">
        <v>3</v>
      </c>
      <c r="F1242">
        <v>3.2</v>
      </c>
      <c r="G1242" t="s">
        <v>28</v>
      </c>
      <c r="H1242" s="19">
        <v>76</v>
      </c>
      <c r="I1242" s="19">
        <v>45</v>
      </c>
      <c r="J1242" s="19">
        <v>34</v>
      </c>
      <c r="K1242" s="19">
        <v>0</v>
      </c>
      <c r="L1242" s="19">
        <v>0</v>
      </c>
      <c r="M1242" s="16" t="s">
        <v>27</v>
      </c>
      <c r="N1242" s="16">
        <v>20</v>
      </c>
      <c r="O1242" s="16" t="s">
        <v>25</v>
      </c>
      <c r="P1242" s="16">
        <v>0</v>
      </c>
      <c r="Q1242" s="16">
        <v>0</v>
      </c>
      <c r="R1242" s="16">
        <v>0</v>
      </c>
      <c r="S1242" s="16">
        <v>0</v>
      </c>
      <c r="T1242" s="16">
        <v>0</v>
      </c>
      <c r="U1242" s="16">
        <v>0</v>
      </c>
      <c r="V1242" s="16">
        <v>0</v>
      </c>
      <c r="W1242" s="16">
        <v>0</v>
      </c>
      <c r="X1242" s="16">
        <v>0</v>
      </c>
      <c r="Y1242" s="16">
        <v>0</v>
      </c>
      <c r="Z1242" s="1">
        <f t="shared" si="202"/>
        <v>0</v>
      </c>
      <c r="AA1242" s="11" t="str">
        <f t="shared" si="208"/>
        <v>0</v>
      </c>
      <c r="AB1242">
        <f t="shared" si="209"/>
        <v>0</v>
      </c>
      <c r="AC1242">
        <f t="shared" si="210"/>
        <v>10</v>
      </c>
      <c r="AD1242">
        <f t="shared" si="211"/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f t="shared" si="212"/>
        <v>0</v>
      </c>
      <c r="BI1242">
        <v>0</v>
      </c>
      <c r="BJ1242">
        <v>0</v>
      </c>
      <c r="BK1242">
        <v>0</v>
      </c>
      <c r="BL1242" t="str">
        <f t="shared" si="203"/>
        <v>0</v>
      </c>
      <c r="BM1242" t="str">
        <f t="shared" si="204"/>
        <v>0</v>
      </c>
      <c r="BN1242">
        <f t="shared" si="205"/>
        <v>0</v>
      </c>
      <c r="BO1242">
        <f t="shared" si="206"/>
        <v>0</v>
      </c>
      <c r="BP1242" t="str">
        <f t="shared" si="207"/>
        <v>0</v>
      </c>
    </row>
    <row r="1243" spans="1:68" ht="18" x14ac:dyDescent="0.25">
      <c r="A1243" s="24">
        <v>2022</v>
      </c>
      <c r="B1243" s="33">
        <v>4</v>
      </c>
      <c r="C1243" s="2">
        <v>44753</v>
      </c>
      <c r="D1243" s="3">
        <v>0.44791666666666669</v>
      </c>
      <c r="E1243">
        <v>3</v>
      </c>
      <c r="F1243">
        <v>3.2</v>
      </c>
      <c r="G1243" t="s">
        <v>28</v>
      </c>
      <c r="H1243" s="19">
        <v>76</v>
      </c>
      <c r="I1243" s="19">
        <v>45</v>
      </c>
      <c r="J1243" s="19">
        <v>34</v>
      </c>
      <c r="K1243" s="19">
        <v>0</v>
      </c>
      <c r="L1243" s="19">
        <v>0</v>
      </c>
      <c r="M1243" s="16" t="s">
        <v>27</v>
      </c>
      <c r="N1243" s="16">
        <v>20</v>
      </c>
      <c r="O1243" s="16" t="s">
        <v>26</v>
      </c>
      <c r="P1243" s="16">
        <v>0</v>
      </c>
      <c r="Q1243" s="16">
        <v>0</v>
      </c>
      <c r="R1243" s="16">
        <v>0</v>
      </c>
      <c r="S1243" s="16">
        <v>0</v>
      </c>
      <c r="T1243" s="16">
        <v>0</v>
      </c>
      <c r="U1243" s="16">
        <v>0</v>
      </c>
      <c r="V1243" s="16">
        <v>0</v>
      </c>
      <c r="W1243" s="16">
        <v>0</v>
      </c>
      <c r="X1243" s="16">
        <v>0</v>
      </c>
      <c r="Y1243" s="16">
        <v>0</v>
      </c>
      <c r="Z1243" s="1">
        <f t="shared" si="202"/>
        <v>0</v>
      </c>
      <c r="AA1243" s="11" t="str">
        <f t="shared" si="208"/>
        <v>0</v>
      </c>
      <c r="AB1243">
        <f t="shared" si="209"/>
        <v>0</v>
      </c>
      <c r="AC1243">
        <f t="shared" si="210"/>
        <v>10</v>
      </c>
      <c r="AD1243">
        <f t="shared" si="211"/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f t="shared" si="212"/>
        <v>0</v>
      </c>
      <c r="BI1243">
        <v>0</v>
      </c>
      <c r="BJ1243">
        <v>0</v>
      </c>
      <c r="BK1243">
        <v>0</v>
      </c>
      <c r="BL1243" t="str">
        <f t="shared" si="203"/>
        <v>0</v>
      </c>
      <c r="BM1243" t="str">
        <f t="shared" si="204"/>
        <v>0</v>
      </c>
      <c r="BN1243">
        <f t="shared" si="205"/>
        <v>0</v>
      </c>
      <c r="BO1243">
        <f t="shared" si="206"/>
        <v>0</v>
      </c>
      <c r="BP1243" t="str">
        <f t="shared" si="207"/>
        <v>0</v>
      </c>
    </row>
    <row r="1244" spans="1:68" ht="18" x14ac:dyDescent="0.25">
      <c r="A1244" s="24">
        <v>2022</v>
      </c>
      <c r="B1244" s="33">
        <v>4</v>
      </c>
      <c r="C1244" s="2">
        <v>44753</v>
      </c>
      <c r="D1244" s="3">
        <v>0.44791666666666669</v>
      </c>
      <c r="E1244">
        <v>3</v>
      </c>
      <c r="F1244">
        <v>3.2</v>
      </c>
      <c r="G1244" t="s">
        <v>28</v>
      </c>
      <c r="H1244" s="19">
        <v>76</v>
      </c>
      <c r="I1244" s="19">
        <v>45</v>
      </c>
      <c r="J1244" s="19">
        <v>34</v>
      </c>
      <c r="K1244" s="19">
        <v>0</v>
      </c>
      <c r="L1244" s="19">
        <v>0</v>
      </c>
      <c r="M1244" s="16" t="s">
        <v>27</v>
      </c>
      <c r="N1244" s="16">
        <v>50</v>
      </c>
      <c r="O1244" s="16" t="s">
        <v>24</v>
      </c>
      <c r="P1244" s="16">
        <v>0</v>
      </c>
      <c r="Q1244" s="16">
        <v>0</v>
      </c>
      <c r="R1244" s="16">
        <v>0</v>
      </c>
      <c r="S1244" s="16">
        <v>0</v>
      </c>
      <c r="T1244" s="16">
        <v>0</v>
      </c>
      <c r="U1244" s="16">
        <v>0</v>
      </c>
      <c r="V1244" s="16">
        <v>0</v>
      </c>
      <c r="W1244" s="16">
        <v>0</v>
      </c>
      <c r="X1244" s="16">
        <v>0</v>
      </c>
      <c r="Y1244" s="16">
        <v>0</v>
      </c>
      <c r="Z1244" s="1">
        <f t="shared" si="202"/>
        <v>0</v>
      </c>
      <c r="AA1244" s="11" t="str">
        <f t="shared" si="208"/>
        <v>0</v>
      </c>
      <c r="AB1244">
        <f t="shared" si="209"/>
        <v>0</v>
      </c>
      <c r="AC1244">
        <f t="shared" si="210"/>
        <v>10</v>
      </c>
      <c r="AD1244">
        <f t="shared" si="211"/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f t="shared" si="212"/>
        <v>0</v>
      </c>
      <c r="BI1244">
        <v>0</v>
      </c>
      <c r="BJ1244">
        <v>0</v>
      </c>
      <c r="BK1244">
        <v>0</v>
      </c>
      <c r="BL1244" t="str">
        <f t="shared" si="203"/>
        <v>0</v>
      </c>
      <c r="BM1244" t="str">
        <f t="shared" si="204"/>
        <v>0</v>
      </c>
      <c r="BN1244">
        <f t="shared" si="205"/>
        <v>0</v>
      </c>
      <c r="BO1244">
        <f t="shared" si="206"/>
        <v>0</v>
      </c>
      <c r="BP1244" t="str">
        <f t="shared" si="207"/>
        <v>0</v>
      </c>
    </row>
    <row r="1245" spans="1:68" ht="18" x14ac:dyDescent="0.25">
      <c r="A1245" s="24">
        <v>2022</v>
      </c>
      <c r="B1245" s="33">
        <v>4</v>
      </c>
      <c r="C1245" s="2">
        <v>44753</v>
      </c>
      <c r="D1245" s="3">
        <v>0.44791666666666669</v>
      </c>
      <c r="E1245">
        <v>3</v>
      </c>
      <c r="F1245">
        <v>3.2</v>
      </c>
      <c r="G1245" t="s">
        <v>28</v>
      </c>
      <c r="H1245" s="19">
        <v>76</v>
      </c>
      <c r="I1245" s="19">
        <v>45</v>
      </c>
      <c r="J1245" s="19">
        <v>34</v>
      </c>
      <c r="K1245" s="19">
        <v>0</v>
      </c>
      <c r="L1245" s="19">
        <v>0</v>
      </c>
      <c r="M1245" s="16" t="s">
        <v>27</v>
      </c>
      <c r="N1245" s="16">
        <v>50</v>
      </c>
      <c r="O1245" s="16" t="s">
        <v>25</v>
      </c>
      <c r="P1245" s="16">
        <v>0</v>
      </c>
      <c r="Q1245" s="16">
        <v>0</v>
      </c>
      <c r="R1245" s="16">
        <v>0</v>
      </c>
      <c r="S1245" s="16">
        <v>0</v>
      </c>
      <c r="T1245" s="16">
        <v>0</v>
      </c>
      <c r="U1245" s="16">
        <v>0</v>
      </c>
      <c r="V1245" s="16">
        <v>0</v>
      </c>
      <c r="W1245" s="16">
        <v>0</v>
      </c>
      <c r="X1245" s="16">
        <v>0</v>
      </c>
      <c r="Y1245" s="16">
        <v>0</v>
      </c>
      <c r="Z1245" s="1">
        <f t="shared" si="202"/>
        <v>0</v>
      </c>
      <c r="AA1245" s="11" t="str">
        <f t="shared" si="208"/>
        <v>0</v>
      </c>
      <c r="AB1245">
        <f t="shared" si="209"/>
        <v>0</v>
      </c>
      <c r="AC1245">
        <f t="shared" si="210"/>
        <v>10</v>
      </c>
      <c r="AD1245">
        <f t="shared" si="211"/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f t="shared" si="212"/>
        <v>0</v>
      </c>
      <c r="BI1245">
        <v>0</v>
      </c>
      <c r="BJ1245">
        <v>0</v>
      </c>
      <c r="BK1245">
        <v>0</v>
      </c>
      <c r="BL1245" t="str">
        <f t="shared" si="203"/>
        <v>0</v>
      </c>
      <c r="BM1245" t="str">
        <f t="shared" si="204"/>
        <v>0</v>
      </c>
      <c r="BN1245">
        <f t="shared" si="205"/>
        <v>0</v>
      </c>
      <c r="BO1245">
        <f t="shared" si="206"/>
        <v>0</v>
      </c>
      <c r="BP1245" t="str">
        <f t="shared" si="207"/>
        <v>0</v>
      </c>
    </row>
    <row r="1246" spans="1:68" ht="18" x14ac:dyDescent="0.25">
      <c r="A1246" s="24">
        <v>2022</v>
      </c>
      <c r="B1246" s="33">
        <v>4</v>
      </c>
      <c r="C1246" s="2">
        <v>44753</v>
      </c>
      <c r="D1246" s="3">
        <v>0.44791666666666669</v>
      </c>
      <c r="E1246">
        <v>3</v>
      </c>
      <c r="F1246">
        <v>3.2</v>
      </c>
      <c r="G1246" t="s">
        <v>28</v>
      </c>
      <c r="H1246" s="19">
        <v>76</v>
      </c>
      <c r="I1246" s="19">
        <v>45</v>
      </c>
      <c r="J1246" s="19">
        <v>34</v>
      </c>
      <c r="K1246" s="19">
        <v>0</v>
      </c>
      <c r="L1246" s="19">
        <v>0</v>
      </c>
      <c r="M1246" s="16" t="s">
        <v>27</v>
      </c>
      <c r="N1246" s="16">
        <v>50</v>
      </c>
      <c r="O1246" s="16" t="s">
        <v>26</v>
      </c>
      <c r="P1246" s="16">
        <v>0</v>
      </c>
      <c r="Q1246" s="16">
        <v>0</v>
      </c>
      <c r="R1246" s="16">
        <v>0</v>
      </c>
      <c r="S1246" s="16">
        <v>0</v>
      </c>
      <c r="T1246" s="16">
        <v>0</v>
      </c>
      <c r="U1246" s="16">
        <v>0</v>
      </c>
      <c r="V1246" s="16">
        <v>0</v>
      </c>
      <c r="W1246" s="16">
        <v>0</v>
      </c>
      <c r="X1246" s="16">
        <v>0</v>
      </c>
      <c r="Y1246" s="16">
        <v>0</v>
      </c>
      <c r="Z1246" s="1">
        <f t="shared" si="202"/>
        <v>0</v>
      </c>
      <c r="AA1246" s="11" t="str">
        <f t="shared" si="208"/>
        <v>0</v>
      </c>
      <c r="AB1246">
        <f t="shared" si="209"/>
        <v>0</v>
      </c>
      <c r="AC1246">
        <f t="shared" si="210"/>
        <v>10</v>
      </c>
      <c r="AD1246">
        <f t="shared" si="211"/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f t="shared" si="212"/>
        <v>0</v>
      </c>
      <c r="BI1246">
        <v>0</v>
      </c>
      <c r="BJ1246">
        <v>0</v>
      </c>
      <c r="BK1246">
        <v>0</v>
      </c>
      <c r="BL1246" t="str">
        <f t="shared" si="203"/>
        <v>0</v>
      </c>
      <c r="BM1246" t="str">
        <f t="shared" si="204"/>
        <v>0</v>
      </c>
      <c r="BN1246">
        <f t="shared" si="205"/>
        <v>0</v>
      </c>
      <c r="BO1246">
        <f t="shared" si="206"/>
        <v>0</v>
      </c>
      <c r="BP1246" t="str">
        <f t="shared" si="207"/>
        <v>0</v>
      </c>
    </row>
    <row r="1247" spans="1:68" ht="18" x14ac:dyDescent="0.25">
      <c r="A1247" s="24">
        <v>2022</v>
      </c>
      <c r="B1247" s="33">
        <v>4</v>
      </c>
      <c r="C1247" s="2">
        <v>44753</v>
      </c>
      <c r="D1247" s="3">
        <v>0.44791666666666669</v>
      </c>
      <c r="E1247">
        <v>3</v>
      </c>
      <c r="F1247">
        <v>3.2</v>
      </c>
      <c r="G1247" t="s">
        <v>28</v>
      </c>
      <c r="H1247" s="19">
        <v>76</v>
      </c>
      <c r="I1247" s="19">
        <v>45</v>
      </c>
      <c r="J1247" s="19">
        <v>34</v>
      </c>
      <c r="K1247" s="19">
        <v>0</v>
      </c>
      <c r="L1247" s="19">
        <v>0</v>
      </c>
      <c r="M1247" s="16" t="s">
        <v>28</v>
      </c>
      <c r="N1247" s="16">
        <v>0</v>
      </c>
      <c r="O1247" s="16" t="s">
        <v>24</v>
      </c>
      <c r="P1247" s="16">
        <v>0</v>
      </c>
      <c r="Q1247" s="16">
        <v>0</v>
      </c>
      <c r="R1247" s="16">
        <v>0</v>
      </c>
      <c r="S1247" s="16">
        <v>0</v>
      </c>
      <c r="T1247" s="16">
        <v>0</v>
      </c>
      <c r="U1247" s="16">
        <v>0</v>
      </c>
      <c r="V1247" s="16">
        <v>0</v>
      </c>
      <c r="W1247" s="16">
        <v>0</v>
      </c>
      <c r="X1247" s="16">
        <v>0</v>
      </c>
      <c r="Y1247" s="16">
        <v>0</v>
      </c>
      <c r="Z1247" s="1">
        <f t="shared" si="202"/>
        <v>0</v>
      </c>
      <c r="AA1247" s="11" t="str">
        <f t="shared" si="208"/>
        <v>0</v>
      </c>
      <c r="AB1247">
        <f t="shared" si="209"/>
        <v>0</v>
      </c>
      <c r="AC1247">
        <f t="shared" si="210"/>
        <v>10</v>
      </c>
      <c r="AD1247">
        <f t="shared" si="211"/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f t="shared" si="212"/>
        <v>0</v>
      </c>
      <c r="BI1247">
        <v>0</v>
      </c>
      <c r="BJ1247">
        <v>0</v>
      </c>
      <c r="BK1247">
        <v>0</v>
      </c>
      <c r="BL1247" t="str">
        <f t="shared" si="203"/>
        <v>0</v>
      </c>
      <c r="BM1247" t="str">
        <f t="shared" si="204"/>
        <v>0</v>
      </c>
      <c r="BN1247">
        <f t="shared" si="205"/>
        <v>0</v>
      </c>
      <c r="BO1247">
        <f t="shared" si="206"/>
        <v>0</v>
      </c>
      <c r="BP1247" t="str">
        <f t="shared" si="207"/>
        <v>0</v>
      </c>
    </row>
    <row r="1248" spans="1:68" ht="18" x14ac:dyDescent="0.25">
      <c r="A1248" s="24">
        <v>2022</v>
      </c>
      <c r="B1248" s="33">
        <v>4</v>
      </c>
      <c r="C1248" s="2">
        <v>44753</v>
      </c>
      <c r="D1248" s="3">
        <v>0.44791666666666669</v>
      </c>
      <c r="E1248">
        <v>3</v>
      </c>
      <c r="F1248">
        <v>3.2</v>
      </c>
      <c r="G1248" t="s">
        <v>28</v>
      </c>
      <c r="H1248" s="19">
        <v>76</v>
      </c>
      <c r="I1248" s="19">
        <v>45</v>
      </c>
      <c r="J1248" s="19">
        <v>34</v>
      </c>
      <c r="K1248" s="19">
        <v>0</v>
      </c>
      <c r="L1248" s="19">
        <v>0</v>
      </c>
      <c r="M1248" s="16" t="s">
        <v>28</v>
      </c>
      <c r="N1248" s="16">
        <v>0</v>
      </c>
      <c r="O1248" s="16" t="s">
        <v>25</v>
      </c>
      <c r="P1248" s="16">
        <v>0</v>
      </c>
      <c r="Q1248" s="16">
        <v>0</v>
      </c>
      <c r="R1248" s="16">
        <v>0</v>
      </c>
      <c r="S1248" s="16">
        <v>0</v>
      </c>
      <c r="T1248" s="16">
        <v>0</v>
      </c>
      <c r="U1248" s="16">
        <v>0</v>
      </c>
      <c r="V1248" s="16">
        <v>0</v>
      </c>
      <c r="W1248" s="16">
        <v>0</v>
      </c>
      <c r="X1248" s="16">
        <v>0</v>
      </c>
      <c r="Y1248" s="16">
        <v>0</v>
      </c>
      <c r="Z1248" s="1">
        <f t="shared" si="202"/>
        <v>0</v>
      </c>
      <c r="AA1248" s="11" t="str">
        <f t="shared" si="208"/>
        <v>0</v>
      </c>
      <c r="AB1248">
        <f t="shared" si="209"/>
        <v>0</v>
      </c>
      <c r="AC1248">
        <f t="shared" si="210"/>
        <v>10</v>
      </c>
      <c r="AD1248">
        <f t="shared" si="211"/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f t="shared" si="212"/>
        <v>0</v>
      </c>
      <c r="BI1248">
        <v>0</v>
      </c>
      <c r="BJ1248">
        <v>0</v>
      </c>
      <c r="BK1248">
        <v>0</v>
      </c>
      <c r="BL1248" t="str">
        <f t="shared" si="203"/>
        <v>0</v>
      </c>
      <c r="BM1248" t="str">
        <f t="shared" si="204"/>
        <v>0</v>
      </c>
      <c r="BN1248">
        <f t="shared" si="205"/>
        <v>0</v>
      </c>
      <c r="BO1248">
        <f t="shared" si="206"/>
        <v>0</v>
      </c>
      <c r="BP1248" t="str">
        <f t="shared" si="207"/>
        <v>0</v>
      </c>
    </row>
    <row r="1249" spans="1:68" ht="18" x14ac:dyDescent="0.25">
      <c r="A1249" s="24">
        <v>2022</v>
      </c>
      <c r="B1249" s="33">
        <v>4</v>
      </c>
      <c r="C1249" s="2">
        <v>44753</v>
      </c>
      <c r="D1249" s="3">
        <v>0.44791666666666669</v>
      </c>
      <c r="E1249">
        <v>3</v>
      </c>
      <c r="F1249">
        <v>3.2</v>
      </c>
      <c r="G1249" t="s">
        <v>28</v>
      </c>
      <c r="H1249" s="19">
        <v>76</v>
      </c>
      <c r="I1249" s="19">
        <v>45</v>
      </c>
      <c r="J1249" s="19">
        <v>34</v>
      </c>
      <c r="K1249" s="19">
        <v>0</v>
      </c>
      <c r="L1249" s="19">
        <v>0</v>
      </c>
      <c r="M1249" s="16" t="s">
        <v>28</v>
      </c>
      <c r="N1249" s="16">
        <v>0</v>
      </c>
      <c r="O1249" s="16" t="s">
        <v>26</v>
      </c>
      <c r="P1249" s="16">
        <v>0</v>
      </c>
      <c r="Q1249" s="16">
        <v>0</v>
      </c>
      <c r="R1249" s="16">
        <v>0</v>
      </c>
      <c r="S1249" s="16">
        <v>0</v>
      </c>
      <c r="T1249" s="16">
        <v>0</v>
      </c>
      <c r="U1249" s="16">
        <v>0</v>
      </c>
      <c r="V1249" s="16">
        <v>0</v>
      </c>
      <c r="W1249" s="16">
        <v>0</v>
      </c>
      <c r="X1249" s="16">
        <v>0</v>
      </c>
      <c r="Y1249" s="16">
        <v>0</v>
      </c>
      <c r="Z1249" s="1">
        <f t="shared" si="202"/>
        <v>0</v>
      </c>
      <c r="AA1249" s="11" t="str">
        <f t="shared" si="208"/>
        <v>0</v>
      </c>
      <c r="AB1249">
        <f t="shared" si="209"/>
        <v>0</v>
      </c>
      <c r="AC1249">
        <f t="shared" si="210"/>
        <v>10</v>
      </c>
      <c r="AD1249">
        <f t="shared" si="211"/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f t="shared" si="212"/>
        <v>0</v>
      </c>
      <c r="BI1249">
        <v>0</v>
      </c>
      <c r="BJ1249">
        <v>0</v>
      </c>
      <c r="BK1249">
        <v>0</v>
      </c>
      <c r="BL1249" t="str">
        <f t="shared" si="203"/>
        <v>0</v>
      </c>
      <c r="BM1249" t="str">
        <f t="shared" si="204"/>
        <v>0</v>
      </c>
      <c r="BN1249">
        <f t="shared" si="205"/>
        <v>0</v>
      </c>
      <c r="BO1249">
        <f t="shared" si="206"/>
        <v>0</v>
      </c>
      <c r="BP1249" t="str">
        <f t="shared" si="207"/>
        <v>0</v>
      </c>
    </row>
    <row r="1250" spans="1:68" ht="18" x14ac:dyDescent="0.25">
      <c r="A1250" s="24">
        <v>2022</v>
      </c>
      <c r="B1250" s="33">
        <v>4</v>
      </c>
      <c r="C1250" s="2">
        <v>44753</v>
      </c>
      <c r="D1250" s="3">
        <v>0.44791666666666669</v>
      </c>
      <c r="E1250">
        <v>3</v>
      </c>
      <c r="F1250">
        <v>3.2</v>
      </c>
      <c r="G1250" t="s">
        <v>28</v>
      </c>
      <c r="H1250" s="19">
        <v>76</v>
      </c>
      <c r="I1250" s="19">
        <v>45</v>
      </c>
      <c r="J1250" s="19">
        <v>34</v>
      </c>
      <c r="K1250" s="19">
        <v>0</v>
      </c>
      <c r="L1250" s="19">
        <v>0</v>
      </c>
      <c r="M1250" s="16" t="s">
        <v>28</v>
      </c>
      <c r="N1250" s="16">
        <v>5</v>
      </c>
      <c r="O1250" s="16" t="s">
        <v>24</v>
      </c>
      <c r="P1250" s="16">
        <v>0</v>
      </c>
      <c r="Q1250" s="16">
        <v>0</v>
      </c>
      <c r="R1250" s="16">
        <v>0</v>
      </c>
      <c r="S1250" s="16">
        <v>0</v>
      </c>
      <c r="T1250" s="16">
        <v>0</v>
      </c>
      <c r="U1250" s="16">
        <v>0</v>
      </c>
      <c r="V1250" s="16">
        <v>0</v>
      </c>
      <c r="W1250" s="16">
        <v>0</v>
      </c>
      <c r="X1250" s="16">
        <v>0</v>
      </c>
      <c r="Y1250" s="16">
        <v>0</v>
      </c>
      <c r="Z1250" s="1">
        <f t="shared" si="202"/>
        <v>0</v>
      </c>
      <c r="AA1250" s="11" t="str">
        <f t="shared" si="208"/>
        <v>0</v>
      </c>
      <c r="AB1250">
        <f t="shared" si="209"/>
        <v>0</v>
      </c>
      <c r="AC1250">
        <f t="shared" si="210"/>
        <v>10</v>
      </c>
      <c r="AD1250">
        <f t="shared" si="211"/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f t="shared" si="212"/>
        <v>0</v>
      </c>
      <c r="BI1250">
        <v>0</v>
      </c>
      <c r="BJ1250">
        <v>0</v>
      </c>
      <c r="BK1250">
        <v>0</v>
      </c>
      <c r="BL1250" t="str">
        <f t="shared" si="203"/>
        <v>0</v>
      </c>
      <c r="BM1250" t="str">
        <f t="shared" si="204"/>
        <v>0</v>
      </c>
      <c r="BN1250">
        <f t="shared" si="205"/>
        <v>0</v>
      </c>
      <c r="BO1250">
        <f t="shared" si="206"/>
        <v>0</v>
      </c>
      <c r="BP1250" t="str">
        <f t="shared" si="207"/>
        <v>0</v>
      </c>
    </row>
    <row r="1251" spans="1:68" ht="18" x14ac:dyDescent="0.25">
      <c r="A1251" s="24">
        <v>2022</v>
      </c>
      <c r="B1251" s="33">
        <v>4</v>
      </c>
      <c r="C1251" s="2">
        <v>44753</v>
      </c>
      <c r="D1251" s="3">
        <v>0.44791666666666669</v>
      </c>
      <c r="E1251">
        <v>3</v>
      </c>
      <c r="F1251">
        <v>3.2</v>
      </c>
      <c r="G1251" t="s">
        <v>28</v>
      </c>
      <c r="H1251" s="19">
        <v>76</v>
      </c>
      <c r="I1251" s="19">
        <v>45</v>
      </c>
      <c r="J1251" s="19">
        <v>34</v>
      </c>
      <c r="K1251" s="19">
        <v>0</v>
      </c>
      <c r="L1251" s="19">
        <v>0</v>
      </c>
      <c r="M1251" s="16" t="s">
        <v>28</v>
      </c>
      <c r="N1251" s="16">
        <v>5</v>
      </c>
      <c r="O1251" s="16" t="s">
        <v>25</v>
      </c>
      <c r="P1251" s="16">
        <v>0</v>
      </c>
      <c r="Q1251" s="16">
        <v>0</v>
      </c>
      <c r="R1251" s="16">
        <v>0</v>
      </c>
      <c r="S1251" s="16">
        <v>0</v>
      </c>
      <c r="T1251" s="16">
        <v>0</v>
      </c>
      <c r="U1251" s="16">
        <v>0</v>
      </c>
      <c r="V1251" s="16">
        <v>0</v>
      </c>
      <c r="W1251" s="16">
        <v>0</v>
      </c>
      <c r="X1251" s="16">
        <v>0</v>
      </c>
      <c r="Y1251" s="16">
        <v>0</v>
      </c>
      <c r="Z1251" s="1">
        <f t="shared" si="202"/>
        <v>0</v>
      </c>
      <c r="AA1251" s="11" t="str">
        <f t="shared" si="208"/>
        <v>0</v>
      </c>
      <c r="AB1251">
        <f t="shared" si="209"/>
        <v>0</v>
      </c>
      <c r="AC1251">
        <f t="shared" si="210"/>
        <v>10</v>
      </c>
      <c r="AD1251">
        <f t="shared" si="211"/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f t="shared" si="212"/>
        <v>0</v>
      </c>
      <c r="BI1251">
        <v>0</v>
      </c>
      <c r="BJ1251">
        <v>0</v>
      </c>
      <c r="BK1251">
        <v>0</v>
      </c>
      <c r="BL1251" t="str">
        <f t="shared" si="203"/>
        <v>0</v>
      </c>
      <c r="BM1251" t="str">
        <f t="shared" si="204"/>
        <v>0</v>
      </c>
      <c r="BN1251">
        <f t="shared" si="205"/>
        <v>0</v>
      </c>
      <c r="BO1251">
        <f t="shared" si="206"/>
        <v>0</v>
      </c>
      <c r="BP1251" t="str">
        <f t="shared" si="207"/>
        <v>0</v>
      </c>
    </row>
    <row r="1252" spans="1:68" ht="18" x14ac:dyDescent="0.25">
      <c r="A1252" s="24">
        <v>2022</v>
      </c>
      <c r="B1252" s="33">
        <v>4</v>
      </c>
      <c r="C1252" s="2">
        <v>44753</v>
      </c>
      <c r="D1252" s="3">
        <v>0.44791666666666669</v>
      </c>
      <c r="E1252">
        <v>3</v>
      </c>
      <c r="F1252">
        <v>3.2</v>
      </c>
      <c r="G1252" t="s">
        <v>28</v>
      </c>
      <c r="H1252" s="19">
        <v>76</v>
      </c>
      <c r="I1252" s="19">
        <v>45</v>
      </c>
      <c r="J1252" s="19">
        <v>34</v>
      </c>
      <c r="K1252" s="19">
        <v>0</v>
      </c>
      <c r="L1252" s="19">
        <v>0</v>
      </c>
      <c r="M1252" s="16" t="s">
        <v>28</v>
      </c>
      <c r="N1252" s="16">
        <v>5</v>
      </c>
      <c r="O1252" s="16" t="s">
        <v>26</v>
      </c>
      <c r="P1252" s="16">
        <v>0</v>
      </c>
      <c r="Q1252" s="16">
        <v>0</v>
      </c>
      <c r="R1252" s="16">
        <v>0</v>
      </c>
      <c r="S1252" s="16">
        <v>0</v>
      </c>
      <c r="T1252" s="16">
        <v>0</v>
      </c>
      <c r="U1252" s="16">
        <v>0</v>
      </c>
      <c r="V1252" s="16">
        <v>0</v>
      </c>
      <c r="W1252" s="16">
        <v>0</v>
      </c>
      <c r="X1252" s="16">
        <v>0</v>
      </c>
      <c r="Y1252" s="16">
        <v>0</v>
      </c>
      <c r="Z1252" s="1">
        <f t="shared" si="202"/>
        <v>0</v>
      </c>
      <c r="AA1252" s="11" t="str">
        <f t="shared" si="208"/>
        <v>0</v>
      </c>
      <c r="AB1252">
        <f t="shared" si="209"/>
        <v>0</v>
      </c>
      <c r="AC1252">
        <f t="shared" si="210"/>
        <v>10</v>
      </c>
      <c r="AD1252">
        <f t="shared" si="211"/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f t="shared" si="212"/>
        <v>0</v>
      </c>
      <c r="BI1252">
        <v>0</v>
      </c>
      <c r="BJ1252">
        <v>0</v>
      </c>
      <c r="BK1252">
        <v>0</v>
      </c>
      <c r="BL1252" t="str">
        <f t="shared" si="203"/>
        <v>0</v>
      </c>
      <c r="BM1252" t="str">
        <f t="shared" si="204"/>
        <v>0</v>
      </c>
      <c r="BN1252">
        <f t="shared" si="205"/>
        <v>0</v>
      </c>
      <c r="BO1252">
        <f t="shared" si="206"/>
        <v>0</v>
      </c>
      <c r="BP1252" t="str">
        <f t="shared" si="207"/>
        <v>0</v>
      </c>
    </row>
    <row r="1253" spans="1:68" ht="18" x14ac:dyDescent="0.25">
      <c r="A1253" s="24">
        <v>2022</v>
      </c>
      <c r="B1253" s="33">
        <v>4</v>
      </c>
      <c r="C1253" s="2">
        <v>44753</v>
      </c>
      <c r="D1253" s="3">
        <v>0.44791666666666669</v>
      </c>
      <c r="E1253">
        <v>3</v>
      </c>
      <c r="F1253">
        <v>3.2</v>
      </c>
      <c r="G1253" t="s">
        <v>28</v>
      </c>
      <c r="H1253" s="19">
        <v>76</v>
      </c>
      <c r="I1253" s="19">
        <v>45</v>
      </c>
      <c r="J1253" s="19">
        <v>34</v>
      </c>
      <c r="K1253" s="19">
        <v>0</v>
      </c>
      <c r="L1253" s="19">
        <v>0</v>
      </c>
      <c r="M1253" s="16" t="s">
        <v>28</v>
      </c>
      <c r="N1253" s="16">
        <v>10</v>
      </c>
      <c r="O1253" s="16" t="s">
        <v>24</v>
      </c>
      <c r="P1253" s="16">
        <v>0</v>
      </c>
      <c r="Q1253" s="16">
        <v>0</v>
      </c>
      <c r="R1253" s="16">
        <v>0</v>
      </c>
      <c r="S1253" s="16">
        <v>0</v>
      </c>
      <c r="T1253" s="16">
        <v>0</v>
      </c>
      <c r="U1253" s="16">
        <v>0</v>
      </c>
      <c r="V1253" s="16">
        <v>0</v>
      </c>
      <c r="W1253" s="16">
        <v>0</v>
      </c>
      <c r="X1253" s="16">
        <v>0</v>
      </c>
      <c r="Y1253" s="16">
        <v>0</v>
      </c>
      <c r="Z1253" s="1">
        <f t="shared" si="202"/>
        <v>0</v>
      </c>
      <c r="AA1253" s="11" t="str">
        <f t="shared" si="208"/>
        <v>0</v>
      </c>
      <c r="AB1253">
        <f t="shared" si="209"/>
        <v>0</v>
      </c>
      <c r="AC1253">
        <f t="shared" si="210"/>
        <v>10</v>
      </c>
      <c r="AD1253">
        <f t="shared" si="211"/>
        <v>0</v>
      </c>
      <c r="AE1253">
        <v>0</v>
      </c>
      <c r="AF1253">
        <v>0</v>
      </c>
      <c r="AG1253">
        <v>1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f t="shared" si="212"/>
        <v>0</v>
      </c>
      <c r="BI1253">
        <v>0</v>
      </c>
      <c r="BJ1253">
        <v>0</v>
      </c>
      <c r="BK1253">
        <v>0</v>
      </c>
      <c r="BL1253" t="str">
        <f t="shared" si="203"/>
        <v>0</v>
      </c>
      <c r="BM1253" t="str">
        <f t="shared" si="204"/>
        <v>0</v>
      </c>
      <c r="BN1253">
        <f t="shared" si="205"/>
        <v>0</v>
      </c>
      <c r="BO1253">
        <f t="shared" si="206"/>
        <v>1</v>
      </c>
      <c r="BP1253" t="str">
        <f t="shared" si="207"/>
        <v>0</v>
      </c>
    </row>
    <row r="1254" spans="1:68" ht="18" x14ac:dyDescent="0.25">
      <c r="A1254" s="24">
        <v>2022</v>
      </c>
      <c r="B1254" s="33">
        <v>4</v>
      </c>
      <c r="C1254" s="2">
        <v>44753</v>
      </c>
      <c r="D1254" s="3">
        <v>0.44791666666666669</v>
      </c>
      <c r="E1254">
        <v>3</v>
      </c>
      <c r="F1254">
        <v>3.2</v>
      </c>
      <c r="G1254" t="s">
        <v>28</v>
      </c>
      <c r="H1254" s="19">
        <v>76</v>
      </c>
      <c r="I1254" s="19">
        <v>45</v>
      </c>
      <c r="J1254" s="19">
        <v>34</v>
      </c>
      <c r="K1254" s="19">
        <v>0</v>
      </c>
      <c r="L1254" s="19">
        <v>0</v>
      </c>
      <c r="M1254" s="16" t="s">
        <v>28</v>
      </c>
      <c r="N1254" s="16">
        <v>10</v>
      </c>
      <c r="O1254" s="16" t="s">
        <v>25</v>
      </c>
      <c r="P1254" s="16">
        <v>0</v>
      </c>
      <c r="Q1254" s="16">
        <v>0</v>
      </c>
      <c r="R1254" s="16">
        <v>0</v>
      </c>
      <c r="S1254" s="16">
        <v>0</v>
      </c>
      <c r="T1254" s="16">
        <v>0</v>
      </c>
      <c r="U1254" s="16">
        <v>0</v>
      </c>
      <c r="V1254" s="16">
        <v>0</v>
      </c>
      <c r="W1254" s="16">
        <v>0</v>
      </c>
      <c r="X1254" s="16">
        <v>0</v>
      </c>
      <c r="Y1254" s="16">
        <v>0</v>
      </c>
      <c r="Z1254" s="1">
        <f t="shared" si="202"/>
        <v>0</v>
      </c>
      <c r="AA1254" s="11" t="str">
        <f t="shared" si="208"/>
        <v>0</v>
      </c>
      <c r="AB1254">
        <f t="shared" si="209"/>
        <v>0</v>
      </c>
      <c r="AC1254">
        <f t="shared" si="210"/>
        <v>10</v>
      </c>
      <c r="AD1254">
        <f t="shared" si="211"/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f t="shared" si="212"/>
        <v>0</v>
      </c>
      <c r="BI1254">
        <v>0</v>
      </c>
      <c r="BJ1254">
        <v>0</v>
      </c>
      <c r="BK1254">
        <v>0</v>
      </c>
      <c r="BL1254" t="str">
        <f t="shared" si="203"/>
        <v>0</v>
      </c>
      <c r="BM1254" t="str">
        <f t="shared" si="204"/>
        <v>0</v>
      </c>
      <c r="BN1254">
        <f t="shared" si="205"/>
        <v>0</v>
      </c>
      <c r="BO1254">
        <f t="shared" si="206"/>
        <v>0</v>
      </c>
      <c r="BP1254" t="str">
        <f t="shared" si="207"/>
        <v>0</v>
      </c>
    </row>
    <row r="1255" spans="1:68" ht="18" x14ac:dyDescent="0.25">
      <c r="A1255" s="24">
        <v>2022</v>
      </c>
      <c r="B1255" s="33">
        <v>4</v>
      </c>
      <c r="C1255" s="2">
        <v>44753</v>
      </c>
      <c r="D1255" s="3">
        <v>0.44791666666666669</v>
      </c>
      <c r="E1255">
        <v>3</v>
      </c>
      <c r="F1255">
        <v>3.2</v>
      </c>
      <c r="G1255" t="s">
        <v>28</v>
      </c>
      <c r="H1255" s="19">
        <v>76</v>
      </c>
      <c r="I1255" s="19">
        <v>45</v>
      </c>
      <c r="J1255" s="19">
        <v>34</v>
      </c>
      <c r="K1255" s="19">
        <v>0</v>
      </c>
      <c r="L1255" s="19">
        <v>0</v>
      </c>
      <c r="M1255" s="16" t="s">
        <v>28</v>
      </c>
      <c r="N1255" s="16">
        <v>10</v>
      </c>
      <c r="O1255" s="16" t="s">
        <v>26</v>
      </c>
      <c r="P1255" s="16">
        <v>0</v>
      </c>
      <c r="Q1255" s="16">
        <v>0</v>
      </c>
      <c r="R1255" s="16">
        <v>0</v>
      </c>
      <c r="S1255" s="16">
        <v>0</v>
      </c>
      <c r="T1255" s="16">
        <v>0</v>
      </c>
      <c r="U1255" s="16">
        <v>0</v>
      </c>
      <c r="V1255" s="16">
        <v>0</v>
      </c>
      <c r="W1255" s="16">
        <v>0</v>
      </c>
      <c r="X1255" s="16">
        <v>0</v>
      </c>
      <c r="Y1255" s="16">
        <v>0</v>
      </c>
      <c r="Z1255" s="1">
        <f t="shared" si="202"/>
        <v>0</v>
      </c>
      <c r="AA1255" s="11" t="str">
        <f t="shared" si="208"/>
        <v>0</v>
      </c>
      <c r="AB1255">
        <f t="shared" si="209"/>
        <v>0</v>
      </c>
      <c r="AC1255">
        <f t="shared" si="210"/>
        <v>10</v>
      </c>
      <c r="AD1255">
        <f t="shared" si="211"/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f t="shared" si="212"/>
        <v>0</v>
      </c>
      <c r="BI1255">
        <v>0</v>
      </c>
      <c r="BJ1255">
        <v>0</v>
      </c>
      <c r="BK1255">
        <v>0</v>
      </c>
      <c r="BL1255" t="str">
        <f t="shared" si="203"/>
        <v>0</v>
      </c>
      <c r="BM1255" t="str">
        <f t="shared" si="204"/>
        <v>0</v>
      </c>
      <c r="BN1255">
        <f t="shared" si="205"/>
        <v>0</v>
      </c>
      <c r="BO1255">
        <f t="shared" si="206"/>
        <v>0</v>
      </c>
      <c r="BP1255" t="str">
        <f t="shared" si="207"/>
        <v>0</v>
      </c>
    </row>
    <row r="1256" spans="1:68" ht="18" x14ac:dyDescent="0.25">
      <c r="A1256" s="24">
        <v>2022</v>
      </c>
      <c r="B1256" s="33">
        <v>4</v>
      </c>
      <c r="C1256" s="2">
        <v>44753</v>
      </c>
      <c r="D1256" s="3">
        <v>0.44791666666666669</v>
      </c>
      <c r="E1256">
        <v>3</v>
      </c>
      <c r="F1256">
        <v>3.2</v>
      </c>
      <c r="G1256" t="s">
        <v>28</v>
      </c>
      <c r="H1256" s="19">
        <v>76</v>
      </c>
      <c r="I1256" s="19">
        <v>45</v>
      </c>
      <c r="J1256" s="19">
        <v>34</v>
      </c>
      <c r="K1256" s="19">
        <v>0</v>
      </c>
      <c r="L1256" s="19">
        <v>0</v>
      </c>
      <c r="M1256" s="16" t="s">
        <v>28</v>
      </c>
      <c r="N1256" s="16">
        <v>20</v>
      </c>
      <c r="O1256" s="16" t="s">
        <v>24</v>
      </c>
      <c r="P1256" s="16">
        <v>0</v>
      </c>
      <c r="Q1256" s="16">
        <v>0</v>
      </c>
      <c r="R1256" s="16">
        <v>0</v>
      </c>
      <c r="S1256" s="16">
        <v>0</v>
      </c>
      <c r="T1256" s="16">
        <v>0</v>
      </c>
      <c r="U1256" s="16">
        <v>0</v>
      </c>
      <c r="V1256" s="16">
        <v>0</v>
      </c>
      <c r="W1256" s="16">
        <v>0</v>
      </c>
      <c r="X1256" s="16">
        <v>0</v>
      </c>
      <c r="Y1256" s="16">
        <v>0</v>
      </c>
      <c r="Z1256" s="1">
        <f t="shared" si="202"/>
        <v>0</v>
      </c>
      <c r="AA1256" s="11" t="str">
        <f t="shared" si="208"/>
        <v>0</v>
      </c>
      <c r="AB1256">
        <f t="shared" si="209"/>
        <v>0</v>
      </c>
      <c r="AC1256">
        <f t="shared" si="210"/>
        <v>10</v>
      </c>
      <c r="AD1256">
        <f t="shared" si="211"/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f t="shared" si="212"/>
        <v>0</v>
      </c>
      <c r="BI1256">
        <v>0</v>
      </c>
      <c r="BJ1256">
        <v>0</v>
      </c>
      <c r="BK1256">
        <v>0</v>
      </c>
      <c r="BL1256" t="str">
        <f t="shared" si="203"/>
        <v>0</v>
      </c>
      <c r="BM1256" t="str">
        <f t="shared" si="204"/>
        <v>0</v>
      </c>
      <c r="BN1256">
        <f t="shared" si="205"/>
        <v>0</v>
      </c>
      <c r="BO1256">
        <f t="shared" si="206"/>
        <v>0</v>
      </c>
      <c r="BP1256" t="str">
        <f t="shared" si="207"/>
        <v>0</v>
      </c>
    </row>
    <row r="1257" spans="1:68" ht="18" x14ac:dyDescent="0.25">
      <c r="A1257" s="24">
        <v>2022</v>
      </c>
      <c r="B1257" s="33">
        <v>4</v>
      </c>
      <c r="C1257" s="2">
        <v>44753</v>
      </c>
      <c r="D1257" s="3">
        <v>0.44791666666666669</v>
      </c>
      <c r="E1257">
        <v>3</v>
      </c>
      <c r="F1257">
        <v>3.2</v>
      </c>
      <c r="G1257" t="s">
        <v>28</v>
      </c>
      <c r="H1257" s="19">
        <v>76</v>
      </c>
      <c r="I1257" s="19">
        <v>45</v>
      </c>
      <c r="J1257" s="19">
        <v>34</v>
      </c>
      <c r="K1257" s="19">
        <v>0</v>
      </c>
      <c r="L1257" s="19">
        <v>0</v>
      </c>
      <c r="M1257" s="16" t="s">
        <v>28</v>
      </c>
      <c r="N1257" s="16">
        <v>20</v>
      </c>
      <c r="O1257" s="16" t="s">
        <v>25</v>
      </c>
      <c r="P1257" s="16">
        <v>0</v>
      </c>
      <c r="Q1257" s="16">
        <v>0</v>
      </c>
      <c r="R1257" s="16">
        <v>0</v>
      </c>
      <c r="S1257" s="16">
        <v>0</v>
      </c>
      <c r="T1257" s="16">
        <v>0</v>
      </c>
      <c r="U1257" s="16">
        <v>0</v>
      </c>
      <c r="V1257" s="16">
        <v>0</v>
      </c>
      <c r="W1257" s="16">
        <v>0</v>
      </c>
      <c r="X1257" s="16">
        <v>0</v>
      </c>
      <c r="Y1257" s="16">
        <v>0</v>
      </c>
      <c r="Z1257" s="1">
        <f t="shared" si="202"/>
        <v>0</v>
      </c>
      <c r="AA1257" s="11" t="str">
        <f t="shared" si="208"/>
        <v>0</v>
      </c>
      <c r="AB1257">
        <f t="shared" si="209"/>
        <v>0</v>
      </c>
      <c r="AC1257">
        <f t="shared" si="210"/>
        <v>10</v>
      </c>
      <c r="AD1257">
        <f t="shared" si="211"/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f t="shared" si="212"/>
        <v>0</v>
      </c>
      <c r="BI1257">
        <v>0</v>
      </c>
      <c r="BJ1257">
        <v>0</v>
      </c>
      <c r="BK1257">
        <v>0</v>
      </c>
      <c r="BL1257" t="str">
        <f t="shared" si="203"/>
        <v>0</v>
      </c>
      <c r="BM1257" t="str">
        <f t="shared" si="204"/>
        <v>0</v>
      </c>
      <c r="BN1257">
        <f t="shared" si="205"/>
        <v>0</v>
      </c>
      <c r="BO1257">
        <f t="shared" si="206"/>
        <v>0</v>
      </c>
      <c r="BP1257" t="str">
        <f t="shared" si="207"/>
        <v>0</v>
      </c>
    </row>
    <row r="1258" spans="1:68" ht="18" x14ac:dyDescent="0.25">
      <c r="A1258" s="24">
        <v>2022</v>
      </c>
      <c r="B1258" s="33">
        <v>4</v>
      </c>
      <c r="C1258" s="2">
        <v>44753</v>
      </c>
      <c r="D1258" s="3">
        <v>0.44791666666666669</v>
      </c>
      <c r="E1258">
        <v>3</v>
      </c>
      <c r="F1258">
        <v>3.2</v>
      </c>
      <c r="G1258" t="s">
        <v>28</v>
      </c>
      <c r="H1258" s="19">
        <v>76</v>
      </c>
      <c r="I1258" s="19">
        <v>45</v>
      </c>
      <c r="J1258" s="19">
        <v>34</v>
      </c>
      <c r="K1258" s="19">
        <v>0</v>
      </c>
      <c r="L1258" s="19">
        <v>0</v>
      </c>
      <c r="M1258" s="16" t="s">
        <v>28</v>
      </c>
      <c r="N1258" s="16">
        <v>20</v>
      </c>
      <c r="O1258" s="16" t="s">
        <v>26</v>
      </c>
      <c r="P1258" s="16">
        <v>0</v>
      </c>
      <c r="Q1258" s="16">
        <v>0</v>
      </c>
      <c r="R1258" s="16">
        <v>0</v>
      </c>
      <c r="S1258" s="16">
        <v>0</v>
      </c>
      <c r="T1258" s="16">
        <v>0</v>
      </c>
      <c r="U1258" s="16">
        <v>0</v>
      </c>
      <c r="V1258" s="16">
        <v>0</v>
      </c>
      <c r="W1258" s="16">
        <v>0</v>
      </c>
      <c r="X1258" s="16">
        <v>0</v>
      </c>
      <c r="Y1258" s="16">
        <v>0</v>
      </c>
      <c r="Z1258" s="1">
        <f t="shared" si="202"/>
        <v>0</v>
      </c>
      <c r="AA1258" s="11" t="str">
        <f t="shared" si="208"/>
        <v>0</v>
      </c>
      <c r="AB1258">
        <f t="shared" si="209"/>
        <v>0</v>
      </c>
      <c r="AC1258">
        <f t="shared" si="210"/>
        <v>10</v>
      </c>
      <c r="AD1258">
        <f t="shared" si="211"/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f t="shared" si="212"/>
        <v>0</v>
      </c>
      <c r="BI1258">
        <v>0</v>
      </c>
      <c r="BJ1258">
        <v>0</v>
      </c>
      <c r="BK1258">
        <v>0</v>
      </c>
      <c r="BL1258" t="str">
        <f t="shared" si="203"/>
        <v>0</v>
      </c>
      <c r="BM1258" t="str">
        <f t="shared" si="204"/>
        <v>0</v>
      </c>
      <c r="BN1258">
        <f t="shared" si="205"/>
        <v>0</v>
      </c>
      <c r="BO1258">
        <f t="shared" si="206"/>
        <v>0</v>
      </c>
      <c r="BP1258" t="str">
        <f t="shared" si="207"/>
        <v>0</v>
      </c>
    </row>
    <row r="1259" spans="1:68" ht="18" x14ac:dyDescent="0.25">
      <c r="A1259" s="24">
        <v>2022</v>
      </c>
      <c r="B1259" s="33">
        <v>4</v>
      </c>
      <c r="C1259" s="2">
        <v>44753</v>
      </c>
      <c r="D1259" s="3">
        <v>0.44791666666666669</v>
      </c>
      <c r="E1259">
        <v>3</v>
      </c>
      <c r="F1259">
        <v>3.2</v>
      </c>
      <c r="G1259" t="s">
        <v>28</v>
      </c>
      <c r="H1259" s="19">
        <v>76</v>
      </c>
      <c r="I1259" s="19">
        <v>45</v>
      </c>
      <c r="J1259" s="19">
        <v>34</v>
      </c>
      <c r="K1259" s="19">
        <v>0</v>
      </c>
      <c r="L1259" s="19">
        <v>0</v>
      </c>
      <c r="M1259" s="16" t="s">
        <v>28</v>
      </c>
      <c r="N1259" s="16">
        <v>50</v>
      </c>
      <c r="O1259" s="16" t="s">
        <v>24</v>
      </c>
      <c r="P1259" s="16">
        <v>0</v>
      </c>
      <c r="Q1259" s="16">
        <v>0</v>
      </c>
      <c r="R1259" s="16">
        <v>0</v>
      </c>
      <c r="S1259" s="16">
        <v>0</v>
      </c>
      <c r="T1259" s="16">
        <v>0</v>
      </c>
      <c r="U1259" s="16">
        <v>0</v>
      </c>
      <c r="V1259" s="16">
        <v>0</v>
      </c>
      <c r="W1259" s="16">
        <v>0</v>
      </c>
      <c r="X1259" s="16">
        <v>0</v>
      </c>
      <c r="Y1259" s="16">
        <v>0</v>
      </c>
      <c r="Z1259" s="1">
        <f t="shared" si="202"/>
        <v>0</v>
      </c>
      <c r="AA1259" s="11" t="str">
        <f t="shared" si="208"/>
        <v>0</v>
      </c>
      <c r="AB1259">
        <f t="shared" si="209"/>
        <v>0</v>
      </c>
      <c r="AC1259">
        <f t="shared" si="210"/>
        <v>10</v>
      </c>
      <c r="AD1259">
        <f t="shared" si="211"/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f t="shared" si="212"/>
        <v>0</v>
      </c>
      <c r="BI1259">
        <v>0</v>
      </c>
      <c r="BJ1259">
        <v>0</v>
      </c>
      <c r="BK1259">
        <v>0</v>
      </c>
      <c r="BL1259" t="str">
        <f t="shared" si="203"/>
        <v>0</v>
      </c>
      <c r="BM1259" t="str">
        <f t="shared" si="204"/>
        <v>0</v>
      </c>
      <c r="BN1259">
        <f t="shared" si="205"/>
        <v>0</v>
      </c>
      <c r="BO1259">
        <f t="shared" si="206"/>
        <v>0</v>
      </c>
      <c r="BP1259" t="str">
        <f t="shared" si="207"/>
        <v>0</v>
      </c>
    </row>
    <row r="1260" spans="1:68" ht="18" x14ac:dyDescent="0.25">
      <c r="A1260" s="24">
        <v>2022</v>
      </c>
      <c r="B1260" s="33">
        <v>4</v>
      </c>
      <c r="C1260" s="2">
        <v>44753</v>
      </c>
      <c r="D1260" s="3">
        <v>0.44791666666666669</v>
      </c>
      <c r="E1260">
        <v>3</v>
      </c>
      <c r="F1260">
        <v>3.2</v>
      </c>
      <c r="G1260" t="s">
        <v>28</v>
      </c>
      <c r="H1260" s="19">
        <v>76</v>
      </c>
      <c r="I1260" s="19">
        <v>45</v>
      </c>
      <c r="J1260" s="19">
        <v>34</v>
      </c>
      <c r="K1260" s="19">
        <v>0</v>
      </c>
      <c r="L1260" s="19">
        <v>0</v>
      </c>
      <c r="M1260" s="16" t="s">
        <v>28</v>
      </c>
      <c r="N1260" s="16">
        <v>50</v>
      </c>
      <c r="O1260" s="16" t="s">
        <v>25</v>
      </c>
      <c r="P1260" s="16">
        <v>0</v>
      </c>
      <c r="Q1260" s="16">
        <v>0</v>
      </c>
      <c r="R1260" s="16">
        <v>0</v>
      </c>
      <c r="S1260" s="16">
        <v>0</v>
      </c>
      <c r="T1260" s="16">
        <v>0</v>
      </c>
      <c r="U1260" s="16">
        <v>0</v>
      </c>
      <c r="V1260" s="16">
        <v>0</v>
      </c>
      <c r="W1260" s="16">
        <v>0</v>
      </c>
      <c r="X1260" s="16">
        <v>0</v>
      </c>
      <c r="Y1260" s="16">
        <v>0</v>
      </c>
      <c r="Z1260" s="1">
        <f t="shared" si="202"/>
        <v>0</v>
      </c>
      <c r="AA1260" s="11" t="str">
        <f t="shared" si="208"/>
        <v>0</v>
      </c>
      <c r="AB1260">
        <f t="shared" si="209"/>
        <v>0</v>
      </c>
      <c r="AC1260">
        <f t="shared" si="210"/>
        <v>10</v>
      </c>
      <c r="AD1260">
        <f t="shared" si="211"/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f t="shared" si="212"/>
        <v>0</v>
      </c>
      <c r="BI1260">
        <v>0</v>
      </c>
      <c r="BJ1260">
        <v>0</v>
      </c>
      <c r="BK1260">
        <v>0</v>
      </c>
      <c r="BL1260" t="str">
        <f t="shared" si="203"/>
        <v>0</v>
      </c>
      <c r="BM1260" t="str">
        <f t="shared" si="204"/>
        <v>0</v>
      </c>
      <c r="BN1260">
        <f t="shared" si="205"/>
        <v>0</v>
      </c>
      <c r="BO1260">
        <f t="shared" si="206"/>
        <v>0</v>
      </c>
      <c r="BP1260" t="str">
        <f t="shared" si="207"/>
        <v>0</v>
      </c>
    </row>
    <row r="1261" spans="1:68" ht="18" x14ac:dyDescent="0.25">
      <c r="A1261" s="24">
        <v>2022</v>
      </c>
      <c r="B1261" s="33">
        <v>4</v>
      </c>
      <c r="C1261" s="2">
        <v>44753</v>
      </c>
      <c r="D1261" s="3">
        <v>0.44791666666666669</v>
      </c>
      <c r="E1261">
        <v>3</v>
      </c>
      <c r="F1261">
        <v>3.2</v>
      </c>
      <c r="G1261" t="s">
        <v>28</v>
      </c>
      <c r="H1261" s="19">
        <v>76</v>
      </c>
      <c r="I1261" s="19">
        <v>45</v>
      </c>
      <c r="J1261" s="19">
        <v>34</v>
      </c>
      <c r="K1261" s="19">
        <v>0</v>
      </c>
      <c r="L1261" s="19">
        <v>0</v>
      </c>
      <c r="M1261" s="16" t="s">
        <v>28</v>
      </c>
      <c r="N1261" s="16">
        <v>50</v>
      </c>
      <c r="O1261" s="16" t="s">
        <v>26</v>
      </c>
      <c r="P1261" s="16">
        <v>0</v>
      </c>
      <c r="Q1261" s="16">
        <v>0</v>
      </c>
      <c r="R1261" s="16">
        <v>0</v>
      </c>
      <c r="S1261" s="16">
        <v>0</v>
      </c>
      <c r="T1261" s="16">
        <v>0</v>
      </c>
      <c r="U1261" s="16">
        <v>0</v>
      </c>
      <c r="V1261" s="16">
        <v>0</v>
      </c>
      <c r="W1261" s="16">
        <v>0</v>
      </c>
      <c r="X1261" s="16">
        <v>0</v>
      </c>
      <c r="Y1261" s="16">
        <v>0</v>
      </c>
      <c r="Z1261" s="1">
        <f t="shared" si="202"/>
        <v>0</v>
      </c>
      <c r="AA1261" s="11" t="str">
        <f t="shared" si="208"/>
        <v>0</v>
      </c>
      <c r="AB1261">
        <f t="shared" si="209"/>
        <v>0</v>
      </c>
      <c r="AC1261">
        <f t="shared" si="210"/>
        <v>10</v>
      </c>
      <c r="AD1261">
        <f t="shared" si="211"/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f t="shared" si="212"/>
        <v>0</v>
      </c>
      <c r="BI1261">
        <v>0</v>
      </c>
      <c r="BJ1261">
        <v>0</v>
      </c>
      <c r="BK1261">
        <v>0</v>
      </c>
      <c r="BL1261" t="str">
        <f t="shared" si="203"/>
        <v>0</v>
      </c>
      <c r="BM1261" t="str">
        <f t="shared" si="204"/>
        <v>0</v>
      </c>
      <c r="BN1261">
        <f t="shared" si="205"/>
        <v>0</v>
      </c>
      <c r="BO1261">
        <f t="shared" si="206"/>
        <v>0</v>
      </c>
      <c r="BP1261" t="str">
        <f t="shared" si="207"/>
        <v>0</v>
      </c>
    </row>
    <row r="1262" spans="1:68" ht="18" x14ac:dyDescent="0.25">
      <c r="A1262" s="24">
        <v>2022</v>
      </c>
      <c r="B1262" s="33">
        <v>4</v>
      </c>
      <c r="C1262" s="2">
        <v>44753</v>
      </c>
      <c r="D1262" s="3">
        <v>0.52083333333333337</v>
      </c>
      <c r="E1262">
        <v>4</v>
      </c>
      <c r="F1262">
        <v>4.0999999999999996</v>
      </c>
      <c r="G1262" t="s">
        <v>61</v>
      </c>
      <c r="H1262" s="19">
        <v>76</v>
      </c>
      <c r="I1262" s="19">
        <v>38</v>
      </c>
      <c r="J1262" s="19">
        <v>35</v>
      </c>
      <c r="K1262" s="19">
        <v>1</v>
      </c>
      <c r="L1262" s="19">
        <v>1</v>
      </c>
      <c r="M1262" s="16" t="s">
        <v>23</v>
      </c>
      <c r="N1262" s="16">
        <v>0</v>
      </c>
      <c r="O1262" s="16" t="s">
        <v>24</v>
      </c>
      <c r="P1262" s="16">
        <v>0</v>
      </c>
      <c r="Q1262" s="16">
        <v>0</v>
      </c>
      <c r="R1262" s="16">
        <v>0</v>
      </c>
      <c r="S1262" s="16">
        <v>0</v>
      </c>
      <c r="T1262" s="16">
        <v>0</v>
      </c>
      <c r="U1262" s="16">
        <v>0</v>
      </c>
      <c r="V1262" s="16">
        <v>0</v>
      </c>
      <c r="W1262" s="16">
        <v>0</v>
      </c>
      <c r="X1262" s="16">
        <v>0</v>
      </c>
      <c r="Y1262" s="16">
        <v>0</v>
      </c>
      <c r="Z1262" s="1">
        <f t="shared" si="202"/>
        <v>0</v>
      </c>
      <c r="AA1262" s="11" t="str">
        <f t="shared" si="208"/>
        <v>0</v>
      </c>
      <c r="AB1262">
        <f t="shared" si="209"/>
        <v>0</v>
      </c>
      <c r="AC1262">
        <f t="shared" si="210"/>
        <v>10</v>
      </c>
      <c r="AD1262">
        <f t="shared" si="211"/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f t="shared" si="212"/>
        <v>0</v>
      </c>
      <c r="BI1262">
        <v>0</v>
      </c>
      <c r="BJ1262">
        <v>0</v>
      </c>
      <c r="BK1262">
        <v>0</v>
      </c>
      <c r="BL1262" t="str">
        <f t="shared" si="203"/>
        <v>0</v>
      </c>
      <c r="BM1262" t="str">
        <f t="shared" si="204"/>
        <v>0</v>
      </c>
      <c r="BN1262">
        <f t="shared" si="205"/>
        <v>0</v>
      </c>
      <c r="BO1262">
        <f t="shared" si="206"/>
        <v>0</v>
      </c>
      <c r="BP1262" t="str">
        <f t="shared" si="207"/>
        <v>0</v>
      </c>
    </row>
    <row r="1263" spans="1:68" ht="18" x14ac:dyDescent="0.25">
      <c r="A1263" s="24">
        <v>2022</v>
      </c>
      <c r="B1263" s="33">
        <v>4</v>
      </c>
      <c r="C1263" s="2">
        <v>44753</v>
      </c>
      <c r="D1263" s="3">
        <v>0.52083333333333337</v>
      </c>
      <c r="E1263">
        <v>4</v>
      </c>
      <c r="F1263">
        <v>4.0999999999999996</v>
      </c>
      <c r="G1263" t="s">
        <v>61</v>
      </c>
      <c r="H1263" s="19">
        <v>76</v>
      </c>
      <c r="I1263" s="19">
        <v>38</v>
      </c>
      <c r="J1263" s="19">
        <v>35</v>
      </c>
      <c r="K1263" s="19">
        <v>1</v>
      </c>
      <c r="L1263" s="19">
        <v>1</v>
      </c>
      <c r="M1263" s="16" t="s">
        <v>23</v>
      </c>
      <c r="N1263" s="16">
        <v>0</v>
      </c>
      <c r="O1263" s="16" t="s">
        <v>25</v>
      </c>
      <c r="P1263" s="16">
        <v>0</v>
      </c>
      <c r="Q1263" s="16">
        <v>0</v>
      </c>
      <c r="R1263" s="16">
        <v>0</v>
      </c>
      <c r="S1263" s="16">
        <v>0</v>
      </c>
      <c r="T1263" s="16">
        <v>0</v>
      </c>
      <c r="U1263" s="16">
        <v>0</v>
      </c>
      <c r="V1263" s="16">
        <v>0</v>
      </c>
      <c r="W1263" s="16">
        <v>0</v>
      </c>
      <c r="X1263" s="16">
        <v>0</v>
      </c>
      <c r="Y1263" s="16">
        <v>0</v>
      </c>
      <c r="Z1263" s="1">
        <f t="shared" si="202"/>
        <v>0</v>
      </c>
      <c r="AA1263" s="11" t="str">
        <f t="shared" si="208"/>
        <v>0</v>
      </c>
      <c r="AB1263">
        <f t="shared" si="209"/>
        <v>0</v>
      </c>
      <c r="AC1263">
        <f t="shared" si="210"/>
        <v>10</v>
      </c>
      <c r="AD1263">
        <f t="shared" si="211"/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f t="shared" si="212"/>
        <v>0</v>
      </c>
      <c r="BI1263">
        <v>0</v>
      </c>
      <c r="BJ1263">
        <v>0</v>
      </c>
      <c r="BK1263">
        <v>0</v>
      </c>
      <c r="BL1263" t="str">
        <f t="shared" si="203"/>
        <v>0</v>
      </c>
      <c r="BM1263" t="str">
        <f t="shared" si="204"/>
        <v>0</v>
      </c>
      <c r="BN1263">
        <f t="shared" si="205"/>
        <v>0</v>
      </c>
      <c r="BO1263">
        <f t="shared" si="206"/>
        <v>0</v>
      </c>
      <c r="BP1263" t="str">
        <f t="shared" si="207"/>
        <v>0</v>
      </c>
    </row>
    <row r="1264" spans="1:68" ht="18" x14ac:dyDescent="0.25">
      <c r="A1264" s="24">
        <v>2022</v>
      </c>
      <c r="B1264" s="33">
        <v>4</v>
      </c>
      <c r="C1264" s="2">
        <v>44753</v>
      </c>
      <c r="D1264" s="3">
        <v>0.52083333333333337</v>
      </c>
      <c r="E1264">
        <v>4</v>
      </c>
      <c r="F1264">
        <v>4.0999999999999996</v>
      </c>
      <c r="G1264" t="s">
        <v>61</v>
      </c>
      <c r="H1264" s="19">
        <v>76</v>
      </c>
      <c r="I1264" s="19">
        <v>38</v>
      </c>
      <c r="J1264" s="19">
        <v>35</v>
      </c>
      <c r="K1264" s="19">
        <v>1</v>
      </c>
      <c r="L1264" s="19">
        <v>1</v>
      </c>
      <c r="M1264" s="16" t="s">
        <v>23</v>
      </c>
      <c r="N1264" s="16">
        <v>0</v>
      </c>
      <c r="O1264" s="16" t="s">
        <v>26</v>
      </c>
      <c r="P1264" s="16">
        <v>0</v>
      </c>
      <c r="Q1264" s="16">
        <v>0</v>
      </c>
      <c r="R1264" s="16">
        <v>0</v>
      </c>
      <c r="S1264" s="16">
        <v>0</v>
      </c>
      <c r="T1264" s="16">
        <v>0</v>
      </c>
      <c r="U1264" s="16">
        <v>0</v>
      </c>
      <c r="V1264" s="16">
        <v>0</v>
      </c>
      <c r="W1264" s="16">
        <v>0</v>
      </c>
      <c r="X1264" s="16">
        <v>0</v>
      </c>
      <c r="Y1264" s="16">
        <v>0</v>
      </c>
      <c r="Z1264" s="1">
        <f t="shared" si="202"/>
        <v>0</v>
      </c>
      <c r="AA1264" s="11" t="str">
        <f t="shared" si="208"/>
        <v>0</v>
      </c>
      <c r="AB1264">
        <f t="shared" si="209"/>
        <v>0</v>
      </c>
      <c r="AC1264">
        <f t="shared" si="210"/>
        <v>10</v>
      </c>
      <c r="AD1264">
        <f t="shared" si="211"/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f t="shared" si="212"/>
        <v>0</v>
      </c>
      <c r="BI1264">
        <v>0</v>
      </c>
      <c r="BJ1264">
        <v>0</v>
      </c>
      <c r="BK1264">
        <v>0</v>
      </c>
      <c r="BL1264" t="str">
        <f t="shared" si="203"/>
        <v>0</v>
      </c>
      <c r="BM1264" t="str">
        <f t="shared" si="204"/>
        <v>0</v>
      </c>
      <c r="BN1264">
        <f t="shared" si="205"/>
        <v>0</v>
      </c>
      <c r="BO1264">
        <f t="shared" si="206"/>
        <v>0</v>
      </c>
      <c r="BP1264" t="str">
        <f t="shared" si="207"/>
        <v>0</v>
      </c>
    </row>
    <row r="1265" spans="1:68" ht="18" x14ac:dyDescent="0.25">
      <c r="A1265" s="24">
        <v>2022</v>
      </c>
      <c r="B1265" s="33">
        <v>4</v>
      </c>
      <c r="C1265" s="2">
        <v>44753</v>
      </c>
      <c r="D1265" s="3">
        <v>0.52083333333333337</v>
      </c>
      <c r="E1265">
        <v>4</v>
      </c>
      <c r="F1265">
        <v>4.0999999999999996</v>
      </c>
      <c r="G1265" t="s">
        <v>61</v>
      </c>
      <c r="H1265" s="19">
        <v>76</v>
      </c>
      <c r="I1265" s="19">
        <v>38</v>
      </c>
      <c r="J1265" s="19">
        <v>35</v>
      </c>
      <c r="K1265" s="19">
        <v>1</v>
      </c>
      <c r="L1265" s="19">
        <v>1</v>
      </c>
      <c r="M1265" s="16" t="s">
        <v>27</v>
      </c>
      <c r="N1265" s="16">
        <v>0</v>
      </c>
      <c r="O1265" s="16" t="s">
        <v>24</v>
      </c>
      <c r="P1265" s="16">
        <v>0</v>
      </c>
      <c r="Q1265" s="16">
        <v>0</v>
      </c>
      <c r="R1265" s="16">
        <v>0</v>
      </c>
      <c r="S1265" s="16">
        <v>0</v>
      </c>
      <c r="T1265" s="16">
        <v>0</v>
      </c>
      <c r="U1265" s="16">
        <v>0</v>
      </c>
      <c r="V1265" s="16">
        <v>0</v>
      </c>
      <c r="W1265" s="16">
        <v>0</v>
      </c>
      <c r="X1265" s="16">
        <v>0</v>
      </c>
      <c r="Y1265" s="16">
        <v>0</v>
      </c>
      <c r="Z1265" s="1">
        <f t="shared" si="202"/>
        <v>0</v>
      </c>
      <c r="AA1265" s="11" t="str">
        <f t="shared" si="208"/>
        <v>0</v>
      </c>
      <c r="AB1265">
        <f t="shared" si="209"/>
        <v>0</v>
      </c>
      <c r="AC1265">
        <f t="shared" si="210"/>
        <v>10</v>
      </c>
      <c r="AD1265">
        <f t="shared" si="211"/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f t="shared" si="212"/>
        <v>0</v>
      </c>
      <c r="BI1265">
        <v>0</v>
      </c>
      <c r="BJ1265">
        <v>0</v>
      </c>
      <c r="BK1265">
        <v>0</v>
      </c>
      <c r="BL1265" t="str">
        <f t="shared" si="203"/>
        <v>0</v>
      </c>
      <c r="BM1265" t="str">
        <f t="shared" si="204"/>
        <v>0</v>
      </c>
      <c r="BN1265">
        <f t="shared" si="205"/>
        <v>0</v>
      </c>
      <c r="BO1265">
        <f t="shared" si="206"/>
        <v>0</v>
      </c>
      <c r="BP1265" t="str">
        <f t="shared" si="207"/>
        <v>0</v>
      </c>
    </row>
    <row r="1266" spans="1:68" ht="18" x14ac:dyDescent="0.25">
      <c r="A1266" s="24">
        <v>2022</v>
      </c>
      <c r="B1266" s="33">
        <v>4</v>
      </c>
      <c r="C1266" s="2">
        <v>44753</v>
      </c>
      <c r="D1266" s="3">
        <v>0.52083333333333337</v>
      </c>
      <c r="E1266">
        <v>4</v>
      </c>
      <c r="F1266">
        <v>4.0999999999999996</v>
      </c>
      <c r="G1266" t="s">
        <v>61</v>
      </c>
      <c r="H1266" s="19">
        <v>76</v>
      </c>
      <c r="I1266" s="19">
        <v>38</v>
      </c>
      <c r="J1266" s="19">
        <v>35</v>
      </c>
      <c r="K1266" s="19">
        <v>1</v>
      </c>
      <c r="L1266" s="19">
        <v>1</v>
      </c>
      <c r="M1266" s="16" t="s">
        <v>27</v>
      </c>
      <c r="N1266" s="16">
        <v>0</v>
      </c>
      <c r="O1266" s="16" t="s">
        <v>25</v>
      </c>
      <c r="P1266" s="16">
        <v>0</v>
      </c>
      <c r="Q1266" s="16">
        <v>0</v>
      </c>
      <c r="R1266" s="16">
        <v>0</v>
      </c>
      <c r="S1266" s="16">
        <v>0</v>
      </c>
      <c r="T1266" s="16">
        <v>0</v>
      </c>
      <c r="U1266" s="16">
        <v>0</v>
      </c>
      <c r="V1266" s="16">
        <v>0</v>
      </c>
      <c r="W1266" s="16">
        <v>0</v>
      </c>
      <c r="X1266" s="16">
        <v>0</v>
      </c>
      <c r="Y1266" s="16">
        <v>0</v>
      </c>
      <c r="Z1266" s="1">
        <f t="shared" si="202"/>
        <v>0</v>
      </c>
      <c r="AA1266" s="11" t="str">
        <f t="shared" si="208"/>
        <v>0</v>
      </c>
      <c r="AB1266">
        <f t="shared" si="209"/>
        <v>0</v>
      </c>
      <c r="AC1266">
        <f t="shared" si="210"/>
        <v>10</v>
      </c>
      <c r="AD1266">
        <f t="shared" si="211"/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f t="shared" si="212"/>
        <v>0</v>
      </c>
      <c r="BI1266">
        <v>0</v>
      </c>
      <c r="BJ1266">
        <v>0</v>
      </c>
      <c r="BK1266">
        <v>0</v>
      </c>
      <c r="BL1266" t="str">
        <f t="shared" si="203"/>
        <v>0</v>
      </c>
      <c r="BM1266" t="str">
        <f t="shared" si="204"/>
        <v>0</v>
      </c>
      <c r="BN1266">
        <f t="shared" si="205"/>
        <v>0</v>
      </c>
      <c r="BO1266">
        <f t="shared" si="206"/>
        <v>0</v>
      </c>
      <c r="BP1266" t="str">
        <f t="shared" si="207"/>
        <v>0</v>
      </c>
    </row>
    <row r="1267" spans="1:68" ht="18" x14ac:dyDescent="0.25">
      <c r="A1267" s="24">
        <v>2022</v>
      </c>
      <c r="B1267" s="33">
        <v>4</v>
      </c>
      <c r="C1267" s="2">
        <v>44753</v>
      </c>
      <c r="D1267" s="3">
        <v>0.52083333333333337</v>
      </c>
      <c r="E1267">
        <v>4</v>
      </c>
      <c r="F1267">
        <v>4.0999999999999996</v>
      </c>
      <c r="G1267" t="s">
        <v>61</v>
      </c>
      <c r="H1267" s="19">
        <v>76</v>
      </c>
      <c r="I1267" s="19">
        <v>38</v>
      </c>
      <c r="J1267" s="19">
        <v>35</v>
      </c>
      <c r="K1267" s="19">
        <v>1</v>
      </c>
      <c r="L1267" s="19">
        <v>1</v>
      </c>
      <c r="M1267" s="16" t="s">
        <v>27</v>
      </c>
      <c r="N1267" s="16">
        <v>0</v>
      </c>
      <c r="O1267" s="16" t="s">
        <v>26</v>
      </c>
      <c r="P1267" s="16">
        <v>0</v>
      </c>
      <c r="Q1267" s="16">
        <v>0</v>
      </c>
      <c r="R1267" s="16">
        <v>0</v>
      </c>
      <c r="S1267" s="16">
        <v>0</v>
      </c>
      <c r="T1267" s="16">
        <v>0</v>
      </c>
      <c r="U1267" s="16">
        <v>0</v>
      </c>
      <c r="V1267" s="16">
        <v>0</v>
      </c>
      <c r="W1267" s="16">
        <v>0</v>
      </c>
      <c r="X1267" s="16">
        <v>0</v>
      </c>
      <c r="Y1267" s="16">
        <v>0</v>
      </c>
      <c r="Z1267" s="1">
        <f t="shared" si="202"/>
        <v>0</v>
      </c>
      <c r="AA1267" s="11" t="str">
        <f t="shared" si="208"/>
        <v>0</v>
      </c>
      <c r="AB1267">
        <f t="shared" si="209"/>
        <v>0</v>
      </c>
      <c r="AC1267">
        <f t="shared" si="210"/>
        <v>10</v>
      </c>
      <c r="AD1267">
        <f t="shared" si="211"/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f t="shared" si="212"/>
        <v>0</v>
      </c>
      <c r="BI1267">
        <v>0</v>
      </c>
      <c r="BJ1267">
        <v>0</v>
      </c>
      <c r="BK1267">
        <v>0</v>
      </c>
      <c r="BL1267" t="str">
        <f t="shared" si="203"/>
        <v>0</v>
      </c>
      <c r="BM1267" t="str">
        <f t="shared" si="204"/>
        <v>0</v>
      </c>
      <c r="BN1267">
        <f t="shared" si="205"/>
        <v>0</v>
      </c>
      <c r="BO1267">
        <f t="shared" si="206"/>
        <v>0</v>
      </c>
      <c r="BP1267" t="str">
        <f t="shared" si="207"/>
        <v>0</v>
      </c>
    </row>
    <row r="1268" spans="1:68" ht="18" x14ac:dyDescent="0.25">
      <c r="A1268" s="24">
        <v>2022</v>
      </c>
      <c r="B1268" s="33">
        <v>4</v>
      </c>
      <c r="C1268" s="2">
        <v>44753</v>
      </c>
      <c r="D1268" s="3">
        <v>0.52083333333333337</v>
      </c>
      <c r="E1268">
        <v>4</v>
      </c>
      <c r="F1268">
        <v>4.0999999999999996</v>
      </c>
      <c r="G1268" t="s">
        <v>61</v>
      </c>
      <c r="H1268" s="19">
        <v>76</v>
      </c>
      <c r="I1268" s="19">
        <v>38</v>
      </c>
      <c r="J1268" s="19">
        <v>35</v>
      </c>
      <c r="K1268" s="19">
        <v>1</v>
      </c>
      <c r="L1268" s="19">
        <v>1</v>
      </c>
      <c r="M1268" s="16" t="s">
        <v>28</v>
      </c>
      <c r="N1268" s="16">
        <v>0</v>
      </c>
      <c r="O1268" s="16" t="s">
        <v>24</v>
      </c>
      <c r="P1268" s="16">
        <v>0</v>
      </c>
      <c r="Q1268" s="16">
        <v>0</v>
      </c>
      <c r="R1268" s="16">
        <v>0</v>
      </c>
      <c r="S1268" s="16">
        <v>0</v>
      </c>
      <c r="T1268" s="16">
        <v>0</v>
      </c>
      <c r="U1268" s="16">
        <v>0</v>
      </c>
      <c r="V1268" s="16">
        <v>0</v>
      </c>
      <c r="W1268" s="16">
        <v>0</v>
      </c>
      <c r="X1268" s="16">
        <v>0</v>
      </c>
      <c r="Y1268" s="16">
        <v>0</v>
      </c>
      <c r="Z1268" s="1">
        <f t="shared" si="202"/>
        <v>0</v>
      </c>
      <c r="AA1268" s="11" t="str">
        <f t="shared" si="208"/>
        <v>0</v>
      </c>
      <c r="AB1268">
        <f t="shared" si="209"/>
        <v>0</v>
      </c>
      <c r="AC1268">
        <f t="shared" si="210"/>
        <v>10</v>
      </c>
      <c r="AD1268">
        <f t="shared" si="211"/>
        <v>0</v>
      </c>
      <c r="AE1268">
        <v>0</v>
      </c>
      <c r="AF1268">
        <v>0</v>
      </c>
      <c r="AG1268">
        <v>1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f t="shared" si="212"/>
        <v>0</v>
      </c>
      <c r="BI1268">
        <v>0</v>
      </c>
      <c r="BJ1268">
        <v>0</v>
      </c>
      <c r="BK1268">
        <v>0</v>
      </c>
      <c r="BL1268" t="str">
        <f t="shared" si="203"/>
        <v>0</v>
      </c>
      <c r="BM1268" t="str">
        <f t="shared" si="204"/>
        <v>0</v>
      </c>
      <c r="BN1268">
        <f t="shared" si="205"/>
        <v>0</v>
      </c>
      <c r="BO1268">
        <f t="shared" si="206"/>
        <v>1</v>
      </c>
      <c r="BP1268" t="str">
        <f t="shared" si="207"/>
        <v>0</v>
      </c>
    </row>
    <row r="1269" spans="1:68" ht="18" x14ac:dyDescent="0.25">
      <c r="A1269" s="24">
        <v>2022</v>
      </c>
      <c r="B1269" s="33">
        <v>4</v>
      </c>
      <c r="C1269" s="2">
        <v>44753</v>
      </c>
      <c r="D1269" s="3">
        <v>0.52083333333333337</v>
      </c>
      <c r="E1269">
        <v>4</v>
      </c>
      <c r="F1269">
        <v>4.0999999999999996</v>
      </c>
      <c r="G1269" t="s">
        <v>61</v>
      </c>
      <c r="H1269" s="19">
        <v>76</v>
      </c>
      <c r="I1269" s="19">
        <v>38</v>
      </c>
      <c r="J1269" s="19">
        <v>35</v>
      </c>
      <c r="K1269" s="19">
        <v>1</v>
      </c>
      <c r="L1269" s="19">
        <v>1</v>
      </c>
      <c r="M1269" s="16" t="s">
        <v>28</v>
      </c>
      <c r="N1269" s="16">
        <v>0</v>
      </c>
      <c r="O1269" s="16" t="s">
        <v>25</v>
      </c>
      <c r="P1269" s="16">
        <v>0</v>
      </c>
      <c r="Q1269" s="16">
        <v>0</v>
      </c>
      <c r="R1269" s="16">
        <v>0</v>
      </c>
      <c r="S1269" s="16">
        <v>0</v>
      </c>
      <c r="T1269" s="16">
        <v>0</v>
      </c>
      <c r="U1269" s="16">
        <v>0</v>
      </c>
      <c r="V1269" s="16">
        <v>0</v>
      </c>
      <c r="W1269" s="16">
        <v>0</v>
      </c>
      <c r="X1269" s="16">
        <v>0</v>
      </c>
      <c r="Y1269" s="16">
        <v>0</v>
      </c>
      <c r="Z1269" s="1">
        <f t="shared" si="202"/>
        <v>0</v>
      </c>
      <c r="AA1269" s="11" t="str">
        <f t="shared" si="208"/>
        <v>0</v>
      </c>
      <c r="AB1269">
        <f t="shared" si="209"/>
        <v>0</v>
      </c>
      <c r="AC1269">
        <f t="shared" si="210"/>
        <v>10</v>
      </c>
      <c r="AD1269">
        <f t="shared" si="211"/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f t="shared" si="212"/>
        <v>0</v>
      </c>
      <c r="BI1269">
        <v>0</v>
      </c>
      <c r="BJ1269">
        <v>0</v>
      </c>
      <c r="BK1269">
        <v>0</v>
      </c>
      <c r="BL1269" t="str">
        <f t="shared" si="203"/>
        <v>0</v>
      </c>
      <c r="BM1269" t="str">
        <f t="shared" si="204"/>
        <v>0</v>
      </c>
      <c r="BN1269">
        <f t="shared" si="205"/>
        <v>0</v>
      </c>
      <c r="BO1269">
        <f t="shared" si="206"/>
        <v>0</v>
      </c>
      <c r="BP1269" t="str">
        <f t="shared" si="207"/>
        <v>0</v>
      </c>
    </row>
    <row r="1270" spans="1:68" ht="18" x14ac:dyDescent="0.25">
      <c r="A1270" s="24">
        <v>2022</v>
      </c>
      <c r="B1270" s="33">
        <v>4</v>
      </c>
      <c r="C1270" s="2">
        <v>44753</v>
      </c>
      <c r="D1270" s="3">
        <v>0.52083333333333337</v>
      </c>
      <c r="E1270">
        <v>4</v>
      </c>
      <c r="F1270">
        <v>4.0999999999999996</v>
      </c>
      <c r="G1270" t="s">
        <v>61</v>
      </c>
      <c r="H1270" s="19">
        <v>76</v>
      </c>
      <c r="I1270" s="19">
        <v>38</v>
      </c>
      <c r="J1270" s="19">
        <v>35</v>
      </c>
      <c r="K1270" s="19">
        <v>1</v>
      </c>
      <c r="L1270" s="19">
        <v>1</v>
      </c>
      <c r="M1270" s="16" t="s">
        <v>28</v>
      </c>
      <c r="N1270" s="16">
        <v>0</v>
      </c>
      <c r="O1270" s="16" t="s">
        <v>26</v>
      </c>
      <c r="P1270" s="16">
        <v>0</v>
      </c>
      <c r="Q1270" s="16">
        <v>0</v>
      </c>
      <c r="R1270" s="16">
        <v>0</v>
      </c>
      <c r="S1270" s="16">
        <v>0</v>
      </c>
      <c r="T1270" s="16">
        <v>0</v>
      </c>
      <c r="U1270" s="16">
        <v>0</v>
      </c>
      <c r="V1270" s="16">
        <v>0</v>
      </c>
      <c r="W1270" s="16">
        <v>0</v>
      </c>
      <c r="X1270" s="16">
        <v>0</v>
      </c>
      <c r="Y1270" s="16">
        <v>0</v>
      </c>
      <c r="Z1270" s="1">
        <f t="shared" si="202"/>
        <v>0</v>
      </c>
      <c r="AA1270" s="11" t="str">
        <f t="shared" si="208"/>
        <v>0</v>
      </c>
      <c r="AB1270">
        <f t="shared" si="209"/>
        <v>0</v>
      </c>
      <c r="AC1270">
        <f t="shared" si="210"/>
        <v>10</v>
      </c>
      <c r="AD1270">
        <f t="shared" si="211"/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f t="shared" si="212"/>
        <v>0</v>
      </c>
      <c r="BI1270">
        <v>0</v>
      </c>
      <c r="BJ1270">
        <v>0</v>
      </c>
      <c r="BK1270">
        <v>0</v>
      </c>
      <c r="BL1270" t="str">
        <f t="shared" si="203"/>
        <v>0</v>
      </c>
      <c r="BM1270" t="str">
        <f t="shared" si="204"/>
        <v>0</v>
      </c>
      <c r="BN1270">
        <f t="shared" si="205"/>
        <v>0</v>
      </c>
      <c r="BO1270">
        <f t="shared" si="206"/>
        <v>0</v>
      </c>
      <c r="BP1270" t="str">
        <f t="shared" si="207"/>
        <v>0</v>
      </c>
    </row>
    <row r="1271" spans="1:68" ht="18" x14ac:dyDescent="0.25">
      <c r="A1271" s="24">
        <v>2022</v>
      </c>
      <c r="B1271" s="33">
        <v>4</v>
      </c>
      <c r="C1271" s="2">
        <v>44753</v>
      </c>
      <c r="D1271" s="3">
        <v>0.52083333333333337</v>
      </c>
      <c r="E1271">
        <v>4</v>
      </c>
      <c r="F1271">
        <v>4.0999999999999996</v>
      </c>
      <c r="G1271" t="s">
        <v>61</v>
      </c>
      <c r="H1271" s="19">
        <v>76</v>
      </c>
      <c r="I1271" s="19">
        <v>38</v>
      </c>
      <c r="J1271" s="19">
        <v>35</v>
      </c>
      <c r="K1271" s="19">
        <v>1</v>
      </c>
      <c r="L1271" s="19">
        <v>1</v>
      </c>
      <c r="M1271" s="16" t="s">
        <v>23</v>
      </c>
      <c r="N1271" s="16">
        <v>5</v>
      </c>
      <c r="O1271" s="16" t="s">
        <v>24</v>
      </c>
      <c r="P1271" s="16">
        <v>0</v>
      </c>
      <c r="Q1271" s="16">
        <v>0</v>
      </c>
      <c r="R1271" s="16">
        <v>0</v>
      </c>
      <c r="S1271" s="16">
        <v>0</v>
      </c>
      <c r="T1271" s="16">
        <v>0</v>
      </c>
      <c r="U1271" s="16">
        <v>0</v>
      </c>
      <c r="V1271" s="16">
        <v>0</v>
      </c>
      <c r="W1271" s="16">
        <v>0</v>
      </c>
      <c r="X1271" s="16">
        <v>0</v>
      </c>
      <c r="Y1271" s="16">
        <v>0</v>
      </c>
      <c r="Z1271" s="1">
        <f t="shared" si="202"/>
        <v>0</v>
      </c>
      <c r="AA1271" s="11" t="str">
        <f t="shared" si="208"/>
        <v>0</v>
      </c>
      <c r="AB1271">
        <f t="shared" si="209"/>
        <v>0</v>
      </c>
      <c r="AC1271">
        <f t="shared" si="210"/>
        <v>10</v>
      </c>
      <c r="AD1271">
        <f t="shared" si="211"/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f t="shared" si="212"/>
        <v>0</v>
      </c>
      <c r="BI1271">
        <v>0</v>
      </c>
      <c r="BJ1271">
        <v>0</v>
      </c>
      <c r="BK1271">
        <v>0</v>
      </c>
      <c r="BL1271" t="str">
        <f t="shared" si="203"/>
        <v>0</v>
      </c>
      <c r="BM1271" t="str">
        <f t="shared" si="204"/>
        <v>0</v>
      </c>
      <c r="BN1271">
        <f t="shared" si="205"/>
        <v>0</v>
      </c>
      <c r="BO1271">
        <f t="shared" si="206"/>
        <v>0</v>
      </c>
      <c r="BP1271" t="str">
        <f t="shared" si="207"/>
        <v>0</v>
      </c>
    </row>
    <row r="1272" spans="1:68" ht="18" x14ac:dyDescent="0.25">
      <c r="A1272" s="24">
        <v>2022</v>
      </c>
      <c r="B1272" s="33">
        <v>4</v>
      </c>
      <c r="C1272" s="2">
        <v>44753</v>
      </c>
      <c r="D1272" s="3">
        <v>0.52083333333333337</v>
      </c>
      <c r="E1272">
        <v>4</v>
      </c>
      <c r="F1272">
        <v>4.0999999999999996</v>
      </c>
      <c r="G1272" t="s">
        <v>61</v>
      </c>
      <c r="H1272" s="19">
        <v>76</v>
      </c>
      <c r="I1272" s="19">
        <v>38</v>
      </c>
      <c r="J1272" s="19">
        <v>35</v>
      </c>
      <c r="K1272" s="19">
        <v>1</v>
      </c>
      <c r="L1272" s="19">
        <v>1</v>
      </c>
      <c r="M1272" s="16" t="s">
        <v>23</v>
      </c>
      <c r="N1272" s="16">
        <v>5</v>
      </c>
      <c r="O1272" s="16" t="s">
        <v>25</v>
      </c>
      <c r="P1272" s="16">
        <v>0</v>
      </c>
      <c r="Q1272" s="16">
        <v>0</v>
      </c>
      <c r="R1272" s="16">
        <v>0</v>
      </c>
      <c r="S1272" s="16">
        <v>0</v>
      </c>
      <c r="T1272" s="16">
        <v>0</v>
      </c>
      <c r="U1272" s="16">
        <v>0</v>
      </c>
      <c r="V1272" s="16">
        <v>0</v>
      </c>
      <c r="W1272" s="16">
        <v>0</v>
      </c>
      <c r="X1272" s="16">
        <v>0</v>
      </c>
      <c r="Y1272" s="16">
        <v>0</v>
      </c>
      <c r="Z1272" s="1">
        <f t="shared" si="202"/>
        <v>0</v>
      </c>
      <c r="AA1272" s="11" t="str">
        <f t="shared" si="208"/>
        <v>0</v>
      </c>
      <c r="AB1272">
        <f t="shared" si="209"/>
        <v>0</v>
      </c>
      <c r="AC1272">
        <f t="shared" si="210"/>
        <v>10</v>
      </c>
      <c r="AD1272">
        <f t="shared" si="211"/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f t="shared" si="212"/>
        <v>0</v>
      </c>
      <c r="BI1272">
        <v>0</v>
      </c>
      <c r="BJ1272">
        <v>0</v>
      </c>
      <c r="BK1272">
        <v>0</v>
      </c>
      <c r="BL1272" t="str">
        <f t="shared" si="203"/>
        <v>0</v>
      </c>
      <c r="BM1272" t="str">
        <f t="shared" si="204"/>
        <v>0</v>
      </c>
      <c r="BN1272">
        <f t="shared" si="205"/>
        <v>0</v>
      </c>
      <c r="BO1272">
        <f t="shared" si="206"/>
        <v>0</v>
      </c>
      <c r="BP1272" t="str">
        <f t="shared" si="207"/>
        <v>0</v>
      </c>
    </row>
    <row r="1273" spans="1:68" ht="18" x14ac:dyDescent="0.25">
      <c r="A1273" s="24">
        <v>2022</v>
      </c>
      <c r="B1273" s="33">
        <v>4</v>
      </c>
      <c r="C1273" s="2">
        <v>44753</v>
      </c>
      <c r="D1273" s="3">
        <v>0.52083333333333337</v>
      </c>
      <c r="E1273">
        <v>4</v>
      </c>
      <c r="F1273">
        <v>4.0999999999999996</v>
      </c>
      <c r="G1273" t="s">
        <v>61</v>
      </c>
      <c r="H1273" s="19">
        <v>76</v>
      </c>
      <c r="I1273" s="19">
        <v>38</v>
      </c>
      <c r="J1273" s="19">
        <v>35</v>
      </c>
      <c r="K1273" s="19">
        <v>1</v>
      </c>
      <c r="L1273" s="19">
        <v>1</v>
      </c>
      <c r="M1273" s="16" t="s">
        <v>23</v>
      </c>
      <c r="N1273" s="16">
        <v>5</v>
      </c>
      <c r="O1273" s="16" t="s">
        <v>26</v>
      </c>
      <c r="P1273" s="16">
        <v>0</v>
      </c>
      <c r="Q1273" s="16">
        <v>0</v>
      </c>
      <c r="R1273" s="16">
        <v>0</v>
      </c>
      <c r="S1273" s="16">
        <v>0</v>
      </c>
      <c r="T1273" s="16">
        <v>0</v>
      </c>
      <c r="U1273" s="16">
        <v>0</v>
      </c>
      <c r="V1273" s="16">
        <v>0</v>
      </c>
      <c r="W1273" s="16">
        <v>0</v>
      </c>
      <c r="X1273" s="16">
        <v>0</v>
      </c>
      <c r="Y1273" s="16">
        <v>0</v>
      </c>
      <c r="Z1273" s="1">
        <f t="shared" si="202"/>
        <v>0</v>
      </c>
      <c r="AA1273" s="11" t="str">
        <f t="shared" si="208"/>
        <v>0</v>
      </c>
      <c r="AB1273">
        <f t="shared" si="209"/>
        <v>0</v>
      </c>
      <c r="AC1273">
        <f t="shared" si="210"/>
        <v>10</v>
      </c>
      <c r="AD1273">
        <f t="shared" si="211"/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f t="shared" si="212"/>
        <v>0</v>
      </c>
      <c r="BI1273">
        <v>0</v>
      </c>
      <c r="BJ1273">
        <v>0</v>
      </c>
      <c r="BK1273">
        <v>0</v>
      </c>
      <c r="BL1273" t="str">
        <f t="shared" si="203"/>
        <v>0</v>
      </c>
      <c r="BM1273" t="str">
        <f t="shared" si="204"/>
        <v>0</v>
      </c>
      <c r="BN1273">
        <f t="shared" si="205"/>
        <v>0</v>
      </c>
      <c r="BO1273">
        <f t="shared" si="206"/>
        <v>0</v>
      </c>
      <c r="BP1273" t="str">
        <f t="shared" si="207"/>
        <v>0</v>
      </c>
    </row>
    <row r="1274" spans="1:68" ht="18" x14ac:dyDescent="0.25">
      <c r="A1274" s="24">
        <v>2022</v>
      </c>
      <c r="B1274" s="33">
        <v>4</v>
      </c>
      <c r="C1274" s="2">
        <v>44753</v>
      </c>
      <c r="D1274" s="3">
        <v>0.52083333333333337</v>
      </c>
      <c r="E1274">
        <v>4</v>
      </c>
      <c r="F1274">
        <v>4.0999999999999996</v>
      </c>
      <c r="G1274" t="s">
        <v>61</v>
      </c>
      <c r="H1274" s="19">
        <v>76</v>
      </c>
      <c r="I1274" s="19">
        <v>38</v>
      </c>
      <c r="J1274" s="19">
        <v>35</v>
      </c>
      <c r="K1274" s="19">
        <v>1</v>
      </c>
      <c r="L1274" s="19">
        <v>1</v>
      </c>
      <c r="M1274" s="16" t="s">
        <v>27</v>
      </c>
      <c r="N1274" s="16">
        <v>5</v>
      </c>
      <c r="O1274" s="16" t="s">
        <v>24</v>
      </c>
      <c r="P1274" s="16">
        <v>0</v>
      </c>
      <c r="Q1274" s="16">
        <v>0</v>
      </c>
      <c r="R1274" s="16">
        <v>0</v>
      </c>
      <c r="S1274" s="16">
        <v>0</v>
      </c>
      <c r="T1274" s="16">
        <v>0</v>
      </c>
      <c r="U1274" s="16">
        <v>0</v>
      </c>
      <c r="V1274" s="16">
        <v>0</v>
      </c>
      <c r="W1274" s="16">
        <v>0</v>
      </c>
      <c r="X1274" s="16">
        <v>0</v>
      </c>
      <c r="Y1274" s="16">
        <v>0</v>
      </c>
      <c r="Z1274" s="1">
        <f t="shared" ref="Z1274:Z1337" si="213">SUM(P1274:Y1274)</f>
        <v>0</v>
      </c>
      <c r="AA1274" s="11" t="str">
        <f t="shared" si="208"/>
        <v>0</v>
      </c>
      <c r="AB1274">
        <f t="shared" si="209"/>
        <v>0</v>
      </c>
      <c r="AC1274">
        <f t="shared" si="210"/>
        <v>10</v>
      </c>
      <c r="AD1274">
        <f t="shared" si="211"/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f t="shared" si="212"/>
        <v>0</v>
      </c>
      <c r="BI1274">
        <v>0</v>
      </c>
      <c r="BJ1274">
        <v>0</v>
      </c>
      <c r="BK1274">
        <v>0</v>
      </c>
      <c r="BL1274" t="str">
        <f t="shared" si="203"/>
        <v>0</v>
      </c>
      <c r="BM1274" t="str">
        <f t="shared" si="204"/>
        <v>0</v>
      </c>
      <c r="BN1274">
        <f t="shared" si="205"/>
        <v>0</v>
      </c>
      <c r="BO1274">
        <f t="shared" si="206"/>
        <v>0</v>
      </c>
      <c r="BP1274" t="str">
        <f t="shared" si="207"/>
        <v>0</v>
      </c>
    </row>
    <row r="1275" spans="1:68" ht="18" x14ac:dyDescent="0.25">
      <c r="A1275" s="24">
        <v>2022</v>
      </c>
      <c r="B1275" s="33">
        <v>4</v>
      </c>
      <c r="C1275" s="2">
        <v>44753</v>
      </c>
      <c r="D1275" s="3">
        <v>0.52083333333333337</v>
      </c>
      <c r="E1275">
        <v>4</v>
      </c>
      <c r="F1275">
        <v>4.0999999999999996</v>
      </c>
      <c r="G1275" t="s">
        <v>61</v>
      </c>
      <c r="H1275" s="19">
        <v>76</v>
      </c>
      <c r="I1275" s="19">
        <v>38</v>
      </c>
      <c r="J1275" s="19">
        <v>35</v>
      </c>
      <c r="K1275" s="19">
        <v>1</v>
      </c>
      <c r="L1275" s="19">
        <v>1</v>
      </c>
      <c r="M1275" s="16" t="s">
        <v>27</v>
      </c>
      <c r="N1275" s="16">
        <v>5</v>
      </c>
      <c r="O1275" s="16" t="s">
        <v>25</v>
      </c>
      <c r="P1275" s="16">
        <v>0</v>
      </c>
      <c r="Q1275" s="16">
        <v>0</v>
      </c>
      <c r="R1275" s="16">
        <v>0</v>
      </c>
      <c r="S1275" s="16">
        <v>0</v>
      </c>
      <c r="T1275" s="16">
        <v>0</v>
      </c>
      <c r="U1275" s="16">
        <v>0</v>
      </c>
      <c r="V1275" s="16">
        <v>0</v>
      </c>
      <c r="W1275" s="16">
        <v>0</v>
      </c>
      <c r="X1275" s="16">
        <v>0</v>
      </c>
      <c r="Y1275" s="16">
        <v>0</v>
      </c>
      <c r="Z1275" s="1">
        <f t="shared" si="213"/>
        <v>0</v>
      </c>
      <c r="AA1275" s="11" t="str">
        <f t="shared" si="208"/>
        <v>0</v>
      </c>
      <c r="AB1275">
        <f t="shared" si="209"/>
        <v>0</v>
      </c>
      <c r="AC1275">
        <f t="shared" si="210"/>
        <v>10</v>
      </c>
      <c r="AD1275">
        <f t="shared" si="211"/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f t="shared" si="212"/>
        <v>0</v>
      </c>
      <c r="BI1275">
        <v>0</v>
      </c>
      <c r="BJ1275">
        <v>0</v>
      </c>
      <c r="BK1275">
        <v>0</v>
      </c>
      <c r="BL1275" t="str">
        <f t="shared" si="203"/>
        <v>0</v>
      </c>
      <c r="BM1275" t="str">
        <f t="shared" si="204"/>
        <v>0</v>
      </c>
      <c r="BN1275">
        <f t="shared" si="205"/>
        <v>0</v>
      </c>
      <c r="BO1275">
        <f t="shared" si="206"/>
        <v>0</v>
      </c>
      <c r="BP1275" t="str">
        <f t="shared" si="207"/>
        <v>0</v>
      </c>
    </row>
    <row r="1276" spans="1:68" ht="18" x14ac:dyDescent="0.25">
      <c r="A1276" s="24">
        <v>2022</v>
      </c>
      <c r="B1276" s="33">
        <v>4</v>
      </c>
      <c r="C1276" s="2">
        <v>44753</v>
      </c>
      <c r="D1276" s="3">
        <v>0.52083333333333337</v>
      </c>
      <c r="E1276">
        <v>4</v>
      </c>
      <c r="F1276">
        <v>4.0999999999999996</v>
      </c>
      <c r="G1276" t="s">
        <v>61</v>
      </c>
      <c r="H1276" s="19">
        <v>76</v>
      </c>
      <c r="I1276" s="19">
        <v>38</v>
      </c>
      <c r="J1276" s="19">
        <v>35</v>
      </c>
      <c r="K1276" s="19">
        <v>1</v>
      </c>
      <c r="L1276" s="19">
        <v>1</v>
      </c>
      <c r="M1276" s="16" t="s">
        <v>27</v>
      </c>
      <c r="N1276" s="16">
        <v>5</v>
      </c>
      <c r="O1276" s="16" t="s">
        <v>26</v>
      </c>
      <c r="P1276" s="16">
        <v>0</v>
      </c>
      <c r="Q1276" s="16">
        <v>0</v>
      </c>
      <c r="R1276" s="16">
        <v>0</v>
      </c>
      <c r="S1276" s="16">
        <v>0</v>
      </c>
      <c r="T1276" s="16">
        <v>0</v>
      </c>
      <c r="U1276" s="16">
        <v>0</v>
      </c>
      <c r="V1276" s="16">
        <v>0</v>
      </c>
      <c r="W1276" s="16">
        <v>0</v>
      </c>
      <c r="X1276" s="16">
        <v>0</v>
      </c>
      <c r="Y1276" s="16">
        <v>0</v>
      </c>
      <c r="Z1276" s="1">
        <f t="shared" si="213"/>
        <v>0</v>
      </c>
      <c r="AA1276" s="11" t="str">
        <f t="shared" si="208"/>
        <v>0</v>
      </c>
      <c r="AB1276">
        <f t="shared" si="209"/>
        <v>0</v>
      </c>
      <c r="AC1276">
        <f t="shared" si="210"/>
        <v>10</v>
      </c>
      <c r="AD1276">
        <f t="shared" si="211"/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f t="shared" si="212"/>
        <v>0</v>
      </c>
      <c r="BI1276">
        <v>0</v>
      </c>
      <c r="BJ1276">
        <v>0</v>
      </c>
      <c r="BK1276">
        <v>0</v>
      </c>
      <c r="BL1276" t="str">
        <f t="shared" si="203"/>
        <v>0</v>
      </c>
      <c r="BM1276" t="str">
        <f t="shared" si="204"/>
        <v>0</v>
      </c>
      <c r="BN1276">
        <f t="shared" si="205"/>
        <v>0</v>
      </c>
      <c r="BO1276">
        <f t="shared" si="206"/>
        <v>0</v>
      </c>
      <c r="BP1276" t="str">
        <f t="shared" si="207"/>
        <v>0</v>
      </c>
    </row>
    <row r="1277" spans="1:68" ht="18" x14ac:dyDescent="0.25">
      <c r="A1277" s="24">
        <v>2022</v>
      </c>
      <c r="B1277" s="33">
        <v>4</v>
      </c>
      <c r="C1277" s="2">
        <v>44753</v>
      </c>
      <c r="D1277" s="3">
        <v>0.52083333333333337</v>
      </c>
      <c r="E1277">
        <v>4</v>
      </c>
      <c r="F1277">
        <v>4.0999999999999996</v>
      </c>
      <c r="G1277" t="s">
        <v>61</v>
      </c>
      <c r="H1277" s="19">
        <v>76</v>
      </c>
      <c r="I1277" s="19">
        <v>38</v>
      </c>
      <c r="J1277" s="19">
        <v>35</v>
      </c>
      <c r="K1277" s="19">
        <v>1</v>
      </c>
      <c r="L1277" s="19">
        <v>1</v>
      </c>
      <c r="M1277" s="16" t="s">
        <v>28</v>
      </c>
      <c r="N1277" s="16">
        <v>5</v>
      </c>
      <c r="O1277" s="16" t="s">
        <v>24</v>
      </c>
      <c r="P1277" s="16">
        <v>0</v>
      </c>
      <c r="Q1277" s="16">
        <v>0</v>
      </c>
      <c r="R1277" s="16">
        <v>0</v>
      </c>
      <c r="S1277" s="16">
        <v>0</v>
      </c>
      <c r="T1277" s="16">
        <v>0</v>
      </c>
      <c r="U1277" s="16">
        <v>0</v>
      </c>
      <c r="V1277" s="16">
        <v>0</v>
      </c>
      <c r="W1277" s="16">
        <v>0</v>
      </c>
      <c r="X1277" s="16">
        <v>0</v>
      </c>
      <c r="Y1277" s="16">
        <v>0</v>
      </c>
      <c r="Z1277" s="1">
        <f t="shared" si="213"/>
        <v>0</v>
      </c>
      <c r="AA1277" s="11" t="str">
        <f t="shared" si="208"/>
        <v>0</v>
      </c>
      <c r="AB1277">
        <f t="shared" si="209"/>
        <v>0</v>
      </c>
      <c r="AC1277">
        <f t="shared" si="210"/>
        <v>10</v>
      </c>
      <c r="AD1277">
        <f t="shared" si="211"/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f t="shared" si="212"/>
        <v>0</v>
      </c>
      <c r="BI1277">
        <v>0</v>
      </c>
      <c r="BJ1277">
        <v>0</v>
      </c>
      <c r="BK1277">
        <v>0</v>
      </c>
      <c r="BL1277" t="str">
        <f t="shared" si="203"/>
        <v>0</v>
      </c>
      <c r="BM1277" t="str">
        <f t="shared" si="204"/>
        <v>0</v>
      </c>
      <c r="BN1277">
        <f t="shared" si="205"/>
        <v>0</v>
      </c>
      <c r="BO1277">
        <f t="shared" si="206"/>
        <v>0</v>
      </c>
      <c r="BP1277" t="str">
        <f t="shared" si="207"/>
        <v>0</v>
      </c>
    </row>
    <row r="1278" spans="1:68" ht="18" x14ac:dyDescent="0.25">
      <c r="A1278" s="24">
        <v>2022</v>
      </c>
      <c r="B1278" s="33">
        <v>4</v>
      </c>
      <c r="C1278" s="2">
        <v>44753</v>
      </c>
      <c r="D1278" s="3">
        <v>0.52083333333333337</v>
      </c>
      <c r="E1278">
        <v>4</v>
      </c>
      <c r="F1278">
        <v>4.0999999999999996</v>
      </c>
      <c r="G1278" t="s">
        <v>61</v>
      </c>
      <c r="H1278" s="19">
        <v>76</v>
      </c>
      <c r="I1278" s="19">
        <v>38</v>
      </c>
      <c r="J1278" s="19">
        <v>35</v>
      </c>
      <c r="K1278" s="19">
        <v>1</v>
      </c>
      <c r="L1278" s="19">
        <v>1</v>
      </c>
      <c r="M1278" s="16" t="s">
        <v>28</v>
      </c>
      <c r="N1278" s="16">
        <v>5</v>
      </c>
      <c r="O1278" s="16" t="s">
        <v>25</v>
      </c>
      <c r="P1278" s="16">
        <v>0</v>
      </c>
      <c r="Q1278" s="16">
        <v>0</v>
      </c>
      <c r="R1278" s="16">
        <v>0</v>
      </c>
      <c r="S1278" s="16">
        <v>0</v>
      </c>
      <c r="T1278" s="16">
        <v>0</v>
      </c>
      <c r="U1278" s="16">
        <v>0</v>
      </c>
      <c r="V1278" s="16">
        <v>0</v>
      </c>
      <c r="W1278" s="16">
        <v>0</v>
      </c>
      <c r="X1278" s="16">
        <v>0</v>
      </c>
      <c r="Y1278" s="16">
        <v>0</v>
      </c>
      <c r="Z1278" s="1">
        <f t="shared" si="213"/>
        <v>0</v>
      </c>
      <c r="AA1278" s="11" t="str">
        <f t="shared" si="208"/>
        <v>0</v>
      </c>
      <c r="AB1278">
        <f t="shared" si="209"/>
        <v>0</v>
      </c>
      <c r="AC1278">
        <f t="shared" si="210"/>
        <v>10</v>
      </c>
      <c r="AD1278">
        <f t="shared" si="211"/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f t="shared" si="212"/>
        <v>0</v>
      </c>
      <c r="BI1278">
        <v>0</v>
      </c>
      <c r="BJ1278">
        <v>0</v>
      </c>
      <c r="BK1278">
        <v>0</v>
      </c>
      <c r="BL1278" t="str">
        <f t="shared" si="203"/>
        <v>0</v>
      </c>
      <c r="BM1278" t="str">
        <f t="shared" si="204"/>
        <v>0</v>
      </c>
      <c r="BN1278">
        <f t="shared" si="205"/>
        <v>0</v>
      </c>
      <c r="BO1278">
        <f t="shared" si="206"/>
        <v>0</v>
      </c>
      <c r="BP1278" t="str">
        <f t="shared" si="207"/>
        <v>0</v>
      </c>
    </row>
    <row r="1279" spans="1:68" ht="18" x14ac:dyDescent="0.25">
      <c r="A1279" s="24">
        <v>2022</v>
      </c>
      <c r="B1279" s="33">
        <v>4</v>
      </c>
      <c r="C1279" s="2">
        <v>44753</v>
      </c>
      <c r="D1279" s="3">
        <v>0.52083333333333337</v>
      </c>
      <c r="E1279">
        <v>4</v>
      </c>
      <c r="F1279">
        <v>4.0999999999999996</v>
      </c>
      <c r="G1279" t="s">
        <v>61</v>
      </c>
      <c r="H1279" s="19">
        <v>76</v>
      </c>
      <c r="I1279" s="19">
        <v>38</v>
      </c>
      <c r="J1279" s="19">
        <v>35</v>
      </c>
      <c r="K1279" s="19">
        <v>1</v>
      </c>
      <c r="L1279" s="19">
        <v>1</v>
      </c>
      <c r="M1279" s="16" t="s">
        <v>28</v>
      </c>
      <c r="N1279" s="16">
        <v>5</v>
      </c>
      <c r="O1279" s="16" t="s">
        <v>26</v>
      </c>
      <c r="P1279" s="16">
        <v>0</v>
      </c>
      <c r="Q1279" s="16">
        <v>0</v>
      </c>
      <c r="R1279" s="16">
        <v>0</v>
      </c>
      <c r="S1279" s="16">
        <v>0</v>
      </c>
      <c r="T1279" s="16">
        <v>0</v>
      </c>
      <c r="U1279" s="16">
        <v>0</v>
      </c>
      <c r="V1279" s="16">
        <v>0</v>
      </c>
      <c r="W1279" s="16">
        <v>0</v>
      </c>
      <c r="X1279" s="16">
        <v>0</v>
      </c>
      <c r="Y1279" s="16">
        <v>0</v>
      </c>
      <c r="Z1279" s="1">
        <f t="shared" si="213"/>
        <v>0</v>
      </c>
      <c r="AA1279" s="11" t="str">
        <f t="shared" si="208"/>
        <v>0</v>
      </c>
      <c r="AB1279">
        <f t="shared" si="209"/>
        <v>0</v>
      </c>
      <c r="AC1279">
        <f t="shared" si="210"/>
        <v>10</v>
      </c>
      <c r="AD1279">
        <f t="shared" si="211"/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f t="shared" si="212"/>
        <v>0</v>
      </c>
      <c r="BI1279">
        <v>0</v>
      </c>
      <c r="BJ1279">
        <v>0</v>
      </c>
      <c r="BK1279">
        <v>0</v>
      </c>
      <c r="BL1279" t="str">
        <f t="shared" si="203"/>
        <v>0</v>
      </c>
      <c r="BM1279" t="str">
        <f t="shared" si="204"/>
        <v>0</v>
      </c>
      <c r="BN1279">
        <f t="shared" si="205"/>
        <v>0</v>
      </c>
      <c r="BO1279">
        <f t="shared" si="206"/>
        <v>0</v>
      </c>
      <c r="BP1279" t="str">
        <f t="shared" si="207"/>
        <v>0</v>
      </c>
    </row>
    <row r="1280" spans="1:68" ht="18" x14ac:dyDescent="0.25">
      <c r="A1280" s="24">
        <v>2022</v>
      </c>
      <c r="B1280" s="33">
        <v>4</v>
      </c>
      <c r="C1280" s="2">
        <v>44753</v>
      </c>
      <c r="D1280" s="3">
        <v>0.52083333333333337</v>
      </c>
      <c r="E1280">
        <v>4</v>
      </c>
      <c r="F1280">
        <v>4.0999999999999996</v>
      </c>
      <c r="G1280" t="s">
        <v>61</v>
      </c>
      <c r="H1280" s="19">
        <v>76</v>
      </c>
      <c r="I1280" s="19">
        <v>38</v>
      </c>
      <c r="J1280" s="19">
        <v>35</v>
      </c>
      <c r="K1280" s="19">
        <v>1</v>
      </c>
      <c r="L1280" s="19">
        <v>1</v>
      </c>
      <c r="M1280" s="16" t="s">
        <v>23</v>
      </c>
      <c r="N1280" s="16">
        <v>10</v>
      </c>
      <c r="O1280" s="16" t="s">
        <v>24</v>
      </c>
      <c r="P1280" s="16">
        <v>0</v>
      </c>
      <c r="Q1280" s="16">
        <v>0</v>
      </c>
      <c r="R1280" s="16">
        <v>0</v>
      </c>
      <c r="S1280" s="16">
        <v>0</v>
      </c>
      <c r="T1280" s="16">
        <v>0</v>
      </c>
      <c r="U1280" s="16">
        <v>0</v>
      </c>
      <c r="V1280" s="16">
        <v>0</v>
      </c>
      <c r="W1280" s="16">
        <v>0</v>
      </c>
      <c r="X1280" s="16">
        <v>0</v>
      </c>
      <c r="Y1280" s="16">
        <v>0</v>
      </c>
      <c r="Z1280" s="1">
        <f t="shared" si="213"/>
        <v>0</v>
      </c>
      <c r="AA1280" s="11" t="str">
        <f t="shared" si="208"/>
        <v>0</v>
      </c>
      <c r="AB1280">
        <f t="shared" si="209"/>
        <v>0</v>
      </c>
      <c r="AC1280">
        <f t="shared" si="210"/>
        <v>10</v>
      </c>
      <c r="AD1280">
        <f t="shared" si="211"/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f t="shared" si="212"/>
        <v>0</v>
      </c>
      <c r="BI1280">
        <v>0</v>
      </c>
      <c r="BJ1280">
        <v>0</v>
      </c>
      <c r="BK1280">
        <v>0</v>
      </c>
      <c r="BL1280" t="str">
        <f t="shared" si="203"/>
        <v>0</v>
      </c>
      <c r="BM1280" t="str">
        <f t="shared" si="204"/>
        <v>0</v>
      </c>
      <c r="BN1280">
        <f t="shared" si="205"/>
        <v>0</v>
      </c>
      <c r="BO1280">
        <f t="shared" si="206"/>
        <v>0</v>
      </c>
      <c r="BP1280" t="str">
        <f t="shared" si="207"/>
        <v>0</v>
      </c>
    </row>
    <row r="1281" spans="1:68" ht="18" x14ac:dyDescent="0.25">
      <c r="A1281" s="24">
        <v>2022</v>
      </c>
      <c r="B1281" s="33">
        <v>4</v>
      </c>
      <c r="C1281" s="2">
        <v>44753</v>
      </c>
      <c r="D1281" s="3">
        <v>0.52083333333333337</v>
      </c>
      <c r="E1281">
        <v>4</v>
      </c>
      <c r="F1281">
        <v>4.0999999999999996</v>
      </c>
      <c r="G1281" t="s">
        <v>61</v>
      </c>
      <c r="H1281" s="19">
        <v>76</v>
      </c>
      <c r="I1281" s="19">
        <v>38</v>
      </c>
      <c r="J1281" s="19">
        <v>35</v>
      </c>
      <c r="K1281" s="19">
        <v>1</v>
      </c>
      <c r="L1281" s="19">
        <v>1</v>
      </c>
      <c r="M1281" s="16" t="s">
        <v>23</v>
      </c>
      <c r="N1281" s="16">
        <v>10</v>
      </c>
      <c r="O1281" s="16" t="s">
        <v>25</v>
      </c>
      <c r="P1281" s="16">
        <v>0</v>
      </c>
      <c r="Q1281" s="16">
        <v>0</v>
      </c>
      <c r="R1281" s="16">
        <v>0</v>
      </c>
      <c r="S1281" s="16">
        <v>0</v>
      </c>
      <c r="T1281" s="16">
        <v>0</v>
      </c>
      <c r="U1281" s="16">
        <v>0</v>
      </c>
      <c r="V1281" s="16">
        <v>0</v>
      </c>
      <c r="W1281" s="16">
        <v>0</v>
      </c>
      <c r="X1281" s="16">
        <v>0</v>
      </c>
      <c r="Y1281" s="16">
        <v>0</v>
      </c>
      <c r="Z1281" s="1">
        <f t="shared" si="213"/>
        <v>0</v>
      </c>
      <c r="AA1281" s="11" t="str">
        <f t="shared" si="208"/>
        <v>0</v>
      </c>
      <c r="AB1281">
        <f t="shared" si="209"/>
        <v>0</v>
      </c>
      <c r="AC1281">
        <f t="shared" si="210"/>
        <v>10</v>
      </c>
      <c r="AD1281">
        <f t="shared" si="211"/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f t="shared" si="212"/>
        <v>0</v>
      </c>
      <c r="BI1281">
        <v>0</v>
      </c>
      <c r="BJ1281">
        <v>0</v>
      </c>
      <c r="BK1281">
        <v>0</v>
      </c>
      <c r="BL1281" t="str">
        <f t="shared" si="203"/>
        <v>0</v>
      </c>
      <c r="BM1281" t="str">
        <f t="shared" si="204"/>
        <v>0</v>
      </c>
      <c r="BN1281">
        <f t="shared" si="205"/>
        <v>0</v>
      </c>
      <c r="BO1281">
        <f t="shared" si="206"/>
        <v>0</v>
      </c>
      <c r="BP1281" t="str">
        <f t="shared" si="207"/>
        <v>0</v>
      </c>
    </row>
    <row r="1282" spans="1:68" ht="18" x14ac:dyDescent="0.25">
      <c r="A1282" s="24">
        <v>2022</v>
      </c>
      <c r="B1282" s="33">
        <v>4</v>
      </c>
      <c r="C1282" s="2">
        <v>44753</v>
      </c>
      <c r="D1282" s="3">
        <v>0.52083333333333337</v>
      </c>
      <c r="E1282">
        <v>4</v>
      </c>
      <c r="F1282">
        <v>4.0999999999999996</v>
      </c>
      <c r="G1282" t="s">
        <v>61</v>
      </c>
      <c r="H1282" s="19">
        <v>76</v>
      </c>
      <c r="I1282" s="19">
        <v>38</v>
      </c>
      <c r="J1282" s="19">
        <v>35</v>
      </c>
      <c r="K1282" s="19">
        <v>1</v>
      </c>
      <c r="L1282" s="19">
        <v>1</v>
      </c>
      <c r="M1282" s="16" t="s">
        <v>23</v>
      </c>
      <c r="N1282" s="16">
        <v>10</v>
      </c>
      <c r="O1282" s="16" t="s">
        <v>26</v>
      </c>
      <c r="P1282" s="16">
        <v>0</v>
      </c>
      <c r="Q1282" s="16">
        <v>0</v>
      </c>
      <c r="R1282" s="16">
        <v>0</v>
      </c>
      <c r="S1282" s="16">
        <v>0</v>
      </c>
      <c r="T1282" s="16">
        <v>0</v>
      </c>
      <c r="U1282" s="16">
        <v>0</v>
      </c>
      <c r="V1282" s="16">
        <v>0</v>
      </c>
      <c r="W1282" s="16">
        <v>0</v>
      </c>
      <c r="X1282" s="16">
        <v>0</v>
      </c>
      <c r="Y1282" s="16">
        <v>0</v>
      </c>
      <c r="Z1282" s="1">
        <f t="shared" si="213"/>
        <v>0</v>
      </c>
      <c r="AA1282" s="11" t="str">
        <f t="shared" si="208"/>
        <v>0</v>
      </c>
      <c r="AB1282">
        <f t="shared" si="209"/>
        <v>0</v>
      </c>
      <c r="AC1282">
        <f t="shared" si="210"/>
        <v>10</v>
      </c>
      <c r="AD1282">
        <f t="shared" si="211"/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f t="shared" si="212"/>
        <v>0</v>
      </c>
      <c r="BI1282">
        <v>0</v>
      </c>
      <c r="BJ1282">
        <v>0</v>
      </c>
      <c r="BK1282">
        <v>0</v>
      </c>
      <c r="BL1282" t="str">
        <f t="shared" ref="BL1282:BL1345" si="214">IF(AL1282&gt;0, "1","0")</f>
        <v>0</v>
      </c>
      <c r="BM1282" t="str">
        <f t="shared" ref="BM1282:BM1345" si="215">IF(AL1282&gt;0, "1", IF(AO1282&gt;0, "1", "0"))</f>
        <v>0</v>
      </c>
      <c r="BN1282">
        <f t="shared" ref="BN1282:BN1345" si="216">SUM(AL1282+AO1282+BB1282)</f>
        <v>0</v>
      </c>
      <c r="BO1282">
        <f t="shared" ref="BO1282:BO1345" si="217">SUM(BN1282+BH1282+BJ1282+BC1282+BA1282+AX1282+AG1282)</f>
        <v>0</v>
      </c>
      <c r="BP1282" t="str">
        <f t="shared" ref="BP1282:BP1345" si="218">IF(BH1282&gt;0, "1",  "0")</f>
        <v>0</v>
      </c>
    </row>
    <row r="1283" spans="1:68" ht="18" x14ac:dyDescent="0.25">
      <c r="A1283" s="24">
        <v>2022</v>
      </c>
      <c r="B1283" s="33">
        <v>4</v>
      </c>
      <c r="C1283" s="2">
        <v>44753</v>
      </c>
      <c r="D1283" s="3">
        <v>0.52083333333333337</v>
      </c>
      <c r="E1283">
        <v>4</v>
      </c>
      <c r="F1283">
        <v>4.0999999999999996</v>
      </c>
      <c r="G1283" t="s">
        <v>61</v>
      </c>
      <c r="H1283" s="19">
        <v>76</v>
      </c>
      <c r="I1283" s="19">
        <v>38</v>
      </c>
      <c r="J1283" s="19">
        <v>35</v>
      </c>
      <c r="K1283" s="19">
        <v>1</v>
      </c>
      <c r="L1283" s="19">
        <v>1</v>
      </c>
      <c r="M1283" s="16" t="s">
        <v>27</v>
      </c>
      <c r="N1283" s="16">
        <v>10</v>
      </c>
      <c r="O1283" s="16" t="s">
        <v>24</v>
      </c>
      <c r="P1283" s="16">
        <v>0</v>
      </c>
      <c r="Q1283" s="16">
        <v>0</v>
      </c>
      <c r="R1283" s="16">
        <v>0</v>
      </c>
      <c r="S1283" s="16">
        <v>0</v>
      </c>
      <c r="T1283" s="16">
        <v>0</v>
      </c>
      <c r="U1283" s="16">
        <v>0</v>
      </c>
      <c r="V1283" s="16">
        <v>0</v>
      </c>
      <c r="W1283" s="16">
        <v>0</v>
      </c>
      <c r="X1283" s="16">
        <v>0</v>
      </c>
      <c r="Y1283" s="16">
        <v>0</v>
      </c>
      <c r="Z1283" s="1">
        <f t="shared" si="213"/>
        <v>0</v>
      </c>
      <c r="AA1283" s="11" t="str">
        <f t="shared" ref="AA1283:AA1346" si="219">IF(Z1283&gt;0, "1","0")</f>
        <v>0</v>
      </c>
      <c r="AB1283">
        <f t="shared" ref="AB1283:AB1346" si="220">COUNTIF(P1283:Y1283,"&gt;0")</f>
        <v>0</v>
      </c>
      <c r="AC1283">
        <f t="shared" ref="AC1283:AC1346" si="221">10-AB1283</f>
        <v>10</v>
      </c>
      <c r="AD1283">
        <f t="shared" ref="AD1283:AD1346" si="222">AB1283*10</f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f t="shared" si="212"/>
        <v>0</v>
      </c>
      <c r="BI1283">
        <v>0</v>
      </c>
      <c r="BJ1283">
        <v>0</v>
      </c>
      <c r="BK1283">
        <v>0</v>
      </c>
      <c r="BL1283" t="str">
        <f t="shared" si="214"/>
        <v>0</v>
      </c>
      <c r="BM1283" t="str">
        <f t="shared" si="215"/>
        <v>0</v>
      </c>
      <c r="BN1283">
        <f t="shared" si="216"/>
        <v>0</v>
      </c>
      <c r="BO1283">
        <f t="shared" si="217"/>
        <v>0</v>
      </c>
      <c r="BP1283" t="str">
        <f t="shared" si="218"/>
        <v>0</v>
      </c>
    </row>
    <row r="1284" spans="1:68" ht="18" x14ac:dyDescent="0.25">
      <c r="A1284" s="24">
        <v>2022</v>
      </c>
      <c r="B1284" s="33">
        <v>4</v>
      </c>
      <c r="C1284" s="2">
        <v>44753</v>
      </c>
      <c r="D1284" s="3">
        <v>0.52083333333333337</v>
      </c>
      <c r="E1284">
        <v>4</v>
      </c>
      <c r="F1284">
        <v>4.0999999999999996</v>
      </c>
      <c r="G1284" t="s">
        <v>61</v>
      </c>
      <c r="H1284" s="19">
        <v>76</v>
      </c>
      <c r="I1284" s="19">
        <v>38</v>
      </c>
      <c r="J1284" s="19">
        <v>35</v>
      </c>
      <c r="K1284" s="19">
        <v>1</v>
      </c>
      <c r="L1284" s="19">
        <v>1</v>
      </c>
      <c r="M1284" s="16" t="s">
        <v>27</v>
      </c>
      <c r="N1284" s="16">
        <v>10</v>
      </c>
      <c r="O1284" s="16" t="s">
        <v>25</v>
      </c>
      <c r="P1284" s="16">
        <v>0</v>
      </c>
      <c r="Q1284" s="16">
        <v>0</v>
      </c>
      <c r="R1284" s="16">
        <v>0</v>
      </c>
      <c r="S1284" s="16">
        <v>0</v>
      </c>
      <c r="T1284" s="16">
        <v>0</v>
      </c>
      <c r="U1284" s="16">
        <v>0</v>
      </c>
      <c r="V1284" s="16">
        <v>0</v>
      </c>
      <c r="W1284" s="16">
        <v>0</v>
      </c>
      <c r="X1284" s="16">
        <v>0</v>
      </c>
      <c r="Y1284" s="16">
        <v>0</v>
      </c>
      <c r="Z1284" s="1">
        <f t="shared" si="213"/>
        <v>0</v>
      </c>
      <c r="AA1284" s="11" t="str">
        <f t="shared" si="219"/>
        <v>0</v>
      </c>
      <c r="AB1284">
        <f t="shared" si="220"/>
        <v>0</v>
      </c>
      <c r="AC1284">
        <f t="shared" si="221"/>
        <v>10</v>
      </c>
      <c r="AD1284">
        <f t="shared" si="222"/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f t="shared" si="212"/>
        <v>0</v>
      </c>
      <c r="BI1284">
        <v>0</v>
      </c>
      <c r="BJ1284">
        <v>0</v>
      </c>
      <c r="BK1284">
        <v>0</v>
      </c>
      <c r="BL1284" t="str">
        <f t="shared" si="214"/>
        <v>0</v>
      </c>
      <c r="BM1284" t="str">
        <f t="shared" si="215"/>
        <v>0</v>
      </c>
      <c r="BN1284">
        <f t="shared" si="216"/>
        <v>0</v>
      </c>
      <c r="BO1284">
        <f t="shared" si="217"/>
        <v>0</v>
      </c>
      <c r="BP1284" t="str">
        <f t="shared" si="218"/>
        <v>0</v>
      </c>
    </row>
    <row r="1285" spans="1:68" ht="18" x14ac:dyDescent="0.25">
      <c r="A1285" s="24">
        <v>2022</v>
      </c>
      <c r="B1285" s="33">
        <v>4</v>
      </c>
      <c r="C1285" s="2">
        <v>44753</v>
      </c>
      <c r="D1285" s="3">
        <v>0.52083333333333337</v>
      </c>
      <c r="E1285">
        <v>4</v>
      </c>
      <c r="F1285">
        <v>4.0999999999999996</v>
      </c>
      <c r="G1285" t="s">
        <v>61</v>
      </c>
      <c r="H1285" s="19">
        <v>76</v>
      </c>
      <c r="I1285" s="19">
        <v>38</v>
      </c>
      <c r="J1285" s="19">
        <v>35</v>
      </c>
      <c r="K1285" s="19">
        <v>1</v>
      </c>
      <c r="L1285" s="19">
        <v>1</v>
      </c>
      <c r="M1285" s="16" t="s">
        <v>27</v>
      </c>
      <c r="N1285" s="16">
        <v>10</v>
      </c>
      <c r="O1285" s="16" t="s">
        <v>26</v>
      </c>
      <c r="P1285" s="16">
        <v>0</v>
      </c>
      <c r="Q1285" s="16">
        <v>0</v>
      </c>
      <c r="R1285" s="16">
        <v>0</v>
      </c>
      <c r="S1285" s="16">
        <v>0</v>
      </c>
      <c r="T1285" s="16">
        <v>0</v>
      </c>
      <c r="U1285" s="16">
        <v>0</v>
      </c>
      <c r="V1285" s="16">
        <v>0</v>
      </c>
      <c r="W1285" s="16">
        <v>0</v>
      </c>
      <c r="X1285" s="16">
        <v>0</v>
      </c>
      <c r="Y1285" s="16">
        <v>0</v>
      </c>
      <c r="Z1285" s="1">
        <f t="shared" si="213"/>
        <v>0</v>
      </c>
      <c r="AA1285" s="11" t="str">
        <f t="shared" si="219"/>
        <v>0</v>
      </c>
      <c r="AB1285">
        <f t="shared" si="220"/>
        <v>0</v>
      </c>
      <c r="AC1285">
        <f t="shared" si="221"/>
        <v>10</v>
      </c>
      <c r="AD1285">
        <f t="shared" si="222"/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f t="shared" si="212"/>
        <v>0</v>
      </c>
      <c r="BI1285">
        <v>0</v>
      </c>
      <c r="BJ1285">
        <v>0</v>
      </c>
      <c r="BK1285">
        <v>0</v>
      </c>
      <c r="BL1285" t="str">
        <f t="shared" si="214"/>
        <v>0</v>
      </c>
      <c r="BM1285" t="str">
        <f t="shared" si="215"/>
        <v>0</v>
      </c>
      <c r="BN1285">
        <f t="shared" si="216"/>
        <v>0</v>
      </c>
      <c r="BO1285">
        <f t="shared" si="217"/>
        <v>0</v>
      </c>
      <c r="BP1285" t="str">
        <f t="shared" si="218"/>
        <v>0</v>
      </c>
    </row>
    <row r="1286" spans="1:68" ht="18" x14ac:dyDescent="0.25">
      <c r="A1286" s="24">
        <v>2022</v>
      </c>
      <c r="B1286" s="33">
        <v>4</v>
      </c>
      <c r="C1286" s="2">
        <v>44753</v>
      </c>
      <c r="D1286" s="3">
        <v>0.52083333333333337</v>
      </c>
      <c r="E1286">
        <v>4</v>
      </c>
      <c r="F1286">
        <v>4.0999999999999996</v>
      </c>
      <c r="G1286" t="s">
        <v>61</v>
      </c>
      <c r="H1286" s="19">
        <v>76</v>
      </c>
      <c r="I1286" s="19">
        <v>38</v>
      </c>
      <c r="J1286" s="19">
        <v>35</v>
      </c>
      <c r="K1286" s="19">
        <v>1</v>
      </c>
      <c r="L1286" s="19">
        <v>1</v>
      </c>
      <c r="M1286" s="16" t="s">
        <v>28</v>
      </c>
      <c r="N1286" s="16">
        <v>10</v>
      </c>
      <c r="O1286" s="16" t="s">
        <v>24</v>
      </c>
      <c r="P1286" s="16">
        <v>0</v>
      </c>
      <c r="Q1286" s="16">
        <v>0</v>
      </c>
      <c r="R1286" s="16">
        <v>0</v>
      </c>
      <c r="S1286" s="16">
        <v>0</v>
      </c>
      <c r="T1286" s="16">
        <v>0</v>
      </c>
      <c r="U1286" s="16">
        <v>0</v>
      </c>
      <c r="V1286" s="16">
        <v>0</v>
      </c>
      <c r="W1286" s="16">
        <v>0</v>
      </c>
      <c r="X1286" s="16">
        <v>0</v>
      </c>
      <c r="Y1286" s="16">
        <v>0</v>
      </c>
      <c r="Z1286" s="1">
        <f t="shared" si="213"/>
        <v>0</v>
      </c>
      <c r="AA1286" s="11" t="str">
        <f t="shared" si="219"/>
        <v>0</v>
      </c>
      <c r="AB1286">
        <f t="shared" si="220"/>
        <v>0</v>
      </c>
      <c r="AC1286">
        <f t="shared" si="221"/>
        <v>10</v>
      </c>
      <c r="AD1286">
        <f t="shared" si="222"/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f t="shared" si="212"/>
        <v>0</v>
      </c>
      <c r="BI1286">
        <v>0</v>
      </c>
      <c r="BJ1286">
        <v>0</v>
      </c>
      <c r="BK1286">
        <v>0</v>
      </c>
      <c r="BL1286" t="str">
        <f t="shared" si="214"/>
        <v>0</v>
      </c>
      <c r="BM1286" t="str">
        <f t="shared" si="215"/>
        <v>0</v>
      </c>
      <c r="BN1286">
        <f t="shared" si="216"/>
        <v>0</v>
      </c>
      <c r="BO1286">
        <f t="shared" si="217"/>
        <v>0</v>
      </c>
      <c r="BP1286" t="str">
        <f t="shared" si="218"/>
        <v>0</v>
      </c>
    </row>
    <row r="1287" spans="1:68" ht="18" x14ac:dyDescent="0.25">
      <c r="A1287" s="24">
        <v>2022</v>
      </c>
      <c r="B1287" s="33">
        <v>4</v>
      </c>
      <c r="C1287" s="2">
        <v>44753</v>
      </c>
      <c r="D1287" s="3">
        <v>0.52083333333333337</v>
      </c>
      <c r="E1287">
        <v>4</v>
      </c>
      <c r="F1287">
        <v>4.0999999999999996</v>
      </c>
      <c r="G1287" t="s">
        <v>61</v>
      </c>
      <c r="H1287" s="19">
        <v>76</v>
      </c>
      <c r="I1287" s="19">
        <v>38</v>
      </c>
      <c r="J1287" s="19">
        <v>35</v>
      </c>
      <c r="K1287" s="19">
        <v>1</v>
      </c>
      <c r="L1287" s="19">
        <v>1</v>
      </c>
      <c r="M1287" s="16" t="s">
        <v>28</v>
      </c>
      <c r="N1287" s="16">
        <v>10</v>
      </c>
      <c r="O1287" s="16" t="s">
        <v>25</v>
      </c>
      <c r="P1287" s="16">
        <v>0</v>
      </c>
      <c r="Q1287" s="16">
        <v>0</v>
      </c>
      <c r="R1287" s="16">
        <v>0</v>
      </c>
      <c r="S1287" s="16">
        <v>0</v>
      </c>
      <c r="T1287" s="16">
        <v>0</v>
      </c>
      <c r="U1287" s="16">
        <v>0</v>
      </c>
      <c r="V1287" s="16">
        <v>0</v>
      </c>
      <c r="W1287" s="16">
        <v>0</v>
      </c>
      <c r="X1287" s="16">
        <v>0</v>
      </c>
      <c r="Y1287" s="16">
        <v>0</v>
      </c>
      <c r="Z1287" s="1">
        <f t="shared" si="213"/>
        <v>0</v>
      </c>
      <c r="AA1287" s="11" t="str">
        <f t="shared" si="219"/>
        <v>0</v>
      </c>
      <c r="AB1287">
        <f t="shared" si="220"/>
        <v>0</v>
      </c>
      <c r="AC1287">
        <f t="shared" si="221"/>
        <v>10</v>
      </c>
      <c r="AD1287">
        <f t="shared" si="222"/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f t="shared" si="212"/>
        <v>0</v>
      </c>
      <c r="BI1287">
        <v>0</v>
      </c>
      <c r="BJ1287">
        <v>0</v>
      </c>
      <c r="BK1287">
        <v>1</v>
      </c>
      <c r="BL1287" t="str">
        <f t="shared" si="214"/>
        <v>0</v>
      </c>
      <c r="BM1287" t="str">
        <f t="shared" si="215"/>
        <v>0</v>
      </c>
      <c r="BN1287">
        <f t="shared" si="216"/>
        <v>0</v>
      </c>
      <c r="BO1287">
        <f t="shared" si="217"/>
        <v>0</v>
      </c>
      <c r="BP1287" t="str">
        <f t="shared" si="218"/>
        <v>0</v>
      </c>
    </row>
    <row r="1288" spans="1:68" ht="18" x14ac:dyDescent="0.25">
      <c r="A1288" s="24">
        <v>2022</v>
      </c>
      <c r="B1288" s="33">
        <v>4</v>
      </c>
      <c r="C1288" s="2">
        <v>44753</v>
      </c>
      <c r="D1288" s="3">
        <v>0.52083333333333337</v>
      </c>
      <c r="E1288">
        <v>4</v>
      </c>
      <c r="F1288">
        <v>4.0999999999999996</v>
      </c>
      <c r="G1288" t="s">
        <v>61</v>
      </c>
      <c r="H1288" s="19">
        <v>76</v>
      </c>
      <c r="I1288" s="19">
        <v>38</v>
      </c>
      <c r="J1288" s="19">
        <v>35</v>
      </c>
      <c r="K1288" s="19">
        <v>1</v>
      </c>
      <c r="L1288" s="19">
        <v>1</v>
      </c>
      <c r="M1288" s="16" t="s">
        <v>28</v>
      </c>
      <c r="N1288" s="16">
        <v>10</v>
      </c>
      <c r="O1288" s="16" t="s">
        <v>26</v>
      </c>
      <c r="P1288" s="16">
        <v>0</v>
      </c>
      <c r="Q1288" s="16">
        <v>0</v>
      </c>
      <c r="R1288" s="16">
        <v>0</v>
      </c>
      <c r="S1288" s="16">
        <v>0</v>
      </c>
      <c r="T1288" s="16">
        <v>0</v>
      </c>
      <c r="U1288" s="16">
        <v>0</v>
      </c>
      <c r="V1288" s="16">
        <v>0</v>
      </c>
      <c r="W1288" s="16">
        <v>0</v>
      </c>
      <c r="X1288" s="16">
        <v>0</v>
      </c>
      <c r="Y1288" s="16">
        <v>0</v>
      </c>
      <c r="Z1288" s="1">
        <f t="shared" si="213"/>
        <v>0</v>
      </c>
      <c r="AA1288" s="11" t="str">
        <f t="shared" si="219"/>
        <v>0</v>
      </c>
      <c r="AB1288">
        <f t="shared" si="220"/>
        <v>0</v>
      </c>
      <c r="AC1288">
        <f t="shared" si="221"/>
        <v>10</v>
      </c>
      <c r="AD1288">
        <f t="shared" si="222"/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f t="shared" si="212"/>
        <v>0</v>
      </c>
      <c r="BI1288">
        <v>0</v>
      </c>
      <c r="BJ1288">
        <v>0</v>
      </c>
      <c r="BK1288">
        <v>0</v>
      </c>
      <c r="BL1288" t="str">
        <f t="shared" si="214"/>
        <v>0</v>
      </c>
      <c r="BM1288" t="str">
        <f t="shared" si="215"/>
        <v>0</v>
      </c>
      <c r="BN1288">
        <f t="shared" si="216"/>
        <v>0</v>
      </c>
      <c r="BO1288">
        <f t="shared" si="217"/>
        <v>0</v>
      </c>
      <c r="BP1288" t="str">
        <f t="shared" si="218"/>
        <v>0</v>
      </c>
    </row>
    <row r="1289" spans="1:68" ht="18" x14ac:dyDescent="0.25">
      <c r="A1289" s="24">
        <v>2022</v>
      </c>
      <c r="B1289" s="33">
        <v>4</v>
      </c>
      <c r="C1289" s="2">
        <v>44753</v>
      </c>
      <c r="D1289" s="3">
        <v>0.52083333333333337</v>
      </c>
      <c r="E1289">
        <v>4</v>
      </c>
      <c r="F1289">
        <v>4.0999999999999996</v>
      </c>
      <c r="G1289" t="s">
        <v>61</v>
      </c>
      <c r="H1289" s="19">
        <v>76</v>
      </c>
      <c r="I1289" s="19">
        <v>38</v>
      </c>
      <c r="J1289" s="19">
        <v>35</v>
      </c>
      <c r="K1289" s="19">
        <v>1</v>
      </c>
      <c r="L1289" s="19">
        <v>1</v>
      </c>
      <c r="M1289" s="16" t="s">
        <v>23</v>
      </c>
      <c r="N1289" s="16">
        <v>20</v>
      </c>
      <c r="O1289" s="16" t="s">
        <v>24</v>
      </c>
      <c r="P1289" s="16">
        <v>0</v>
      </c>
      <c r="Q1289" s="16">
        <v>0</v>
      </c>
      <c r="R1289" s="16">
        <v>0</v>
      </c>
      <c r="S1289" s="16">
        <v>0</v>
      </c>
      <c r="T1289" s="16">
        <v>0</v>
      </c>
      <c r="U1289" s="16">
        <v>0</v>
      </c>
      <c r="V1289" s="16">
        <v>0</v>
      </c>
      <c r="W1289" s="16">
        <v>0</v>
      </c>
      <c r="X1289" s="16">
        <v>0</v>
      </c>
      <c r="Y1289" s="16">
        <v>0</v>
      </c>
      <c r="Z1289" s="1">
        <f t="shared" si="213"/>
        <v>0</v>
      </c>
      <c r="AA1289" s="11" t="str">
        <f t="shared" si="219"/>
        <v>0</v>
      </c>
      <c r="AB1289">
        <f t="shared" si="220"/>
        <v>0</v>
      </c>
      <c r="AC1289">
        <f t="shared" si="221"/>
        <v>10</v>
      </c>
      <c r="AD1289">
        <f t="shared" si="222"/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f t="shared" si="212"/>
        <v>0</v>
      </c>
      <c r="BI1289">
        <v>0</v>
      </c>
      <c r="BJ1289">
        <v>0</v>
      </c>
      <c r="BK1289">
        <v>0</v>
      </c>
      <c r="BL1289" t="str">
        <f t="shared" si="214"/>
        <v>0</v>
      </c>
      <c r="BM1289" t="str">
        <f t="shared" si="215"/>
        <v>0</v>
      </c>
      <c r="BN1289">
        <f t="shared" si="216"/>
        <v>0</v>
      </c>
      <c r="BO1289">
        <f t="shared" si="217"/>
        <v>0</v>
      </c>
      <c r="BP1289" t="str">
        <f t="shared" si="218"/>
        <v>0</v>
      </c>
    </row>
    <row r="1290" spans="1:68" ht="18" x14ac:dyDescent="0.25">
      <c r="A1290" s="24">
        <v>2022</v>
      </c>
      <c r="B1290" s="33">
        <v>4</v>
      </c>
      <c r="C1290" s="2">
        <v>44753</v>
      </c>
      <c r="D1290" s="3">
        <v>0.52083333333333337</v>
      </c>
      <c r="E1290">
        <v>4</v>
      </c>
      <c r="F1290">
        <v>4.0999999999999996</v>
      </c>
      <c r="G1290" t="s">
        <v>61</v>
      </c>
      <c r="H1290" s="19">
        <v>76</v>
      </c>
      <c r="I1290" s="19">
        <v>38</v>
      </c>
      <c r="J1290" s="19">
        <v>35</v>
      </c>
      <c r="K1290" s="19">
        <v>1</v>
      </c>
      <c r="L1290" s="19">
        <v>1</v>
      </c>
      <c r="M1290" s="16" t="s">
        <v>23</v>
      </c>
      <c r="N1290" s="16">
        <v>20</v>
      </c>
      <c r="O1290" s="16" t="s">
        <v>25</v>
      </c>
      <c r="P1290" s="16">
        <v>0</v>
      </c>
      <c r="Q1290" s="16">
        <v>0</v>
      </c>
      <c r="R1290" s="16">
        <v>0</v>
      </c>
      <c r="S1290" s="16">
        <v>0</v>
      </c>
      <c r="T1290" s="16">
        <v>0</v>
      </c>
      <c r="U1290" s="16">
        <v>0</v>
      </c>
      <c r="V1290" s="16">
        <v>0</v>
      </c>
      <c r="W1290" s="16">
        <v>0</v>
      </c>
      <c r="X1290" s="16">
        <v>0</v>
      </c>
      <c r="Y1290" s="16">
        <v>0</v>
      </c>
      <c r="Z1290" s="1">
        <f t="shared" si="213"/>
        <v>0</v>
      </c>
      <c r="AA1290" s="11" t="str">
        <f t="shared" si="219"/>
        <v>0</v>
      </c>
      <c r="AB1290">
        <f t="shared" si="220"/>
        <v>0</v>
      </c>
      <c r="AC1290">
        <f t="shared" si="221"/>
        <v>10</v>
      </c>
      <c r="AD1290">
        <f t="shared" si="222"/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f t="shared" si="212"/>
        <v>0</v>
      </c>
      <c r="BI1290">
        <v>0</v>
      </c>
      <c r="BJ1290">
        <v>0</v>
      </c>
      <c r="BK1290">
        <v>0</v>
      </c>
      <c r="BL1290" t="str">
        <f t="shared" si="214"/>
        <v>0</v>
      </c>
      <c r="BM1290" t="str">
        <f t="shared" si="215"/>
        <v>0</v>
      </c>
      <c r="BN1290">
        <f t="shared" si="216"/>
        <v>0</v>
      </c>
      <c r="BO1290">
        <f t="shared" si="217"/>
        <v>0</v>
      </c>
      <c r="BP1290" t="str">
        <f t="shared" si="218"/>
        <v>0</v>
      </c>
    </row>
    <row r="1291" spans="1:68" ht="18" x14ac:dyDescent="0.25">
      <c r="A1291" s="24">
        <v>2022</v>
      </c>
      <c r="B1291" s="33">
        <v>4</v>
      </c>
      <c r="C1291" s="2">
        <v>44753</v>
      </c>
      <c r="D1291" s="3">
        <v>0.52083333333333337</v>
      </c>
      <c r="E1291">
        <v>4</v>
      </c>
      <c r="F1291">
        <v>4.0999999999999996</v>
      </c>
      <c r="G1291" t="s">
        <v>61</v>
      </c>
      <c r="H1291" s="19">
        <v>76</v>
      </c>
      <c r="I1291" s="19">
        <v>38</v>
      </c>
      <c r="J1291" s="19">
        <v>35</v>
      </c>
      <c r="K1291" s="19">
        <v>1</v>
      </c>
      <c r="L1291" s="19">
        <v>1</v>
      </c>
      <c r="M1291" s="16" t="s">
        <v>23</v>
      </c>
      <c r="N1291" s="16">
        <v>20</v>
      </c>
      <c r="O1291" s="16" t="s">
        <v>26</v>
      </c>
      <c r="P1291" s="16">
        <v>0</v>
      </c>
      <c r="Q1291" s="16">
        <v>0</v>
      </c>
      <c r="R1291" s="16">
        <v>0</v>
      </c>
      <c r="S1291" s="16">
        <v>0</v>
      </c>
      <c r="T1291" s="16">
        <v>0</v>
      </c>
      <c r="U1291" s="16">
        <v>0</v>
      </c>
      <c r="V1291" s="16">
        <v>0</v>
      </c>
      <c r="W1291" s="16">
        <v>0</v>
      </c>
      <c r="X1291" s="16">
        <v>0</v>
      </c>
      <c r="Y1291" s="16">
        <v>0</v>
      </c>
      <c r="Z1291" s="1">
        <f t="shared" si="213"/>
        <v>0</v>
      </c>
      <c r="AA1291" s="11" t="str">
        <f t="shared" si="219"/>
        <v>0</v>
      </c>
      <c r="AB1291">
        <f t="shared" si="220"/>
        <v>0</v>
      </c>
      <c r="AC1291">
        <f t="shared" si="221"/>
        <v>10</v>
      </c>
      <c r="AD1291">
        <f t="shared" si="222"/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f t="shared" si="212"/>
        <v>0</v>
      </c>
      <c r="BI1291">
        <v>0</v>
      </c>
      <c r="BJ1291">
        <v>0</v>
      </c>
      <c r="BK1291">
        <v>0</v>
      </c>
      <c r="BL1291" t="str">
        <f t="shared" si="214"/>
        <v>0</v>
      </c>
      <c r="BM1291" t="str">
        <f t="shared" si="215"/>
        <v>0</v>
      </c>
      <c r="BN1291">
        <f t="shared" si="216"/>
        <v>0</v>
      </c>
      <c r="BO1291">
        <f t="shared" si="217"/>
        <v>0</v>
      </c>
      <c r="BP1291" t="str">
        <f t="shared" si="218"/>
        <v>0</v>
      </c>
    </row>
    <row r="1292" spans="1:68" ht="18" x14ac:dyDescent="0.25">
      <c r="A1292" s="24">
        <v>2022</v>
      </c>
      <c r="B1292" s="33">
        <v>4</v>
      </c>
      <c r="C1292" s="2">
        <v>44753</v>
      </c>
      <c r="D1292" s="3">
        <v>0.52083333333333337</v>
      </c>
      <c r="E1292">
        <v>4</v>
      </c>
      <c r="F1292">
        <v>4.0999999999999996</v>
      </c>
      <c r="G1292" t="s">
        <v>61</v>
      </c>
      <c r="H1292" s="19">
        <v>76</v>
      </c>
      <c r="I1292" s="19">
        <v>38</v>
      </c>
      <c r="J1292" s="19">
        <v>35</v>
      </c>
      <c r="K1292" s="19">
        <v>1</v>
      </c>
      <c r="L1292" s="19">
        <v>1</v>
      </c>
      <c r="M1292" s="16" t="s">
        <v>27</v>
      </c>
      <c r="N1292" s="16">
        <v>20</v>
      </c>
      <c r="O1292" s="16" t="s">
        <v>24</v>
      </c>
      <c r="P1292" s="16">
        <v>0</v>
      </c>
      <c r="Q1292" s="16">
        <v>0</v>
      </c>
      <c r="R1292" s="16">
        <v>0</v>
      </c>
      <c r="S1292" s="16">
        <v>0</v>
      </c>
      <c r="T1292" s="16">
        <v>0</v>
      </c>
      <c r="U1292" s="16">
        <v>0</v>
      </c>
      <c r="V1292" s="16">
        <v>0</v>
      </c>
      <c r="W1292" s="16">
        <v>0</v>
      </c>
      <c r="X1292" s="16">
        <v>0</v>
      </c>
      <c r="Y1292" s="16">
        <v>0</v>
      </c>
      <c r="Z1292" s="1">
        <f t="shared" si="213"/>
        <v>0</v>
      </c>
      <c r="AA1292" s="11" t="str">
        <f t="shared" si="219"/>
        <v>0</v>
      </c>
      <c r="AB1292">
        <f t="shared" si="220"/>
        <v>0</v>
      </c>
      <c r="AC1292">
        <f t="shared" si="221"/>
        <v>10</v>
      </c>
      <c r="AD1292">
        <f t="shared" si="222"/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f t="shared" si="212"/>
        <v>0</v>
      </c>
      <c r="BI1292">
        <v>0</v>
      </c>
      <c r="BJ1292">
        <v>0</v>
      </c>
      <c r="BK1292">
        <v>0</v>
      </c>
      <c r="BL1292" t="str">
        <f t="shared" si="214"/>
        <v>0</v>
      </c>
      <c r="BM1292" t="str">
        <f t="shared" si="215"/>
        <v>0</v>
      </c>
      <c r="BN1292">
        <f t="shared" si="216"/>
        <v>0</v>
      </c>
      <c r="BO1292">
        <f t="shared" si="217"/>
        <v>0</v>
      </c>
      <c r="BP1292" t="str">
        <f t="shared" si="218"/>
        <v>0</v>
      </c>
    </row>
    <row r="1293" spans="1:68" ht="18" x14ac:dyDescent="0.25">
      <c r="A1293" s="24">
        <v>2022</v>
      </c>
      <c r="B1293" s="33">
        <v>4</v>
      </c>
      <c r="C1293" s="2">
        <v>44753</v>
      </c>
      <c r="D1293" s="3">
        <v>0.52083333333333337</v>
      </c>
      <c r="E1293">
        <v>4</v>
      </c>
      <c r="F1293">
        <v>4.0999999999999996</v>
      </c>
      <c r="G1293" t="s">
        <v>61</v>
      </c>
      <c r="H1293" s="19">
        <v>76</v>
      </c>
      <c r="I1293" s="19">
        <v>38</v>
      </c>
      <c r="J1293" s="19">
        <v>35</v>
      </c>
      <c r="K1293" s="19">
        <v>1</v>
      </c>
      <c r="L1293" s="19">
        <v>1</v>
      </c>
      <c r="M1293" s="16" t="s">
        <v>27</v>
      </c>
      <c r="N1293" s="16">
        <v>20</v>
      </c>
      <c r="O1293" s="16" t="s">
        <v>25</v>
      </c>
      <c r="P1293" s="16">
        <v>0</v>
      </c>
      <c r="Q1293" s="16">
        <v>0</v>
      </c>
      <c r="R1293" s="16">
        <v>0</v>
      </c>
      <c r="S1293" s="16">
        <v>0</v>
      </c>
      <c r="T1293" s="16">
        <v>0</v>
      </c>
      <c r="U1293" s="16">
        <v>0</v>
      </c>
      <c r="V1293" s="16">
        <v>0</v>
      </c>
      <c r="W1293" s="16">
        <v>0</v>
      </c>
      <c r="X1293" s="16">
        <v>0</v>
      </c>
      <c r="Y1293" s="16">
        <v>0</v>
      </c>
      <c r="Z1293" s="1">
        <f t="shared" si="213"/>
        <v>0</v>
      </c>
      <c r="AA1293" s="11" t="str">
        <f t="shared" si="219"/>
        <v>0</v>
      </c>
      <c r="AB1293">
        <f t="shared" si="220"/>
        <v>0</v>
      </c>
      <c r="AC1293">
        <f t="shared" si="221"/>
        <v>10</v>
      </c>
      <c r="AD1293">
        <f t="shared" si="222"/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f t="shared" si="212"/>
        <v>0</v>
      </c>
      <c r="BI1293">
        <v>0</v>
      </c>
      <c r="BJ1293">
        <v>0</v>
      </c>
      <c r="BK1293">
        <v>0</v>
      </c>
      <c r="BL1293" t="str">
        <f t="shared" si="214"/>
        <v>0</v>
      </c>
      <c r="BM1293" t="str">
        <f t="shared" si="215"/>
        <v>0</v>
      </c>
      <c r="BN1293">
        <f t="shared" si="216"/>
        <v>0</v>
      </c>
      <c r="BO1293">
        <f t="shared" si="217"/>
        <v>0</v>
      </c>
      <c r="BP1293" t="str">
        <f t="shared" si="218"/>
        <v>0</v>
      </c>
    </row>
    <row r="1294" spans="1:68" ht="18" x14ac:dyDescent="0.25">
      <c r="A1294" s="24">
        <v>2022</v>
      </c>
      <c r="B1294" s="33">
        <v>4</v>
      </c>
      <c r="C1294" s="2">
        <v>44753</v>
      </c>
      <c r="D1294" s="3">
        <v>0.52083333333333337</v>
      </c>
      <c r="E1294">
        <v>4</v>
      </c>
      <c r="F1294">
        <v>4.0999999999999996</v>
      </c>
      <c r="G1294" t="s">
        <v>61</v>
      </c>
      <c r="H1294" s="19">
        <v>76</v>
      </c>
      <c r="I1294" s="19">
        <v>38</v>
      </c>
      <c r="J1294" s="19">
        <v>35</v>
      </c>
      <c r="K1294" s="19">
        <v>1</v>
      </c>
      <c r="L1294" s="19">
        <v>1</v>
      </c>
      <c r="M1294" s="16" t="s">
        <v>27</v>
      </c>
      <c r="N1294" s="16">
        <v>20</v>
      </c>
      <c r="O1294" s="16" t="s">
        <v>26</v>
      </c>
      <c r="P1294" s="16">
        <v>0</v>
      </c>
      <c r="Q1294" s="16">
        <v>0</v>
      </c>
      <c r="R1294" s="16">
        <v>0</v>
      </c>
      <c r="S1294" s="16">
        <v>0</v>
      </c>
      <c r="T1294" s="16">
        <v>0</v>
      </c>
      <c r="U1294" s="16">
        <v>0</v>
      </c>
      <c r="V1294" s="16">
        <v>0</v>
      </c>
      <c r="W1294" s="16">
        <v>0</v>
      </c>
      <c r="X1294" s="16">
        <v>0</v>
      </c>
      <c r="Y1294" s="16">
        <v>0</v>
      </c>
      <c r="Z1294" s="1">
        <f t="shared" si="213"/>
        <v>0</v>
      </c>
      <c r="AA1294" s="11" t="str">
        <f t="shared" si="219"/>
        <v>0</v>
      </c>
      <c r="AB1294">
        <f t="shared" si="220"/>
        <v>0</v>
      </c>
      <c r="AC1294">
        <f t="shared" si="221"/>
        <v>10</v>
      </c>
      <c r="AD1294">
        <f t="shared" si="222"/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f t="shared" ref="BH1294:BH1357" si="223">SUM(AW1294+AV1294+AU1294+AQ1294+AS1294+AM1294+AJ1294+BF1294+BI1294)</f>
        <v>0</v>
      </c>
      <c r="BI1294">
        <v>0</v>
      </c>
      <c r="BJ1294">
        <v>0</v>
      </c>
      <c r="BK1294">
        <v>0</v>
      </c>
      <c r="BL1294" t="str">
        <f t="shared" si="214"/>
        <v>0</v>
      </c>
      <c r="BM1294" t="str">
        <f t="shared" si="215"/>
        <v>0</v>
      </c>
      <c r="BN1294">
        <f t="shared" si="216"/>
        <v>0</v>
      </c>
      <c r="BO1294">
        <f t="shared" si="217"/>
        <v>0</v>
      </c>
      <c r="BP1294" t="str">
        <f t="shared" si="218"/>
        <v>0</v>
      </c>
    </row>
    <row r="1295" spans="1:68" ht="18" x14ac:dyDescent="0.25">
      <c r="A1295" s="24">
        <v>2022</v>
      </c>
      <c r="B1295" s="33">
        <v>4</v>
      </c>
      <c r="C1295" s="2">
        <v>44753</v>
      </c>
      <c r="D1295" s="3">
        <v>0.52083333333333337</v>
      </c>
      <c r="E1295">
        <v>4</v>
      </c>
      <c r="F1295">
        <v>4.0999999999999996</v>
      </c>
      <c r="G1295" t="s">
        <v>61</v>
      </c>
      <c r="H1295" s="19">
        <v>76</v>
      </c>
      <c r="I1295" s="19">
        <v>38</v>
      </c>
      <c r="J1295" s="19">
        <v>35</v>
      </c>
      <c r="K1295" s="19">
        <v>1</v>
      </c>
      <c r="L1295" s="19">
        <v>1</v>
      </c>
      <c r="M1295" s="16" t="s">
        <v>28</v>
      </c>
      <c r="N1295" s="16">
        <v>20</v>
      </c>
      <c r="O1295" s="16" t="s">
        <v>24</v>
      </c>
      <c r="P1295" s="16">
        <v>0</v>
      </c>
      <c r="Q1295" s="16">
        <v>0</v>
      </c>
      <c r="R1295" s="16">
        <v>0</v>
      </c>
      <c r="S1295" s="16">
        <v>0</v>
      </c>
      <c r="T1295" s="16">
        <v>0</v>
      </c>
      <c r="U1295" s="16">
        <v>0</v>
      </c>
      <c r="V1295" s="16">
        <v>0</v>
      </c>
      <c r="W1295" s="16">
        <v>0</v>
      </c>
      <c r="X1295" s="16">
        <v>0</v>
      </c>
      <c r="Y1295" s="16">
        <v>0</v>
      </c>
      <c r="Z1295" s="1">
        <f t="shared" si="213"/>
        <v>0</v>
      </c>
      <c r="AA1295" s="11" t="str">
        <f t="shared" si="219"/>
        <v>0</v>
      </c>
      <c r="AB1295">
        <f t="shared" si="220"/>
        <v>0</v>
      </c>
      <c r="AC1295">
        <f t="shared" si="221"/>
        <v>10</v>
      </c>
      <c r="AD1295">
        <f t="shared" si="222"/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f t="shared" si="223"/>
        <v>0</v>
      </c>
      <c r="BI1295">
        <v>0</v>
      </c>
      <c r="BJ1295">
        <v>0</v>
      </c>
      <c r="BK1295">
        <v>0</v>
      </c>
      <c r="BL1295" t="str">
        <f t="shared" si="214"/>
        <v>0</v>
      </c>
      <c r="BM1295" t="str">
        <f t="shared" si="215"/>
        <v>0</v>
      </c>
      <c r="BN1295">
        <f t="shared" si="216"/>
        <v>0</v>
      </c>
      <c r="BO1295">
        <f t="shared" si="217"/>
        <v>0</v>
      </c>
      <c r="BP1295" t="str">
        <f t="shared" si="218"/>
        <v>0</v>
      </c>
    </row>
    <row r="1296" spans="1:68" ht="18" x14ac:dyDescent="0.25">
      <c r="A1296" s="24">
        <v>2022</v>
      </c>
      <c r="B1296" s="33">
        <v>4</v>
      </c>
      <c r="C1296" s="2">
        <v>44753</v>
      </c>
      <c r="D1296" s="3">
        <v>0.52083333333333337</v>
      </c>
      <c r="E1296">
        <v>4</v>
      </c>
      <c r="F1296">
        <v>4.0999999999999996</v>
      </c>
      <c r="G1296" t="s">
        <v>61</v>
      </c>
      <c r="H1296" s="19">
        <v>76</v>
      </c>
      <c r="I1296" s="19">
        <v>38</v>
      </c>
      <c r="J1296" s="19">
        <v>35</v>
      </c>
      <c r="K1296" s="19">
        <v>1</v>
      </c>
      <c r="L1296" s="19">
        <v>1</v>
      </c>
      <c r="M1296" s="16" t="s">
        <v>28</v>
      </c>
      <c r="N1296" s="16">
        <v>20</v>
      </c>
      <c r="O1296" s="16" t="s">
        <v>25</v>
      </c>
      <c r="P1296" s="16">
        <v>0</v>
      </c>
      <c r="Q1296" s="16">
        <v>0</v>
      </c>
      <c r="R1296" s="16">
        <v>0</v>
      </c>
      <c r="S1296" s="16">
        <v>0</v>
      </c>
      <c r="T1296" s="16">
        <v>0</v>
      </c>
      <c r="U1296" s="16">
        <v>0</v>
      </c>
      <c r="V1296" s="16">
        <v>0</v>
      </c>
      <c r="W1296" s="16">
        <v>0</v>
      </c>
      <c r="X1296" s="16">
        <v>0</v>
      </c>
      <c r="Y1296" s="16">
        <v>0</v>
      </c>
      <c r="Z1296" s="1">
        <f t="shared" si="213"/>
        <v>0</v>
      </c>
      <c r="AA1296" s="11" t="str">
        <f t="shared" si="219"/>
        <v>0</v>
      </c>
      <c r="AB1296">
        <f t="shared" si="220"/>
        <v>0</v>
      </c>
      <c r="AC1296">
        <f t="shared" si="221"/>
        <v>10</v>
      </c>
      <c r="AD1296">
        <f t="shared" si="222"/>
        <v>0</v>
      </c>
      <c r="AE1296">
        <v>0</v>
      </c>
      <c r="AF1296">
        <v>0</v>
      </c>
      <c r="AG1296">
        <v>1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f t="shared" si="223"/>
        <v>0</v>
      </c>
      <c r="BI1296">
        <v>0</v>
      </c>
      <c r="BJ1296">
        <v>0</v>
      </c>
      <c r="BK1296">
        <v>0</v>
      </c>
      <c r="BL1296" t="str">
        <f t="shared" si="214"/>
        <v>0</v>
      </c>
      <c r="BM1296" t="str">
        <f t="shared" si="215"/>
        <v>0</v>
      </c>
      <c r="BN1296">
        <f t="shared" si="216"/>
        <v>0</v>
      </c>
      <c r="BO1296">
        <f t="shared" si="217"/>
        <v>1</v>
      </c>
      <c r="BP1296" t="str">
        <f t="shared" si="218"/>
        <v>0</v>
      </c>
    </row>
    <row r="1297" spans="1:68" ht="18" x14ac:dyDescent="0.25">
      <c r="A1297" s="24">
        <v>2022</v>
      </c>
      <c r="B1297" s="33">
        <v>4</v>
      </c>
      <c r="C1297" s="2">
        <v>44753</v>
      </c>
      <c r="D1297" s="3">
        <v>0.52083333333333337</v>
      </c>
      <c r="E1297">
        <v>4</v>
      </c>
      <c r="F1297">
        <v>4.0999999999999996</v>
      </c>
      <c r="G1297" t="s">
        <v>61</v>
      </c>
      <c r="H1297" s="19">
        <v>76</v>
      </c>
      <c r="I1297" s="19">
        <v>38</v>
      </c>
      <c r="J1297" s="19">
        <v>35</v>
      </c>
      <c r="K1297" s="19">
        <v>1</v>
      </c>
      <c r="L1297" s="19">
        <v>1</v>
      </c>
      <c r="M1297" s="16" t="s">
        <v>28</v>
      </c>
      <c r="N1297" s="16">
        <v>20</v>
      </c>
      <c r="O1297" s="16" t="s">
        <v>26</v>
      </c>
      <c r="P1297" s="16">
        <v>0</v>
      </c>
      <c r="Q1297" s="16">
        <v>0</v>
      </c>
      <c r="R1297" s="16">
        <v>0</v>
      </c>
      <c r="S1297" s="16">
        <v>0</v>
      </c>
      <c r="T1297" s="16">
        <v>0</v>
      </c>
      <c r="U1297" s="16">
        <v>0</v>
      </c>
      <c r="V1297" s="16">
        <v>0</v>
      </c>
      <c r="W1297" s="16">
        <v>0</v>
      </c>
      <c r="X1297" s="16">
        <v>0</v>
      </c>
      <c r="Y1297" s="16">
        <v>0</v>
      </c>
      <c r="Z1297" s="1">
        <f t="shared" si="213"/>
        <v>0</v>
      </c>
      <c r="AA1297" s="11" t="str">
        <f t="shared" si="219"/>
        <v>0</v>
      </c>
      <c r="AB1297">
        <f t="shared" si="220"/>
        <v>0</v>
      </c>
      <c r="AC1297">
        <f t="shared" si="221"/>
        <v>10</v>
      </c>
      <c r="AD1297">
        <f t="shared" si="222"/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f t="shared" si="223"/>
        <v>0</v>
      </c>
      <c r="BI1297">
        <v>0</v>
      </c>
      <c r="BJ1297">
        <v>0</v>
      </c>
      <c r="BK1297">
        <v>0</v>
      </c>
      <c r="BL1297" t="str">
        <f t="shared" si="214"/>
        <v>0</v>
      </c>
      <c r="BM1297" t="str">
        <f t="shared" si="215"/>
        <v>0</v>
      </c>
      <c r="BN1297">
        <f t="shared" si="216"/>
        <v>0</v>
      </c>
      <c r="BO1297">
        <f t="shared" si="217"/>
        <v>0</v>
      </c>
      <c r="BP1297" t="str">
        <f t="shared" si="218"/>
        <v>0</v>
      </c>
    </row>
    <row r="1298" spans="1:68" ht="18" x14ac:dyDescent="0.25">
      <c r="A1298" s="24">
        <v>2022</v>
      </c>
      <c r="B1298" s="33">
        <v>4</v>
      </c>
      <c r="C1298" s="2">
        <v>44753</v>
      </c>
      <c r="D1298" s="3">
        <v>0.52083333333333337</v>
      </c>
      <c r="E1298">
        <v>4</v>
      </c>
      <c r="F1298">
        <v>4.0999999999999996</v>
      </c>
      <c r="G1298" t="s">
        <v>61</v>
      </c>
      <c r="H1298" s="19">
        <v>76</v>
      </c>
      <c r="I1298" s="19">
        <v>38</v>
      </c>
      <c r="J1298" s="19">
        <v>35</v>
      </c>
      <c r="K1298" s="19">
        <v>1</v>
      </c>
      <c r="L1298" s="19">
        <v>1</v>
      </c>
      <c r="M1298" s="16" t="s">
        <v>23</v>
      </c>
      <c r="N1298" s="16">
        <v>50</v>
      </c>
      <c r="O1298" s="16" t="s">
        <v>24</v>
      </c>
      <c r="P1298" s="16">
        <v>0</v>
      </c>
      <c r="Q1298" s="16">
        <v>0</v>
      </c>
      <c r="R1298" s="16">
        <v>0</v>
      </c>
      <c r="S1298" s="16">
        <v>0</v>
      </c>
      <c r="T1298" s="16">
        <v>0</v>
      </c>
      <c r="U1298" s="16">
        <v>0</v>
      </c>
      <c r="V1298" s="16">
        <v>0</v>
      </c>
      <c r="W1298" s="16">
        <v>0</v>
      </c>
      <c r="X1298" s="16">
        <v>0</v>
      </c>
      <c r="Y1298" s="16">
        <v>0</v>
      </c>
      <c r="Z1298" s="1">
        <f t="shared" si="213"/>
        <v>0</v>
      </c>
      <c r="AA1298" s="11" t="str">
        <f t="shared" si="219"/>
        <v>0</v>
      </c>
      <c r="AB1298">
        <f t="shared" si="220"/>
        <v>0</v>
      </c>
      <c r="AC1298">
        <f t="shared" si="221"/>
        <v>10</v>
      </c>
      <c r="AD1298">
        <f t="shared" si="222"/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f t="shared" si="223"/>
        <v>0</v>
      </c>
      <c r="BI1298">
        <v>0</v>
      </c>
      <c r="BJ1298">
        <v>0</v>
      </c>
      <c r="BK1298">
        <v>0</v>
      </c>
      <c r="BL1298" t="str">
        <f t="shared" si="214"/>
        <v>0</v>
      </c>
      <c r="BM1298" t="str">
        <f t="shared" si="215"/>
        <v>0</v>
      </c>
      <c r="BN1298">
        <f t="shared" si="216"/>
        <v>0</v>
      </c>
      <c r="BO1298">
        <f t="shared" si="217"/>
        <v>0</v>
      </c>
      <c r="BP1298" t="str">
        <f t="shared" si="218"/>
        <v>0</v>
      </c>
    </row>
    <row r="1299" spans="1:68" ht="18" x14ac:dyDescent="0.25">
      <c r="A1299" s="24">
        <v>2022</v>
      </c>
      <c r="B1299" s="33">
        <v>4</v>
      </c>
      <c r="C1299" s="2">
        <v>44753</v>
      </c>
      <c r="D1299" s="3">
        <v>0.52083333333333337</v>
      </c>
      <c r="E1299">
        <v>4</v>
      </c>
      <c r="F1299">
        <v>4.0999999999999996</v>
      </c>
      <c r="G1299" t="s">
        <v>61</v>
      </c>
      <c r="H1299" s="19">
        <v>76</v>
      </c>
      <c r="I1299" s="19">
        <v>38</v>
      </c>
      <c r="J1299" s="19">
        <v>35</v>
      </c>
      <c r="K1299" s="19">
        <v>1</v>
      </c>
      <c r="L1299" s="19">
        <v>1</v>
      </c>
      <c r="M1299" s="16" t="s">
        <v>23</v>
      </c>
      <c r="N1299" s="16">
        <v>50</v>
      </c>
      <c r="O1299" s="16" t="s">
        <v>25</v>
      </c>
      <c r="P1299" s="16">
        <v>0</v>
      </c>
      <c r="Q1299" s="16">
        <v>0</v>
      </c>
      <c r="R1299" s="16">
        <v>0</v>
      </c>
      <c r="S1299" s="16">
        <v>0</v>
      </c>
      <c r="T1299" s="16">
        <v>0</v>
      </c>
      <c r="U1299" s="16">
        <v>0</v>
      </c>
      <c r="V1299" s="16">
        <v>0</v>
      </c>
      <c r="W1299" s="16">
        <v>0</v>
      </c>
      <c r="X1299" s="16">
        <v>0</v>
      </c>
      <c r="Y1299" s="16">
        <v>0</v>
      </c>
      <c r="Z1299" s="1">
        <f t="shared" si="213"/>
        <v>0</v>
      </c>
      <c r="AA1299" s="11" t="str">
        <f t="shared" si="219"/>
        <v>0</v>
      </c>
      <c r="AB1299">
        <f t="shared" si="220"/>
        <v>0</v>
      </c>
      <c r="AC1299">
        <f t="shared" si="221"/>
        <v>10</v>
      </c>
      <c r="AD1299">
        <f t="shared" si="222"/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f t="shared" si="223"/>
        <v>0</v>
      </c>
      <c r="BI1299">
        <v>0</v>
      </c>
      <c r="BJ1299">
        <v>0</v>
      </c>
      <c r="BK1299">
        <v>0</v>
      </c>
      <c r="BL1299" t="str">
        <f t="shared" si="214"/>
        <v>0</v>
      </c>
      <c r="BM1299" t="str">
        <f t="shared" si="215"/>
        <v>0</v>
      </c>
      <c r="BN1299">
        <f t="shared" si="216"/>
        <v>0</v>
      </c>
      <c r="BO1299">
        <f t="shared" si="217"/>
        <v>0</v>
      </c>
      <c r="BP1299" t="str">
        <f t="shared" si="218"/>
        <v>0</v>
      </c>
    </row>
    <row r="1300" spans="1:68" ht="18" x14ac:dyDescent="0.25">
      <c r="A1300" s="24">
        <v>2022</v>
      </c>
      <c r="B1300" s="33">
        <v>4</v>
      </c>
      <c r="C1300" s="2">
        <v>44753</v>
      </c>
      <c r="D1300" s="3">
        <v>0.52083333333333337</v>
      </c>
      <c r="E1300">
        <v>4</v>
      </c>
      <c r="F1300">
        <v>4.0999999999999996</v>
      </c>
      <c r="G1300" t="s">
        <v>61</v>
      </c>
      <c r="H1300" s="19">
        <v>76</v>
      </c>
      <c r="I1300" s="19">
        <v>38</v>
      </c>
      <c r="J1300" s="19">
        <v>35</v>
      </c>
      <c r="K1300" s="19">
        <v>1</v>
      </c>
      <c r="L1300" s="19">
        <v>1</v>
      </c>
      <c r="M1300" s="16" t="s">
        <v>23</v>
      </c>
      <c r="N1300" s="16">
        <v>50</v>
      </c>
      <c r="O1300" s="16" t="s">
        <v>26</v>
      </c>
      <c r="P1300" s="16">
        <v>0</v>
      </c>
      <c r="Q1300" s="16">
        <v>0</v>
      </c>
      <c r="R1300" s="16">
        <v>0</v>
      </c>
      <c r="S1300" s="16">
        <v>0</v>
      </c>
      <c r="T1300" s="16">
        <v>0</v>
      </c>
      <c r="U1300" s="16">
        <v>0</v>
      </c>
      <c r="V1300" s="16">
        <v>0</v>
      </c>
      <c r="W1300" s="16">
        <v>0</v>
      </c>
      <c r="X1300" s="16">
        <v>0</v>
      </c>
      <c r="Y1300" s="16">
        <v>0</v>
      </c>
      <c r="Z1300" s="1">
        <f t="shared" si="213"/>
        <v>0</v>
      </c>
      <c r="AA1300" s="11" t="str">
        <f t="shared" si="219"/>
        <v>0</v>
      </c>
      <c r="AB1300">
        <f t="shared" si="220"/>
        <v>0</v>
      </c>
      <c r="AC1300">
        <f t="shared" si="221"/>
        <v>10</v>
      </c>
      <c r="AD1300">
        <f t="shared" si="222"/>
        <v>0</v>
      </c>
      <c r="AE1300">
        <v>0</v>
      </c>
      <c r="AF1300">
        <v>0</v>
      </c>
      <c r="AG1300">
        <v>1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f t="shared" si="223"/>
        <v>0</v>
      </c>
      <c r="BI1300">
        <v>0</v>
      </c>
      <c r="BJ1300">
        <v>0</v>
      </c>
      <c r="BK1300">
        <v>0</v>
      </c>
      <c r="BL1300" t="str">
        <f t="shared" si="214"/>
        <v>0</v>
      </c>
      <c r="BM1300" t="str">
        <f t="shared" si="215"/>
        <v>0</v>
      </c>
      <c r="BN1300">
        <f t="shared" si="216"/>
        <v>0</v>
      </c>
      <c r="BO1300">
        <f t="shared" si="217"/>
        <v>1</v>
      </c>
      <c r="BP1300" t="str">
        <f t="shared" si="218"/>
        <v>0</v>
      </c>
    </row>
    <row r="1301" spans="1:68" ht="18" x14ac:dyDescent="0.25">
      <c r="A1301" s="24">
        <v>2022</v>
      </c>
      <c r="B1301" s="33">
        <v>4</v>
      </c>
      <c r="C1301" s="2">
        <v>44753</v>
      </c>
      <c r="D1301" s="3">
        <v>0.52083333333333337</v>
      </c>
      <c r="E1301">
        <v>4</v>
      </c>
      <c r="F1301">
        <v>4.0999999999999996</v>
      </c>
      <c r="G1301" t="s">
        <v>61</v>
      </c>
      <c r="H1301" s="19">
        <v>76</v>
      </c>
      <c r="I1301" s="19">
        <v>38</v>
      </c>
      <c r="J1301" s="19">
        <v>35</v>
      </c>
      <c r="K1301" s="19">
        <v>1</v>
      </c>
      <c r="L1301" s="19">
        <v>1</v>
      </c>
      <c r="M1301" s="16" t="s">
        <v>27</v>
      </c>
      <c r="N1301" s="16">
        <v>50</v>
      </c>
      <c r="O1301" s="16" t="s">
        <v>24</v>
      </c>
      <c r="P1301" s="16">
        <v>0</v>
      </c>
      <c r="Q1301" s="16">
        <v>0</v>
      </c>
      <c r="R1301" s="16">
        <v>0</v>
      </c>
      <c r="S1301" s="16">
        <v>0</v>
      </c>
      <c r="T1301" s="16">
        <v>0</v>
      </c>
      <c r="U1301" s="16">
        <v>0</v>
      </c>
      <c r="V1301" s="16">
        <v>0</v>
      </c>
      <c r="W1301" s="16">
        <v>0</v>
      </c>
      <c r="X1301" s="16">
        <v>0</v>
      </c>
      <c r="Y1301" s="16">
        <v>0</v>
      </c>
      <c r="Z1301" s="1">
        <f t="shared" si="213"/>
        <v>0</v>
      </c>
      <c r="AA1301" s="11" t="str">
        <f t="shared" si="219"/>
        <v>0</v>
      </c>
      <c r="AB1301">
        <f t="shared" si="220"/>
        <v>0</v>
      </c>
      <c r="AC1301">
        <f t="shared" si="221"/>
        <v>10</v>
      </c>
      <c r="AD1301">
        <f t="shared" si="222"/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f t="shared" si="223"/>
        <v>0</v>
      </c>
      <c r="BI1301">
        <v>0</v>
      </c>
      <c r="BJ1301">
        <v>0</v>
      </c>
      <c r="BK1301">
        <v>0</v>
      </c>
      <c r="BL1301" t="str">
        <f t="shared" si="214"/>
        <v>0</v>
      </c>
      <c r="BM1301" t="str">
        <f t="shared" si="215"/>
        <v>0</v>
      </c>
      <c r="BN1301">
        <f t="shared" si="216"/>
        <v>0</v>
      </c>
      <c r="BO1301">
        <f t="shared" si="217"/>
        <v>0</v>
      </c>
      <c r="BP1301" t="str">
        <f t="shared" si="218"/>
        <v>0</v>
      </c>
    </row>
    <row r="1302" spans="1:68" ht="18" x14ac:dyDescent="0.25">
      <c r="A1302" s="24">
        <v>2022</v>
      </c>
      <c r="B1302" s="33">
        <v>4</v>
      </c>
      <c r="C1302" s="2">
        <v>44753</v>
      </c>
      <c r="D1302" s="3">
        <v>0.52083333333333337</v>
      </c>
      <c r="E1302">
        <v>4</v>
      </c>
      <c r="F1302">
        <v>4.0999999999999996</v>
      </c>
      <c r="G1302" t="s">
        <v>61</v>
      </c>
      <c r="H1302" s="19">
        <v>76</v>
      </c>
      <c r="I1302" s="19">
        <v>38</v>
      </c>
      <c r="J1302" s="19">
        <v>35</v>
      </c>
      <c r="K1302" s="19">
        <v>1</v>
      </c>
      <c r="L1302" s="19">
        <v>1</v>
      </c>
      <c r="M1302" s="16" t="s">
        <v>27</v>
      </c>
      <c r="N1302" s="16">
        <v>50</v>
      </c>
      <c r="O1302" s="16" t="s">
        <v>25</v>
      </c>
      <c r="P1302" s="16">
        <v>0</v>
      </c>
      <c r="Q1302" s="16">
        <v>0</v>
      </c>
      <c r="R1302" s="16">
        <v>0</v>
      </c>
      <c r="S1302" s="16">
        <v>0</v>
      </c>
      <c r="T1302" s="16">
        <v>0</v>
      </c>
      <c r="U1302" s="16">
        <v>0</v>
      </c>
      <c r="V1302" s="16">
        <v>0</v>
      </c>
      <c r="W1302" s="16">
        <v>0</v>
      </c>
      <c r="X1302" s="16">
        <v>0</v>
      </c>
      <c r="Y1302" s="16">
        <v>0</v>
      </c>
      <c r="Z1302" s="1">
        <f t="shared" si="213"/>
        <v>0</v>
      </c>
      <c r="AA1302" s="11" t="str">
        <f t="shared" si="219"/>
        <v>0</v>
      </c>
      <c r="AB1302">
        <f t="shared" si="220"/>
        <v>0</v>
      </c>
      <c r="AC1302">
        <f t="shared" si="221"/>
        <v>10</v>
      </c>
      <c r="AD1302">
        <f t="shared" si="222"/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f t="shared" si="223"/>
        <v>0</v>
      </c>
      <c r="BI1302">
        <v>0</v>
      </c>
      <c r="BJ1302">
        <v>0</v>
      </c>
      <c r="BK1302">
        <v>0</v>
      </c>
      <c r="BL1302" t="str">
        <f t="shared" si="214"/>
        <v>0</v>
      </c>
      <c r="BM1302" t="str">
        <f t="shared" si="215"/>
        <v>0</v>
      </c>
      <c r="BN1302">
        <f t="shared" si="216"/>
        <v>0</v>
      </c>
      <c r="BO1302">
        <f t="shared" si="217"/>
        <v>0</v>
      </c>
      <c r="BP1302" t="str">
        <f t="shared" si="218"/>
        <v>0</v>
      </c>
    </row>
    <row r="1303" spans="1:68" ht="18" x14ac:dyDescent="0.25">
      <c r="A1303" s="24">
        <v>2022</v>
      </c>
      <c r="B1303" s="33">
        <v>4</v>
      </c>
      <c r="C1303" s="2">
        <v>44753</v>
      </c>
      <c r="D1303" s="3">
        <v>0.52083333333333337</v>
      </c>
      <c r="E1303">
        <v>4</v>
      </c>
      <c r="F1303">
        <v>4.0999999999999996</v>
      </c>
      <c r="G1303" t="s">
        <v>61</v>
      </c>
      <c r="H1303" s="19">
        <v>76</v>
      </c>
      <c r="I1303" s="19">
        <v>38</v>
      </c>
      <c r="J1303" s="19">
        <v>35</v>
      </c>
      <c r="K1303" s="19">
        <v>1</v>
      </c>
      <c r="L1303" s="19">
        <v>1</v>
      </c>
      <c r="M1303" s="16" t="s">
        <v>27</v>
      </c>
      <c r="N1303" s="16">
        <v>50</v>
      </c>
      <c r="O1303" s="16" t="s">
        <v>26</v>
      </c>
      <c r="P1303" s="16">
        <v>0</v>
      </c>
      <c r="Q1303" s="16">
        <v>0</v>
      </c>
      <c r="R1303" s="16">
        <v>0</v>
      </c>
      <c r="S1303" s="16">
        <v>0</v>
      </c>
      <c r="T1303" s="16">
        <v>0</v>
      </c>
      <c r="U1303" s="16">
        <v>0</v>
      </c>
      <c r="V1303" s="16">
        <v>0</v>
      </c>
      <c r="W1303" s="16">
        <v>0</v>
      </c>
      <c r="X1303" s="16">
        <v>0</v>
      </c>
      <c r="Y1303" s="16">
        <v>0</v>
      </c>
      <c r="Z1303" s="1">
        <f t="shared" si="213"/>
        <v>0</v>
      </c>
      <c r="AA1303" s="11" t="str">
        <f t="shared" si="219"/>
        <v>0</v>
      </c>
      <c r="AB1303">
        <f t="shared" si="220"/>
        <v>0</v>
      </c>
      <c r="AC1303">
        <f t="shared" si="221"/>
        <v>10</v>
      </c>
      <c r="AD1303">
        <f t="shared" si="222"/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f t="shared" si="223"/>
        <v>0</v>
      </c>
      <c r="BI1303">
        <v>0</v>
      </c>
      <c r="BJ1303">
        <v>0</v>
      </c>
      <c r="BK1303">
        <v>0</v>
      </c>
      <c r="BL1303" t="str">
        <f t="shared" si="214"/>
        <v>0</v>
      </c>
      <c r="BM1303" t="str">
        <f t="shared" si="215"/>
        <v>0</v>
      </c>
      <c r="BN1303">
        <f t="shared" si="216"/>
        <v>0</v>
      </c>
      <c r="BO1303">
        <f t="shared" si="217"/>
        <v>0</v>
      </c>
      <c r="BP1303" t="str">
        <f t="shared" si="218"/>
        <v>0</v>
      </c>
    </row>
    <row r="1304" spans="1:68" ht="18" x14ac:dyDescent="0.25">
      <c r="A1304" s="24">
        <v>2022</v>
      </c>
      <c r="B1304" s="33">
        <v>4</v>
      </c>
      <c r="C1304" s="2">
        <v>44753</v>
      </c>
      <c r="D1304" s="3">
        <v>0.52083333333333337</v>
      </c>
      <c r="E1304">
        <v>4</v>
      </c>
      <c r="F1304">
        <v>4.0999999999999996</v>
      </c>
      <c r="G1304" t="s">
        <v>61</v>
      </c>
      <c r="H1304" s="19">
        <v>76</v>
      </c>
      <c r="I1304" s="19">
        <v>38</v>
      </c>
      <c r="J1304" s="19">
        <v>35</v>
      </c>
      <c r="K1304" s="19">
        <v>1</v>
      </c>
      <c r="L1304" s="19">
        <v>1</v>
      </c>
      <c r="M1304" s="16" t="s">
        <v>28</v>
      </c>
      <c r="N1304" s="16">
        <v>50</v>
      </c>
      <c r="O1304" s="16" t="s">
        <v>24</v>
      </c>
      <c r="P1304" s="16">
        <v>0</v>
      </c>
      <c r="Q1304" s="16">
        <v>0</v>
      </c>
      <c r="R1304" s="16">
        <v>0</v>
      </c>
      <c r="S1304" s="16">
        <v>0</v>
      </c>
      <c r="T1304" s="16">
        <v>0</v>
      </c>
      <c r="U1304" s="16">
        <v>0</v>
      </c>
      <c r="V1304" s="16">
        <v>0</v>
      </c>
      <c r="W1304" s="16">
        <v>0</v>
      </c>
      <c r="X1304" s="16">
        <v>0</v>
      </c>
      <c r="Y1304" s="16">
        <v>0</v>
      </c>
      <c r="Z1304" s="1">
        <f t="shared" si="213"/>
        <v>0</v>
      </c>
      <c r="AA1304" s="11" t="str">
        <f t="shared" si="219"/>
        <v>0</v>
      </c>
      <c r="AB1304">
        <f t="shared" si="220"/>
        <v>0</v>
      </c>
      <c r="AC1304">
        <f t="shared" si="221"/>
        <v>10</v>
      </c>
      <c r="AD1304">
        <f t="shared" si="222"/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f t="shared" si="223"/>
        <v>0</v>
      </c>
      <c r="BI1304">
        <v>0</v>
      </c>
      <c r="BJ1304">
        <v>0</v>
      </c>
      <c r="BK1304">
        <v>0</v>
      </c>
      <c r="BL1304" t="str">
        <f t="shared" si="214"/>
        <v>0</v>
      </c>
      <c r="BM1304" t="str">
        <f t="shared" si="215"/>
        <v>0</v>
      </c>
      <c r="BN1304">
        <f t="shared" si="216"/>
        <v>0</v>
      </c>
      <c r="BO1304">
        <f t="shared" si="217"/>
        <v>0</v>
      </c>
      <c r="BP1304" t="str">
        <f t="shared" si="218"/>
        <v>0</v>
      </c>
    </row>
    <row r="1305" spans="1:68" ht="18" x14ac:dyDescent="0.25">
      <c r="A1305" s="24">
        <v>2022</v>
      </c>
      <c r="B1305" s="33">
        <v>4</v>
      </c>
      <c r="C1305" s="2">
        <v>44753</v>
      </c>
      <c r="D1305" s="3">
        <v>0.52083333333333337</v>
      </c>
      <c r="E1305">
        <v>4</v>
      </c>
      <c r="F1305">
        <v>4.0999999999999996</v>
      </c>
      <c r="G1305" t="s">
        <v>61</v>
      </c>
      <c r="H1305" s="19">
        <v>76</v>
      </c>
      <c r="I1305" s="19">
        <v>38</v>
      </c>
      <c r="J1305" s="19">
        <v>35</v>
      </c>
      <c r="K1305" s="19">
        <v>1</v>
      </c>
      <c r="L1305" s="19">
        <v>1</v>
      </c>
      <c r="M1305" s="16" t="s">
        <v>28</v>
      </c>
      <c r="N1305" s="16">
        <v>50</v>
      </c>
      <c r="O1305" s="16" t="s">
        <v>25</v>
      </c>
      <c r="P1305" s="16">
        <v>0</v>
      </c>
      <c r="Q1305" s="16">
        <v>0</v>
      </c>
      <c r="R1305" s="16">
        <v>0</v>
      </c>
      <c r="S1305" s="16">
        <v>0</v>
      </c>
      <c r="T1305" s="16">
        <v>0</v>
      </c>
      <c r="U1305" s="16">
        <v>0</v>
      </c>
      <c r="V1305" s="16">
        <v>0</v>
      </c>
      <c r="W1305" s="16">
        <v>0</v>
      </c>
      <c r="X1305" s="16">
        <v>0</v>
      </c>
      <c r="Y1305" s="16">
        <v>0</v>
      </c>
      <c r="Z1305" s="1">
        <f t="shared" si="213"/>
        <v>0</v>
      </c>
      <c r="AA1305" s="11" t="str">
        <f t="shared" si="219"/>
        <v>0</v>
      </c>
      <c r="AB1305">
        <f t="shared" si="220"/>
        <v>0</v>
      </c>
      <c r="AC1305">
        <f t="shared" si="221"/>
        <v>10</v>
      </c>
      <c r="AD1305">
        <f t="shared" si="222"/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f t="shared" si="223"/>
        <v>0</v>
      </c>
      <c r="BI1305">
        <v>0</v>
      </c>
      <c r="BJ1305">
        <v>0</v>
      </c>
      <c r="BK1305">
        <v>0</v>
      </c>
      <c r="BL1305" t="str">
        <f t="shared" si="214"/>
        <v>0</v>
      </c>
      <c r="BM1305" t="str">
        <f t="shared" si="215"/>
        <v>0</v>
      </c>
      <c r="BN1305">
        <f t="shared" si="216"/>
        <v>0</v>
      </c>
      <c r="BO1305">
        <f t="shared" si="217"/>
        <v>0</v>
      </c>
      <c r="BP1305" t="str">
        <f t="shared" si="218"/>
        <v>0</v>
      </c>
    </row>
    <row r="1306" spans="1:68" ht="18" x14ac:dyDescent="0.25">
      <c r="A1306" s="24">
        <v>2022</v>
      </c>
      <c r="B1306" s="33">
        <v>4</v>
      </c>
      <c r="C1306" s="2">
        <v>44753</v>
      </c>
      <c r="D1306" s="3">
        <v>0.52083333333333337</v>
      </c>
      <c r="E1306">
        <v>4</v>
      </c>
      <c r="F1306">
        <v>4.0999999999999996</v>
      </c>
      <c r="G1306" t="s">
        <v>61</v>
      </c>
      <c r="H1306" s="19">
        <v>76</v>
      </c>
      <c r="I1306" s="19">
        <v>38</v>
      </c>
      <c r="J1306" s="19">
        <v>35</v>
      </c>
      <c r="K1306" s="19">
        <v>1</v>
      </c>
      <c r="L1306" s="19">
        <v>1</v>
      </c>
      <c r="M1306" s="16" t="s">
        <v>28</v>
      </c>
      <c r="N1306" s="16">
        <v>50</v>
      </c>
      <c r="O1306" s="16" t="s">
        <v>26</v>
      </c>
      <c r="P1306" s="16">
        <v>0</v>
      </c>
      <c r="Q1306" s="16">
        <v>0</v>
      </c>
      <c r="R1306" s="16">
        <v>0</v>
      </c>
      <c r="S1306" s="16">
        <v>0</v>
      </c>
      <c r="T1306" s="16">
        <v>0</v>
      </c>
      <c r="U1306" s="16">
        <v>0</v>
      </c>
      <c r="V1306" s="16">
        <v>0</v>
      </c>
      <c r="W1306" s="16">
        <v>0</v>
      </c>
      <c r="X1306" s="16">
        <v>0</v>
      </c>
      <c r="Y1306" s="16">
        <v>0</v>
      </c>
      <c r="Z1306" s="1">
        <f t="shared" si="213"/>
        <v>0</v>
      </c>
      <c r="AA1306" s="11" t="str">
        <f t="shared" si="219"/>
        <v>0</v>
      </c>
      <c r="AB1306">
        <f t="shared" si="220"/>
        <v>0</v>
      </c>
      <c r="AC1306">
        <f t="shared" si="221"/>
        <v>10</v>
      </c>
      <c r="AD1306">
        <f t="shared" si="222"/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f t="shared" si="223"/>
        <v>0</v>
      </c>
      <c r="BI1306">
        <v>0</v>
      </c>
      <c r="BJ1306">
        <v>0</v>
      </c>
      <c r="BK1306">
        <v>0</v>
      </c>
      <c r="BL1306" t="str">
        <f t="shared" si="214"/>
        <v>0</v>
      </c>
      <c r="BM1306" t="str">
        <f t="shared" si="215"/>
        <v>0</v>
      </c>
      <c r="BN1306">
        <f t="shared" si="216"/>
        <v>0</v>
      </c>
      <c r="BO1306">
        <f t="shared" si="217"/>
        <v>0</v>
      </c>
      <c r="BP1306" t="str">
        <f t="shared" si="218"/>
        <v>0</v>
      </c>
    </row>
    <row r="1307" spans="1:68" ht="18" x14ac:dyDescent="0.25">
      <c r="A1307" s="24">
        <v>2022</v>
      </c>
      <c r="B1307" s="33">
        <v>4</v>
      </c>
      <c r="C1307" s="2">
        <v>44753</v>
      </c>
      <c r="D1307" s="3">
        <v>0.51041666666666663</v>
      </c>
      <c r="E1307">
        <v>4</v>
      </c>
      <c r="F1307">
        <v>4.2</v>
      </c>
      <c r="G1307" t="s">
        <v>28</v>
      </c>
      <c r="H1307" s="19">
        <v>76</v>
      </c>
      <c r="I1307" s="19">
        <v>40</v>
      </c>
      <c r="J1307" s="19">
        <v>36</v>
      </c>
      <c r="K1307" s="19">
        <v>0</v>
      </c>
      <c r="L1307" s="19">
        <v>1</v>
      </c>
      <c r="M1307" s="16" t="s">
        <v>23</v>
      </c>
      <c r="N1307" s="16">
        <v>0</v>
      </c>
      <c r="O1307" s="16" t="s">
        <v>24</v>
      </c>
      <c r="P1307" s="16">
        <v>0</v>
      </c>
      <c r="Q1307" s="16">
        <v>0</v>
      </c>
      <c r="R1307" s="16">
        <v>0</v>
      </c>
      <c r="S1307" s="16">
        <v>0</v>
      </c>
      <c r="T1307" s="16">
        <v>0</v>
      </c>
      <c r="U1307" s="16">
        <v>0</v>
      </c>
      <c r="V1307" s="16">
        <v>0</v>
      </c>
      <c r="W1307" s="16">
        <v>0</v>
      </c>
      <c r="X1307" s="16">
        <v>0</v>
      </c>
      <c r="Y1307" s="16">
        <v>0</v>
      </c>
      <c r="Z1307" s="1">
        <f t="shared" si="213"/>
        <v>0</v>
      </c>
      <c r="AA1307" s="11" t="str">
        <f t="shared" si="219"/>
        <v>0</v>
      </c>
      <c r="AB1307">
        <f t="shared" si="220"/>
        <v>0</v>
      </c>
      <c r="AC1307">
        <f t="shared" si="221"/>
        <v>10</v>
      </c>
      <c r="AD1307">
        <f t="shared" si="222"/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f t="shared" si="223"/>
        <v>0</v>
      </c>
      <c r="BI1307">
        <v>0</v>
      </c>
      <c r="BJ1307">
        <v>0</v>
      </c>
      <c r="BK1307">
        <v>0</v>
      </c>
      <c r="BL1307" t="str">
        <f t="shared" si="214"/>
        <v>0</v>
      </c>
      <c r="BM1307" t="str">
        <f t="shared" si="215"/>
        <v>0</v>
      </c>
      <c r="BN1307">
        <f t="shared" si="216"/>
        <v>0</v>
      </c>
      <c r="BO1307">
        <f t="shared" si="217"/>
        <v>0</v>
      </c>
      <c r="BP1307" t="str">
        <f t="shared" si="218"/>
        <v>0</v>
      </c>
    </row>
    <row r="1308" spans="1:68" ht="18" x14ac:dyDescent="0.25">
      <c r="A1308" s="24">
        <v>2022</v>
      </c>
      <c r="B1308" s="33">
        <v>4</v>
      </c>
      <c r="C1308" s="2">
        <v>44753</v>
      </c>
      <c r="D1308" s="3">
        <v>0.51041666666666663</v>
      </c>
      <c r="E1308">
        <v>4</v>
      </c>
      <c r="F1308">
        <v>4.2</v>
      </c>
      <c r="G1308" t="s">
        <v>28</v>
      </c>
      <c r="H1308" s="19">
        <v>76</v>
      </c>
      <c r="I1308" s="19">
        <v>40</v>
      </c>
      <c r="J1308" s="19">
        <v>36</v>
      </c>
      <c r="K1308" s="19">
        <v>0</v>
      </c>
      <c r="L1308" s="19">
        <v>1</v>
      </c>
      <c r="M1308" s="16" t="s">
        <v>23</v>
      </c>
      <c r="N1308" s="16">
        <v>0</v>
      </c>
      <c r="O1308" s="16" t="s">
        <v>25</v>
      </c>
      <c r="P1308" s="16">
        <v>0</v>
      </c>
      <c r="Q1308" s="16">
        <v>0</v>
      </c>
      <c r="R1308" s="16">
        <v>0</v>
      </c>
      <c r="S1308" s="16">
        <v>0</v>
      </c>
      <c r="T1308" s="16">
        <v>0</v>
      </c>
      <c r="U1308" s="16">
        <v>0</v>
      </c>
      <c r="V1308" s="16">
        <v>0</v>
      </c>
      <c r="W1308" s="16">
        <v>0</v>
      </c>
      <c r="X1308" s="16">
        <v>0</v>
      </c>
      <c r="Y1308" s="16">
        <v>0</v>
      </c>
      <c r="Z1308" s="1">
        <f t="shared" si="213"/>
        <v>0</v>
      </c>
      <c r="AA1308" s="11" t="str">
        <f t="shared" si="219"/>
        <v>0</v>
      </c>
      <c r="AB1308">
        <f t="shared" si="220"/>
        <v>0</v>
      </c>
      <c r="AC1308">
        <f t="shared" si="221"/>
        <v>10</v>
      </c>
      <c r="AD1308">
        <f t="shared" si="222"/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f t="shared" si="223"/>
        <v>0</v>
      </c>
      <c r="BI1308">
        <v>0</v>
      </c>
      <c r="BJ1308">
        <v>0</v>
      </c>
      <c r="BK1308">
        <v>0</v>
      </c>
      <c r="BL1308" t="str">
        <f t="shared" si="214"/>
        <v>0</v>
      </c>
      <c r="BM1308" t="str">
        <f t="shared" si="215"/>
        <v>0</v>
      </c>
      <c r="BN1308">
        <f t="shared" si="216"/>
        <v>0</v>
      </c>
      <c r="BO1308">
        <f t="shared" si="217"/>
        <v>0</v>
      </c>
      <c r="BP1308" t="str">
        <f t="shared" si="218"/>
        <v>0</v>
      </c>
    </row>
    <row r="1309" spans="1:68" ht="18" x14ac:dyDescent="0.25">
      <c r="A1309" s="24">
        <v>2022</v>
      </c>
      <c r="B1309" s="33">
        <v>4</v>
      </c>
      <c r="C1309" s="2">
        <v>44753</v>
      </c>
      <c r="D1309" s="3">
        <v>0.51041666666666663</v>
      </c>
      <c r="E1309">
        <v>4</v>
      </c>
      <c r="F1309">
        <v>4.2</v>
      </c>
      <c r="G1309" t="s">
        <v>28</v>
      </c>
      <c r="H1309" s="19">
        <v>76</v>
      </c>
      <c r="I1309" s="19">
        <v>40</v>
      </c>
      <c r="J1309" s="19">
        <v>36</v>
      </c>
      <c r="K1309" s="19">
        <v>0</v>
      </c>
      <c r="L1309" s="19">
        <v>1</v>
      </c>
      <c r="M1309" s="16" t="s">
        <v>23</v>
      </c>
      <c r="N1309" s="16">
        <v>0</v>
      </c>
      <c r="O1309" s="16" t="s">
        <v>26</v>
      </c>
      <c r="P1309" s="16">
        <v>0</v>
      </c>
      <c r="Q1309" s="16">
        <v>0</v>
      </c>
      <c r="R1309" s="16">
        <v>0</v>
      </c>
      <c r="S1309" s="16">
        <v>0</v>
      </c>
      <c r="T1309" s="16">
        <v>0</v>
      </c>
      <c r="U1309" s="16">
        <v>0</v>
      </c>
      <c r="V1309" s="16">
        <v>0</v>
      </c>
      <c r="W1309" s="16">
        <v>0</v>
      </c>
      <c r="X1309" s="16">
        <v>0</v>
      </c>
      <c r="Y1309" s="16">
        <v>0</v>
      </c>
      <c r="Z1309" s="1">
        <f t="shared" si="213"/>
        <v>0</v>
      </c>
      <c r="AA1309" s="11" t="str">
        <f t="shared" si="219"/>
        <v>0</v>
      </c>
      <c r="AB1309">
        <f t="shared" si="220"/>
        <v>0</v>
      </c>
      <c r="AC1309">
        <f t="shared" si="221"/>
        <v>10</v>
      </c>
      <c r="AD1309">
        <f t="shared" si="222"/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f t="shared" si="223"/>
        <v>0</v>
      </c>
      <c r="BI1309">
        <v>0</v>
      </c>
      <c r="BJ1309">
        <v>0</v>
      </c>
      <c r="BK1309">
        <v>0</v>
      </c>
      <c r="BL1309" t="str">
        <f t="shared" si="214"/>
        <v>0</v>
      </c>
      <c r="BM1309" t="str">
        <f t="shared" si="215"/>
        <v>0</v>
      </c>
      <c r="BN1309">
        <f t="shared" si="216"/>
        <v>0</v>
      </c>
      <c r="BO1309">
        <f t="shared" si="217"/>
        <v>0</v>
      </c>
      <c r="BP1309" t="str">
        <f t="shared" si="218"/>
        <v>0</v>
      </c>
    </row>
    <row r="1310" spans="1:68" ht="18" x14ac:dyDescent="0.25">
      <c r="A1310" s="24">
        <v>2022</v>
      </c>
      <c r="B1310" s="33">
        <v>4</v>
      </c>
      <c r="C1310" s="2">
        <v>44753</v>
      </c>
      <c r="D1310" s="3">
        <v>0.51041666666666663</v>
      </c>
      <c r="E1310">
        <v>4</v>
      </c>
      <c r="F1310">
        <v>4.2</v>
      </c>
      <c r="G1310" t="s">
        <v>28</v>
      </c>
      <c r="H1310" s="19">
        <v>76</v>
      </c>
      <c r="I1310" s="19">
        <v>40</v>
      </c>
      <c r="J1310" s="19">
        <v>36</v>
      </c>
      <c r="K1310" s="19">
        <v>0</v>
      </c>
      <c r="L1310" s="19">
        <v>1</v>
      </c>
      <c r="M1310" s="16" t="s">
        <v>27</v>
      </c>
      <c r="N1310" s="16">
        <v>0</v>
      </c>
      <c r="O1310" s="16" t="s">
        <v>24</v>
      </c>
      <c r="P1310" s="16">
        <v>0</v>
      </c>
      <c r="Q1310" s="16">
        <v>0</v>
      </c>
      <c r="R1310" s="16">
        <v>0</v>
      </c>
      <c r="S1310" s="16">
        <v>0</v>
      </c>
      <c r="T1310" s="16">
        <v>0</v>
      </c>
      <c r="U1310" s="16">
        <v>0</v>
      </c>
      <c r="V1310" s="16">
        <v>0</v>
      </c>
      <c r="W1310" s="16">
        <v>0</v>
      </c>
      <c r="X1310" s="16">
        <v>0</v>
      </c>
      <c r="Y1310" s="16">
        <v>0</v>
      </c>
      <c r="Z1310" s="1">
        <f t="shared" si="213"/>
        <v>0</v>
      </c>
      <c r="AA1310" s="11" t="str">
        <f t="shared" si="219"/>
        <v>0</v>
      </c>
      <c r="AB1310">
        <f t="shared" si="220"/>
        <v>0</v>
      </c>
      <c r="AC1310">
        <f t="shared" si="221"/>
        <v>10</v>
      </c>
      <c r="AD1310">
        <f t="shared" si="222"/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f t="shared" si="223"/>
        <v>0</v>
      </c>
      <c r="BI1310">
        <v>0</v>
      </c>
      <c r="BJ1310">
        <v>0</v>
      </c>
      <c r="BK1310">
        <v>0</v>
      </c>
      <c r="BL1310" t="str">
        <f t="shared" si="214"/>
        <v>0</v>
      </c>
      <c r="BM1310" t="str">
        <f t="shared" si="215"/>
        <v>0</v>
      </c>
      <c r="BN1310">
        <f t="shared" si="216"/>
        <v>0</v>
      </c>
      <c r="BO1310">
        <f t="shared" si="217"/>
        <v>0</v>
      </c>
      <c r="BP1310" t="str">
        <f t="shared" si="218"/>
        <v>0</v>
      </c>
    </row>
    <row r="1311" spans="1:68" ht="18" x14ac:dyDescent="0.25">
      <c r="A1311" s="24">
        <v>2022</v>
      </c>
      <c r="B1311" s="33">
        <v>4</v>
      </c>
      <c r="C1311" s="2">
        <v>44753</v>
      </c>
      <c r="D1311" s="3">
        <v>0.51041666666666663</v>
      </c>
      <c r="E1311">
        <v>4</v>
      </c>
      <c r="F1311">
        <v>4.2</v>
      </c>
      <c r="G1311" t="s">
        <v>28</v>
      </c>
      <c r="H1311" s="19">
        <v>76</v>
      </c>
      <c r="I1311" s="19">
        <v>40</v>
      </c>
      <c r="J1311" s="19">
        <v>36</v>
      </c>
      <c r="K1311" s="19">
        <v>0</v>
      </c>
      <c r="L1311" s="19">
        <v>1</v>
      </c>
      <c r="M1311" s="16" t="s">
        <v>27</v>
      </c>
      <c r="N1311" s="16">
        <v>0</v>
      </c>
      <c r="O1311" s="16" t="s">
        <v>25</v>
      </c>
      <c r="P1311" s="16">
        <v>0</v>
      </c>
      <c r="Q1311" s="16">
        <v>0</v>
      </c>
      <c r="R1311" s="16">
        <v>0</v>
      </c>
      <c r="S1311" s="16">
        <v>0</v>
      </c>
      <c r="T1311" s="16">
        <v>0</v>
      </c>
      <c r="U1311" s="16">
        <v>0</v>
      </c>
      <c r="V1311" s="16">
        <v>0</v>
      </c>
      <c r="W1311" s="16">
        <v>0</v>
      </c>
      <c r="X1311" s="16">
        <v>0</v>
      </c>
      <c r="Y1311" s="16">
        <v>0</v>
      </c>
      <c r="Z1311" s="1">
        <f t="shared" si="213"/>
        <v>0</v>
      </c>
      <c r="AA1311" s="11" t="str">
        <f t="shared" si="219"/>
        <v>0</v>
      </c>
      <c r="AB1311">
        <f t="shared" si="220"/>
        <v>0</v>
      </c>
      <c r="AC1311">
        <f t="shared" si="221"/>
        <v>10</v>
      </c>
      <c r="AD1311">
        <f t="shared" si="222"/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f t="shared" si="223"/>
        <v>0</v>
      </c>
      <c r="BI1311">
        <v>0</v>
      </c>
      <c r="BJ1311">
        <v>0</v>
      </c>
      <c r="BK1311">
        <v>0</v>
      </c>
      <c r="BL1311" t="str">
        <f t="shared" si="214"/>
        <v>0</v>
      </c>
      <c r="BM1311" t="str">
        <f t="shared" si="215"/>
        <v>0</v>
      </c>
      <c r="BN1311">
        <f t="shared" si="216"/>
        <v>0</v>
      </c>
      <c r="BO1311">
        <f t="shared" si="217"/>
        <v>0</v>
      </c>
      <c r="BP1311" t="str">
        <f t="shared" si="218"/>
        <v>0</v>
      </c>
    </row>
    <row r="1312" spans="1:68" ht="18" x14ac:dyDescent="0.25">
      <c r="A1312" s="24">
        <v>2022</v>
      </c>
      <c r="B1312" s="33">
        <v>4</v>
      </c>
      <c r="C1312" s="2">
        <v>44753</v>
      </c>
      <c r="D1312" s="3">
        <v>0.51041666666666663</v>
      </c>
      <c r="E1312">
        <v>4</v>
      </c>
      <c r="F1312">
        <v>4.2</v>
      </c>
      <c r="G1312" t="s">
        <v>28</v>
      </c>
      <c r="H1312" s="19">
        <v>76</v>
      </c>
      <c r="I1312" s="19">
        <v>40</v>
      </c>
      <c r="J1312" s="19">
        <v>36</v>
      </c>
      <c r="K1312" s="19">
        <v>0</v>
      </c>
      <c r="L1312" s="19">
        <v>1</v>
      </c>
      <c r="M1312" s="16" t="s">
        <v>27</v>
      </c>
      <c r="N1312" s="16">
        <v>0</v>
      </c>
      <c r="O1312" s="16" t="s">
        <v>26</v>
      </c>
      <c r="P1312" s="16">
        <v>0</v>
      </c>
      <c r="Q1312" s="16">
        <v>0</v>
      </c>
      <c r="R1312" s="16">
        <v>0</v>
      </c>
      <c r="S1312" s="16">
        <v>0</v>
      </c>
      <c r="T1312" s="16">
        <v>0</v>
      </c>
      <c r="U1312" s="16">
        <v>0</v>
      </c>
      <c r="V1312" s="16">
        <v>0</v>
      </c>
      <c r="W1312" s="16">
        <v>0</v>
      </c>
      <c r="X1312" s="16">
        <v>0</v>
      </c>
      <c r="Y1312" s="16">
        <v>0</v>
      </c>
      <c r="Z1312" s="1">
        <f t="shared" si="213"/>
        <v>0</v>
      </c>
      <c r="AA1312" s="11" t="str">
        <f t="shared" si="219"/>
        <v>0</v>
      </c>
      <c r="AB1312">
        <f t="shared" si="220"/>
        <v>0</v>
      </c>
      <c r="AC1312">
        <f t="shared" si="221"/>
        <v>10</v>
      </c>
      <c r="AD1312">
        <f t="shared" si="222"/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f t="shared" si="223"/>
        <v>0</v>
      </c>
      <c r="BI1312">
        <v>0</v>
      </c>
      <c r="BJ1312">
        <v>0</v>
      </c>
      <c r="BK1312">
        <v>0</v>
      </c>
      <c r="BL1312" t="str">
        <f t="shared" si="214"/>
        <v>0</v>
      </c>
      <c r="BM1312" t="str">
        <f t="shared" si="215"/>
        <v>0</v>
      </c>
      <c r="BN1312">
        <f t="shared" si="216"/>
        <v>0</v>
      </c>
      <c r="BO1312">
        <f t="shared" si="217"/>
        <v>0</v>
      </c>
      <c r="BP1312" t="str">
        <f t="shared" si="218"/>
        <v>0</v>
      </c>
    </row>
    <row r="1313" spans="1:68" ht="18" x14ac:dyDescent="0.25">
      <c r="A1313" s="24">
        <v>2022</v>
      </c>
      <c r="B1313" s="33">
        <v>4</v>
      </c>
      <c r="C1313" s="2">
        <v>44753</v>
      </c>
      <c r="D1313" s="3">
        <v>0.51041666666666663</v>
      </c>
      <c r="E1313">
        <v>4</v>
      </c>
      <c r="F1313">
        <v>4.2</v>
      </c>
      <c r="G1313" t="s">
        <v>28</v>
      </c>
      <c r="H1313" s="19">
        <v>76</v>
      </c>
      <c r="I1313" s="19">
        <v>40</v>
      </c>
      <c r="J1313" s="19">
        <v>36</v>
      </c>
      <c r="K1313" s="19">
        <v>0</v>
      </c>
      <c r="L1313" s="19">
        <v>1</v>
      </c>
      <c r="M1313" s="16" t="s">
        <v>28</v>
      </c>
      <c r="N1313" s="16">
        <v>0</v>
      </c>
      <c r="O1313" s="16" t="s">
        <v>24</v>
      </c>
      <c r="P1313" s="16">
        <v>0</v>
      </c>
      <c r="Q1313" s="16">
        <v>0</v>
      </c>
      <c r="R1313" s="16">
        <v>0</v>
      </c>
      <c r="S1313" s="16">
        <v>0</v>
      </c>
      <c r="T1313" s="16">
        <v>0</v>
      </c>
      <c r="U1313" s="16">
        <v>0</v>
      </c>
      <c r="V1313" s="16">
        <v>0</v>
      </c>
      <c r="W1313" s="16">
        <v>0</v>
      </c>
      <c r="X1313" s="16">
        <v>0</v>
      </c>
      <c r="Y1313" s="16">
        <v>0</v>
      </c>
      <c r="Z1313" s="1">
        <f t="shared" si="213"/>
        <v>0</v>
      </c>
      <c r="AA1313" s="11" t="str">
        <f t="shared" si="219"/>
        <v>0</v>
      </c>
      <c r="AB1313">
        <f t="shared" si="220"/>
        <v>0</v>
      </c>
      <c r="AC1313">
        <f t="shared" si="221"/>
        <v>10</v>
      </c>
      <c r="AD1313">
        <f t="shared" si="222"/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f t="shared" si="223"/>
        <v>0</v>
      </c>
      <c r="BI1313">
        <v>0</v>
      </c>
      <c r="BJ1313">
        <v>0</v>
      </c>
      <c r="BK1313">
        <v>0</v>
      </c>
      <c r="BL1313" t="str">
        <f t="shared" si="214"/>
        <v>0</v>
      </c>
      <c r="BM1313" t="str">
        <f t="shared" si="215"/>
        <v>0</v>
      </c>
      <c r="BN1313">
        <f t="shared" si="216"/>
        <v>0</v>
      </c>
      <c r="BO1313">
        <f t="shared" si="217"/>
        <v>0</v>
      </c>
      <c r="BP1313" t="str">
        <f t="shared" si="218"/>
        <v>0</v>
      </c>
    </row>
    <row r="1314" spans="1:68" ht="18" x14ac:dyDescent="0.25">
      <c r="A1314" s="24">
        <v>2022</v>
      </c>
      <c r="B1314" s="33">
        <v>4</v>
      </c>
      <c r="C1314" s="2">
        <v>44753</v>
      </c>
      <c r="D1314" s="3">
        <v>0.51041666666666663</v>
      </c>
      <c r="E1314">
        <v>4</v>
      </c>
      <c r="F1314">
        <v>4.2</v>
      </c>
      <c r="G1314" t="s">
        <v>28</v>
      </c>
      <c r="H1314" s="19">
        <v>76</v>
      </c>
      <c r="I1314" s="19">
        <v>40</v>
      </c>
      <c r="J1314" s="19">
        <v>36</v>
      </c>
      <c r="K1314" s="19">
        <v>0</v>
      </c>
      <c r="L1314" s="19">
        <v>1</v>
      </c>
      <c r="M1314" s="16" t="s">
        <v>28</v>
      </c>
      <c r="N1314" s="16">
        <v>0</v>
      </c>
      <c r="O1314" s="16" t="s">
        <v>25</v>
      </c>
      <c r="P1314" s="16">
        <v>0</v>
      </c>
      <c r="Q1314" s="16">
        <v>0</v>
      </c>
      <c r="R1314" s="16">
        <v>0</v>
      </c>
      <c r="S1314" s="16">
        <v>0</v>
      </c>
      <c r="T1314" s="16">
        <v>0</v>
      </c>
      <c r="U1314" s="16">
        <v>0</v>
      </c>
      <c r="V1314" s="16">
        <v>0</v>
      </c>
      <c r="W1314" s="16">
        <v>0</v>
      </c>
      <c r="X1314" s="16">
        <v>0</v>
      </c>
      <c r="Y1314" s="16">
        <v>0</v>
      </c>
      <c r="Z1314" s="1">
        <f t="shared" si="213"/>
        <v>0</v>
      </c>
      <c r="AA1314" s="11" t="str">
        <f t="shared" si="219"/>
        <v>0</v>
      </c>
      <c r="AB1314">
        <f t="shared" si="220"/>
        <v>0</v>
      </c>
      <c r="AC1314">
        <f t="shared" si="221"/>
        <v>10</v>
      </c>
      <c r="AD1314">
        <f t="shared" si="222"/>
        <v>0</v>
      </c>
      <c r="AE1314">
        <v>0</v>
      </c>
      <c r="AF1314">
        <v>0</v>
      </c>
      <c r="AG1314">
        <v>1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f t="shared" si="223"/>
        <v>0</v>
      </c>
      <c r="BI1314">
        <v>0</v>
      </c>
      <c r="BJ1314">
        <v>0</v>
      </c>
      <c r="BK1314">
        <v>0</v>
      </c>
      <c r="BL1314" t="str">
        <f t="shared" si="214"/>
        <v>0</v>
      </c>
      <c r="BM1314" t="str">
        <f t="shared" si="215"/>
        <v>0</v>
      </c>
      <c r="BN1314">
        <f t="shared" si="216"/>
        <v>0</v>
      </c>
      <c r="BO1314">
        <f t="shared" si="217"/>
        <v>1</v>
      </c>
      <c r="BP1314" t="str">
        <f t="shared" si="218"/>
        <v>0</v>
      </c>
    </row>
    <row r="1315" spans="1:68" ht="18" x14ac:dyDescent="0.25">
      <c r="A1315" s="24">
        <v>2022</v>
      </c>
      <c r="B1315" s="33">
        <v>4</v>
      </c>
      <c r="C1315" s="2">
        <v>44753</v>
      </c>
      <c r="D1315" s="3">
        <v>0.51041666666666663</v>
      </c>
      <c r="E1315">
        <v>4</v>
      </c>
      <c r="F1315">
        <v>4.2</v>
      </c>
      <c r="G1315" t="s">
        <v>28</v>
      </c>
      <c r="H1315" s="19">
        <v>76</v>
      </c>
      <c r="I1315" s="19">
        <v>40</v>
      </c>
      <c r="J1315" s="19">
        <v>36</v>
      </c>
      <c r="K1315" s="19">
        <v>0</v>
      </c>
      <c r="L1315" s="19">
        <v>1</v>
      </c>
      <c r="M1315" s="16" t="s">
        <v>28</v>
      </c>
      <c r="N1315" s="16">
        <v>0</v>
      </c>
      <c r="O1315" s="16" t="s">
        <v>26</v>
      </c>
      <c r="P1315" s="16">
        <v>0</v>
      </c>
      <c r="Q1315" s="16">
        <v>0</v>
      </c>
      <c r="R1315" s="16">
        <v>0</v>
      </c>
      <c r="S1315" s="16">
        <v>0</v>
      </c>
      <c r="T1315" s="16">
        <v>0</v>
      </c>
      <c r="U1315" s="16">
        <v>0</v>
      </c>
      <c r="V1315" s="16">
        <v>0</v>
      </c>
      <c r="W1315" s="16">
        <v>0</v>
      </c>
      <c r="X1315" s="16">
        <v>0</v>
      </c>
      <c r="Y1315" s="16">
        <v>0</v>
      </c>
      <c r="Z1315" s="1">
        <f t="shared" si="213"/>
        <v>0</v>
      </c>
      <c r="AA1315" s="11" t="str">
        <f t="shared" si="219"/>
        <v>0</v>
      </c>
      <c r="AB1315">
        <f t="shared" si="220"/>
        <v>0</v>
      </c>
      <c r="AC1315">
        <f t="shared" si="221"/>
        <v>10</v>
      </c>
      <c r="AD1315">
        <f t="shared" si="222"/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f t="shared" si="223"/>
        <v>0</v>
      </c>
      <c r="BI1315">
        <v>0</v>
      </c>
      <c r="BJ1315">
        <v>0</v>
      </c>
      <c r="BK1315">
        <v>0</v>
      </c>
      <c r="BL1315" t="str">
        <f t="shared" si="214"/>
        <v>0</v>
      </c>
      <c r="BM1315" t="str">
        <f t="shared" si="215"/>
        <v>0</v>
      </c>
      <c r="BN1315">
        <f t="shared" si="216"/>
        <v>0</v>
      </c>
      <c r="BO1315">
        <f t="shared" si="217"/>
        <v>0</v>
      </c>
      <c r="BP1315" t="str">
        <f t="shared" si="218"/>
        <v>0</v>
      </c>
    </row>
    <row r="1316" spans="1:68" ht="18" x14ac:dyDescent="0.25">
      <c r="A1316" s="24">
        <v>2022</v>
      </c>
      <c r="B1316" s="33">
        <v>4</v>
      </c>
      <c r="C1316" s="2">
        <v>44753</v>
      </c>
      <c r="D1316" s="3">
        <v>0.51041666666666663</v>
      </c>
      <c r="E1316">
        <v>4</v>
      </c>
      <c r="F1316">
        <v>4.2</v>
      </c>
      <c r="G1316" t="s">
        <v>28</v>
      </c>
      <c r="H1316" s="19">
        <v>76</v>
      </c>
      <c r="I1316" s="19">
        <v>40</v>
      </c>
      <c r="J1316" s="19">
        <v>36</v>
      </c>
      <c r="K1316" s="19">
        <v>0</v>
      </c>
      <c r="L1316" s="19">
        <v>1</v>
      </c>
      <c r="M1316" s="16" t="s">
        <v>23</v>
      </c>
      <c r="N1316" s="16">
        <v>5</v>
      </c>
      <c r="O1316" s="16" t="s">
        <v>24</v>
      </c>
      <c r="P1316" s="16">
        <v>0</v>
      </c>
      <c r="Q1316" s="16">
        <v>0</v>
      </c>
      <c r="R1316" s="16">
        <v>0</v>
      </c>
      <c r="S1316" s="16">
        <v>0</v>
      </c>
      <c r="T1316" s="16">
        <v>0</v>
      </c>
      <c r="U1316" s="16">
        <v>0</v>
      </c>
      <c r="V1316" s="16">
        <v>0</v>
      </c>
      <c r="W1316" s="16">
        <v>0</v>
      </c>
      <c r="X1316" s="16">
        <v>0</v>
      </c>
      <c r="Y1316" s="16">
        <v>0</v>
      </c>
      <c r="Z1316" s="1">
        <f t="shared" si="213"/>
        <v>0</v>
      </c>
      <c r="AA1316" s="11" t="str">
        <f t="shared" si="219"/>
        <v>0</v>
      </c>
      <c r="AB1316">
        <f t="shared" si="220"/>
        <v>0</v>
      </c>
      <c r="AC1316">
        <f t="shared" si="221"/>
        <v>10</v>
      </c>
      <c r="AD1316">
        <f t="shared" si="222"/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f t="shared" si="223"/>
        <v>0</v>
      </c>
      <c r="BI1316">
        <v>0</v>
      </c>
      <c r="BJ1316">
        <v>0</v>
      </c>
      <c r="BK1316">
        <v>0</v>
      </c>
      <c r="BL1316" t="str">
        <f t="shared" si="214"/>
        <v>0</v>
      </c>
      <c r="BM1316" t="str">
        <f t="shared" si="215"/>
        <v>0</v>
      </c>
      <c r="BN1316">
        <f t="shared" si="216"/>
        <v>0</v>
      </c>
      <c r="BO1316">
        <f t="shared" si="217"/>
        <v>0</v>
      </c>
      <c r="BP1316" t="str">
        <f t="shared" si="218"/>
        <v>0</v>
      </c>
    </row>
    <row r="1317" spans="1:68" ht="18" x14ac:dyDescent="0.25">
      <c r="A1317" s="24">
        <v>2022</v>
      </c>
      <c r="B1317" s="33">
        <v>4</v>
      </c>
      <c r="C1317" s="2">
        <v>44753</v>
      </c>
      <c r="D1317" s="3">
        <v>0.51041666666666663</v>
      </c>
      <c r="E1317">
        <v>4</v>
      </c>
      <c r="F1317">
        <v>4.2</v>
      </c>
      <c r="G1317" t="s">
        <v>28</v>
      </c>
      <c r="H1317" s="19">
        <v>76</v>
      </c>
      <c r="I1317" s="19">
        <v>40</v>
      </c>
      <c r="J1317" s="19">
        <v>36</v>
      </c>
      <c r="K1317" s="19">
        <v>0</v>
      </c>
      <c r="L1317" s="19">
        <v>1</v>
      </c>
      <c r="M1317" s="16" t="s">
        <v>23</v>
      </c>
      <c r="N1317" s="16">
        <v>5</v>
      </c>
      <c r="O1317" s="16" t="s">
        <v>25</v>
      </c>
      <c r="P1317" s="16">
        <v>0</v>
      </c>
      <c r="Q1317" s="16">
        <v>0</v>
      </c>
      <c r="R1317" s="16">
        <v>0</v>
      </c>
      <c r="S1317" s="16">
        <v>0</v>
      </c>
      <c r="T1317" s="16">
        <v>0</v>
      </c>
      <c r="U1317" s="16">
        <v>0</v>
      </c>
      <c r="V1317" s="16">
        <v>0</v>
      </c>
      <c r="W1317" s="16">
        <v>0</v>
      </c>
      <c r="X1317" s="16">
        <v>0</v>
      </c>
      <c r="Y1317" s="16">
        <v>0</v>
      </c>
      <c r="Z1317" s="1">
        <f t="shared" si="213"/>
        <v>0</v>
      </c>
      <c r="AA1317" s="11" t="str">
        <f t="shared" si="219"/>
        <v>0</v>
      </c>
      <c r="AB1317">
        <f t="shared" si="220"/>
        <v>0</v>
      </c>
      <c r="AC1317">
        <f t="shared" si="221"/>
        <v>10</v>
      </c>
      <c r="AD1317">
        <f t="shared" si="222"/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f t="shared" si="223"/>
        <v>0</v>
      </c>
      <c r="BI1317">
        <v>0</v>
      </c>
      <c r="BJ1317">
        <v>0</v>
      </c>
      <c r="BK1317">
        <v>0</v>
      </c>
      <c r="BL1317" t="str">
        <f t="shared" si="214"/>
        <v>0</v>
      </c>
      <c r="BM1317" t="str">
        <f t="shared" si="215"/>
        <v>0</v>
      </c>
      <c r="BN1317">
        <f t="shared" si="216"/>
        <v>0</v>
      </c>
      <c r="BO1317">
        <f t="shared" si="217"/>
        <v>0</v>
      </c>
      <c r="BP1317" t="str">
        <f t="shared" si="218"/>
        <v>0</v>
      </c>
    </row>
    <row r="1318" spans="1:68" ht="18" x14ac:dyDescent="0.25">
      <c r="A1318" s="24">
        <v>2022</v>
      </c>
      <c r="B1318" s="33">
        <v>4</v>
      </c>
      <c r="C1318" s="2">
        <v>44753</v>
      </c>
      <c r="D1318" s="3">
        <v>0.51041666666666663</v>
      </c>
      <c r="E1318">
        <v>4</v>
      </c>
      <c r="F1318">
        <v>4.2</v>
      </c>
      <c r="G1318" t="s">
        <v>28</v>
      </c>
      <c r="H1318" s="19">
        <v>76</v>
      </c>
      <c r="I1318" s="19">
        <v>40</v>
      </c>
      <c r="J1318" s="19">
        <v>36</v>
      </c>
      <c r="K1318" s="19">
        <v>0</v>
      </c>
      <c r="L1318" s="19">
        <v>1</v>
      </c>
      <c r="M1318" s="16" t="s">
        <v>23</v>
      </c>
      <c r="N1318" s="16">
        <v>5</v>
      </c>
      <c r="O1318" s="16" t="s">
        <v>26</v>
      </c>
      <c r="P1318" s="16">
        <v>0</v>
      </c>
      <c r="Q1318" s="16">
        <v>0</v>
      </c>
      <c r="R1318" s="16">
        <v>0</v>
      </c>
      <c r="S1318" s="16">
        <v>0</v>
      </c>
      <c r="T1318" s="16">
        <v>0</v>
      </c>
      <c r="U1318" s="16">
        <v>0</v>
      </c>
      <c r="V1318" s="16">
        <v>0</v>
      </c>
      <c r="W1318" s="16">
        <v>0</v>
      </c>
      <c r="X1318" s="16">
        <v>0</v>
      </c>
      <c r="Y1318" s="16">
        <v>0</v>
      </c>
      <c r="Z1318" s="1">
        <f t="shared" si="213"/>
        <v>0</v>
      </c>
      <c r="AA1318" s="11" t="str">
        <f t="shared" si="219"/>
        <v>0</v>
      </c>
      <c r="AB1318">
        <f t="shared" si="220"/>
        <v>0</v>
      </c>
      <c r="AC1318">
        <f t="shared" si="221"/>
        <v>10</v>
      </c>
      <c r="AD1318">
        <f t="shared" si="222"/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f t="shared" si="223"/>
        <v>0</v>
      </c>
      <c r="BI1318">
        <v>0</v>
      </c>
      <c r="BJ1318">
        <v>0</v>
      </c>
      <c r="BK1318">
        <v>0</v>
      </c>
      <c r="BL1318" t="str">
        <f t="shared" si="214"/>
        <v>0</v>
      </c>
      <c r="BM1318" t="str">
        <f t="shared" si="215"/>
        <v>0</v>
      </c>
      <c r="BN1318">
        <f t="shared" si="216"/>
        <v>0</v>
      </c>
      <c r="BO1318">
        <f t="shared" si="217"/>
        <v>0</v>
      </c>
      <c r="BP1318" t="str">
        <f t="shared" si="218"/>
        <v>0</v>
      </c>
    </row>
    <row r="1319" spans="1:68" ht="18" x14ac:dyDescent="0.25">
      <c r="A1319" s="24">
        <v>2022</v>
      </c>
      <c r="B1319" s="33">
        <v>4</v>
      </c>
      <c r="C1319" s="2">
        <v>44753</v>
      </c>
      <c r="D1319" s="3">
        <v>0.51041666666666663</v>
      </c>
      <c r="E1319">
        <v>4</v>
      </c>
      <c r="F1319">
        <v>4.2</v>
      </c>
      <c r="G1319" t="s">
        <v>28</v>
      </c>
      <c r="H1319" s="19">
        <v>76</v>
      </c>
      <c r="I1319" s="19">
        <v>40</v>
      </c>
      <c r="J1319" s="19">
        <v>36</v>
      </c>
      <c r="K1319" s="19">
        <v>0</v>
      </c>
      <c r="L1319" s="19">
        <v>1</v>
      </c>
      <c r="M1319" s="16" t="s">
        <v>27</v>
      </c>
      <c r="N1319" s="16">
        <v>5</v>
      </c>
      <c r="O1319" s="16" t="s">
        <v>24</v>
      </c>
      <c r="P1319" s="16">
        <v>0</v>
      </c>
      <c r="Q1319" s="16">
        <v>0</v>
      </c>
      <c r="R1319" s="16">
        <v>0</v>
      </c>
      <c r="S1319" s="16">
        <v>0</v>
      </c>
      <c r="T1319" s="16">
        <v>0</v>
      </c>
      <c r="U1319" s="16">
        <v>0</v>
      </c>
      <c r="V1319" s="16">
        <v>0</v>
      </c>
      <c r="W1319" s="16">
        <v>0</v>
      </c>
      <c r="X1319" s="16">
        <v>0</v>
      </c>
      <c r="Y1319" s="16">
        <v>0</v>
      </c>
      <c r="Z1319" s="1">
        <f t="shared" si="213"/>
        <v>0</v>
      </c>
      <c r="AA1319" s="11" t="str">
        <f t="shared" si="219"/>
        <v>0</v>
      </c>
      <c r="AB1319">
        <f t="shared" si="220"/>
        <v>0</v>
      </c>
      <c r="AC1319">
        <f t="shared" si="221"/>
        <v>10</v>
      </c>
      <c r="AD1319">
        <f t="shared" si="222"/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f t="shared" si="223"/>
        <v>0</v>
      </c>
      <c r="BI1319">
        <v>0</v>
      </c>
      <c r="BJ1319">
        <v>0</v>
      </c>
      <c r="BK1319">
        <v>0</v>
      </c>
      <c r="BL1319" t="str">
        <f t="shared" si="214"/>
        <v>0</v>
      </c>
      <c r="BM1319" t="str">
        <f t="shared" si="215"/>
        <v>0</v>
      </c>
      <c r="BN1319">
        <f t="shared" si="216"/>
        <v>0</v>
      </c>
      <c r="BO1319">
        <f t="shared" si="217"/>
        <v>0</v>
      </c>
      <c r="BP1319" t="str">
        <f t="shared" si="218"/>
        <v>0</v>
      </c>
    </row>
    <row r="1320" spans="1:68" ht="18" x14ac:dyDescent="0.25">
      <c r="A1320" s="24">
        <v>2022</v>
      </c>
      <c r="B1320" s="33">
        <v>4</v>
      </c>
      <c r="C1320" s="2">
        <v>44753</v>
      </c>
      <c r="D1320" s="3">
        <v>0.51041666666666663</v>
      </c>
      <c r="E1320">
        <v>4</v>
      </c>
      <c r="F1320">
        <v>4.2</v>
      </c>
      <c r="G1320" t="s">
        <v>28</v>
      </c>
      <c r="H1320" s="19">
        <v>76</v>
      </c>
      <c r="I1320" s="19">
        <v>40</v>
      </c>
      <c r="J1320" s="19">
        <v>36</v>
      </c>
      <c r="K1320" s="19">
        <v>0</v>
      </c>
      <c r="L1320" s="19">
        <v>1</v>
      </c>
      <c r="M1320" s="16" t="s">
        <v>27</v>
      </c>
      <c r="N1320" s="16">
        <v>5</v>
      </c>
      <c r="O1320" s="16" t="s">
        <v>25</v>
      </c>
      <c r="P1320" s="16">
        <v>0</v>
      </c>
      <c r="Q1320" s="16">
        <v>0</v>
      </c>
      <c r="R1320" s="16">
        <v>0</v>
      </c>
      <c r="S1320" s="16">
        <v>0</v>
      </c>
      <c r="T1320" s="16">
        <v>0</v>
      </c>
      <c r="U1320" s="16">
        <v>0</v>
      </c>
      <c r="V1320" s="16">
        <v>0</v>
      </c>
      <c r="W1320" s="16">
        <v>0</v>
      </c>
      <c r="X1320" s="16">
        <v>0</v>
      </c>
      <c r="Y1320" s="16">
        <v>0</v>
      </c>
      <c r="Z1320" s="1">
        <f t="shared" si="213"/>
        <v>0</v>
      </c>
      <c r="AA1320" s="11" t="str">
        <f t="shared" si="219"/>
        <v>0</v>
      </c>
      <c r="AB1320">
        <f t="shared" si="220"/>
        <v>0</v>
      </c>
      <c r="AC1320">
        <f t="shared" si="221"/>
        <v>10</v>
      </c>
      <c r="AD1320">
        <f t="shared" si="222"/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f t="shared" si="223"/>
        <v>0</v>
      </c>
      <c r="BI1320">
        <v>0</v>
      </c>
      <c r="BJ1320">
        <v>0</v>
      </c>
      <c r="BK1320">
        <v>0</v>
      </c>
      <c r="BL1320" t="str">
        <f t="shared" si="214"/>
        <v>0</v>
      </c>
      <c r="BM1320" t="str">
        <f t="shared" si="215"/>
        <v>0</v>
      </c>
      <c r="BN1320">
        <f t="shared" si="216"/>
        <v>0</v>
      </c>
      <c r="BO1320">
        <f t="shared" si="217"/>
        <v>0</v>
      </c>
      <c r="BP1320" t="str">
        <f t="shared" si="218"/>
        <v>0</v>
      </c>
    </row>
    <row r="1321" spans="1:68" ht="18" x14ac:dyDescent="0.25">
      <c r="A1321" s="24">
        <v>2022</v>
      </c>
      <c r="B1321" s="33">
        <v>4</v>
      </c>
      <c r="C1321" s="2">
        <v>44753</v>
      </c>
      <c r="D1321" s="3">
        <v>0.51041666666666663</v>
      </c>
      <c r="E1321">
        <v>4</v>
      </c>
      <c r="F1321">
        <v>4.2</v>
      </c>
      <c r="G1321" t="s">
        <v>28</v>
      </c>
      <c r="H1321" s="19">
        <v>76</v>
      </c>
      <c r="I1321" s="19">
        <v>40</v>
      </c>
      <c r="J1321" s="19">
        <v>36</v>
      </c>
      <c r="K1321" s="19">
        <v>0</v>
      </c>
      <c r="L1321" s="19">
        <v>1</v>
      </c>
      <c r="M1321" s="16" t="s">
        <v>27</v>
      </c>
      <c r="N1321" s="16">
        <v>5</v>
      </c>
      <c r="O1321" s="16" t="s">
        <v>26</v>
      </c>
      <c r="P1321" s="16">
        <v>0</v>
      </c>
      <c r="Q1321" s="16">
        <v>0</v>
      </c>
      <c r="R1321" s="16">
        <v>0</v>
      </c>
      <c r="S1321" s="16">
        <v>0</v>
      </c>
      <c r="T1321" s="16">
        <v>0</v>
      </c>
      <c r="U1321" s="16">
        <v>0</v>
      </c>
      <c r="V1321" s="16">
        <v>0</v>
      </c>
      <c r="W1321" s="16">
        <v>0</v>
      </c>
      <c r="X1321" s="16">
        <v>0</v>
      </c>
      <c r="Y1321" s="16">
        <v>0</v>
      </c>
      <c r="Z1321" s="1">
        <f t="shared" si="213"/>
        <v>0</v>
      </c>
      <c r="AA1321" s="11" t="str">
        <f t="shared" si="219"/>
        <v>0</v>
      </c>
      <c r="AB1321">
        <f t="shared" si="220"/>
        <v>0</v>
      </c>
      <c r="AC1321">
        <f t="shared" si="221"/>
        <v>10</v>
      </c>
      <c r="AD1321">
        <f t="shared" si="222"/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f t="shared" si="223"/>
        <v>0</v>
      </c>
      <c r="BI1321">
        <v>0</v>
      </c>
      <c r="BJ1321">
        <v>0</v>
      </c>
      <c r="BK1321">
        <v>0</v>
      </c>
      <c r="BL1321" t="str">
        <f t="shared" si="214"/>
        <v>0</v>
      </c>
      <c r="BM1321" t="str">
        <f t="shared" si="215"/>
        <v>0</v>
      </c>
      <c r="BN1321">
        <f t="shared" si="216"/>
        <v>0</v>
      </c>
      <c r="BO1321">
        <f t="shared" si="217"/>
        <v>0</v>
      </c>
      <c r="BP1321" t="str">
        <f t="shared" si="218"/>
        <v>0</v>
      </c>
    </row>
    <row r="1322" spans="1:68" ht="18" x14ac:dyDescent="0.25">
      <c r="A1322" s="24">
        <v>2022</v>
      </c>
      <c r="B1322" s="33">
        <v>4</v>
      </c>
      <c r="C1322" s="2">
        <v>44753</v>
      </c>
      <c r="D1322" s="3">
        <v>0.51041666666666663</v>
      </c>
      <c r="E1322">
        <v>4</v>
      </c>
      <c r="F1322">
        <v>4.2</v>
      </c>
      <c r="G1322" t="s">
        <v>28</v>
      </c>
      <c r="H1322" s="19">
        <v>76</v>
      </c>
      <c r="I1322" s="19">
        <v>40</v>
      </c>
      <c r="J1322" s="19">
        <v>36</v>
      </c>
      <c r="K1322" s="19">
        <v>0</v>
      </c>
      <c r="L1322" s="19">
        <v>1</v>
      </c>
      <c r="M1322" s="16" t="s">
        <v>28</v>
      </c>
      <c r="N1322" s="16">
        <v>5</v>
      </c>
      <c r="O1322" s="16" t="s">
        <v>24</v>
      </c>
      <c r="P1322" s="16">
        <v>0</v>
      </c>
      <c r="Q1322" s="16">
        <v>0</v>
      </c>
      <c r="R1322" s="16">
        <v>0</v>
      </c>
      <c r="S1322" s="16">
        <v>0</v>
      </c>
      <c r="T1322" s="16">
        <v>0</v>
      </c>
      <c r="U1322" s="16">
        <v>0</v>
      </c>
      <c r="V1322" s="16">
        <v>0</v>
      </c>
      <c r="W1322" s="16">
        <v>0</v>
      </c>
      <c r="X1322" s="16">
        <v>0</v>
      </c>
      <c r="Y1322" s="16">
        <v>0</v>
      </c>
      <c r="Z1322" s="1">
        <f t="shared" si="213"/>
        <v>0</v>
      </c>
      <c r="AA1322" s="11" t="str">
        <f t="shared" si="219"/>
        <v>0</v>
      </c>
      <c r="AB1322">
        <f t="shared" si="220"/>
        <v>0</v>
      </c>
      <c r="AC1322">
        <f t="shared" si="221"/>
        <v>10</v>
      </c>
      <c r="AD1322">
        <f t="shared" si="222"/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f t="shared" si="223"/>
        <v>0</v>
      </c>
      <c r="BI1322">
        <v>0</v>
      </c>
      <c r="BJ1322">
        <v>0</v>
      </c>
      <c r="BK1322">
        <v>0</v>
      </c>
      <c r="BL1322" t="str">
        <f t="shared" si="214"/>
        <v>0</v>
      </c>
      <c r="BM1322" t="str">
        <f t="shared" si="215"/>
        <v>0</v>
      </c>
      <c r="BN1322">
        <f t="shared" si="216"/>
        <v>0</v>
      </c>
      <c r="BO1322">
        <f t="shared" si="217"/>
        <v>0</v>
      </c>
      <c r="BP1322" t="str">
        <f t="shared" si="218"/>
        <v>0</v>
      </c>
    </row>
    <row r="1323" spans="1:68" ht="18" x14ac:dyDescent="0.25">
      <c r="A1323" s="24">
        <v>2022</v>
      </c>
      <c r="B1323" s="33">
        <v>4</v>
      </c>
      <c r="C1323" s="2">
        <v>44753</v>
      </c>
      <c r="D1323" s="3">
        <v>0.51041666666666663</v>
      </c>
      <c r="E1323">
        <v>4</v>
      </c>
      <c r="F1323">
        <v>4.2</v>
      </c>
      <c r="G1323" t="s">
        <v>28</v>
      </c>
      <c r="H1323" s="19">
        <v>76</v>
      </c>
      <c r="I1323" s="19">
        <v>40</v>
      </c>
      <c r="J1323" s="19">
        <v>36</v>
      </c>
      <c r="K1323" s="19">
        <v>0</v>
      </c>
      <c r="L1323" s="19">
        <v>1</v>
      </c>
      <c r="M1323" s="16" t="s">
        <v>28</v>
      </c>
      <c r="N1323" s="16">
        <v>5</v>
      </c>
      <c r="O1323" s="16" t="s">
        <v>25</v>
      </c>
      <c r="P1323" s="16">
        <v>0</v>
      </c>
      <c r="Q1323" s="16">
        <v>0</v>
      </c>
      <c r="R1323" s="16">
        <v>0</v>
      </c>
      <c r="S1323" s="16">
        <v>0</v>
      </c>
      <c r="T1323" s="16">
        <v>0</v>
      </c>
      <c r="U1323" s="16">
        <v>0</v>
      </c>
      <c r="V1323" s="16">
        <v>0</v>
      </c>
      <c r="W1323" s="16">
        <v>0</v>
      </c>
      <c r="X1323" s="16">
        <v>0</v>
      </c>
      <c r="Y1323" s="16">
        <v>0</v>
      </c>
      <c r="Z1323" s="1">
        <f t="shared" si="213"/>
        <v>0</v>
      </c>
      <c r="AA1323" s="11" t="str">
        <f t="shared" si="219"/>
        <v>0</v>
      </c>
      <c r="AB1323">
        <f t="shared" si="220"/>
        <v>0</v>
      </c>
      <c r="AC1323">
        <f t="shared" si="221"/>
        <v>10</v>
      </c>
      <c r="AD1323">
        <f t="shared" si="222"/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f t="shared" si="223"/>
        <v>0</v>
      </c>
      <c r="BI1323">
        <v>0</v>
      </c>
      <c r="BJ1323">
        <v>0</v>
      </c>
      <c r="BK1323">
        <v>0</v>
      </c>
      <c r="BL1323" t="str">
        <f t="shared" si="214"/>
        <v>0</v>
      </c>
      <c r="BM1323" t="str">
        <f t="shared" si="215"/>
        <v>0</v>
      </c>
      <c r="BN1323">
        <f t="shared" si="216"/>
        <v>0</v>
      </c>
      <c r="BO1323">
        <f t="shared" si="217"/>
        <v>0</v>
      </c>
      <c r="BP1323" t="str">
        <f t="shared" si="218"/>
        <v>0</v>
      </c>
    </row>
    <row r="1324" spans="1:68" ht="18" x14ac:dyDescent="0.25">
      <c r="A1324" s="24">
        <v>2022</v>
      </c>
      <c r="B1324" s="33">
        <v>4</v>
      </c>
      <c r="C1324" s="2">
        <v>44753</v>
      </c>
      <c r="D1324" s="3">
        <v>0.51041666666666663</v>
      </c>
      <c r="E1324">
        <v>4</v>
      </c>
      <c r="F1324">
        <v>4.2</v>
      </c>
      <c r="G1324" t="s">
        <v>28</v>
      </c>
      <c r="H1324" s="19">
        <v>76</v>
      </c>
      <c r="I1324" s="19">
        <v>40</v>
      </c>
      <c r="J1324" s="19">
        <v>36</v>
      </c>
      <c r="K1324" s="19">
        <v>0</v>
      </c>
      <c r="L1324" s="19">
        <v>1</v>
      </c>
      <c r="M1324" s="16" t="s">
        <v>28</v>
      </c>
      <c r="N1324" s="16">
        <v>5</v>
      </c>
      <c r="O1324" s="16" t="s">
        <v>26</v>
      </c>
      <c r="P1324" s="16">
        <v>0</v>
      </c>
      <c r="Q1324" s="16">
        <v>0</v>
      </c>
      <c r="R1324" s="16">
        <v>0</v>
      </c>
      <c r="S1324" s="16">
        <v>0</v>
      </c>
      <c r="T1324" s="16">
        <v>0</v>
      </c>
      <c r="U1324" s="16">
        <v>0</v>
      </c>
      <c r="V1324" s="16">
        <v>0</v>
      </c>
      <c r="W1324" s="16">
        <v>0</v>
      </c>
      <c r="X1324" s="16">
        <v>0</v>
      </c>
      <c r="Y1324" s="16">
        <v>0</v>
      </c>
      <c r="Z1324" s="1">
        <f t="shared" si="213"/>
        <v>0</v>
      </c>
      <c r="AA1324" s="11" t="str">
        <f t="shared" si="219"/>
        <v>0</v>
      </c>
      <c r="AB1324">
        <f t="shared" si="220"/>
        <v>0</v>
      </c>
      <c r="AC1324">
        <f t="shared" si="221"/>
        <v>10</v>
      </c>
      <c r="AD1324">
        <f t="shared" si="222"/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f t="shared" si="223"/>
        <v>0</v>
      </c>
      <c r="BI1324">
        <v>0</v>
      </c>
      <c r="BJ1324">
        <v>0</v>
      </c>
      <c r="BK1324">
        <v>0</v>
      </c>
      <c r="BL1324" t="str">
        <f t="shared" si="214"/>
        <v>0</v>
      </c>
      <c r="BM1324" t="str">
        <f t="shared" si="215"/>
        <v>0</v>
      </c>
      <c r="BN1324">
        <f t="shared" si="216"/>
        <v>0</v>
      </c>
      <c r="BO1324">
        <f t="shared" si="217"/>
        <v>0</v>
      </c>
      <c r="BP1324" t="str">
        <f t="shared" si="218"/>
        <v>0</v>
      </c>
    </row>
    <row r="1325" spans="1:68" ht="18" x14ac:dyDescent="0.25">
      <c r="A1325" s="24">
        <v>2022</v>
      </c>
      <c r="B1325" s="33">
        <v>4</v>
      </c>
      <c r="C1325" s="2">
        <v>44753</v>
      </c>
      <c r="D1325" s="3">
        <v>0.51041666666666663</v>
      </c>
      <c r="E1325">
        <v>4</v>
      </c>
      <c r="F1325">
        <v>4.2</v>
      </c>
      <c r="G1325" t="s">
        <v>28</v>
      </c>
      <c r="H1325" s="19">
        <v>76</v>
      </c>
      <c r="I1325" s="19">
        <v>40</v>
      </c>
      <c r="J1325" s="19">
        <v>36</v>
      </c>
      <c r="K1325" s="19">
        <v>0</v>
      </c>
      <c r="L1325" s="19">
        <v>1</v>
      </c>
      <c r="M1325" s="16" t="s">
        <v>23</v>
      </c>
      <c r="N1325" s="16">
        <v>10</v>
      </c>
      <c r="O1325" s="16" t="s">
        <v>24</v>
      </c>
      <c r="P1325" s="16">
        <v>0</v>
      </c>
      <c r="Q1325" s="16">
        <v>0</v>
      </c>
      <c r="R1325" s="16">
        <v>0</v>
      </c>
      <c r="S1325" s="16">
        <v>0</v>
      </c>
      <c r="T1325" s="16">
        <v>0</v>
      </c>
      <c r="U1325" s="16">
        <v>0</v>
      </c>
      <c r="V1325" s="16">
        <v>0</v>
      </c>
      <c r="W1325" s="16">
        <v>0</v>
      </c>
      <c r="X1325" s="16">
        <v>0</v>
      </c>
      <c r="Y1325" s="16">
        <v>0</v>
      </c>
      <c r="Z1325" s="1">
        <f t="shared" si="213"/>
        <v>0</v>
      </c>
      <c r="AA1325" s="11" t="str">
        <f t="shared" si="219"/>
        <v>0</v>
      </c>
      <c r="AB1325">
        <f t="shared" si="220"/>
        <v>0</v>
      </c>
      <c r="AC1325">
        <f t="shared" si="221"/>
        <v>10</v>
      </c>
      <c r="AD1325">
        <f t="shared" si="222"/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f t="shared" si="223"/>
        <v>0</v>
      </c>
      <c r="BI1325">
        <v>0</v>
      </c>
      <c r="BJ1325">
        <v>0</v>
      </c>
      <c r="BK1325">
        <v>0</v>
      </c>
      <c r="BL1325" t="str">
        <f t="shared" si="214"/>
        <v>0</v>
      </c>
      <c r="BM1325" t="str">
        <f t="shared" si="215"/>
        <v>0</v>
      </c>
      <c r="BN1325">
        <f t="shared" si="216"/>
        <v>0</v>
      </c>
      <c r="BO1325">
        <f t="shared" si="217"/>
        <v>0</v>
      </c>
      <c r="BP1325" t="str">
        <f t="shared" si="218"/>
        <v>0</v>
      </c>
    </row>
    <row r="1326" spans="1:68" ht="18" x14ac:dyDescent="0.25">
      <c r="A1326" s="24">
        <v>2022</v>
      </c>
      <c r="B1326" s="33">
        <v>4</v>
      </c>
      <c r="C1326" s="2">
        <v>44753</v>
      </c>
      <c r="D1326" s="3">
        <v>0.51041666666666663</v>
      </c>
      <c r="E1326">
        <v>4</v>
      </c>
      <c r="F1326">
        <v>4.2</v>
      </c>
      <c r="G1326" t="s">
        <v>28</v>
      </c>
      <c r="H1326" s="19">
        <v>76</v>
      </c>
      <c r="I1326" s="19">
        <v>40</v>
      </c>
      <c r="J1326" s="19">
        <v>36</v>
      </c>
      <c r="K1326" s="19">
        <v>0</v>
      </c>
      <c r="L1326" s="19">
        <v>1</v>
      </c>
      <c r="M1326" s="16" t="s">
        <v>23</v>
      </c>
      <c r="N1326" s="16">
        <v>10</v>
      </c>
      <c r="O1326" s="16" t="s">
        <v>25</v>
      </c>
      <c r="P1326" s="16">
        <v>0</v>
      </c>
      <c r="Q1326" s="16">
        <v>0</v>
      </c>
      <c r="R1326" s="16">
        <v>0</v>
      </c>
      <c r="S1326" s="16">
        <v>0</v>
      </c>
      <c r="T1326" s="16">
        <v>0</v>
      </c>
      <c r="U1326" s="16">
        <v>0</v>
      </c>
      <c r="V1326" s="16">
        <v>0</v>
      </c>
      <c r="W1326" s="16">
        <v>0</v>
      </c>
      <c r="X1326" s="16">
        <v>0</v>
      </c>
      <c r="Y1326" s="16">
        <v>0</v>
      </c>
      <c r="Z1326" s="1">
        <f t="shared" si="213"/>
        <v>0</v>
      </c>
      <c r="AA1326" s="11" t="str">
        <f t="shared" si="219"/>
        <v>0</v>
      </c>
      <c r="AB1326">
        <f t="shared" si="220"/>
        <v>0</v>
      </c>
      <c r="AC1326">
        <f t="shared" si="221"/>
        <v>10</v>
      </c>
      <c r="AD1326">
        <f t="shared" si="222"/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f t="shared" si="223"/>
        <v>0</v>
      </c>
      <c r="BI1326">
        <v>0</v>
      </c>
      <c r="BJ1326">
        <v>0</v>
      </c>
      <c r="BK1326">
        <v>0</v>
      </c>
      <c r="BL1326" t="str">
        <f t="shared" si="214"/>
        <v>0</v>
      </c>
      <c r="BM1326" t="str">
        <f t="shared" si="215"/>
        <v>0</v>
      </c>
      <c r="BN1326">
        <f t="shared" si="216"/>
        <v>0</v>
      </c>
      <c r="BO1326">
        <f t="shared" si="217"/>
        <v>0</v>
      </c>
      <c r="BP1326" t="str">
        <f t="shared" si="218"/>
        <v>0</v>
      </c>
    </row>
    <row r="1327" spans="1:68" ht="18" x14ac:dyDescent="0.25">
      <c r="A1327" s="24">
        <v>2022</v>
      </c>
      <c r="B1327" s="33">
        <v>4</v>
      </c>
      <c r="C1327" s="2">
        <v>44753</v>
      </c>
      <c r="D1327" s="3">
        <v>0.51041666666666663</v>
      </c>
      <c r="E1327">
        <v>4</v>
      </c>
      <c r="F1327">
        <v>4.2</v>
      </c>
      <c r="G1327" t="s">
        <v>28</v>
      </c>
      <c r="H1327" s="19">
        <v>76</v>
      </c>
      <c r="I1327" s="19">
        <v>40</v>
      </c>
      <c r="J1327" s="19">
        <v>36</v>
      </c>
      <c r="K1327" s="19">
        <v>0</v>
      </c>
      <c r="L1327" s="19">
        <v>1</v>
      </c>
      <c r="M1327" s="16" t="s">
        <v>23</v>
      </c>
      <c r="N1327" s="16">
        <v>10</v>
      </c>
      <c r="O1327" s="16" t="s">
        <v>26</v>
      </c>
      <c r="P1327" s="16">
        <v>0</v>
      </c>
      <c r="Q1327" s="16">
        <v>0</v>
      </c>
      <c r="R1327" s="16">
        <v>0</v>
      </c>
      <c r="S1327" s="16">
        <v>0</v>
      </c>
      <c r="T1327" s="16">
        <v>0</v>
      </c>
      <c r="U1327" s="16">
        <v>0</v>
      </c>
      <c r="V1327" s="16">
        <v>0</v>
      </c>
      <c r="W1327" s="16">
        <v>0</v>
      </c>
      <c r="X1327" s="16">
        <v>0</v>
      </c>
      <c r="Y1327" s="16">
        <v>0</v>
      </c>
      <c r="Z1327" s="1">
        <f t="shared" si="213"/>
        <v>0</v>
      </c>
      <c r="AA1327" s="11" t="str">
        <f t="shared" si="219"/>
        <v>0</v>
      </c>
      <c r="AB1327">
        <f t="shared" si="220"/>
        <v>0</v>
      </c>
      <c r="AC1327">
        <f t="shared" si="221"/>
        <v>10</v>
      </c>
      <c r="AD1327">
        <f t="shared" si="222"/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f t="shared" si="223"/>
        <v>0</v>
      </c>
      <c r="BI1327">
        <v>0</v>
      </c>
      <c r="BJ1327">
        <v>0</v>
      </c>
      <c r="BK1327">
        <v>0</v>
      </c>
      <c r="BL1327" t="str">
        <f t="shared" si="214"/>
        <v>0</v>
      </c>
      <c r="BM1327" t="str">
        <f t="shared" si="215"/>
        <v>0</v>
      </c>
      <c r="BN1327">
        <f t="shared" si="216"/>
        <v>0</v>
      </c>
      <c r="BO1327">
        <f t="shared" si="217"/>
        <v>0</v>
      </c>
      <c r="BP1327" t="str">
        <f t="shared" si="218"/>
        <v>0</v>
      </c>
    </row>
    <row r="1328" spans="1:68" ht="18" x14ac:dyDescent="0.25">
      <c r="A1328" s="24">
        <v>2022</v>
      </c>
      <c r="B1328" s="33">
        <v>4</v>
      </c>
      <c r="C1328" s="2">
        <v>44753</v>
      </c>
      <c r="D1328" s="3">
        <v>0.51041666666666663</v>
      </c>
      <c r="E1328">
        <v>4</v>
      </c>
      <c r="F1328">
        <v>4.2</v>
      </c>
      <c r="G1328" t="s">
        <v>28</v>
      </c>
      <c r="H1328" s="19">
        <v>76</v>
      </c>
      <c r="I1328" s="19">
        <v>40</v>
      </c>
      <c r="J1328" s="19">
        <v>36</v>
      </c>
      <c r="K1328" s="19">
        <v>0</v>
      </c>
      <c r="L1328" s="19">
        <v>1</v>
      </c>
      <c r="M1328" s="16" t="s">
        <v>27</v>
      </c>
      <c r="N1328" s="16">
        <v>10</v>
      </c>
      <c r="O1328" s="16" t="s">
        <v>24</v>
      </c>
      <c r="P1328" s="16">
        <v>0</v>
      </c>
      <c r="Q1328" s="16">
        <v>0</v>
      </c>
      <c r="R1328" s="16">
        <v>0</v>
      </c>
      <c r="S1328" s="16">
        <v>0</v>
      </c>
      <c r="T1328" s="16">
        <v>0</v>
      </c>
      <c r="U1328" s="16">
        <v>0</v>
      </c>
      <c r="V1328" s="16">
        <v>0</v>
      </c>
      <c r="W1328" s="16">
        <v>0</v>
      </c>
      <c r="X1328" s="16">
        <v>0</v>
      </c>
      <c r="Y1328" s="16">
        <v>0</v>
      </c>
      <c r="Z1328" s="1">
        <f t="shared" si="213"/>
        <v>0</v>
      </c>
      <c r="AA1328" s="11" t="str">
        <f t="shared" si="219"/>
        <v>0</v>
      </c>
      <c r="AB1328">
        <f t="shared" si="220"/>
        <v>0</v>
      </c>
      <c r="AC1328">
        <f t="shared" si="221"/>
        <v>10</v>
      </c>
      <c r="AD1328">
        <f t="shared" si="222"/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f t="shared" si="223"/>
        <v>0</v>
      </c>
      <c r="BI1328">
        <v>0</v>
      </c>
      <c r="BJ1328">
        <v>0</v>
      </c>
      <c r="BK1328">
        <v>0</v>
      </c>
      <c r="BL1328" t="str">
        <f t="shared" si="214"/>
        <v>0</v>
      </c>
      <c r="BM1328" t="str">
        <f t="shared" si="215"/>
        <v>0</v>
      </c>
      <c r="BN1328">
        <f t="shared" si="216"/>
        <v>0</v>
      </c>
      <c r="BO1328">
        <f t="shared" si="217"/>
        <v>0</v>
      </c>
      <c r="BP1328" t="str">
        <f t="shared" si="218"/>
        <v>0</v>
      </c>
    </row>
    <row r="1329" spans="1:68" ht="18" x14ac:dyDescent="0.25">
      <c r="A1329" s="24">
        <v>2022</v>
      </c>
      <c r="B1329" s="33">
        <v>4</v>
      </c>
      <c r="C1329" s="2">
        <v>44753</v>
      </c>
      <c r="D1329" s="3">
        <v>0.51041666666666663</v>
      </c>
      <c r="E1329">
        <v>4</v>
      </c>
      <c r="F1329">
        <v>4.2</v>
      </c>
      <c r="G1329" t="s">
        <v>28</v>
      </c>
      <c r="H1329" s="19">
        <v>76</v>
      </c>
      <c r="I1329" s="19">
        <v>40</v>
      </c>
      <c r="J1329" s="19">
        <v>36</v>
      </c>
      <c r="K1329" s="19">
        <v>0</v>
      </c>
      <c r="L1329" s="19">
        <v>1</v>
      </c>
      <c r="M1329" s="16" t="s">
        <v>27</v>
      </c>
      <c r="N1329" s="16">
        <v>10</v>
      </c>
      <c r="O1329" s="16" t="s">
        <v>25</v>
      </c>
      <c r="P1329" s="16">
        <v>0</v>
      </c>
      <c r="Q1329" s="16">
        <v>0</v>
      </c>
      <c r="R1329" s="16">
        <v>0</v>
      </c>
      <c r="S1329" s="16">
        <v>0</v>
      </c>
      <c r="T1329" s="16">
        <v>0</v>
      </c>
      <c r="U1329" s="16">
        <v>0</v>
      </c>
      <c r="V1329" s="16">
        <v>0</v>
      </c>
      <c r="W1329" s="16">
        <v>0</v>
      </c>
      <c r="X1329" s="16">
        <v>0</v>
      </c>
      <c r="Y1329" s="16">
        <v>0</v>
      </c>
      <c r="Z1329" s="1">
        <f t="shared" si="213"/>
        <v>0</v>
      </c>
      <c r="AA1329" s="11" t="str">
        <f t="shared" si="219"/>
        <v>0</v>
      </c>
      <c r="AB1329">
        <f t="shared" si="220"/>
        <v>0</v>
      </c>
      <c r="AC1329">
        <f t="shared" si="221"/>
        <v>10</v>
      </c>
      <c r="AD1329">
        <f t="shared" si="222"/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f t="shared" si="223"/>
        <v>0</v>
      </c>
      <c r="BI1329">
        <v>0</v>
      </c>
      <c r="BJ1329">
        <v>0</v>
      </c>
      <c r="BK1329">
        <v>0</v>
      </c>
      <c r="BL1329" t="str">
        <f t="shared" si="214"/>
        <v>0</v>
      </c>
      <c r="BM1329" t="str">
        <f t="shared" si="215"/>
        <v>0</v>
      </c>
      <c r="BN1329">
        <f t="shared" si="216"/>
        <v>0</v>
      </c>
      <c r="BO1329">
        <f t="shared" si="217"/>
        <v>0</v>
      </c>
      <c r="BP1329" t="str">
        <f t="shared" si="218"/>
        <v>0</v>
      </c>
    </row>
    <row r="1330" spans="1:68" ht="18" x14ac:dyDescent="0.25">
      <c r="A1330" s="24">
        <v>2022</v>
      </c>
      <c r="B1330" s="33">
        <v>4</v>
      </c>
      <c r="C1330" s="2">
        <v>44753</v>
      </c>
      <c r="D1330" s="3">
        <v>0.51041666666666663</v>
      </c>
      <c r="E1330">
        <v>4</v>
      </c>
      <c r="F1330">
        <v>4.2</v>
      </c>
      <c r="G1330" t="s">
        <v>28</v>
      </c>
      <c r="H1330" s="19">
        <v>76</v>
      </c>
      <c r="I1330" s="19">
        <v>40</v>
      </c>
      <c r="J1330" s="19">
        <v>36</v>
      </c>
      <c r="K1330" s="19">
        <v>0</v>
      </c>
      <c r="L1330" s="19">
        <v>1</v>
      </c>
      <c r="M1330" s="16" t="s">
        <v>27</v>
      </c>
      <c r="N1330" s="16">
        <v>10</v>
      </c>
      <c r="O1330" s="16" t="s">
        <v>26</v>
      </c>
      <c r="P1330" s="16">
        <v>0</v>
      </c>
      <c r="Q1330" s="16">
        <v>0</v>
      </c>
      <c r="R1330" s="16">
        <v>0</v>
      </c>
      <c r="S1330" s="16">
        <v>0</v>
      </c>
      <c r="T1330" s="16">
        <v>0</v>
      </c>
      <c r="U1330" s="16">
        <v>0</v>
      </c>
      <c r="V1330" s="16">
        <v>0</v>
      </c>
      <c r="W1330" s="16">
        <v>0</v>
      </c>
      <c r="X1330" s="16">
        <v>0</v>
      </c>
      <c r="Y1330" s="16">
        <v>0</v>
      </c>
      <c r="Z1330" s="1">
        <f t="shared" si="213"/>
        <v>0</v>
      </c>
      <c r="AA1330" s="11" t="str">
        <f t="shared" si="219"/>
        <v>0</v>
      </c>
      <c r="AB1330">
        <f t="shared" si="220"/>
        <v>0</v>
      </c>
      <c r="AC1330">
        <f t="shared" si="221"/>
        <v>10</v>
      </c>
      <c r="AD1330">
        <f t="shared" si="222"/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f t="shared" si="223"/>
        <v>0</v>
      </c>
      <c r="BI1330">
        <v>0</v>
      </c>
      <c r="BJ1330">
        <v>0</v>
      </c>
      <c r="BK1330">
        <v>0</v>
      </c>
      <c r="BL1330" t="str">
        <f t="shared" si="214"/>
        <v>0</v>
      </c>
      <c r="BM1330" t="str">
        <f t="shared" si="215"/>
        <v>0</v>
      </c>
      <c r="BN1330">
        <f t="shared" si="216"/>
        <v>0</v>
      </c>
      <c r="BO1330">
        <f t="shared" si="217"/>
        <v>0</v>
      </c>
      <c r="BP1330" t="str">
        <f t="shared" si="218"/>
        <v>0</v>
      </c>
    </row>
    <row r="1331" spans="1:68" ht="18" x14ac:dyDescent="0.25">
      <c r="A1331" s="24">
        <v>2022</v>
      </c>
      <c r="B1331" s="33">
        <v>4</v>
      </c>
      <c r="C1331" s="2">
        <v>44753</v>
      </c>
      <c r="D1331" s="3">
        <v>0.51041666666666663</v>
      </c>
      <c r="E1331">
        <v>4</v>
      </c>
      <c r="F1331">
        <v>4.2</v>
      </c>
      <c r="G1331" t="s">
        <v>28</v>
      </c>
      <c r="H1331" s="19">
        <v>76</v>
      </c>
      <c r="I1331" s="19">
        <v>40</v>
      </c>
      <c r="J1331" s="19">
        <v>36</v>
      </c>
      <c r="K1331" s="19">
        <v>0</v>
      </c>
      <c r="L1331" s="19">
        <v>1</v>
      </c>
      <c r="M1331" s="16" t="s">
        <v>28</v>
      </c>
      <c r="N1331" s="16">
        <v>10</v>
      </c>
      <c r="O1331" s="16" t="s">
        <v>24</v>
      </c>
      <c r="P1331" s="16">
        <v>0</v>
      </c>
      <c r="Q1331" s="16">
        <v>0</v>
      </c>
      <c r="R1331" s="16">
        <v>0</v>
      </c>
      <c r="S1331" s="16">
        <v>0</v>
      </c>
      <c r="T1331" s="16">
        <v>0</v>
      </c>
      <c r="U1331" s="16">
        <v>0</v>
      </c>
      <c r="V1331" s="16">
        <v>0</v>
      </c>
      <c r="W1331" s="16">
        <v>0</v>
      </c>
      <c r="X1331" s="16">
        <v>0</v>
      </c>
      <c r="Y1331" s="16">
        <v>0</v>
      </c>
      <c r="Z1331" s="1">
        <f t="shared" si="213"/>
        <v>0</v>
      </c>
      <c r="AA1331" s="11" t="str">
        <f t="shared" si="219"/>
        <v>0</v>
      </c>
      <c r="AB1331">
        <f t="shared" si="220"/>
        <v>0</v>
      </c>
      <c r="AC1331">
        <f t="shared" si="221"/>
        <v>10</v>
      </c>
      <c r="AD1331">
        <f t="shared" si="222"/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f t="shared" si="223"/>
        <v>0</v>
      </c>
      <c r="BI1331">
        <v>0</v>
      </c>
      <c r="BJ1331">
        <v>0</v>
      </c>
      <c r="BK1331">
        <v>0</v>
      </c>
      <c r="BL1331" t="str">
        <f t="shared" si="214"/>
        <v>0</v>
      </c>
      <c r="BM1331" t="str">
        <f t="shared" si="215"/>
        <v>0</v>
      </c>
      <c r="BN1331">
        <f t="shared" si="216"/>
        <v>0</v>
      </c>
      <c r="BO1331">
        <f t="shared" si="217"/>
        <v>0</v>
      </c>
      <c r="BP1331" t="str">
        <f t="shared" si="218"/>
        <v>0</v>
      </c>
    </row>
    <row r="1332" spans="1:68" ht="18" x14ac:dyDescent="0.25">
      <c r="A1332" s="24">
        <v>2022</v>
      </c>
      <c r="B1332" s="33">
        <v>4</v>
      </c>
      <c r="C1332" s="2">
        <v>44753</v>
      </c>
      <c r="D1332" s="3">
        <v>0.51041666666666663</v>
      </c>
      <c r="E1332">
        <v>4</v>
      </c>
      <c r="F1332">
        <v>4.2</v>
      </c>
      <c r="G1332" t="s">
        <v>28</v>
      </c>
      <c r="H1332" s="19">
        <v>76</v>
      </c>
      <c r="I1332" s="19">
        <v>40</v>
      </c>
      <c r="J1332" s="19">
        <v>36</v>
      </c>
      <c r="K1332" s="19">
        <v>0</v>
      </c>
      <c r="L1332" s="19">
        <v>1</v>
      </c>
      <c r="M1332" s="16" t="s">
        <v>28</v>
      </c>
      <c r="N1332" s="16">
        <v>10</v>
      </c>
      <c r="O1332" s="16" t="s">
        <v>25</v>
      </c>
      <c r="P1332" s="16">
        <v>0</v>
      </c>
      <c r="Q1332" s="16">
        <v>0</v>
      </c>
      <c r="R1332" s="16">
        <v>0</v>
      </c>
      <c r="S1332" s="16">
        <v>0</v>
      </c>
      <c r="T1332" s="16">
        <v>0</v>
      </c>
      <c r="U1332" s="16">
        <v>0</v>
      </c>
      <c r="V1332" s="16">
        <v>0</v>
      </c>
      <c r="W1332" s="16">
        <v>0</v>
      </c>
      <c r="X1332" s="16">
        <v>0</v>
      </c>
      <c r="Y1332" s="16">
        <v>0</v>
      </c>
      <c r="Z1332" s="1">
        <f t="shared" si="213"/>
        <v>0</v>
      </c>
      <c r="AA1332" s="11" t="str">
        <f t="shared" si="219"/>
        <v>0</v>
      </c>
      <c r="AB1332">
        <f t="shared" si="220"/>
        <v>0</v>
      </c>
      <c r="AC1332">
        <f t="shared" si="221"/>
        <v>10</v>
      </c>
      <c r="AD1332">
        <f t="shared" si="222"/>
        <v>0</v>
      </c>
      <c r="AE1332">
        <v>0</v>
      </c>
      <c r="AF1332">
        <v>0</v>
      </c>
      <c r="AG1332">
        <v>1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f t="shared" si="223"/>
        <v>0</v>
      </c>
      <c r="BI1332">
        <v>0</v>
      </c>
      <c r="BJ1332">
        <v>0</v>
      </c>
      <c r="BK1332">
        <v>0</v>
      </c>
      <c r="BL1332" t="str">
        <f t="shared" si="214"/>
        <v>0</v>
      </c>
      <c r="BM1332" t="str">
        <f t="shared" si="215"/>
        <v>0</v>
      </c>
      <c r="BN1332">
        <f t="shared" si="216"/>
        <v>0</v>
      </c>
      <c r="BO1332">
        <f t="shared" si="217"/>
        <v>1</v>
      </c>
      <c r="BP1332" t="str">
        <f t="shared" si="218"/>
        <v>0</v>
      </c>
    </row>
    <row r="1333" spans="1:68" ht="18" x14ac:dyDescent="0.25">
      <c r="A1333" s="24">
        <v>2022</v>
      </c>
      <c r="B1333" s="33">
        <v>4</v>
      </c>
      <c r="C1333" s="2">
        <v>44753</v>
      </c>
      <c r="D1333" s="3">
        <v>0.51041666666666663</v>
      </c>
      <c r="E1333">
        <v>4</v>
      </c>
      <c r="F1333">
        <v>4.2</v>
      </c>
      <c r="G1333" t="s">
        <v>28</v>
      </c>
      <c r="H1333" s="19">
        <v>76</v>
      </c>
      <c r="I1333" s="19">
        <v>40</v>
      </c>
      <c r="J1333" s="19">
        <v>36</v>
      </c>
      <c r="K1333" s="19">
        <v>0</v>
      </c>
      <c r="L1333" s="19">
        <v>1</v>
      </c>
      <c r="M1333" s="16" t="s">
        <v>28</v>
      </c>
      <c r="N1333" s="16">
        <v>10</v>
      </c>
      <c r="O1333" s="16" t="s">
        <v>26</v>
      </c>
      <c r="P1333" s="16">
        <v>0</v>
      </c>
      <c r="Q1333" s="16">
        <v>0</v>
      </c>
      <c r="R1333" s="16">
        <v>0</v>
      </c>
      <c r="S1333" s="16">
        <v>0</v>
      </c>
      <c r="T1333" s="16">
        <v>0</v>
      </c>
      <c r="U1333" s="16">
        <v>0</v>
      </c>
      <c r="V1333" s="16">
        <v>0</v>
      </c>
      <c r="W1333" s="16">
        <v>0</v>
      </c>
      <c r="X1333" s="16">
        <v>0</v>
      </c>
      <c r="Y1333" s="16">
        <v>0</v>
      </c>
      <c r="Z1333" s="1">
        <f t="shared" si="213"/>
        <v>0</v>
      </c>
      <c r="AA1333" s="11" t="str">
        <f t="shared" si="219"/>
        <v>0</v>
      </c>
      <c r="AB1333">
        <f t="shared" si="220"/>
        <v>0</v>
      </c>
      <c r="AC1333">
        <f t="shared" si="221"/>
        <v>10</v>
      </c>
      <c r="AD1333">
        <f t="shared" si="222"/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f t="shared" si="223"/>
        <v>0</v>
      </c>
      <c r="BI1333">
        <v>0</v>
      </c>
      <c r="BJ1333">
        <v>0</v>
      </c>
      <c r="BK1333">
        <v>0</v>
      </c>
      <c r="BL1333" t="str">
        <f t="shared" si="214"/>
        <v>0</v>
      </c>
      <c r="BM1333" t="str">
        <f t="shared" si="215"/>
        <v>0</v>
      </c>
      <c r="BN1333">
        <f t="shared" si="216"/>
        <v>0</v>
      </c>
      <c r="BO1333">
        <f t="shared" si="217"/>
        <v>0</v>
      </c>
      <c r="BP1333" t="str">
        <f t="shared" si="218"/>
        <v>0</v>
      </c>
    </row>
    <row r="1334" spans="1:68" ht="18" x14ac:dyDescent="0.25">
      <c r="A1334" s="24">
        <v>2022</v>
      </c>
      <c r="B1334" s="33">
        <v>4</v>
      </c>
      <c r="C1334" s="2">
        <v>44753</v>
      </c>
      <c r="D1334" s="3">
        <v>0.51041666666666663</v>
      </c>
      <c r="E1334">
        <v>4</v>
      </c>
      <c r="F1334">
        <v>4.2</v>
      </c>
      <c r="G1334" t="s">
        <v>28</v>
      </c>
      <c r="H1334" s="19">
        <v>76</v>
      </c>
      <c r="I1334" s="19">
        <v>40</v>
      </c>
      <c r="J1334" s="19">
        <v>36</v>
      </c>
      <c r="K1334" s="19">
        <v>0</v>
      </c>
      <c r="L1334" s="19">
        <v>1</v>
      </c>
      <c r="M1334" s="16" t="s">
        <v>23</v>
      </c>
      <c r="N1334" s="16">
        <v>20</v>
      </c>
      <c r="O1334" s="16" t="s">
        <v>24</v>
      </c>
      <c r="P1334" s="16">
        <v>0</v>
      </c>
      <c r="Q1334" s="16">
        <v>0</v>
      </c>
      <c r="R1334" s="16">
        <v>0</v>
      </c>
      <c r="S1334" s="16">
        <v>0</v>
      </c>
      <c r="T1334" s="16">
        <v>0</v>
      </c>
      <c r="U1334" s="16">
        <v>0</v>
      </c>
      <c r="V1334" s="16">
        <v>0</v>
      </c>
      <c r="W1334" s="16">
        <v>0</v>
      </c>
      <c r="X1334" s="16">
        <v>0</v>
      </c>
      <c r="Y1334" s="16">
        <v>0</v>
      </c>
      <c r="Z1334" s="1">
        <f t="shared" si="213"/>
        <v>0</v>
      </c>
      <c r="AA1334" s="11" t="str">
        <f t="shared" si="219"/>
        <v>0</v>
      </c>
      <c r="AB1334">
        <f t="shared" si="220"/>
        <v>0</v>
      </c>
      <c r="AC1334">
        <f t="shared" si="221"/>
        <v>10</v>
      </c>
      <c r="AD1334">
        <f t="shared" si="222"/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f t="shared" si="223"/>
        <v>0</v>
      </c>
      <c r="BI1334">
        <v>0</v>
      </c>
      <c r="BJ1334">
        <v>0</v>
      </c>
      <c r="BK1334">
        <v>0</v>
      </c>
      <c r="BL1334" t="str">
        <f t="shared" si="214"/>
        <v>0</v>
      </c>
      <c r="BM1334" t="str">
        <f t="shared" si="215"/>
        <v>0</v>
      </c>
      <c r="BN1334">
        <f t="shared" si="216"/>
        <v>0</v>
      </c>
      <c r="BO1334">
        <f t="shared" si="217"/>
        <v>0</v>
      </c>
      <c r="BP1334" t="str">
        <f t="shared" si="218"/>
        <v>0</v>
      </c>
    </row>
    <row r="1335" spans="1:68" ht="18" x14ac:dyDescent="0.25">
      <c r="A1335" s="24">
        <v>2022</v>
      </c>
      <c r="B1335" s="33">
        <v>4</v>
      </c>
      <c r="C1335" s="2">
        <v>44753</v>
      </c>
      <c r="D1335" s="3">
        <v>0.51041666666666663</v>
      </c>
      <c r="E1335">
        <v>4</v>
      </c>
      <c r="F1335">
        <v>4.2</v>
      </c>
      <c r="G1335" t="s">
        <v>28</v>
      </c>
      <c r="H1335" s="19">
        <v>76</v>
      </c>
      <c r="I1335" s="19">
        <v>40</v>
      </c>
      <c r="J1335" s="19">
        <v>36</v>
      </c>
      <c r="K1335" s="19">
        <v>0</v>
      </c>
      <c r="L1335" s="19">
        <v>1</v>
      </c>
      <c r="M1335" s="16" t="s">
        <v>23</v>
      </c>
      <c r="N1335" s="16">
        <v>20</v>
      </c>
      <c r="O1335" s="16" t="s">
        <v>25</v>
      </c>
      <c r="P1335" s="16">
        <v>0</v>
      </c>
      <c r="Q1335" s="16">
        <v>0</v>
      </c>
      <c r="R1335" s="16">
        <v>0</v>
      </c>
      <c r="S1335" s="16">
        <v>0</v>
      </c>
      <c r="T1335" s="16">
        <v>0</v>
      </c>
      <c r="U1335" s="16">
        <v>0</v>
      </c>
      <c r="V1335" s="16">
        <v>0</v>
      </c>
      <c r="W1335" s="16">
        <v>0</v>
      </c>
      <c r="X1335" s="16">
        <v>0</v>
      </c>
      <c r="Y1335" s="16">
        <v>0</v>
      </c>
      <c r="Z1335" s="1">
        <f t="shared" si="213"/>
        <v>0</v>
      </c>
      <c r="AA1335" s="11" t="str">
        <f t="shared" si="219"/>
        <v>0</v>
      </c>
      <c r="AB1335">
        <f t="shared" si="220"/>
        <v>0</v>
      </c>
      <c r="AC1335">
        <f t="shared" si="221"/>
        <v>10</v>
      </c>
      <c r="AD1335">
        <f t="shared" si="222"/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f t="shared" si="223"/>
        <v>0</v>
      </c>
      <c r="BI1335">
        <v>0</v>
      </c>
      <c r="BJ1335">
        <v>0</v>
      </c>
      <c r="BK1335">
        <v>0</v>
      </c>
      <c r="BL1335" t="str">
        <f t="shared" si="214"/>
        <v>0</v>
      </c>
      <c r="BM1335" t="str">
        <f t="shared" si="215"/>
        <v>0</v>
      </c>
      <c r="BN1335">
        <f t="shared" si="216"/>
        <v>0</v>
      </c>
      <c r="BO1335">
        <f t="shared" si="217"/>
        <v>0</v>
      </c>
      <c r="BP1335" t="str">
        <f t="shared" si="218"/>
        <v>0</v>
      </c>
    </row>
    <row r="1336" spans="1:68" ht="18" x14ac:dyDescent="0.25">
      <c r="A1336" s="24">
        <v>2022</v>
      </c>
      <c r="B1336" s="33">
        <v>4</v>
      </c>
      <c r="C1336" s="2">
        <v>44753</v>
      </c>
      <c r="D1336" s="3">
        <v>0.51041666666666663</v>
      </c>
      <c r="E1336">
        <v>4</v>
      </c>
      <c r="F1336">
        <v>4.2</v>
      </c>
      <c r="G1336" t="s">
        <v>28</v>
      </c>
      <c r="H1336" s="19">
        <v>76</v>
      </c>
      <c r="I1336" s="19">
        <v>40</v>
      </c>
      <c r="J1336" s="19">
        <v>36</v>
      </c>
      <c r="K1336" s="19">
        <v>0</v>
      </c>
      <c r="L1336" s="19">
        <v>1</v>
      </c>
      <c r="M1336" s="16" t="s">
        <v>23</v>
      </c>
      <c r="N1336" s="16">
        <v>20</v>
      </c>
      <c r="O1336" s="16" t="s">
        <v>26</v>
      </c>
      <c r="P1336" s="16">
        <v>0</v>
      </c>
      <c r="Q1336" s="16">
        <v>0</v>
      </c>
      <c r="R1336" s="16">
        <v>0</v>
      </c>
      <c r="S1336" s="16">
        <v>0</v>
      </c>
      <c r="T1336" s="16">
        <v>0</v>
      </c>
      <c r="U1336" s="16">
        <v>0</v>
      </c>
      <c r="V1336" s="16">
        <v>0</v>
      </c>
      <c r="W1336" s="16">
        <v>0</v>
      </c>
      <c r="X1336" s="16">
        <v>0</v>
      </c>
      <c r="Y1336" s="16">
        <v>0</v>
      </c>
      <c r="Z1336" s="1">
        <f t="shared" si="213"/>
        <v>0</v>
      </c>
      <c r="AA1336" s="11" t="str">
        <f t="shared" si="219"/>
        <v>0</v>
      </c>
      <c r="AB1336">
        <f t="shared" si="220"/>
        <v>0</v>
      </c>
      <c r="AC1336">
        <f t="shared" si="221"/>
        <v>10</v>
      </c>
      <c r="AD1336">
        <f t="shared" si="222"/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f t="shared" si="223"/>
        <v>0</v>
      </c>
      <c r="BI1336">
        <v>0</v>
      </c>
      <c r="BJ1336">
        <v>0</v>
      </c>
      <c r="BK1336">
        <v>0</v>
      </c>
      <c r="BL1336" t="str">
        <f t="shared" si="214"/>
        <v>0</v>
      </c>
      <c r="BM1336" t="str">
        <f t="shared" si="215"/>
        <v>0</v>
      </c>
      <c r="BN1336">
        <f t="shared" si="216"/>
        <v>0</v>
      </c>
      <c r="BO1336">
        <f t="shared" si="217"/>
        <v>0</v>
      </c>
      <c r="BP1336" t="str">
        <f t="shared" si="218"/>
        <v>0</v>
      </c>
    </row>
    <row r="1337" spans="1:68" ht="18" x14ac:dyDescent="0.25">
      <c r="A1337" s="24">
        <v>2022</v>
      </c>
      <c r="B1337" s="33">
        <v>4</v>
      </c>
      <c r="C1337" s="2">
        <v>44753</v>
      </c>
      <c r="D1337" s="3">
        <v>0.51041666666666663</v>
      </c>
      <c r="E1337">
        <v>4</v>
      </c>
      <c r="F1337">
        <v>4.2</v>
      </c>
      <c r="G1337" t="s">
        <v>28</v>
      </c>
      <c r="H1337" s="19">
        <v>76</v>
      </c>
      <c r="I1337" s="19">
        <v>40</v>
      </c>
      <c r="J1337" s="19">
        <v>36</v>
      </c>
      <c r="K1337" s="19">
        <v>0</v>
      </c>
      <c r="L1337" s="19">
        <v>1</v>
      </c>
      <c r="M1337" s="16" t="s">
        <v>27</v>
      </c>
      <c r="N1337" s="16">
        <v>20</v>
      </c>
      <c r="O1337" s="16" t="s">
        <v>24</v>
      </c>
      <c r="P1337" s="16">
        <v>0</v>
      </c>
      <c r="Q1337" s="16">
        <v>0</v>
      </c>
      <c r="R1337" s="16">
        <v>0</v>
      </c>
      <c r="S1337" s="16">
        <v>0</v>
      </c>
      <c r="T1337" s="16">
        <v>0</v>
      </c>
      <c r="U1337" s="16">
        <v>0</v>
      </c>
      <c r="V1337" s="16">
        <v>0</v>
      </c>
      <c r="W1337" s="16">
        <v>0</v>
      </c>
      <c r="X1337" s="16">
        <v>0</v>
      </c>
      <c r="Y1337" s="16">
        <v>0</v>
      </c>
      <c r="Z1337" s="1">
        <f t="shared" si="213"/>
        <v>0</v>
      </c>
      <c r="AA1337" s="11" t="str">
        <f t="shared" si="219"/>
        <v>0</v>
      </c>
      <c r="AB1337">
        <f t="shared" si="220"/>
        <v>0</v>
      </c>
      <c r="AC1337">
        <f t="shared" si="221"/>
        <v>10</v>
      </c>
      <c r="AD1337">
        <f t="shared" si="222"/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f t="shared" si="223"/>
        <v>0</v>
      </c>
      <c r="BI1337">
        <v>0</v>
      </c>
      <c r="BJ1337">
        <v>0</v>
      </c>
      <c r="BK1337">
        <v>0</v>
      </c>
      <c r="BL1337" t="str">
        <f t="shared" si="214"/>
        <v>0</v>
      </c>
      <c r="BM1337" t="str">
        <f t="shared" si="215"/>
        <v>0</v>
      </c>
      <c r="BN1337">
        <f t="shared" si="216"/>
        <v>0</v>
      </c>
      <c r="BO1337">
        <f t="shared" si="217"/>
        <v>0</v>
      </c>
      <c r="BP1337" t="str">
        <f t="shared" si="218"/>
        <v>0</v>
      </c>
    </row>
    <row r="1338" spans="1:68" ht="18" x14ac:dyDescent="0.25">
      <c r="A1338" s="24">
        <v>2022</v>
      </c>
      <c r="B1338" s="33">
        <v>4</v>
      </c>
      <c r="C1338" s="2">
        <v>44753</v>
      </c>
      <c r="D1338" s="3">
        <v>0.51041666666666663</v>
      </c>
      <c r="E1338">
        <v>4</v>
      </c>
      <c r="F1338">
        <v>4.2</v>
      </c>
      <c r="G1338" t="s">
        <v>28</v>
      </c>
      <c r="H1338" s="19">
        <v>76</v>
      </c>
      <c r="I1338" s="19">
        <v>40</v>
      </c>
      <c r="J1338" s="19">
        <v>36</v>
      </c>
      <c r="K1338" s="19">
        <v>0</v>
      </c>
      <c r="L1338" s="19">
        <v>1</v>
      </c>
      <c r="M1338" s="16" t="s">
        <v>27</v>
      </c>
      <c r="N1338" s="16">
        <v>20</v>
      </c>
      <c r="O1338" s="16" t="s">
        <v>25</v>
      </c>
      <c r="P1338" s="16">
        <v>0</v>
      </c>
      <c r="Q1338" s="16">
        <v>0</v>
      </c>
      <c r="R1338" s="16">
        <v>0</v>
      </c>
      <c r="S1338" s="16">
        <v>0</v>
      </c>
      <c r="T1338" s="16">
        <v>0</v>
      </c>
      <c r="U1338" s="16">
        <v>0</v>
      </c>
      <c r="V1338" s="16">
        <v>0</v>
      </c>
      <c r="W1338" s="16">
        <v>0</v>
      </c>
      <c r="X1338" s="16">
        <v>0</v>
      </c>
      <c r="Y1338" s="16">
        <v>0</v>
      </c>
      <c r="Z1338" s="1">
        <f t="shared" ref="Z1338:Z1401" si="224">SUM(P1338:Y1338)</f>
        <v>0</v>
      </c>
      <c r="AA1338" s="11" t="str">
        <f t="shared" si="219"/>
        <v>0</v>
      </c>
      <c r="AB1338">
        <f t="shared" si="220"/>
        <v>0</v>
      </c>
      <c r="AC1338">
        <f t="shared" si="221"/>
        <v>10</v>
      </c>
      <c r="AD1338">
        <f t="shared" si="222"/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f t="shared" si="223"/>
        <v>0</v>
      </c>
      <c r="BI1338">
        <v>0</v>
      </c>
      <c r="BJ1338">
        <v>0</v>
      </c>
      <c r="BK1338">
        <v>0</v>
      </c>
      <c r="BL1338" t="str">
        <f t="shared" si="214"/>
        <v>0</v>
      </c>
      <c r="BM1338" t="str">
        <f t="shared" si="215"/>
        <v>0</v>
      </c>
      <c r="BN1338">
        <f t="shared" si="216"/>
        <v>0</v>
      </c>
      <c r="BO1338">
        <f t="shared" si="217"/>
        <v>0</v>
      </c>
      <c r="BP1338" t="str">
        <f t="shared" si="218"/>
        <v>0</v>
      </c>
    </row>
    <row r="1339" spans="1:68" ht="18" x14ac:dyDescent="0.25">
      <c r="A1339" s="24">
        <v>2022</v>
      </c>
      <c r="B1339" s="33">
        <v>4</v>
      </c>
      <c r="C1339" s="2">
        <v>44753</v>
      </c>
      <c r="D1339" s="3">
        <v>0.51041666666666663</v>
      </c>
      <c r="E1339">
        <v>4</v>
      </c>
      <c r="F1339">
        <v>4.2</v>
      </c>
      <c r="G1339" t="s">
        <v>28</v>
      </c>
      <c r="H1339" s="19">
        <v>76</v>
      </c>
      <c r="I1339" s="19">
        <v>40</v>
      </c>
      <c r="J1339" s="19">
        <v>36</v>
      </c>
      <c r="K1339" s="19">
        <v>0</v>
      </c>
      <c r="L1339" s="19">
        <v>1</v>
      </c>
      <c r="M1339" s="16" t="s">
        <v>27</v>
      </c>
      <c r="N1339" s="16">
        <v>20</v>
      </c>
      <c r="O1339" s="16" t="s">
        <v>26</v>
      </c>
      <c r="P1339" s="16">
        <v>0</v>
      </c>
      <c r="Q1339" s="16">
        <v>0</v>
      </c>
      <c r="R1339" s="16">
        <v>0</v>
      </c>
      <c r="S1339" s="16">
        <v>0</v>
      </c>
      <c r="T1339" s="16">
        <v>0</v>
      </c>
      <c r="U1339" s="16">
        <v>0</v>
      </c>
      <c r="V1339" s="16">
        <v>0</v>
      </c>
      <c r="W1339" s="16">
        <v>0</v>
      </c>
      <c r="X1339" s="16">
        <v>0</v>
      </c>
      <c r="Y1339" s="16">
        <v>0</v>
      </c>
      <c r="Z1339" s="1">
        <f t="shared" si="224"/>
        <v>0</v>
      </c>
      <c r="AA1339" s="11" t="str">
        <f t="shared" si="219"/>
        <v>0</v>
      </c>
      <c r="AB1339">
        <f t="shared" si="220"/>
        <v>0</v>
      </c>
      <c r="AC1339">
        <f t="shared" si="221"/>
        <v>10</v>
      </c>
      <c r="AD1339">
        <f t="shared" si="222"/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f t="shared" si="223"/>
        <v>0</v>
      </c>
      <c r="BI1339">
        <v>0</v>
      </c>
      <c r="BJ1339">
        <v>0</v>
      </c>
      <c r="BK1339">
        <v>0</v>
      </c>
      <c r="BL1339" t="str">
        <f t="shared" si="214"/>
        <v>0</v>
      </c>
      <c r="BM1339" t="str">
        <f t="shared" si="215"/>
        <v>0</v>
      </c>
      <c r="BN1339">
        <f t="shared" si="216"/>
        <v>0</v>
      </c>
      <c r="BO1339">
        <f t="shared" si="217"/>
        <v>0</v>
      </c>
      <c r="BP1339" t="str">
        <f t="shared" si="218"/>
        <v>0</v>
      </c>
    </row>
    <row r="1340" spans="1:68" ht="18" x14ac:dyDescent="0.25">
      <c r="A1340" s="24">
        <v>2022</v>
      </c>
      <c r="B1340" s="33">
        <v>4</v>
      </c>
      <c r="C1340" s="2">
        <v>44753</v>
      </c>
      <c r="D1340" s="3">
        <v>0.51041666666666663</v>
      </c>
      <c r="E1340">
        <v>4</v>
      </c>
      <c r="F1340">
        <v>4.2</v>
      </c>
      <c r="G1340" t="s">
        <v>28</v>
      </c>
      <c r="H1340" s="19">
        <v>76</v>
      </c>
      <c r="I1340" s="19">
        <v>40</v>
      </c>
      <c r="J1340" s="19">
        <v>36</v>
      </c>
      <c r="K1340" s="19">
        <v>0</v>
      </c>
      <c r="L1340" s="19">
        <v>1</v>
      </c>
      <c r="M1340" s="16" t="s">
        <v>28</v>
      </c>
      <c r="N1340" s="16">
        <v>20</v>
      </c>
      <c r="O1340" s="16" t="s">
        <v>24</v>
      </c>
      <c r="P1340" s="16">
        <v>0</v>
      </c>
      <c r="Q1340" s="16">
        <v>0</v>
      </c>
      <c r="R1340" s="16">
        <v>0</v>
      </c>
      <c r="S1340" s="16">
        <v>0</v>
      </c>
      <c r="T1340" s="16">
        <v>0</v>
      </c>
      <c r="U1340" s="16">
        <v>0</v>
      </c>
      <c r="V1340" s="16">
        <v>0</v>
      </c>
      <c r="W1340" s="16">
        <v>0</v>
      </c>
      <c r="X1340" s="16">
        <v>0</v>
      </c>
      <c r="Y1340" s="16">
        <v>0</v>
      </c>
      <c r="Z1340" s="1">
        <f t="shared" si="224"/>
        <v>0</v>
      </c>
      <c r="AA1340" s="11" t="str">
        <f t="shared" si="219"/>
        <v>0</v>
      </c>
      <c r="AB1340">
        <f t="shared" si="220"/>
        <v>0</v>
      </c>
      <c r="AC1340">
        <f t="shared" si="221"/>
        <v>10</v>
      </c>
      <c r="AD1340">
        <f t="shared" si="222"/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f t="shared" si="223"/>
        <v>0</v>
      </c>
      <c r="BI1340">
        <v>0</v>
      </c>
      <c r="BJ1340">
        <v>0</v>
      </c>
      <c r="BK1340">
        <v>0</v>
      </c>
      <c r="BL1340" t="str">
        <f t="shared" si="214"/>
        <v>0</v>
      </c>
      <c r="BM1340" t="str">
        <f t="shared" si="215"/>
        <v>0</v>
      </c>
      <c r="BN1340">
        <f t="shared" si="216"/>
        <v>0</v>
      </c>
      <c r="BO1340">
        <f t="shared" si="217"/>
        <v>0</v>
      </c>
      <c r="BP1340" t="str">
        <f t="shared" si="218"/>
        <v>0</v>
      </c>
    </row>
    <row r="1341" spans="1:68" ht="18" x14ac:dyDescent="0.25">
      <c r="A1341" s="24">
        <v>2022</v>
      </c>
      <c r="B1341" s="33">
        <v>4</v>
      </c>
      <c r="C1341" s="2">
        <v>44753</v>
      </c>
      <c r="D1341" s="3">
        <v>0.51041666666666663</v>
      </c>
      <c r="E1341">
        <v>4</v>
      </c>
      <c r="F1341">
        <v>4.2</v>
      </c>
      <c r="G1341" t="s">
        <v>28</v>
      </c>
      <c r="H1341" s="19">
        <v>76</v>
      </c>
      <c r="I1341" s="19">
        <v>40</v>
      </c>
      <c r="J1341" s="19">
        <v>36</v>
      </c>
      <c r="K1341" s="19">
        <v>0</v>
      </c>
      <c r="L1341" s="19">
        <v>1</v>
      </c>
      <c r="M1341" s="16" t="s">
        <v>28</v>
      </c>
      <c r="N1341" s="16">
        <v>20</v>
      </c>
      <c r="O1341" s="16" t="s">
        <v>25</v>
      </c>
      <c r="P1341" s="16">
        <v>0</v>
      </c>
      <c r="Q1341" s="16">
        <v>0</v>
      </c>
      <c r="R1341" s="16">
        <v>0</v>
      </c>
      <c r="S1341" s="16">
        <v>0</v>
      </c>
      <c r="T1341" s="16">
        <v>0</v>
      </c>
      <c r="U1341" s="16">
        <v>0</v>
      </c>
      <c r="V1341" s="16">
        <v>0</v>
      </c>
      <c r="W1341" s="16">
        <v>0</v>
      </c>
      <c r="X1341" s="16">
        <v>0</v>
      </c>
      <c r="Y1341" s="16">
        <v>0</v>
      </c>
      <c r="Z1341" s="1">
        <f t="shared" si="224"/>
        <v>0</v>
      </c>
      <c r="AA1341" s="11" t="str">
        <f t="shared" si="219"/>
        <v>0</v>
      </c>
      <c r="AB1341">
        <f t="shared" si="220"/>
        <v>0</v>
      </c>
      <c r="AC1341">
        <f t="shared" si="221"/>
        <v>10</v>
      </c>
      <c r="AD1341">
        <f t="shared" si="222"/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f t="shared" si="223"/>
        <v>0</v>
      </c>
      <c r="BI1341">
        <v>0</v>
      </c>
      <c r="BJ1341">
        <v>0</v>
      </c>
      <c r="BK1341">
        <v>0</v>
      </c>
      <c r="BL1341" t="str">
        <f t="shared" si="214"/>
        <v>0</v>
      </c>
      <c r="BM1341" t="str">
        <f t="shared" si="215"/>
        <v>0</v>
      </c>
      <c r="BN1341">
        <f t="shared" si="216"/>
        <v>0</v>
      </c>
      <c r="BO1341">
        <f t="shared" si="217"/>
        <v>0</v>
      </c>
      <c r="BP1341" t="str">
        <f t="shared" si="218"/>
        <v>0</v>
      </c>
    </row>
    <row r="1342" spans="1:68" ht="18" x14ac:dyDescent="0.25">
      <c r="A1342" s="24">
        <v>2022</v>
      </c>
      <c r="B1342" s="33">
        <v>4</v>
      </c>
      <c r="C1342" s="2">
        <v>44753</v>
      </c>
      <c r="D1342" s="3">
        <v>0.51041666666666663</v>
      </c>
      <c r="E1342">
        <v>4</v>
      </c>
      <c r="F1342">
        <v>4.2</v>
      </c>
      <c r="G1342" t="s">
        <v>28</v>
      </c>
      <c r="H1342" s="19">
        <v>76</v>
      </c>
      <c r="I1342" s="19">
        <v>40</v>
      </c>
      <c r="J1342" s="19">
        <v>36</v>
      </c>
      <c r="K1342" s="19">
        <v>0</v>
      </c>
      <c r="L1342" s="19">
        <v>1</v>
      </c>
      <c r="M1342" s="16" t="s">
        <v>28</v>
      </c>
      <c r="N1342" s="16">
        <v>20</v>
      </c>
      <c r="O1342" s="16" t="s">
        <v>26</v>
      </c>
      <c r="P1342" s="16">
        <v>0</v>
      </c>
      <c r="Q1342" s="16">
        <v>0</v>
      </c>
      <c r="R1342" s="16">
        <v>0</v>
      </c>
      <c r="S1342" s="16">
        <v>0</v>
      </c>
      <c r="T1342" s="16">
        <v>0</v>
      </c>
      <c r="U1342" s="16">
        <v>0</v>
      </c>
      <c r="V1342" s="16">
        <v>0</v>
      </c>
      <c r="W1342" s="16">
        <v>0</v>
      </c>
      <c r="X1342" s="16">
        <v>0</v>
      </c>
      <c r="Y1342" s="16">
        <v>0</v>
      </c>
      <c r="Z1342" s="1">
        <f t="shared" si="224"/>
        <v>0</v>
      </c>
      <c r="AA1342" s="11" t="str">
        <f t="shared" si="219"/>
        <v>0</v>
      </c>
      <c r="AB1342">
        <f t="shared" si="220"/>
        <v>0</v>
      </c>
      <c r="AC1342">
        <f t="shared" si="221"/>
        <v>10</v>
      </c>
      <c r="AD1342">
        <f t="shared" si="222"/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f t="shared" si="223"/>
        <v>0</v>
      </c>
      <c r="BI1342">
        <v>0</v>
      </c>
      <c r="BJ1342">
        <v>0</v>
      </c>
      <c r="BK1342">
        <v>0</v>
      </c>
      <c r="BL1342" t="str">
        <f t="shared" si="214"/>
        <v>0</v>
      </c>
      <c r="BM1342" t="str">
        <f t="shared" si="215"/>
        <v>0</v>
      </c>
      <c r="BN1342">
        <f t="shared" si="216"/>
        <v>0</v>
      </c>
      <c r="BO1342">
        <f t="shared" si="217"/>
        <v>0</v>
      </c>
      <c r="BP1342" t="str">
        <f t="shared" si="218"/>
        <v>0</v>
      </c>
    </row>
    <row r="1343" spans="1:68" ht="18" x14ac:dyDescent="0.25">
      <c r="A1343" s="24">
        <v>2022</v>
      </c>
      <c r="B1343" s="33">
        <v>4</v>
      </c>
      <c r="C1343" s="2">
        <v>44753</v>
      </c>
      <c r="D1343" s="3">
        <v>0.51041666666666663</v>
      </c>
      <c r="E1343">
        <v>4</v>
      </c>
      <c r="F1343">
        <v>4.2</v>
      </c>
      <c r="G1343" t="s">
        <v>28</v>
      </c>
      <c r="H1343" s="19">
        <v>76</v>
      </c>
      <c r="I1343" s="19">
        <v>40</v>
      </c>
      <c r="J1343" s="19">
        <v>36</v>
      </c>
      <c r="K1343" s="19">
        <v>0</v>
      </c>
      <c r="L1343" s="19">
        <v>1</v>
      </c>
      <c r="M1343" s="16" t="s">
        <v>23</v>
      </c>
      <c r="N1343" s="16">
        <v>50</v>
      </c>
      <c r="O1343" s="16" t="s">
        <v>24</v>
      </c>
      <c r="P1343" s="16">
        <v>0</v>
      </c>
      <c r="Q1343" s="16">
        <v>0</v>
      </c>
      <c r="R1343" s="16">
        <v>0</v>
      </c>
      <c r="S1343" s="16">
        <v>0</v>
      </c>
      <c r="T1343" s="16">
        <v>0</v>
      </c>
      <c r="U1343" s="16">
        <v>0</v>
      </c>
      <c r="V1343" s="16">
        <v>0</v>
      </c>
      <c r="W1343" s="16">
        <v>0</v>
      </c>
      <c r="X1343" s="16">
        <v>0</v>
      </c>
      <c r="Y1343" s="16">
        <v>0</v>
      </c>
      <c r="Z1343" s="1">
        <f t="shared" si="224"/>
        <v>0</v>
      </c>
      <c r="AA1343" s="11" t="str">
        <f t="shared" si="219"/>
        <v>0</v>
      </c>
      <c r="AB1343">
        <f t="shared" si="220"/>
        <v>0</v>
      </c>
      <c r="AC1343">
        <f t="shared" si="221"/>
        <v>10</v>
      </c>
      <c r="AD1343">
        <f t="shared" si="222"/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f t="shared" si="223"/>
        <v>0</v>
      </c>
      <c r="BI1343">
        <v>0</v>
      </c>
      <c r="BJ1343">
        <v>0</v>
      </c>
      <c r="BK1343">
        <v>0</v>
      </c>
      <c r="BL1343" t="str">
        <f t="shared" si="214"/>
        <v>0</v>
      </c>
      <c r="BM1343" t="str">
        <f t="shared" si="215"/>
        <v>0</v>
      </c>
      <c r="BN1343">
        <f t="shared" si="216"/>
        <v>0</v>
      </c>
      <c r="BO1343">
        <f t="shared" si="217"/>
        <v>0</v>
      </c>
      <c r="BP1343" t="str">
        <f t="shared" si="218"/>
        <v>0</v>
      </c>
    </row>
    <row r="1344" spans="1:68" ht="18" x14ac:dyDescent="0.25">
      <c r="A1344" s="24">
        <v>2022</v>
      </c>
      <c r="B1344" s="33">
        <v>4</v>
      </c>
      <c r="C1344" s="2">
        <v>44753</v>
      </c>
      <c r="D1344" s="3">
        <v>0.51041666666666663</v>
      </c>
      <c r="E1344">
        <v>4</v>
      </c>
      <c r="F1344">
        <v>4.2</v>
      </c>
      <c r="G1344" t="s">
        <v>28</v>
      </c>
      <c r="H1344" s="19">
        <v>76</v>
      </c>
      <c r="I1344" s="19">
        <v>40</v>
      </c>
      <c r="J1344" s="19">
        <v>36</v>
      </c>
      <c r="K1344" s="19">
        <v>0</v>
      </c>
      <c r="L1344" s="19">
        <v>1</v>
      </c>
      <c r="M1344" s="16" t="s">
        <v>23</v>
      </c>
      <c r="N1344" s="16">
        <v>50</v>
      </c>
      <c r="O1344" s="16" t="s">
        <v>25</v>
      </c>
      <c r="P1344" s="16">
        <v>0</v>
      </c>
      <c r="Q1344" s="16">
        <v>0</v>
      </c>
      <c r="R1344" s="16">
        <v>0</v>
      </c>
      <c r="S1344" s="16">
        <v>0</v>
      </c>
      <c r="T1344" s="16">
        <v>0</v>
      </c>
      <c r="U1344" s="16">
        <v>0</v>
      </c>
      <c r="V1344" s="16">
        <v>0</v>
      </c>
      <c r="W1344" s="16">
        <v>0</v>
      </c>
      <c r="X1344" s="16">
        <v>0</v>
      </c>
      <c r="Y1344" s="16">
        <v>0</v>
      </c>
      <c r="Z1344" s="1">
        <f t="shared" si="224"/>
        <v>0</v>
      </c>
      <c r="AA1344" s="11" t="str">
        <f t="shared" si="219"/>
        <v>0</v>
      </c>
      <c r="AB1344">
        <f t="shared" si="220"/>
        <v>0</v>
      </c>
      <c r="AC1344">
        <f t="shared" si="221"/>
        <v>10</v>
      </c>
      <c r="AD1344">
        <f t="shared" si="222"/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f t="shared" si="223"/>
        <v>0</v>
      </c>
      <c r="BI1344">
        <v>0</v>
      </c>
      <c r="BJ1344">
        <v>0</v>
      </c>
      <c r="BK1344">
        <v>0</v>
      </c>
      <c r="BL1344" t="str">
        <f t="shared" si="214"/>
        <v>0</v>
      </c>
      <c r="BM1344" t="str">
        <f t="shared" si="215"/>
        <v>0</v>
      </c>
      <c r="BN1344">
        <f t="shared" si="216"/>
        <v>0</v>
      </c>
      <c r="BO1344">
        <f t="shared" si="217"/>
        <v>0</v>
      </c>
      <c r="BP1344" t="str">
        <f t="shared" si="218"/>
        <v>0</v>
      </c>
    </row>
    <row r="1345" spans="1:68" ht="18" x14ac:dyDescent="0.25">
      <c r="A1345" s="24">
        <v>2022</v>
      </c>
      <c r="B1345" s="33">
        <v>4</v>
      </c>
      <c r="C1345" s="2">
        <v>44753</v>
      </c>
      <c r="D1345" s="3">
        <v>0.51041666666666663</v>
      </c>
      <c r="E1345">
        <v>4</v>
      </c>
      <c r="F1345">
        <v>4.2</v>
      </c>
      <c r="G1345" t="s">
        <v>28</v>
      </c>
      <c r="H1345" s="19">
        <v>76</v>
      </c>
      <c r="I1345" s="19">
        <v>40</v>
      </c>
      <c r="J1345" s="19">
        <v>36</v>
      </c>
      <c r="K1345" s="19">
        <v>0</v>
      </c>
      <c r="L1345" s="19">
        <v>1</v>
      </c>
      <c r="M1345" s="16" t="s">
        <v>23</v>
      </c>
      <c r="N1345" s="16">
        <v>50</v>
      </c>
      <c r="O1345" s="16" t="s">
        <v>26</v>
      </c>
      <c r="P1345" s="16">
        <v>0</v>
      </c>
      <c r="Q1345" s="16">
        <v>0</v>
      </c>
      <c r="R1345" s="16">
        <v>0</v>
      </c>
      <c r="S1345" s="16">
        <v>0</v>
      </c>
      <c r="T1345" s="16">
        <v>0</v>
      </c>
      <c r="U1345" s="16">
        <v>0</v>
      </c>
      <c r="V1345" s="16">
        <v>0</v>
      </c>
      <c r="W1345" s="16">
        <v>0</v>
      </c>
      <c r="X1345" s="16">
        <v>0</v>
      </c>
      <c r="Y1345" s="16">
        <v>0</v>
      </c>
      <c r="Z1345" s="1">
        <f t="shared" si="224"/>
        <v>0</v>
      </c>
      <c r="AA1345" s="11" t="str">
        <f t="shared" si="219"/>
        <v>0</v>
      </c>
      <c r="AB1345">
        <f t="shared" si="220"/>
        <v>0</v>
      </c>
      <c r="AC1345">
        <f t="shared" si="221"/>
        <v>10</v>
      </c>
      <c r="AD1345">
        <f t="shared" si="222"/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f t="shared" si="223"/>
        <v>0</v>
      </c>
      <c r="BI1345">
        <v>0</v>
      </c>
      <c r="BJ1345">
        <v>0</v>
      </c>
      <c r="BK1345">
        <v>0</v>
      </c>
      <c r="BL1345" t="str">
        <f t="shared" si="214"/>
        <v>0</v>
      </c>
      <c r="BM1345" t="str">
        <f t="shared" si="215"/>
        <v>0</v>
      </c>
      <c r="BN1345">
        <f t="shared" si="216"/>
        <v>0</v>
      </c>
      <c r="BO1345">
        <f t="shared" si="217"/>
        <v>0</v>
      </c>
      <c r="BP1345" t="str">
        <f t="shared" si="218"/>
        <v>0</v>
      </c>
    </row>
    <row r="1346" spans="1:68" ht="18" x14ac:dyDescent="0.25">
      <c r="A1346" s="24">
        <v>2022</v>
      </c>
      <c r="B1346" s="33">
        <v>4</v>
      </c>
      <c r="C1346" s="2">
        <v>44753</v>
      </c>
      <c r="D1346" s="3">
        <v>0.51041666666666663</v>
      </c>
      <c r="E1346">
        <v>4</v>
      </c>
      <c r="F1346">
        <v>4.2</v>
      </c>
      <c r="G1346" t="s">
        <v>28</v>
      </c>
      <c r="H1346" s="19">
        <v>76</v>
      </c>
      <c r="I1346" s="19">
        <v>40</v>
      </c>
      <c r="J1346" s="19">
        <v>36</v>
      </c>
      <c r="K1346" s="19">
        <v>0</v>
      </c>
      <c r="L1346" s="19">
        <v>1</v>
      </c>
      <c r="M1346" s="16" t="s">
        <v>27</v>
      </c>
      <c r="N1346" s="16">
        <v>50</v>
      </c>
      <c r="O1346" s="16" t="s">
        <v>24</v>
      </c>
      <c r="P1346" s="16">
        <v>0</v>
      </c>
      <c r="Q1346" s="16">
        <v>0</v>
      </c>
      <c r="R1346" s="16">
        <v>0</v>
      </c>
      <c r="S1346" s="16">
        <v>0</v>
      </c>
      <c r="T1346" s="16">
        <v>0</v>
      </c>
      <c r="U1346" s="16">
        <v>0</v>
      </c>
      <c r="V1346" s="16">
        <v>0</v>
      </c>
      <c r="W1346" s="16">
        <v>0</v>
      </c>
      <c r="X1346" s="16">
        <v>0</v>
      </c>
      <c r="Y1346" s="16">
        <v>0</v>
      </c>
      <c r="Z1346" s="1">
        <f t="shared" si="224"/>
        <v>0</v>
      </c>
      <c r="AA1346" s="11" t="str">
        <f t="shared" si="219"/>
        <v>0</v>
      </c>
      <c r="AB1346">
        <f t="shared" si="220"/>
        <v>0</v>
      </c>
      <c r="AC1346">
        <f t="shared" si="221"/>
        <v>10</v>
      </c>
      <c r="AD1346">
        <f t="shared" si="222"/>
        <v>0</v>
      </c>
      <c r="AE1346">
        <v>0</v>
      </c>
      <c r="AF1346">
        <v>0</v>
      </c>
      <c r="AG1346">
        <v>2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f t="shared" si="223"/>
        <v>0</v>
      </c>
      <c r="BI1346">
        <v>0</v>
      </c>
      <c r="BJ1346">
        <v>0</v>
      </c>
      <c r="BK1346">
        <v>0</v>
      </c>
      <c r="BL1346" t="str">
        <f t="shared" ref="BL1346:BL1409" si="225">IF(AL1346&gt;0, "1","0")</f>
        <v>0</v>
      </c>
      <c r="BM1346" t="str">
        <f t="shared" ref="BM1346:BM1409" si="226">IF(AL1346&gt;0, "1", IF(AO1346&gt;0, "1", "0"))</f>
        <v>0</v>
      </c>
      <c r="BN1346">
        <f t="shared" ref="BN1346:BN1409" si="227">SUM(AL1346+AO1346+BB1346)</f>
        <v>0</v>
      </c>
      <c r="BO1346">
        <f t="shared" ref="BO1346:BO1409" si="228">SUM(BN1346+BH1346+BJ1346+BC1346+BA1346+AX1346+AG1346)</f>
        <v>2</v>
      </c>
      <c r="BP1346" t="str">
        <f t="shared" ref="BP1346:BP1409" si="229">IF(BH1346&gt;0, "1",  "0")</f>
        <v>0</v>
      </c>
    </row>
    <row r="1347" spans="1:68" ht="18" x14ac:dyDescent="0.25">
      <c r="A1347" s="24">
        <v>2022</v>
      </c>
      <c r="B1347" s="33">
        <v>4</v>
      </c>
      <c r="C1347" s="2">
        <v>44753</v>
      </c>
      <c r="D1347" s="3">
        <v>0.51041666666666663</v>
      </c>
      <c r="E1347">
        <v>4</v>
      </c>
      <c r="F1347">
        <v>4.2</v>
      </c>
      <c r="G1347" t="s">
        <v>28</v>
      </c>
      <c r="H1347" s="19">
        <v>76</v>
      </c>
      <c r="I1347" s="19">
        <v>40</v>
      </c>
      <c r="J1347" s="19">
        <v>36</v>
      </c>
      <c r="K1347" s="19">
        <v>0</v>
      </c>
      <c r="L1347" s="19">
        <v>1</v>
      </c>
      <c r="M1347" s="16" t="s">
        <v>27</v>
      </c>
      <c r="N1347" s="16">
        <v>50</v>
      </c>
      <c r="O1347" s="16" t="s">
        <v>25</v>
      </c>
      <c r="P1347" s="16">
        <v>0</v>
      </c>
      <c r="Q1347" s="16">
        <v>0</v>
      </c>
      <c r="R1347" s="16">
        <v>0</v>
      </c>
      <c r="S1347" s="16">
        <v>0</v>
      </c>
      <c r="T1347" s="16">
        <v>0</v>
      </c>
      <c r="U1347" s="16">
        <v>0</v>
      </c>
      <c r="V1347" s="16">
        <v>0</v>
      </c>
      <c r="W1347" s="16">
        <v>0</v>
      </c>
      <c r="X1347" s="16">
        <v>0</v>
      </c>
      <c r="Y1347" s="16">
        <v>0</v>
      </c>
      <c r="Z1347" s="1">
        <f t="shared" si="224"/>
        <v>0</v>
      </c>
      <c r="AA1347" s="11" t="str">
        <f t="shared" ref="AA1347:AA1410" si="230">IF(Z1347&gt;0, "1","0")</f>
        <v>0</v>
      </c>
      <c r="AB1347">
        <f t="shared" ref="AB1347:AB1410" si="231">COUNTIF(P1347:Y1347,"&gt;0")</f>
        <v>0</v>
      </c>
      <c r="AC1347">
        <f t="shared" ref="AC1347:AC1410" si="232">10-AB1347</f>
        <v>10</v>
      </c>
      <c r="AD1347">
        <f t="shared" ref="AD1347:AD1410" si="233">AB1347*10</f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f t="shared" si="223"/>
        <v>0</v>
      </c>
      <c r="BI1347">
        <v>0</v>
      </c>
      <c r="BJ1347">
        <v>0</v>
      </c>
      <c r="BK1347">
        <v>0</v>
      </c>
      <c r="BL1347" t="str">
        <f t="shared" si="225"/>
        <v>0</v>
      </c>
      <c r="BM1347" t="str">
        <f t="shared" si="226"/>
        <v>0</v>
      </c>
      <c r="BN1347">
        <f t="shared" si="227"/>
        <v>0</v>
      </c>
      <c r="BO1347">
        <f t="shared" si="228"/>
        <v>0</v>
      </c>
      <c r="BP1347" t="str">
        <f t="shared" si="229"/>
        <v>0</v>
      </c>
    </row>
    <row r="1348" spans="1:68" ht="18" x14ac:dyDescent="0.25">
      <c r="A1348" s="24">
        <v>2022</v>
      </c>
      <c r="B1348" s="33">
        <v>4</v>
      </c>
      <c r="C1348" s="2">
        <v>44753</v>
      </c>
      <c r="D1348" s="3">
        <v>0.51041666666666663</v>
      </c>
      <c r="E1348">
        <v>4</v>
      </c>
      <c r="F1348">
        <v>4.2</v>
      </c>
      <c r="G1348" t="s">
        <v>28</v>
      </c>
      <c r="H1348" s="19">
        <v>76</v>
      </c>
      <c r="I1348" s="19">
        <v>40</v>
      </c>
      <c r="J1348" s="19">
        <v>36</v>
      </c>
      <c r="K1348" s="19">
        <v>0</v>
      </c>
      <c r="L1348" s="19">
        <v>1</v>
      </c>
      <c r="M1348" s="16" t="s">
        <v>27</v>
      </c>
      <c r="N1348" s="16">
        <v>50</v>
      </c>
      <c r="O1348" s="16" t="s">
        <v>26</v>
      </c>
      <c r="P1348" s="16">
        <v>0</v>
      </c>
      <c r="Q1348" s="16">
        <v>0</v>
      </c>
      <c r="R1348" s="16">
        <v>0</v>
      </c>
      <c r="S1348" s="16">
        <v>0</v>
      </c>
      <c r="T1348" s="16">
        <v>0</v>
      </c>
      <c r="U1348" s="16">
        <v>0</v>
      </c>
      <c r="V1348" s="16">
        <v>0</v>
      </c>
      <c r="W1348" s="16">
        <v>0</v>
      </c>
      <c r="X1348" s="16">
        <v>0</v>
      </c>
      <c r="Y1348" s="16">
        <v>0</v>
      </c>
      <c r="Z1348" s="1">
        <f t="shared" si="224"/>
        <v>0</v>
      </c>
      <c r="AA1348" s="11" t="str">
        <f t="shared" si="230"/>
        <v>0</v>
      </c>
      <c r="AB1348">
        <f t="shared" si="231"/>
        <v>0</v>
      </c>
      <c r="AC1348">
        <f t="shared" si="232"/>
        <v>10</v>
      </c>
      <c r="AD1348">
        <f t="shared" si="233"/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f t="shared" si="223"/>
        <v>0</v>
      </c>
      <c r="BI1348">
        <v>0</v>
      </c>
      <c r="BJ1348">
        <v>0</v>
      </c>
      <c r="BK1348">
        <v>0</v>
      </c>
      <c r="BL1348" t="str">
        <f t="shared" si="225"/>
        <v>0</v>
      </c>
      <c r="BM1348" t="str">
        <f t="shared" si="226"/>
        <v>0</v>
      </c>
      <c r="BN1348">
        <f t="shared" si="227"/>
        <v>0</v>
      </c>
      <c r="BO1348">
        <f t="shared" si="228"/>
        <v>0</v>
      </c>
      <c r="BP1348" t="str">
        <f t="shared" si="229"/>
        <v>0</v>
      </c>
    </row>
    <row r="1349" spans="1:68" ht="18" x14ac:dyDescent="0.25">
      <c r="A1349" s="24">
        <v>2022</v>
      </c>
      <c r="B1349" s="33">
        <v>4</v>
      </c>
      <c r="C1349" s="2">
        <v>44753</v>
      </c>
      <c r="D1349" s="3">
        <v>0.51041666666666663</v>
      </c>
      <c r="E1349">
        <v>4</v>
      </c>
      <c r="F1349">
        <v>4.2</v>
      </c>
      <c r="G1349" t="s">
        <v>28</v>
      </c>
      <c r="H1349" s="19">
        <v>76</v>
      </c>
      <c r="I1349" s="19">
        <v>40</v>
      </c>
      <c r="J1349" s="19">
        <v>36</v>
      </c>
      <c r="K1349" s="19">
        <v>0</v>
      </c>
      <c r="L1349" s="19">
        <v>1</v>
      </c>
      <c r="M1349" s="16" t="s">
        <v>28</v>
      </c>
      <c r="N1349" s="16">
        <v>50</v>
      </c>
      <c r="O1349" s="16" t="s">
        <v>24</v>
      </c>
      <c r="P1349" s="16">
        <v>0</v>
      </c>
      <c r="Q1349" s="16">
        <v>0</v>
      </c>
      <c r="R1349" s="16">
        <v>0</v>
      </c>
      <c r="S1349" s="16">
        <v>0</v>
      </c>
      <c r="T1349" s="16">
        <v>0</v>
      </c>
      <c r="U1349" s="16">
        <v>0</v>
      </c>
      <c r="V1349" s="16">
        <v>0</v>
      </c>
      <c r="W1349" s="16">
        <v>0</v>
      </c>
      <c r="X1349" s="16">
        <v>0</v>
      </c>
      <c r="Y1349" s="16">
        <v>0</v>
      </c>
      <c r="Z1349" s="1">
        <f t="shared" si="224"/>
        <v>0</v>
      </c>
      <c r="AA1349" s="11" t="str">
        <f t="shared" si="230"/>
        <v>0</v>
      </c>
      <c r="AB1349">
        <f t="shared" si="231"/>
        <v>0</v>
      </c>
      <c r="AC1349">
        <f t="shared" si="232"/>
        <v>10</v>
      </c>
      <c r="AD1349">
        <f t="shared" si="233"/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f t="shared" si="223"/>
        <v>0</v>
      </c>
      <c r="BI1349">
        <v>0</v>
      </c>
      <c r="BJ1349">
        <v>0</v>
      </c>
      <c r="BK1349">
        <v>0</v>
      </c>
      <c r="BL1349" t="str">
        <f t="shared" si="225"/>
        <v>0</v>
      </c>
      <c r="BM1349" t="str">
        <f t="shared" si="226"/>
        <v>0</v>
      </c>
      <c r="BN1349">
        <f t="shared" si="227"/>
        <v>0</v>
      </c>
      <c r="BO1349">
        <f t="shared" si="228"/>
        <v>0</v>
      </c>
      <c r="BP1349" t="str">
        <f t="shared" si="229"/>
        <v>0</v>
      </c>
    </row>
    <row r="1350" spans="1:68" ht="18" x14ac:dyDescent="0.25">
      <c r="A1350" s="24">
        <v>2022</v>
      </c>
      <c r="B1350" s="33">
        <v>4</v>
      </c>
      <c r="C1350" s="2">
        <v>44753</v>
      </c>
      <c r="D1350" s="3">
        <v>0.51041666666666663</v>
      </c>
      <c r="E1350">
        <v>4</v>
      </c>
      <c r="F1350">
        <v>4.2</v>
      </c>
      <c r="G1350" t="s">
        <v>28</v>
      </c>
      <c r="H1350" s="19">
        <v>76</v>
      </c>
      <c r="I1350" s="19">
        <v>40</v>
      </c>
      <c r="J1350" s="19">
        <v>36</v>
      </c>
      <c r="K1350" s="19">
        <v>0</v>
      </c>
      <c r="L1350" s="19">
        <v>1</v>
      </c>
      <c r="M1350" s="16" t="s">
        <v>28</v>
      </c>
      <c r="N1350" s="16">
        <v>50</v>
      </c>
      <c r="O1350" s="16" t="s">
        <v>25</v>
      </c>
      <c r="P1350" s="16">
        <v>0</v>
      </c>
      <c r="Q1350" s="16">
        <v>0</v>
      </c>
      <c r="R1350" s="16">
        <v>0</v>
      </c>
      <c r="S1350" s="16">
        <v>0</v>
      </c>
      <c r="T1350" s="16">
        <v>0</v>
      </c>
      <c r="U1350" s="16">
        <v>0</v>
      </c>
      <c r="V1350" s="16">
        <v>0</v>
      </c>
      <c r="W1350" s="16">
        <v>0</v>
      </c>
      <c r="X1350" s="16">
        <v>0</v>
      </c>
      <c r="Y1350" s="16">
        <v>0</v>
      </c>
      <c r="Z1350" s="1">
        <f t="shared" si="224"/>
        <v>0</v>
      </c>
      <c r="AA1350" s="11" t="str">
        <f t="shared" si="230"/>
        <v>0</v>
      </c>
      <c r="AB1350">
        <f t="shared" si="231"/>
        <v>0</v>
      </c>
      <c r="AC1350">
        <f t="shared" si="232"/>
        <v>10</v>
      </c>
      <c r="AD1350">
        <f t="shared" si="233"/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f t="shared" si="223"/>
        <v>0</v>
      </c>
      <c r="BI1350">
        <v>0</v>
      </c>
      <c r="BJ1350">
        <v>0</v>
      </c>
      <c r="BK1350">
        <v>0</v>
      </c>
      <c r="BL1350" t="str">
        <f t="shared" si="225"/>
        <v>0</v>
      </c>
      <c r="BM1350" t="str">
        <f t="shared" si="226"/>
        <v>0</v>
      </c>
      <c r="BN1350">
        <f t="shared" si="227"/>
        <v>0</v>
      </c>
      <c r="BO1350">
        <f t="shared" si="228"/>
        <v>0</v>
      </c>
      <c r="BP1350" t="str">
        <f t="shared" si="229"/>
        <v>0</v>
      </c>
    </row>
    <row r="1351" spans="1:68" ht="18" x14ac:dyDescent="0.25">
      <c r="A1351" s="24">
        <v>2022</v>
      </c>
      <c r="B1351" s="33">
        <v>4</v>
      </c>
      <c r="C1351" s="2">
        <v>44753</v>
      </c>
      <c r="D1351" s="3">
        <v>0.51041666666666663</v>
      </c>
      <c r="E1351">
        <v>4</v>
      </c>
      <c r="F1351">
        <v>4.2</v>
      </c>
      <c r="G1351" t="s">
        <v>28</v>
      </c>
      <c r="H1351" s="19">
        <v>76</v>
      </c>
      <c r="I1351" s="19">
        <v>40</v>
      </c>
      <c r="J1351" s="19">
        <v>36</v>
      </c>
      <c r="K1351" s="19">
        <v>0</v>
      </c>
      <c r="L1351" s="19">
        <v>1</v>
      </c>
      <c r="M1351" s="16" t="s">
        <v>28</v>
      </c>
      <c r="N1351" s="16">
        <v>50</v>
      </c>
      <c r="O1351" s="16" t="s">
        <v>26</v>
      </c>
      <c r="P1351" s="16">
        <v>0</v>
      </c>
      <c r="Q1351" s="16">
        <v>0</v>
      </c>
      <c r="R1351" s="16">
        <v>0</v>
      </c>
      <c r="S1351" s="16">
        <v>0</v>
      </c>
      <c r="T1351" s="16">
        <v>0</v>
      </c>
      <c r="U1351" s="16">
        <v>0</v>
      </c>
      <c r="V1351" s="16">
        <v>0</v>
      </c>
      <c r="W1351" s="16">
        <v>0</v>
      </c>
      <c r="X1351" s="16">
        <v>0</v>
      </c>
      <c r="Y1351" s="16">
        <v>0</v>
      </c>
      <c r="Z1351" s="1">
        <f t="shared" si="224"/>
        <v>0</v>
      </c>
      <c r="AA1351" s="11" t="str">
        <f t="shared" si="230"/>
        <v>0</v>
      </c>
      <c r="AB1351">
        <f t="shared" si="231"/>
        <v>0</v>
      </c>
      <c r="AC1351">
        <f t="shared" si="232"/>
        <v>10</v>
      </c>
      <c r="AD1351">
        <f t="shared" si="233"/>
        <v>0</v>
      </c>
      <c r="AE1351">
        <v>0</v>
      </c>
      <c r="AF1351">
        <v>0</v>
      </c>
      <c r="AG1351">
        <v>2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f t="shared" si="223"/>
        <v>0</v>
      </c>
      <c r="BI1351">
        <v>0</v>
      </c>
      <c r="BJ1351">
        <v>0</v>
      </c>
      <c r="BK1351">
        <v>0</v>
      </c>
      <c r="BL1351" t="str">
        <f t="shared" si="225"/>
        <v>0</v>
      </c>
      <c r="BM1351" t="str">
        <f t="shared" si="226"/>
        <v>0</v>
      </c>
      <c r="BN1351">
        <f t="shared" si="227"/>
        <v>0</v>
      </c>
      <c r="BO1351">
        <f t="shared" si="228"/>
        <v>2</v>
      </c>
      <c r="BP1351" t="str">
        <f t="shared" si="229"/>
        <v>0</v>
      </c>
    </row>
    <row r="1352" spans="1:68" ht="18" x14ac:dyDescent="0.25">
      <c r="A1352" s="24">
        <v>2022</v>
      </c>
      <c r="B1352" s="33">
        <v>4</v>
      </c>
      <c r="C1352" s="2">
        <v>44754</v>
      </c>
      <c r="D1352" s="3">
        <v>0.33333333333333331</v>
      </c>
      <c r="E1352">
        <v>1</v>
      </c>
      <c r="F1352">
        <v>1.1000000000000001</v>
      </c>
      <c r="G1352" t="s">
        <v>61</v>
      </c>
      <c r="H1352" s="19">
        <v>76</v>
      </c>
      <c r="I1352" s="19">
        <v>53</v>
      </c>
      <c r="J1352" s="19">
        <v>26</v>
      </c>
      <c r="K1352" s="19">
        <v>0</v>
      </c>
      <c r="L1352" s="19">
        <v>2</v>
      </c>
      <c r="M1352" s="16" t="s">
        <v>23</v>
      </c>
      <c r="N1352" s="16">
        <v>0</v>
      </c>
      <c r="O1352" s="16" t="s">
        <v>24</v>
      </c>
      <c r="P1352" s="16">
        <v>0</v>
      </c>
      <c r="Q1352" s="16">
        <v>0</v>
      </c>
      <c r="R1352" s="16">
        <v>0</v>
      </c>
      <c r="S1352" s="16">
        <v>0</v>
      </c>
      <c r="T1352" s="16">
        <v>0</v>
      </c>
      <c r="U1352" s="16">
        <v>0</v>
      </c>
      <c r="V1352" s="16">
        <v>0</v>
      </c>
      <c r="W1352" s="16">
        <v>0</v>
      </c>
      <c r="X1352" s="16">
        <v>0</v>
      </c>
      <c r="Y1352" s="16">
        <v>0</v>
      </c>
      <c r="Z1352" s="1">
        <f t="shared" si="224"/>
        <v>0</v>
      </c>
      <c r="AA1352" s="11" t="str">
        <f t="shared" si="230"/>
        <v>0</v>
      </c>
      <c r="AB1352">
        <f t="shared" si="231"/>
        <v>0</v>
      </c>
      <c r="AC1352">
        <f t="shared" si="232"/>
        <v>10</v>
      </c>
      <c r="AD1352">
        <f t="shared" si="233"/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f t="shared" si="223"/>
        <v>0</v>
      </c>
      <c r="BI1352">
        <v>0</v>
      </c>
      <c r="BJ1352">
        <v>0</v>
      </c>
      <c r="BK1352">
        <v>0</v>
      </c>
      <c r="BL1352" t="str">
        <f t="shared" si="225"/>
        <v>0</v>
      </c>
      <c r="BM1352" t="str">
        <f t="shared" si="226"/>
        <v>0</v>
      </c>
      <c r="BN1352">
        <f t="shared" si="227"/>
        <v>0</v>
      </c>
      <c r="BO1352">
        <f t="shared" si="228"/>
        <v>0</v>
      </c>
      <c r="BP1352" t="str">
        <f t="shared" si="229"/>
        <v>0</v>
      </c>
    </row>
    <row r="1353" spans="1:68" ht="18" x14ac:dyDescent="0.25">
      <c r="A1353" s="24">
        <v>2022</v>
      </c>
      <c r="B1353" s="33">
        <v>4</v>
      </c>
      <c r="C1353" s="2">
        <v>44754</v>
      </c>
      <c r="D1353" s="3">
        <v>0.33333333333333331</v>
      </c>
      <c r="E1353">
        <v>1</v>
      </c>
      <c r="F1353">
        <v>1.1000000000000001</v>
      </c>
      <c r="G1353" t="s">
        <v>61</v>
      </c>
      <c r="H1353" s="19">
        <v>76</v>
      </c>
      <c r="I1353" s="19">
        <v>53</v>
      </c>
      <c r="J1353" s="19">
        <v>26</v>
      </c>
      <c r="K1353" s="19">
        <v>0</v>
      </c>
      <c r="L1353" s="19">
        <v>2</v>
      </c>
      <c r="M1353" s="16" t="s">
        <v>23</v>
      </c>
      <c r="N1353" s="16">
        <v>0</v>
      </c>
      <c r="O1353" s="16" t="s">
        <v>25</v>
      </c>
      <c r="P1353" s="16">
        <v>0</v>
      </c>
      <c r="Q1353" s="16">
        <v>0</v>
      </c>
      <c r="R1353" s="16">
        <v>0</v>
      </c>
      <c r="S1353" s="16">
        <v>0</v>
      </c>
      <c r="T1353" s="16">
        <v>0</v>
      </c>
      <c r="U1353" s="16">
        <v>0</v>
      </c>
      <c r="V1353" s="16">
        <v>0</v>
      </c>
      <c r="W1353" s="16">
        <v>0</v>
      </c>
      <c r="X1353" s="16">
        <v>0</v>
      </c>
      <c r="Y1353" s="16">
        <v>0</v>
      </c>
      <c r="Z1353" s="1">
        <f t="shared" si="224"/>
        <v>0</v>
      </c>
      <c r="AA1353" s="11" t="str">
        <f t="shared" si="230"/>
        <v>0</v>
      </c>
      <c r="AB1353">
        <f t="shared" si="231"/>
        <v>0</v>
      </c>
      <c r="AC1353">
        <f t="shared" si="232"/>
        <v>10</v>
      </c>
      <c r="AD1353">
        <f t="shared" si="233"/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f t="shared" si="223"/>
        <v>0</v>
      </c>
      <c r="BI1353">
        <v>0</v>
      </c>
      <c r="BJ1353">
        <v>0</v>
      </c>
      <c r="BK1353">
        <v>0</v>
      </c>
      <c r="BL1353" t="str">
        <f t="shared" si="225"/>
        <v>0</v>
      </c>
      <c r="BM1353" t="str">
        <f t="shared" si="226"/>
        <v>0</v>
      </c>
      <c r="BN1353">
        <f t="shared" si="227"/>
        <v>0</v>
      </c>
      <c r="BO1353">
        <f t="shared" si="228"/>
        <v>0</v>
      </c>
      <c r="BP1353" t="str">
        <f t="shared" si="229"/>
        <v>0</v>
      </c>
    </row>
    <row r="1354" spans="1:68" ht="18" x14ac:dyDescent="0.25">
      <c r="A1354" s="24">
        <v>2022</v>
      </c>
      <c r="B1354" s="33">
        <v>4</v>
      </c>
      <c r="C1354" s="2">
        <v>44754</v>
      </c>
      <c r="D1354" s="3">
        <v>0.33333333333333331</v>
      </c>
      <c r="E1354">
        <v>1</v>
      </c>
      <c r="F1354">
        <v>1.1000000000000001</v>
      </c>
      <c r="G1354" t="s">
        <v>61</v>
      </c>
      <c r="H1354" s="19">
        <v>76</v>
      </c>
      <c r="I1354" s="19">
        <v>53</v>
      </c>
      <c r="J1354" s="19">
        <v>26</v>
      </c>
      <c r="K1354" s="19">
        <v>0</v>
      </c>
      <c r="L1354" s="19">
        <v>2</v>
      </c>
      <c r="M1354" s="16" t="s">
        <v>23</v>
      </c>
      <c r="N1354" s="16">
        <v>0</v>
      </c>
      <c r="O1354" s="16" t="s">
        <v>26</v>
      </c>
      <c r="P1354" s="16">
        <v>0</v>
      </c>
      <c r="Q1354" s="16">
        <v>0</v>
      </c>
      <c r="R1354" s="16">
        <v>0</v>
      </c>
      <c r="S1354" s="16">
        <v>0</v>
      </c>
      <c r="T1354" s="16">
        <v>0</v>
      </c>
      <c r="U1354" s="16">
        <v>0</v>
      </c>
      <c r="V1354" s="16">
        <v>0</v>
      </c>
      <c r="W1354" s="16">
        <v>0</v>
      </c>
      <c r="X1354" s="16">
        <v>0</v>
      </c>
      <c r="Y1354" s="16">
        <v>0</v>
      </c>
      <c r="Z1354" s="1">
        <f t="shared" si="224"/>
        <v>0</v>
      </c>
      <c r="AA1354" s="11" t="str">
        <f t="shared" si="230"/>
        <v>0</v>
      </c>
      <c r="AB1354">
        <f t="shared" si="231"/>
        <v>0</v>
      </c>
      <c r="AC1354">
        <f t="shared" si="232"/>
        <v>10</v>
      </c>
      <c r="AD1354">
        <f t="shared" si="233"/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f t="shared" si="223"/>
        <v>0</v>
      </c>
      <c r="BI1354">
        <v>0</v>
      </c>
      <c r="BJ1354">
        <v>0</v>
      </c>
      <c r="BK1354">
        <v>0</v>
      </c>
      <c r="BL1354" t="str">
        <f t="shared" si="225"/>
        <v>0</v>
      </c>
      <c r="BM1354" t="str">
        <f t="shared" si="226"/>
        <v>0</v>
      </c>
      <c r="BN1354">
        <f t="shared" si="227"/>
        <v>0</v>
      </c>
      <c r="BO1354">
        <f t="shared" si="228"/>
        <v>0</v>
      </c>
      <c r="BP1354" t="str">
        <f t="shared" si="229"/>
        <v>0</v>
      </c>
    </row>
    <row r="1355" spans="1:68" ht="18" x14ac:dyDescent="0.25">
      <c r="A1355" s="24">
        <v>2022</v>
      </c>
      <c r="B1355" s="33">
        <v>4</v>
      </c>
      <c r="C1355" s="2">
        <v>44754</v>
      </c>
      <c r="D1355" s="3">
        <v>0.33333333333333331</v>
      </c>
      <c r="E1355">
        <v>1</v>
      </c>
      <c r="F1355">
        <v>1.1000000000000001</v>
      </c>
      <c r="G1355" t="s">
        <v>61</v>
      </c>
      <c r="H1355" s="19">
        <v>76</v>
      </c>
      <c r="I1355" s="19">
        <v>53</v>
      </c>
      <c r="J1355" s="19">
        <v>26</v>
      </c>
      <c r="K1355" s="19">
        <v>0</v>
      </c>
      <c r="L1355" s="19">
        <v>2</v>
      </c>
      <c r="M1355" s="16" t="s">
        <v>27</v>
      </c>
      <c r="N1355" s="16">
        <v>0</v>
      </c>
      <c r="O1355" s="16" t="s">
        <v>24</v>
      </c>
      <c r="P1355" s="16">
        <v>0</v>
      </c>
      <c r="Q1355" s="16">
        <v>0</v>
      </c>
      <c r="R1355" s="16">
        <v>0</v>
      </c>
      <c r="S1355" s="16">
        <v>0</v>
      </c>
      <c r="T1355" s="16">
        <v>0</v>
      </c>
      <c r="U1355" s="16">
        <v>0</v>
      </c>
      <c r="V1355" s="16">
        <v>0</v>
      </c>
      <c r="W1355" s="16">
        <v>0</v>
      </c>
      <c r="X1355" s="16">
        <v>0</v>
      </c>
      <c r="Y1355" s="16">
        <v>0</v>
      </c>
      <c r="Z1355" s="1">
        <f t="shared" si="224"/>
        <v>0</v>
      </c>
      <c r="AA1355" s="11" t="str">
        <f t="shared" si="230"/>
        <v>0</v>
      </c>
      <c r="AB1355">
        <f t="shared" si="231"/>
        <v>0</v>
      </c>
      <c r="AC1355">
        <f t="shared" si="232"/>
        <v>10</v>
      </c>
      <c r="AD1355">
        <f t="shared" si="233"/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f t="shared" si="223"/>
        <v>0</v>
      </c>
      <c r="BI1355">
        <v>0</v>
      </c>
      <c r="BJ1355">
        <v>0</v>
      </c>
      <c r="BK1355">
        <v>0</v>
      </c>
      <c r="BL1355" t="str">
        <f t="shared" si="225"/>
        <v>0</v>
      </c>
      <c r="BM1355" t="str">
        <f t="shared" si="226"/>
        <v>0</v>
      </c>
      <c r="BN1355">
        <f t="shared" si="227"/>
        <v>0</v>
      </c>
      <c r="BO1355">
        <f t="shared" si="228"/>
        <v>0</v>
      </c>
      <c r="BP1355" t="str">
        <f t="shared" si="229"/>
        <v>0</v>
      </c>
    </row>
    <row r="1356" spans="1:68" ht="18" x14ac:dyDescent="0.25">
      <c r="A1356" s="24">
        <v>2022</v>
      </c>
      <c r="B1356" s="33">
        <v>4</v>
      </c>
      <c r="C1356" s="2">
        <v>44754</v>
      </c>
      <c r="D1356" s="3">
        <v>0.33333333333333331</v>
      </c>
      <c r="E1356">
        <v>1</v>
      </c>
      <c r="F1356">
        <v>1.1000000000000001</v>
      </c>
      <c r="G1356" t="s">
        <v>61</v>
      </c>
      <c r="H1356" s="19">
        <v>76</v>
      </c>
      <c r="I1356" s="19">
        <v>53</v>
      </c>
      <c r="J1356" s="19">
        <v>26</v>
      </c>
      <c r="K1356" s="19">
        <v>0</v>
      </c>
      <c r="L1356" s="19">
        <v>2</v>
      </c>
      <c r="M1356" s="16" t="s">
        <v>27</v>
      </c>
      <c r="N1356" s="16">
        <v>0</v>
      </c>
      <c r="O1356" s="16" t="s">
        <v>25</v>
      </c>
      <c r="P1356" s="16">
        <v>0</v>
      </c>
      <c r="Q1356" s="16">
        <v>0</v>
      </c>
      <c r="R1356" s="16">
        <v>0</v>
      </c>
      <c r="S1356" s="16">
        <v>0</v>
      </c>
      <c r="T1356" s="16">
        <v>0</v>
      </c>
      <c r="U1356" s="16">
        <v>0</v>
      </c>
      <c r="V1356" s="16">
        <v>0</v>
      </c>
      <c r="W1356" s="16">
        <v>0</v>
      </c>
      <c r="X1356" s="16">
        <v>0</v>
      </c>
      <c r="Y1356" s="16">
        <v>0</v>
      </c>
      <c r="Z1356" s="1">
        <f t="shared" si="224"/>
        <v>0</v>
      </c>
      <c r="AA1356" s="11" t="str">
        <f t="shared" si="230"/>
        <v>0</v>
      </c>
      <c r="AB1356">
        <f t="shared" si="231"/>
        <v>0</v>
      </c>
      <c r="AC1356">
        <f t="shared" si="232"/>
        <v>10</v>
      </c>
      <c r="AD1356">
        <f t="shared" si="233"/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f t="shared" si="223"/>
        <v>0</v>
      </c>
      <c r="BI1356">
        <v>0</v>
      </c>
      <c r="BJ1356">
        <v>0</v>
      </c>
      <c r="BK1356">
        <v>0</v>
      </c>
      <c r="BL1356" t="str">
        <f t="shared" si="225"/>
        <v>0</v>
      </c>
      <c r="BM1356" t="str">
        <f t="shared" si="226"/>
        <v>0</v>
      </c>
      <c r="BN1356">
        <f t="shared" si="227"/>
        <v>0</v>
      </c>
      <c r="BO1356">
        <f t="shared" si="228"/>
        <v>0</v>
      </c>
      <c r="BP1356" t="str">
        <f t="shared" si="229"/>
        <v>0</v>
      </c>
    </row>
    <row r="1357" spans="1:68" ht="18" x14ac:dyDescent="0.25">
      <c r="A1357" s="24">
        <v>2022</v>
      </c>
      <c r="B1357" s="33">
        <v>4</v>
      </c>
      <c r="C1357" s="2">
        <v>44754</v>
      </c>
      <c r="D1357" s="3">
        <v>0.33333333333333331</v>
      </c>
      <c r="E1357">
        <v>1</v>
      </c>
      <c r="F1357">
        <v>1.1000000000000001</v>
      </c>
      <c r="G1357" t="s">
        <v>61</v>
      </c>
      <c r="H1357" s="19">
        <v>76</v>
      </c>
      <c r="I1357" s="19">
        <v>53</v>
      </c>
      <c r="J1357" s="19">
        <v>26</v>
      </c>
      <c r="K1357" s="19">
        <v>0</v>
      </c>
      <c r="L1357" s="19">
        <v>2</v>
      </c>
      <c r="M1357" s="16" t="s">
        <v>27</v>
      </c>
      <c r="N1357" s="16">
        <v>0</v>
      </c>
      <c r="O1357" s="16" t="s">
        <v>26</v>
      </c>
      <c r="P1357" s="16">
        <v>0</v>
      </c>
      <c r="Q1357" s="16">
        <v>0</v>
      </c>
      <c r="R1357" s="16">
        <v>0</v>
      </c>
      <c r="S1357" s="16">
        <v>0</v>
      </c>
      <c r="T1357" s="16">
        <v>0</v>
      </c>
      <c r="U1357" s="16">
        <v>0</v>
      </c>
      <c r="V1357" s="16">
        <v>0</v>
      </c>
      <c r="W1357" s="16">
        <v>0</v>
      </c>
      <c r="X1357" s="16">
        <v>0</v>
      </c>
      <c r="Y1357" s="16">
        <v>0</v>
      </c>
      <c r="Z1357" s="1">
        <f t="shared" si="224"/>
        <v>0</v>
      </c>
      <c r="AA1357" s="11" t="str">
        <f t="shared" si="230"/>
        <v>0</v>
      </c>
      <c r="AB1357">
        <f t="shared" si="231"/>
        <v>0</v>
      </c>
      <c r="AC1357">
        <f t="shared" si="232"/>
        <v>10</v>
      </c>
      <c r="AD1357">
        <f t="shared" si="233"/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f t="shared" si="223"/>
        <v>0</v>
      </c>
      <c r="BI1357">
        <v>0</v>
      </c>
      <c r="BJ1357">
        <v>0</v>
      </c>
      <c r="BK1357">
        <v>0</v>
      </c>
      <c r="BL1357" t="str">
        <f t="shared" si="225"/>
        <v>0</v>
      </c>
      <c r="BM1357" t="str">
        <f t="shared" si="226"/>
        <v>0</v>
      </c>
      <c r="BN1357">
        <f t="shared" si="227"/>
        <v>0</v>
      </c>
      <c r="BO1357">
        <f t="shared" si="228"/>
        <v>0</v>
      </c>
      <c r="BP1357" t="str">
        <f t="shared" si="229"/>
        <v>0</v>
      </c>
    </row>
    <row r="1358" spans="1:68" ht="18" x14ac:dyDescent="0.25">
      <c r="A1358" s="24">
        <v>2022</v>
      </c>
      <c r="B1358" s="33">
        <v>4</v>
      </c>
      <c r="C1358" s="2">
        <v>44754</v>
      </c>
      <c r="D1358" s="3">
        <v>0.33333333333333331</v>
      </c>
      <c r="E1358">
        <v>1</v>
      </c>
      <c r="F1358">
        <v>1.1000000000000001</v>
      </c>
      <c r="G1358" t="s">
        <v>61</v>
      </c>
      <c r="H1358" s="19">
        <v>76</v>
      </c>
      <c r="I1358" s="19">
        <v>53</v>
      </c>
      <c r="J1358" s="19">
        <v>26</v>
      </c>
      <c r="K1358" s="19">
        <v>0</v>
      </c>
      <c r="L1358" s="19">
        <v>2</v>
      </c>
      <c r="M1358" s="16" t="s">
        <v>28</v>
      </c>
      <c r="N1358" s="16">
        <v>0</v>
      </c>
      <c r="O1358" s="16" t="s">
        <v>24</v>
      </c>
      <c r="P1358" s="16">
        <v>0</v>
      </c>
      <c r="Q1358" s="16">
        <v>0</v>
      </c>
      <c r="R1358" s="16">
        <v>0</v>
      </c>
      <c r="S1358" s="16">
        <v>0</v>
      </c>
      <c r="T1358" s="16">
        <v>0</v>
      </c>
      <c r="U1358" s="16">
        <v>0</v>
      </c>
      <c r="V1358" s="16">
        <v>0</v>
      </c>
      <c r="W1358" s="16">
        <v>0</v>
      </c>
      <c r="X1358" s="16">
        <v>0</v>
      </c>
      <c r="Y1358" s="16">
        <v>0</v>
      </c>
      <c r="Z1358" s="1">
        <f t="shared" si="224"/>
        <v>0</v>
      </c>
      <c r="AA1358" s="11" t="str">
        <f t="shared" si="230"/>
        <v>0</v>
      </c>
      <c r="AB1358">
        <f t="shared" si="231"/>
        <v>0</v>
      </c>
      <c r="AC1358">
        <f t="shared" si="232"/>
        <v>10</v>
      </c>
      <c r="AD1358">
        <f t="shared" si="233"/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f t="shared" ref="BH1358:BH1421" si="234">SUM(AW1358+AV1358+AU1358+AQ1358+AS1358+AM1358+AJ1358+BF1358+BI1358)</f>
        <v>0</v>
      </c>
      <c r="BI1358">
        <v>0</v>
      </c>
      <c r="BJ1358">
        <v>0</v>
      </c>
      <c r="BK1358">
        <v>0</v>
      </c>
      <c r="BL1358" t="str">
        <f t="shared" si="225"/>
        <v>0</v>
      </c>
      <c r="BM1358" t="str">
        <f t="shared" si="226"/>
        <v>0</v>
      </c>
      <c r="BN1358">
        <f t="shared" si="227"/>
        <v>0</v>
      </c>
      <c r="BO1358">
        <f t="shared" si="228"/>
        <v>0</v>
      </c>
      <c r="BP1358" t="str">
        <f t="shared" si="229"/>
        <v>0</v>
      </c>
    </row>
    <row r="1359" spans="1:68" ht="18" x14ac:dyDescent="0.25">
      <c r="A1359" s="24">
        <v>2022</v>
      </c>
      <c r="B1359" s="33">
        <v>4</v>
      </c>
      <c r="C1359" s="2">
        <v>44754</v>
      </c>
      <c r="D1359" s="3">
        <v>0.33333333333333331</v>
      </c>
      <c r="E1359">
        <v>1</v>
      </c>
      <c r="F1359">
        <v>1.1000000000000001</v>
      </c>
      <c r="G1359" t="s">
        <v>61</v>
      </c>
      <c r="H1359" s="19">
        <v>76</v>
      </c>
      <c r="I1359" s="19">
        <v>53</v>
      </c>
      <c r="J1359" s="19">
        <v>26</v>
      </c>
      <c r="K1359" s="19">
        <v>0</v>
      </c>
      <c r="L1359" s="19">
        <v>2</v>
      </c>
      <c r="M1359" s="16" t="s">
        <v>28</v>
      </c>
      <c r="N1359" s="16">
        <v>0</v>
      </c>
      <c r="O1359" s="16" t="s">
        <v>25</v>
      </c>
      <c r="P1359" s="16">
        <v>0</v>
      </c>
      <c r="Q1359" s="16">
        <v>0</v>
      </c>
      <c r="R1359" s="16">
        <v>0</v>
      </c>
      <c r="S1359" s="16">
        <v>0</v>
      </c>
      <c r="T1359" s="16">
        <v>0</v>
      </c>
      <c r="U1359" s="16">
        <v>0</v>
      </c>
      <c r="V1359" s="16">
        <v>0</v>
      </c>
      <c r="W1359" s="16">
        <v>0</v>
      </c>
      <c r="X1359" s="16">
        <v>0</v>
      </c>
      <c r="Y1359" s="16">
        <v>0</v>
      </c>
      <c r="Z1359" s="1">
        <f t="shared" si="224"/>
        <v>0</v>
      </c>
      <c r="AA1359" s="11" t="str">
        <f t="shared" si="230"/>
        <v>0</v>
      </c>
      <c r="AB1359">
        <f t="shared" si="231"/>
        <v>0</v>
      </c>
      <c r="AC1359">
        <f t="shared" si="232"/>
        <v>10</v>
      </c>
      <c r="AD1359">
        <f t="shared" si="233"/>
        <v>0</v>
      </c>
      <c r="AE1359">
        <v>0</v>
      </c>
      <c r="AF1359">
        <v>0</v>
      </c>
      <c r="AG1359">
        <v>1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f t="shared" si="234"/>
        <v>0</v>
      </c>
      <c r="BI1359">
        <v>0</v>
      </c>
      <c r="BJ1359">
        <v>0</v>
      </c>
      <c r="BK1359">
        <v>0</v>
      </c>
      <c r="BL1359" t="str">
        <f t="shared" si="225"/>
        <v>0</v>
      </c>
      <c r="BM1359" t="str">
        <f t="shared" si="226"/>
        <v>0</v>
      </c>
      <c r="BN1359">
        <f t="shared" si="227"/>
        <v>0</v>
      </c>
      <c r="BO1359">
        <f t="shared" si="228"/>
        <v>1</v>
      </c>
      <c r="BP1359" t="str">
        <f t="shared" si="229"/>
        <v>0</v>
      </c>
    </row>
    <row r="1360" spans="1:68" ht="18" x14ac:dyDescent="0.25">
      <c r="A1360" s="24">
        <v>2022</v>
      </c>
      <c r="B1360" s="33">
        <v>4</v>
      </c>
      <c r="C1360" s="2">
        <v>44754</v>
      </c>
      <c r="D1360" s="3">
        <v>0.33333333333333331</v>
      </c>
      <c r="E1360">
        <v>1</v>
      </c>
      <c r="F1360">
        <v>1.1000000000000001</v>
      </c>
      <c r="G1360" t="s">
        <v>61</v>
      </c>
      <c r="H1360" s="19">
        <v>76</v>
      </c>
      <c r="I1360" s="19">
        <v>53</v>
      </c>
      <c r="J1360" s="19">
        <v>26</v>
      </c>
      <c r="K1360" s="19">
        <v>0</v>
      </c>
      <c r="L1360" s="19">
        <v>2</v>
      </c>
      <c r="M1360" s="16" t="s">
        <v>28</v>
      </c>
      <c r="N1360" s="16">
        <v>0</v>
      </c>
      <c r="O1360" s="16" t="s">
        <v>26</v>
      </c>
      <c r="P1360" s="16">
        <v>0</v>
      </c>
      <c r="Q1360" s="16">
        <v>0</v>
      </c>
      <c r="R1360" s="16">
        <v>0</v>
      </c>
      <c r="S1360" s="16">
        <v>0</v>
      </c>
      <c r="T1360" s="16">
        <v>0</v>
      </c>
      <c r="U1360" s="16">
        <v>0</v>
      </c>
      <c r="V1360" s="16">
        <v>0</v>
      </c>
      <c r="W1360" s="16">
        <v>0</v>
      </c>
      <c r="X1360" s="16">
        <v>0</v>
      </c>
      <c r="Y1360" s="16">
        <v>0</v>
      </c>
      <c r="Z1360" s="1">
        <f t="shared" si="224"/>
        <v>0</v>
      </c>
      <c r="AA1360" s="11" t="str">
        <f t="shared" si="230"/>
        <v>0</v>
      </c>
      <c r="AB1360">
        <f t="shared" si="231"/>
        <v>0</v>
      </c>
      <c r="AC1360">
        <f t="shared" si="232"/>
        <v>10</v>
      </c>
      <c r="AD1360">
        <f t="shared" si="233"/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f t="shared" si="234"/>
        <v>0</v>
      </c>
      <c r="BI1360">
        <v>0</v>
      </c>
      <c r="BJ1360">
        <v>0</v>
      </c>
      <c r="BK1360">
        <v>0</v>
      </c>
      <c r="BL1360" t="str">
        <f t="shared" si="225"/>
        <v>0</v>
      </c>
      <c r="BM1360" t="str">
        <f t="shared" si="226"/>
        <v>0</v>
      </c>
      <c r="BN1360">
        <f t="shared" si="227"/>
        <v>0</v>
      </c>
      <c r="BO1360">
        <f t="shared" si="228"/>
        <v>0</v>
      </c>
      <c r="BP1360" t="str">
        <f t="shared" si="229"/>
        <v>0</v>
      </c>
    </row>
    <row r="1361" spans="1:68" ht="18" x14ac:dyDescent="0.25">
      <c r="A1361" s="24">
        <v>2022</v>
      </c>
      <c r="B1361" s="33">
        <v>4</v>
      </c>
      <c r="C1361" s="2">
        <v>44754</v>
      </c>
      <c r="D1361" s="3">
        <v>0.33333333333333331</v>
      </c>
      <c r="E1361">
        <v>1</v>
      </c>
      <c r="F1361">
        <v>1.1000000000000001</v>
      </c>
      <c r="G1361" t="s">
        <v>61</v>
      </c>
      <c r="H1361" s="19">
        <v>76</v>
      </c>
      <c r="I1361" s="19">
        <v>53</v>
      </c>
      <c r="J1361" s="19">
        <v>26</v>
      </c>
      <c r="K1361" s="19">
        <v>0</v>
      </c>
      <c r="L1361" s="19">
        <v>2</v>
      </c>
      <c r="M1361" s="16" t="s">
        <v>23</v>
      </c>
      <c r="N1361" s="16">
        <v>5</v>
      </c>
      <c r="O1361" s="16" t="s">
        <v>24</v>
      </c>
      <c r="P1361" s="16">
        <v>0</v>
      </c>
      <c r="Q1361" s="16">
        <v>0</v>
      </c>
      <c r="R1361" s="16">
        <v>0</v>
      </c>
      <c r="S1361" s="16">
        <v>0</v>
      </c>
      <c r="T1361" s="16">
        <v>0</v>
      </c>
      <c r="U1361" s="16">
        <v>0</v>
      </c>
      <c r="V1361" s="16">
        <v>0</v>
      </c>
      <c r="W1361" s="16">
        <v>0</v>
      </c>
      <c r="X1361" s="16">
        <v>0</v>
      </c>
      <c r="Y1361" s="16">
        <v>0</v>
      </c>
      <c r="Z1361" s="1">
        <f t="shared" si="224"/>
        <v>0</v>
      </c>
      <c r="AA1361" s="11" t="str">
        <f t="shared" si="230"/>
        <v>0</v>
      </c>
      <c r="AB1361">
        <f t="shared" si="231"/>
        <v>0</v>
      </c>
      <c r="AC1361">
        <f t="shared" si="232"/>
        <v>10</v>
      </c>
      <c r="AD1361">
        <f t="shared" si="233"/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f t="shared" si="234"/>
        <v>0</v>
      </c>
      <c r="BI1361">
        <v>0</v>
      </c>
      <c r="BJ1361">
        <v>0</v>
      </c>
      <c r="BK1361">
        <v>0</v>
      </c>
      <c r="BL1361" t="str">
        <f t="shared" si="225"/>
        <v>0</v>
      </c>
      <c r="BM1361" t="str">
        <f t="shared" si="226"/>
        <v>0</v>
      </c>
      <c r="BN1361">
        <f t="shared" si="227"/>
        <v>0</v>
      </c>
      <c r="BO1361">
        <f t="shared" si="228"/>
        <v>0</v>
      </c>
      <c r="BP1361" t="str">
        <f t="shared" si="229"/>
        <v>0</v>
      </c>
    </row>
    <row r="1362" spans="1:68" ht="18" x14ac:dyDescent="0.25">
      <c r="A1362" s="24">
        <v>2022</v>
      </c>
      <c r="B1362" s="33">
        <v>4</v>
      </c>
      <c r="C1362" s="2">
        <v>44754</v>
      </c>
      <c r="D1362" s="3">
        <v>0.33333333333333331</v>
      </c>
      <c r="E1362">
        <v>1</v>
      </c>
      <c r="F1362">
        <v>1.1000000000000001</v>
      </c>
      <c r="G1362" t="s">
        <v>61</v>
      </c>
      <c r="H1362" s="19">
        <v>76</v>
      </c>
      <c r="I1362" s="19">
        <v>53</v>
      </c>
      <c r="J1362" s="19">
        <v>26</v>
      </c>
      <c r="K1362" s="19">
        <v>0</v>
      </c>
      <c r="L1362" s="19">
        <v>2</v>
      </c>
      <c r="M1362" s="16" t="s">
        <v>23</v>
      </c>
      <c r="N1362" s="16">
        <v>5</v>
      </c>
      <c r="O1362" s="16" t="s">
        <v>25</v>
      </c>
      <c r="P1362" s="16">
        <v>0</v>
      </c>
      <c r="Q1362" s="16">
        <v>0</v>
      </c>
      <c r="R1362" s="16">
        <v>0</v>
      </c>
      <c r="S1362" s="16">
        <v>0</v>
      </c>
      <c r="T1362" s="16">
        <v>0</v>
      </c>
      <c r="U1362" s="16">
        <v>0</v>
      </c>
      <c r="V1362" s="16">
        <v>0</v>
      </c>
      <c r="W1362" s="16">
        <v>0</v>
      </c>
      <c r="X1362" s="16">
        <v>0</v>
      </c>
      <c r="Y1362" s="16">
        <v>0</v>
      </c>
      <c r="Z1362" s="1">
        <f t="shared" si="224"/>
        <v>0</v>
      </c>
      <c r="AA1362" s="11" t="str">
        <f t="shared" si="230"/>
        <v>0</v>
      </c>
      <c r="AB1362">
        <f t="shared" si="231"/>
        <v>0</v>
      </c>
      <c r="AC1362">
        <f t="shared" si="232"/>
        <v>10</v>
      </c>
      <c r="AD1362">
        <f t="shared" si="233"/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f t="shared" si="234"/>
        <v>0</v>
      </c>
      <c r="BI1362">
        <v>0</v>
      </c>
      <c r="BJ1362">
        <v>0</v>
      </c>
      <c r="BK1362">
        <v>0</v>
      </c>
      <c r="BL1362" t="str">
        <f t="shared" si="225"/>
        <v>0</v>
      </c>
      <c r="BM1362" t="str">
        <f t="shared" si="226"/>
        <v>0</v>
      </c>
      <c r="BN1362">
        <f t="shared" si="227"/>
        <v>0</v>
      </c>
      <c r="BO1362">
        <f t="shared" si="228"/>
        <v>0</v>
      </c>
      <c r="BP1362" t="str">
        <f t="shared" si="229"/>
        <v>0</v>
      </c>
    </row>
    <row r="1363" spans="1:68" ht="18" x14ac:dyDescent="0.25">
      <c r="A1363" s="24">
        <v>2022</v>
      </c>
      <c r="B1363" s="33">
        <v>4</v>
      </c>
      <c r="C1363" s="2">
        <v>44754</v>
      </c>
      <c r="D1363" s="3">
        <v>0.33333333333333331</v>
      </c>
      <c r="E1363">
        <v>1</v>
      </c>
      <c r="F1363">
        <v>1.1000000000000001</v>
      </c>
      <c r="G1363" t="s">
        <v>61</v>
      </c>
      <c r="H1363" s="19">
        <v>76</v>
      </c>
      <c r="I1363" s="19">
        <v>53</v>
      </c>
      <c r="J1363" s="19">
        <v>26</v>
      </c>
      <c r="K1363" s="19">
        <v>0</v>
      </c>
      <c r="L1363" s="19">
        <v>2</v>
      </c>
      <c r="M1363" s="16" t="s">
        <v>23</v>
      </c>
      <c r="N1363" s="16">
        <v>5</v>
      </c>
      <c r="O1363" s="16" t="s">
        <v>26</v>
      </c>
      <c r="P1363" s="16">
        <v>0</v>
      </c>
      <c r="Q1363" s="16">
        <v>0</v>
      </c>
      <c r="R1363" s="16">
        <v>0</v>
      </c>
      <c r="S1363" s="16">
        <v>0</v>
      </c>
      <c r="T1363" s="16">
        <v>0</v>
      </c>
      <c r="U1363" s="16">
        <v>0</v>
      </c>
      <c r="V1363" s="16">
        <v>0</v>
      </c>
      <c r="W1363" s="16">
        <v>0</v>
      </c>
      <c r="X1363" s="16">
        <v>0</v>
      </c>
      <c r="Y1363" s="16">
        <v>0</v>
      </c>
      <c r="Z1363" s="1">
        <f t="shared" si="224"/>
        <v>0</v>
      </c>
      <c r="AA1363" s="11" t="str">
        <f t="shared" si="230"/>
        <v>0</v>
      </c>
      <c r="AB1363">
        <f t="shared" si="231"/>
        <v>0</v>
      </c>
      <c r="AC1363">
        <f t="shared" si="232"/>
        <v>10</v>
      </c>
      <c r="AD1363">
        <f t="shared" si="233"/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f t="shared" si="234"/>
        <v>0</v>
      </c>
      <c r="BI1363">
        <v>0</v>
      </c>
      <c r="BJ1363">
        <v>0</v>
      </c>
      <c r="BK1363">
        <v>0</v>
      </c>
      <c r="BL1363" t="str">
        <f t="shared" si="225"/>
        <v>0</v>
      </c>
      <c r="BM1363" t="str">
        <f t="shared" si="226"/>
        <v>0</v>
      </c>
      <c r="BN1363">
        <f t="shared" si="227"/>
        <v>0</v>
      </c>
      <c r="BO1363">
        <f t="shared" si="228"/>
        <v>0</v>
      </c>
      <c r="BP1363" t="str">
        <f t="shared" si="229"/>
        <v>0</v>
      </c>
    </row>
    <row r="1364" spans="1:68" ht="18" x14ac:dyDescent="0.25">
      <c r="A1364" s="24">
        <v>2022</v>
      </c>
      <c r="B1364" s="33">
        <v>4</v>
      </c>
      <c r="C1364" s="2">
        <v>44754</v>
      </c>
      <c r="D1364" s="3">
        <v>0.33333333333333331</v>
      </c>
      <c r="E1364">
        <v>1</v>
      </c>
      <c r="F1364">
        <v>1.1000000000000001</v>
      </c>
      <c r="G1364" t="s">
        <v>61</v>
      </c>
      <c r="H1364" s="19">
        <v>76</v>
      </c>
      <c r="I1364" s="19">
        <v>53</v>
      </c>
      <c r="J1364" s="19">
        <v>26</v>
      </c>
      <c r="K1364" s="19">
        <v>0</v>
      </c>
      <c r="L1364" s="19">
        <v>2</v>
      </c>
      <c r="M1364" s="16" t="s">
        <v>27</v>
      </c>
      <c r="N1364" s="16">
        <v>5</v>
      </c>
      <c r="O1364" s="16" t="s">
        <v>24</v>
      </c>
      <c r="P1364" s="16">
        <v>0</v>
      </c>
      <c r="Q1364" s="16">
        <f>3+50+50+50</f>
        <v>153</v>
      </c>
      <c r="R1364" s="16">
        <v>58</v>
      </c>
      <c r="S1364" s="16">
        <v>0</v>
      </c>
      <c r="T1364" s="16">
        <v>0</v>
      </c>
      <c r="U1364" s="16">
        <v>4</v>
      </c>
      <c r="V1364" s="16">
        <v>0</v>
      </c>
      <c r="W1364" s="16">
        <v>0</v>
      </c>
      <c r="X1364" s="16">
        <v>2</v>
      </c>
      <c r="Y1364" s="16">
        <v>25</v>
      </c>
      <c r="Z1364" s="1">
        <f t="shared" si="224"/>
        <v>242</v>
      </c>
      <c r="AA1364" s="11" t="str">
        <f t="shared" si="230"/>
        <v>1</v>
      </c>
      <c r="AB1364">
        <f t="shared" si="231"/>
        <v>5</v>
      </c>
      <c r="AC1364">
        <f t="shared" si="232"/>
        <v>5</v>
      </c>
      <c r="AD1364">
        <f t="shared" si="233"/>
        <v>50</v>
      </c>
      <c r="AE1364">
        <v>270</v>
      </c>
      <c r="AF1364">
        <v>21</v>
      </c>
      <c r="AG1364">
        <v>2</v>
      </c>
      <c r="AH1364">
        <v>0</v>
      </c>
      <c r="AI1364">
        <v>0</v>
      </c>
      <c r="AJ1364">
        <v>0</v>
      </c>
      <c r="AK1364">
        <v>0</v>
      </c>
      <c r="AL1364">
        <v>1</v>
      </c>
      <c r="AM1364">
        <v>0</v>
      </c>
      <c r="AN1364">
        <v>0</v>
      </c>
      <c r="AO1364">
        <v>1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1</v>
      </c>
      <c r="BD1364">
        <v>0</v>
      </c>
      <c r="BE1364">
        <v>0</v>
      </c>
      <c r="BF1364">
        <v>0</v>
      </c>
      <c r="BG1364">
        <v>0</v>
      </c>
      <c r="BH1364">
        <f t="shared" si="234"/>
        <v>0</v>
      </c>
      <c r="BI1364">
        <v>0</v>
      </c>
      <c r="BJ1364">
        <v>1</v>
      </c>
      <c r="BK1364">
        <v>0</v>
      </c>
      <c r="BL1364" t="str">
        <f t="shared" si="225"/>
        <v>1</v>
      </c>
      <c r="BM1364" t="str">
        <f t="shared" si="226"/>
        <v>1</v>
      </c>
      <c r="BN1364">
        <f t="shared" si="227"/>
        <v>2</v>
      </c>
      <c r="BO1364">
        <f t="shared" si="228"/>
        <v>6</v>
      </c>
      <c r="BP1364" t="str">
        <f t="shared" si="229"/>
        <v>0</v>
      </c>
    </row>
    <row r="1365" spans="1:68" ht="18" x14ac:dyDescent="0.25">
      <c r="A1365" s="24">
        <v>2022</v>
      </c>
      <c r="B1365" s="33">
        <v>4</v>
      </c>
      <c r="C1365" s="2">
        <v>44754</v>
      </c>
      <c r="D1365" s="3">
        <v>0.33333333333333331</v>
      </c>
      <c r="E1365">
        <v>1</v>
      </c>
      <c r="F1365">
        <v>1.1000000000000001</v>
      </c>
      <c r="G1365" t="s">
        <v>61</v>
      </c>
      <c r="H1365" s="19">
        <v>76</v>
      </c>
      <c r="I1365" s="19">
        <v>53</v>
      </c>
      <c r="J1365" s="19">
        <v>26</v>
      </c>
      <c r="K1365" s="19">
        <v>0</v>
      </c>
      <c r="L1365" s="19">
        <v>2</v>
      </c>
      <c r="M1365" s="16" t="s">
        <v>27</v>
      </c>
      <c r="N1365" s="16">
        <v>5</v>
      </c>
      <c r="O1365" s="16" t="s">
        <v>25</v>
      </c>
      <c r="P1365" s="16">
        <f>25+5+5+1</f>
        <v>36</v>
      </c>
      <c r="Q1365" s="16">
        <v>0</v>
      </c>
      <c r="R1365" s="16">
        <v>0</v>
      </c>
      <c r="S1365" s="16">
        <v>0</v>
      </c>
      <c r="T1365" s="16">
        <v>0</v>
      </c>
      <c r="U1365" s="16">
        <v>0</v>
      </c>
      <c r="V1365" s="16">
        <v>0</v>
      </c>
      <c r="W1365" s="16">
        <v>0</v>
      </c>
      <c r="X1365" s="16">
        <v>0</v>
      </c>
      <c r="Y1365" s="16">
        <v>0</v>
      </c>
      <c r="Z1365" s="1">
        <f t="shared" si="224"/>
        <v>36</v>
      </c>
      <c r="AA1365" s="11" t="str">
        <f t="shared" si="230"/>
        <v>1</v>
      </c>
      <c r="AB1365">
        <f t="shared" si="231"/>
        <v>1</v>
      </c>
      <c r="AC1365">
        <f t="shared" si="232"/>
        <v>9</v>
      </c>
      <c r="AD1365">
        <f t="shared" si="233"/>
        <v>10</v>
      </c>
      <c r="AE1365">
        <v>100</v>
      </c>
      <c r="AF1365">
        <v>5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f t="shared" si="234"/>
        <v>0</v>
      </c>
      <c r="BI1365">
        <v>0</v>
      </c>
      <c r="BJ1365">
        <v>0</v>
      </c>
      <c r="BK1365">
        <v>0</v>
      </c>
      <c r="BL1365" t="str">
        <f t="shared" si="225"/>
        <v>0</v>
      </c>
      <c r="BM1365" t="str">
        <f t="shared" si="226"/>
        <v>0</v>
      </c>
      <c r="BN1365">
        <f t="shared" si="227"/>
        <v>0</v>
      </c>
      <c r="BO1365">
        <f t="shared" si="228"/>
        <v>0</v>
      </c>
      <c r="BP1365" t="str">
        <f t="shared" si="229"/>
        <v>0</v>
      </c>
    </row>
    <row r="1366" spans="1:68" ht="18" x14ac:dyDescent="0.25">
      <c r="A1366" s="24">
        <v>2022</v>
      </c>
      <c r="B1366" s="33">
        <v>4</v>
      </c>
      <c r="C1366" s="2">
        <v>44754</v>
      </c>
      <c r="D1366" s="3">
        <v>0.33333333333333331</v>
      </c>
      <c r="E1366">
        <v>1</v>
      </c>
      <c r="F1366">
        <v>1.1000000000000001</v>
      </c>
      <c r="G1366" t="s">
        <v>61</v>
      </c>
      <c r="H1366" s="19">
        <v>76</v>
      </c>
      <c r="I1366" s="19">
        <v>53</v>
      </c>
      <c r="J1366" s="19">
        <v>26</v>
      </c>
      <c r="K1366" s="19">
        <v>0</v>
      </c>
      <c r="L1366" s="19">
        <v>2</v>
      </c>
      <c r="M1366" s="16" t="s">
        <v>27</v>
      </c>
      <c r="N1366" s="16">
        <v>5</v>
      </c>
      <c r="O1366" s="16" t="s">
        <v>26</v>
      </c>
      <c r="P1366" s="16">
        <v>0</v>
      </c>
      <c r="Q1366" s="16">
        <v>0</v>
      </c>
      <c r="R1366" s="16">
        <v>0</v>
      </c>
      <c r="S1366" s="16">
        <v>0</v>
      </c>
      <c r="T1366" s="16">
        <v>0</v>
      </c>
      <c r="U1366" s="16">
        <v>0</v>
      </c>
      <c r="V1366" s="16">
        <v>0</v>
      </c>
      <c r="W1366" s="16">
        <v>0</v>
      </c>
      <c r="X1366" s="16">
        <v>0</v>
      </c>
      <c r="Y1366" s="16">
        <v>0</v>
      </c>
      <c r="Z1366" s="1">
        <f t="shared" si="224"/>
        <v>0</v>
      </c>
      <c r="AA1366" s="11" t="str">
        <f t="shared" si="230"/>
        <v>0</v>
      </c>
      <c r="AB1366">
        <f t="shared" si="231"/>
        <v>0</v>
      </c>
      <c r="AC1366">
        <f t="shared" si="232"/>
        <v>10</v>
      </c>
      <c r="AD1366">
        <f t="shared" si="233"/>
        <v>0</v>
      </c>
      <c r="AE1366">
        <v>0</v>
      </c>
      <c r="AF1366">
        <v>0</v>
      </c>
      <c r="AG1366">
        <v>0</v>
      </c>
      <c r="AH1366">
        <v>0</v>
      </c>
      <c r="AI1366">
        <v>50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f t="shared" si="234"/>
        <v>0</v>
      </c>
      <c r="BI1366">
        <v>0</v>
      </c>
      <c r="BJ1366">
        <v>0</v>
      </c>
      <c r="BK1366">
        <v>0</v>
      </c>
      <c r="BL1366" t="str">
        <f t="shared" si="225"/>
        <v>0</v>
      </c>
      <c r="BM1366" t="str">
        <f t="shared" si="226"/>
        <v>0</v>
      </c>
      <c r="BN1366">
        <f t="shared" si="227"/>
        <v>0</v>
      </c>
      <c r="BO1366">
        <f t="shared" si="228"/>
        <v>0</v>
      </c>
      <c r="BP1366" t="str">
        <f t="shared" si="229"/>
        <v>0</v>
      </c>
    </row>
    <row r="1367" spans="1:68" ht="18" x14ac:dyDescent="0.25">
      <c r="A1367" s="24">
        <v>2022</v>
      </c>
      <c r="B1367" s="33">
        <v>4</v>
      </c>
      <c r="C1367" s="2">
        <v>44754</v>
      </c>
      <c r="D1367" s="3">
        <v>0.33333333333333331</v>
      </c>
      <c r="E1367">
        <v>1</v>
      </c>
      <c r="F1367">
        <v>1.1000000000000001</v>
      </c>
      <c r="G1367" t="s">
        <v>61</v>
      </c>
      <c r="H1367" s="19">
        <v>76</v>
      </c>
      <c r="I1367" s="19">
        <v>53</v>
      </c>
      <c r="J1367" s="19">
        <v>26</v>
      </c>
      <c r="K1367" s="19">
        <v>0</v>
      </c>
      <c r="L1367" s="19">
        <v>2</v>
      </c>
      <c r="M1367" s="16" t="s">
        <v>28</v>
      </c>
      <c r="N1367" s="16">
        <v>5</v>
      </c>
      <c r="O1367" s="16" t="s">
        <v>24</v>
      </c>
      <c r="P1367" s="16">
        <v>0</v>
      </c>
      <c r="Q1367" s="16">
        <v>0</v>
      </c>
      <c r="R1367" s="16">
        <v>0</v>
      </c>
      <c r="S1367" s="16">
        <v>0</v>
      </c>
      <c r="T1367" s="16">
        <v>0</v>
      </c>
      <c r="U1367" s="16">
        <v>0</v>
      </c>
      <c r="V1367" s="16">
        <v>0</v>
      </c>
      <c r="W1367" s="16">
        <v>0</v>
      </c>
      <c r="X1367" s="16">
        <v>0</v>
      </c>
      <c r="Y1367" s="16">
        <v>0</v>
      </c>
      <c r="Z1367" s="1">
        <f t="shared" si="224"/>
        <v>0</v>
      </c>
      <c r="AA1367" s="11" t="str">
        <f t="shared" si="230"/>
        <v>0</v>
      </c>
      <c r="AB1367">
        <f t="shared" si="231"/>
        <v>0</v>
      </c>
      <c r="AC1367">
        <f t="shared" si="232"/>
        <v>10</v>
      </c>
      <c r="AD1367">
        <f t="shared" si="233"/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f t="shared" si="234"/>
        <v>0</v>
      </c>
      <c r="BI1367">
        <v>0</v>
      </c>
      <c r="BJ1367">
        <v>0</v>
      </c>
      <c r="BK1367">
        <v>0</v>
      </c>
      <c r="BL1367" t="str">
        <f t="shared" si="225"/>
        <v>0</v>
      </c>
      <c r="BM1367" t="str">
        <f t="shared" si="226"/>
        <v>0</v>
      </c>
      <c r="BN1367">
        <f t="shared" si="227"/>
        <v>0</v>
      </c>
      <c r="BO1367">
        <f t="shared" si="228"/>
        <v>0</v>
      </c>
      <c r="BP1367" t="str">
        <f t="shared" si="229"/>
        <v>0</v>
      </c>
    </row>
    <row r="1368" spans="1:68" ht="18" x14ac:dyDescent="0.25">
      <c r="A1368" s="24">
        <v>2022</v>
      </c>
      <c r="B1368" s="33">
        <v>4</v>
      </c>
      <c r="C1368" s="2">
        <v>44754</v>
      </c>
      <c r="D1368" s="3">
        <v>0.33333333333333331</v>
      </c>
      <c r="E1368">
        <v>1</v>
      </c>
      <c r="F1368">
        <v>1.1000000000000001</v>
      </c>
      <c r="G1368" t="s">
        <v>61</v>
      </c>
      <c r="H1368" s="19">
        <v>76</v>
      </c>
      <c r="I1368" s="19">
        <v>53</v>
      </c>
      <c r="J1368" s="19">
        <v>26</v>
      </c>
      <c r="K1368" s="19">
        <v>0</v>
      </c>
      <c r="L1368" s="19">
        <v>2</v>
      </c>
      <c r="M1368" s="16" t="s">
        <v>28</v>
      </c>
      <c r="N1368" s="16">
        <v>5</v>
      </c>
      <c r="O1368" s="16" t="s">
        <v>25</v>
      </c>
      <c r="P1368" s="16">
        <v>0</v>
      </c>
      <c r="Q1368" s="16">
        <v>0</v>
      </c>
      <c r="R1368" s="16">
        <v>0</v>
      </c>
      <c r="S1368" s="16">
        <v>0</v>
      </c>
      <c r="T1368" s="16">
        <v>0</v>
      </c>
      <c r="U1368" s="16">
        <v>0</v>
      </c>
      <c r="V1368" s="16">
        <v>0</v>
      </c>
      <c r="W1368" s="16">
        <v>0</v>
      </c>
      <c r="X1368" s="16">
        <v>0</v>
      </c>
      <c r="Y1368" s="16">
        <v>0</v>
      </c>
      <c r="Z1368" s="1">
        <f t="shared" si="224"/>
        <v>0</v>
      </c>
      <c r="AA1368" s="11" t="str">
        <f t="shared" si="230"/>
        <v>0</v>
      </c>
      <c r="AB1368">
        <f t="shared" si="231"/>
        <v>0</v>
      </c>
      <c r="AC1368">
        <f t="shared" si="232"/>
        <v>10</v>
      </c>
      <c r="AD1368">
        <f t="shared" si="233"/>
        <v>0</v>
      </c>
      <c r="AE1368">
        <v>0</v>
      </c>
      <c r="AF1368">
        <v>0</v>
      </c>
      <c r="AG1368">
        <v>1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f t="shared" si="234"/>
        <v>0</v>
      </c>
      <c r="BI1368">
        <v>0</v>
      </c>
      <c r="BJ1368">
        <v>0</v>
      </c>
      <c r="BK1368">
        <v>0</v>
      </c>
      <c r="BL1368" t="str">
        <f t="shared" si="225"/>
        <v>0</v>
      </c>
      <c r="BM1368" t="str">
        <f t="shared" si="226"/>
        <v>0</v>
      </c>
      <c r="BN1368">
        <f t="shared" si="227"/>
        <v>0</v>
      </c>
      <c r="BO1368">
        <f t="shared" si="228"/>
        <v>1</v>
      </c>
      <c r="BP1368" t="str">
        <f t="shared" si="229"/>
        <v>0</v>
      </c>
    </row>
    <row r="1369" spans="1:68" ht="18" x14ac:dyDescent="0.25">
      <c r="A1369" s="24">
        <v>2022</v>
      </c>
      <c r="B1369" s="33">
        <v>4</v>
      </c>
      <c r="C1369" s="2">
        <v>44754</v>
      </c>
      <c r="D1369" s="3">
        <v>0.33333333333333331</v>
      </c>
      <c r="E1369">
        <v>1</v>
      </c>
      <c r="F1369">
        <v>1.1000000000000001</v>
      </c>
      <c r="G1369" t="s">
        <v>61</v>
      </c>
      <c r="H1369" s="19">
        <v>76</v>
      </c>
      <c r="I1369" s="19">
        <v>53</v>
      </c>
      <c r="J1369" s="19">
        <v>26</v>
      </c>
      <c r="K1369" s="19">
        <v>0</v>
      </c>
      <c r="L1369" s="19">
        <v>2</v>
      </c>
      <c r="M1369" s="16" t="s">
        <v>28</v>
      </c>
      <c r="N1369" s="16">
        <v>5</v>
      </c>
      <c r="O1369" s="16" t="s">
        <v>26</v>
      </c>
      <c r="P1369" s="16">
        <v>0</v>
      </c>
      <c r="Q1369" s="16">
        <v>0</v>
      </c>
      <c r="R1369" s="16">
        <v>0</v>
      </c>
      <c r="S1369" s="16">
        <v>0</v>
      </c>
      <c r="T1369" s="16">
        <v>0</v>
      </c>
      <c r="U1369" s="16">
        <v>0</v>
      </c>
      <c r="V1369" s="16">
        <v>0</v>
      </c>
      <c r="W1369" s="16">
        <v>0</v>
      </c>
      <c r="X1369" s="16">
        <v>0</v>
      </c>
      <c r="Y1369" s="16">
        <v>0</v>
      </c>
      <c r="Z1369" s="1">
        <f t="shared" si="224"/>
        <v>0</v>
      </c>
      <c r="AA1369" s="11" t="str">
        <f t="shared" si="230"/>
        <v>0</v>
      </c>
      <c r="AB1369">
        <f t="shared" si="231"/>
        <v>0</v>
      </c>
      <c r="AC1369">
        <f t="shared" si="232"/>
        <v>10</v>
      </c>
      <c r="AD1369">
        <f t="shared" si="233"/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f t="shared" si="234"/>
        <v>0</v>
      </c>
      <c r="BI1369">
        <v>0</v>
      </c>
      <c r="BJ1369">
        <v>0</v>
      </c>
      <c r="BK1369">
        <v>0</v>
      </c>
      <c r="BL1369" t="str">
        <f t="shared" si="225"/>
        <v>0</v>
      </c>
      <c r="BM1369" t="str">
        <f t="shared" si="226"/>
        <v>0</v>
      </c>
      <c r="BN1369">
        <f t="shared" si="227"/>
        <v>0</v>
      </c>
      <c r="BO1369">
        <f t="shared" si="228"/>
        <v>0</v>
      </c>
      <c r="BP1369" t="str">
        <f t="shared" si="229"/>
        <v>0</v>
      </c>
    </row>
    <row r="1370" spans="1:68" ht="18" x14ac:dyDescent="0.25">
      <c r="A1370" s="24">
        <v>2022</v>
      </c>
      <c r="B1370" s="33">
        <v>4</v>
      </c>
      <c r="C1370" s="2">
        <v>44754</v>
      </c>
      <c r="D1370" s="3">
        <v>0.33333333333333331</v>
      </c>
      <c r="E1370">
        <v>1</v>
      </c>
      <c r="F1370">
        <v>1.1000000000000001</v>
      </c>
      <c r="G1370" t="s">
        <v>61</v>
      </c>
      <c r="H1370" s="19">
        <v>76</v>
      </c>
      <c r="I1370" s="19">
        <v>53</v>
      </c>
      <c r="J1370" s="19">
        <v>26</v>
      </c>
      <c r="K1370" s="19">
        <v>0</v>
      </c>
      <c r="L1370" s="19">
        <v>2</v>
      </c>
      <c r="M1370" s="16" t="s">
        <v>23</v>
      </c>
      <c r="N1370" s="16">
        <v>10</v>
      </c>
      <c r="O1370" s="16" t="s">
        <v>24</v>
      </c>
      <c r="P1370" s="16">
        <v>0</v>
      </c>
      <c r="Q1370" s="16">
        <v>0</v>
      </c>
      <c r="R1370" s="16">
        <v>0</v>
      </c>
      <c r="S1370" s="16">
        <v>0</v>
      </c>
      <c r="T1370" s="16">
        <v>0</v>
      </c>
      <c r="U1370" s="16">
        <v>0</v>
      </c>
      <c r="V1370" s="16">
        <v>0</v>
      </c>
      <c r="W1370" s="16">
        <v>0</v>
      </c>
      <c r="X1370" s="16">
        <v>0</v>
      </c>
      <c r="Y1370" s="16">
        <v>0</v>
      </c>
      <c r="Z1370" s="1">
        <f t="shared" si="224"/>
        <v>0</v>
      </c>
      <c r="AA1370" s="11" t="str">
        <f t="shared" si="230"/>
        <v>0</v>
      </c>
      <c r="AB1370">
        <f t="shared" si="231"/>
        <v>0</v>
      </c>
      <c r="AC1370">
        <f t="shared" si="232"/>
        <v>10</v>
      </c>
      <c r="AD1370">
        <f t="shared" si="233"/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1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f t="shared" si="234"/>
        <v>0</v>
      </c>
      <c r="BI1370">
        <v>0</v>
      </c>
      <c r="BJ1370">
        <v>0</v>
      </c>
      <c r="BK1370">
        <v>0</v>
      </c>
      <c r="BL1370" t="str">
        <f t="shared" si="225"/>
        <v>0</v>
      </c>
      <c r="BM1370" t="str">
        <f t="shared" si="226"/>
        <v>0</v>
      </c>
      <c r="BN1370">
        <f t="shared" si="227"/>
        <v>0</v>
      </c>
      <c r="BO1370">
        <f t="shared" si="228"/>
        <v>0</v>
      </c>
      <c r="BP1370" t="str">
        <f t="shared" si="229"/>
        <v>0</v>
      </c>
    </row>
    <row r="1371" spans="1:68" ht="18" x14ac:dyDescent="0.25">
      <c r="A1371" s="24">
        <v>2022</v>
      </c>
      <c r="B1371" s="33">
        <v>4</v>
      </c>
      <c r="C1371" s="2">
        <v>44754</v>
      </c>
      <c r="D1371" s="3">
        <v>0.33333333333333331</v>
      </c>
      <c r="E1371">
        <v>1</v>
      </c>
      <c r="F1371">
        <v>1.1000000000000001</v>
      </c>
      <c r="G1371" t="s">
        <v>61</v>
      </c>
      <c r="H1371" s="19">
        <v>76</v>
      </c>
      <c r="I1371" s="19">
        <v>53</v>
      </c>
      <c r="J1371" s="19">
        <v>26</v>
      </c>
      <c r="K1371" s="19">
        <v>0</v>
      </c>
      <c r="L1371" s="19">
        <v>2</v>
      </c>
      <c r="M1371" s="16" t="s">
        <v>23</v>
      </c>
      <c r="N1371" s="16">
        <v>10</v>
      </c>
      <c r="O1371" s="16" t="s">
        <v>25</v>
      </c>
      <c r="P1371" s="16">
        <v>0</v>
      </c>
      <c r="Q1371" s="16">
        <v>0</v>
      </c>
      <c r="R1371" s="16">
        <v>0</v>
      </c>
      <c r="S1371" s="16">
        <v>0</v>
      </c>
      <c r="T1371" s="16">
        <v>0</v>
      </c>
      <c r="U1371" s="16">
        <v>0</v>
      </c>
      <c r="V1371" s="16">
        <v>0</v>
      </c>
      <c r="W1371" s="16">
        <v>0</v>
      </c>
      <c r="X1371" s="16">
        <v>0</v>
      </c>
      <c r="Y1371" s="16">
        <v>0</v>
      </c>
      <c r="Z1371" s="1">
        <f t="shared" si="224"/>
        <v>0</v>
      </c>
      <c r="AA1371" s="11" t="str">
        <f t="shared" si="230"/>
        <v>0</v>
      </c>
      <c r="AB1371">
        <f t="shared" si="231"/>
        <v>0</v>
      </c>
      <c r="AC1371">
        <f t="shared" si="232"/>
        <v>10</v>
      </c>
      <c r="AD1371">
        <f t="shared" si="233"/>
        <v>0</v>
      </c>
      <c r="AE1371">
        <v>0</v>
      </c>
      <c r="AF1371">
        <v>1</v>
      </c>
      <c r="AG1371">
        <v>2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f t="shared" si="234"/>
        <v>0</v>
      </c>
      <c r="BI1371">
        <v>0</v>
      </c>
      <c r="BJ1371">
        <v>0</v>
      </c>
      <c r="BK1371">
        <v>0</v>
      </c>
      <c r="BL1371" t="str">
        <f t="shared" si="225"/>
        <v>0</v>
      </c>
      <c r="BM1371" t="str">
        <f t="shared" si="226"/>
        <v>0</v>
      </c>
      <c r="BN1371">
        <f t="shared" si="227"/>
        <v>0</v>
      </c>
      <c r="BO1371">
        <f t="shared" si="228"/>
        <v>2</v>
      </c>
      <c r="BP1371" t="str">
        <f t="shared" si="229"/>
        <v>0</v>
      </c>
    </row>
    <row r="1372" spans="1:68" ht="18" x14ac:dyDescent="0.25">
      <c r="A1372" s="24">
        <v>2022</v>
      </c>
      <c r="B1372" s="33">
        <v>4</v>
      </c>
      <c r="C1372" s="2">
        <v>44754</v>
      </c>
      <c r="D1372" s="3">
        <v>0.33333333333333331</v>
      </c>
      <c r="E1372">
        <v>1</v>
      </c>
      <c r="F1372">
        <v>1.1000000000000001</v>
      </c>
      <c r="G1372" t="s">
        <v>61</v>
      </c>
      <c r="H1372" s="19">
        <v>76</v>
      </c>
      <c r="I1372" s="19">
        <v>53</v>
      </c>
      <c r="J1372" s="19">
        <v>26</v>
      </c>
      <c r="K1372" s="19">
        <v>0</v>
      </c>
      <c r="L1372" s="19">
        <v>2</v>
      </c>
      <c r="M1372" s="16" t="s">
        <v>23</v>
      </c>
      <c r="N1372" s="16">
        <v>10</v>
      </c>
      <c r="O1372" s="16" t="s">
        <v>26</v>
      </c>
      <c r="P1372" s="16">
        <v>0</v>
      </c>
      <c r="Q1372" s="16">
        <v>0</v>
      </c>
      <c r="R1372" s="16">
        <v>0</v>
      </c>
      <c r="S1372" s="16">
        <v>0</v>
      </c>
      <c r="T1372" s="16">
        <v>0</v>
      </c>
      <c r="U1372" s="16">
        <v>0</v>
      </c>
      <c r="V1372" s="16">
        <v>0</v>
      </c>
      <c r="W1372" s="16">
        <v>0</v>
      </c>
      <c r="X1372" s="16">
        <v>0</v>
      </c>
      <c r="Y1372" s="16">
        <v>0</v>
      </c>
      <c r="Z1372" s="1">
        <f t="shared" si="224"/>
        <v>0</v>
      </c>
      <c r="AA1372" s="11" t="str">
        <f t="shared" si="230"/>
        <v>0</v>
      </c>
      <c r="AB1372">
        <f t="shared" si="231"/>
        <v>0</v>
      </c>
      <c r="AC1372">
        <f t="shared" si="232"/>
        <v>10</v>
      </c>
      <c r="AD1372">
        <f t="shared" si="233"/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f t="shared" si="234"/>
        <v>0</v>
      </c>
      <c r="BI1372">
        <v>0</v>
      </c>
      <c r="BJ1372">
        <v>0</v>
      </c>
      <c r="BK1372">
        <v>0</v>
      </c>
      <c r="BL1372" t="str">
        <f t="shared" si="225"/>
        <v>0</v>
      </c>
      <c r="BM1372" t="str">
        <f t="shared" si="226"/>
        <v>0</v>
      </c>
      <c r="BN1372">
        <f t="shared" si="227"/>
        <v>0</v>
      </c>
      <c r="BO1372">
        <f t="shared" si="228"/>
        <v>0</v>
      </c>
      <c r="BP1372" t="str">
        <f t="shared" si="229"/>
        <v>0</v>
      </c>
    </row>
    <row r="1373" spans="1:68" ht="18" x14ac:dyDescent="0.25">
      <c r="A1373" s="24">
        <v>2022</v>
      </c>
      <c r="B1373" s="33">
        <v>4</v>
      </c>
      <c r="C1373" s="2">
        <v>44754</v>
      </c>
      <c r="D1373" s="3">
        <v>0.33333333333333331</v>
      </c>
      <c r="E1373">
        <v>1</v>
      </c>
      <c r="F1373">
        <v>1.1000000000000001</v>
      </c>
      <c r="G1373" t="s">
        <v>61</v>
      </c>
      <c r="H1373" s="19">
        <v>76</v>
      </c>
      <c r="I1373" s="19">
        <v>53</v>
      </c>
      <c r="J1373" s="19">
        <v>26</v>
      </c>
      <c r="K1373" s="19">
        <v>0</v>
      </c>
      <c r="L1373" s="19">
        <v>2</v>
      </c>
      <c r="M1373" s="16" t="s">
        <v>27</v>
      </c>
      <c r="N1373" s="16">
        <v>10</v>
      </c>
      <c r="O1373" s="16" t="s">
        <v>24</v>
      </c>
      <c r="P1373" s="16">
        <v>25</v>
      </c>
      <c r="Q1373" s="16">
        <v>0</v>
      </c>
      <c r="R1373" s="16">
        <v>0</v>
      </c>
      <c r="S1373" s="16">
        <v>0</v>
      </c>
      <c r="T1373" s="16">
        <v>0</v>
      </c>
      <c r="U1373" s="16">
        <v>0</v>
      </c>
      <c r="V1373" s="16">
        <v>0</v>
      </c>
      <c r="W1373" s="16">
        <v>0</v>
      </c>
      <c r="X1373" s="16">
        <v>0</v>
      </c>
      <c r="Y1373" s="16">
        <v>0</v>
      </c>
      <c r="Z1373" s="1">
        <f t="shared" si="224"/>
        <v>25</v>
      </c>
      <c r="AA1373" s="11" t="str">
        <f t="shared" si="230"/>
        <v>1</v>
      </c>
      <c r="AB1373">
        <f t="shared" si="231"/>
        <v>1</v>
      </c>
      <c r="AC1373">
        <f t="shared" si="232"/>
        <v>9</v>
      </c>
      <c r="AD1373">
        <f t="shared" si="233"/>
        <v>10</v>
      </c>
      <c r="AE1373">
        <v>0</v>
      </c>
      <c r="AF1373">
        <v>2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1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f t="shared" si="234"/>
        <v>0</v>
      </c>
      <c r="BI1373">
        <v>0</v>
      </c>
      <c r="BJ1373">
        <v>0</v>
      </c>
      <c r="BK1373">
        <v>0</v>
      </c>
      <c r="BL1373" t="str">
        <f t="shared" si="225"/>
        <v>1</v>
      </c>
      <c r="BM1373" t="str">
        <f t="shared" si="226"/>
        <v>1</v>
      </c>
      <c r="BN1373">
        <f t="shared" si="227"/>
        <v>1</v>
      </c>
      <c r="BO1373">
        <f t="shared" si="228"/>
        <v>1</v>
      </c>
      <c r="BP1373" t="str">
        <f t="shared" si="229"/>
        <v>0</v>
      </c>
    </row>
    <row r="1374" spans="1:68" ht="18" x14ac:dyDescent="0.25">
      <c r="A1374" s="24">
        <v>2022</v>
      </c>
      <c r="B1374" s="33">
        <v>4</v>
      </c>
      <c r="C1374" s="2">
        <v>44754</v>
      </c>
      <c r="D1374" s="3">
        <v>0.33333333333333331</v>
      </c>
      <c r="E1374">
        <v>1</v>
      </c>
      <c r="F1374">
        <v>1.1000000000000001</v>
      </c>
      <c r="G1374" t="s">
        <v>61</v>
      </c>
      <c r="H1374" s="19">
        <v>76</v>
      </c>
      <c r="I1374" s="19">
        <v>53</v>
      </c>
      <c r="J1374" s="19">
        <v>26</v>
      </c>
      <c r="K1374" s="19">
        <v>0</v>
      </c>
      <c r="L1374" s="19">
        <v>2</v>
      </c>
      <c r="M1374" s="16" t="s">
        <v>27</v>
      </c>
      <c r="N1374" s="16">
        <v>10</v>
      </c>
      <c r="O1374" s="16" t="s">
        <v>25</v>
      </c>
      <c r="P1374" s="16">
        <v>0</v>
      </c>
      <c r="Q1374" s="16">
        <v>0</v>
      </c>
      <c r="R1374" s="16">
        <v>0</v>
      </c>
      <c r="S1374" s="16">
        <v>0</v>
      </c>
      <c r="T1374" s="16">
        <v>0</v>
      </c>
      <c r="U1374" s="16">
        <v>0</v>
      </c>
      <c r="V1374" s="16">
        <v>0</v>
      </c>
      <c r="W1374" s="16">
        <v>0</v>
      </c>
      <c r="X1374" s="16">
        <v>0</v>
      </c>
      <c r="Y1374" s="16">
        <v>0</v>
      </c>
      <c r="Z1374" s="1">
        <f t="shared" si="224"/>
        <v>0</v>
      </c>
      <c r="AA1374" s="11" t="str">
        <f t="shared" si="230"/>
        <v>0</v>
      </c>
      <c r="AB1374">
        <f t="shared" si="231"/>
        <v>0</v>
      </c>
      <c r="AC1374">
        <f t="shared" si="232"/>
        <v>10</v>
      </c>
      <c r="AD1374">
        <f t="shared" si="233"/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f t="shared" si="234"/>
        <v>0</v>
      </c>
      <c r="BI1374">
        <v>0</v>
      </c>
      <c r="BJ1374">
        <v>0</v>
      </c>
      <c r="BK1374">
        <v>0</v>
      </c>
      <c r="BL1374" t="str">
        <f t="shared" si="225"/>
        <v>0</v>
      </c>
      <c r="BM1374" t="str">
        <f t="shared" si="226"/>
        <v>0</v>
      </c>
      <c r="BN1374">
        <f t="shared" si="227"/>
        <v>0</v>
      </c>
      <c r="BO1374">
        <f t="shared" si="228"/>
        <v>0</v>
      </c>
      <c r="BP1374" t="str">
        <f t="shared" si="229"/>
        <v>0</v>
      </c>
    </row>
    <row r="1375" spans="1:68" ht="18" x14ac:dyDescent="0.25">
      <c r="A1375" s="24">
        <v>2022</v>
      </c>
      <c r="B1375" s="33">
        <v>4</v>
      </c>
      <c r="C1375" s="2">
        <v>44754</v>
      </c>
      <c r="D1375" s="3">
        <v>0.33333333333333331</v>
      </c>
      <c r="E1375">
        <v>1</v>
      </c>
      <c r="F1375">
        <v>1.1000000000000001</v>
      </c>
      <c r="G1375" t="s">
        <v>61</v>
      </c>
      <c r="H1375" s="19">
        <v>76</v>
      </c>
      <c r="I1375" s="19">
        <v>53</v>
      </c>
      <c r="J1375" s="19">
        <v>26</v>
      </c>
      <c r="K1375" s="19">
        <v>0</v>
      </c>
      <c r="L1375" s="19">
        <v>2</v>
      </c>
      <c r="M1375" s="16" t="s">
        <v>27</v>
      </c>
      <c r="N1375" s="16">
        <v>10</v>
      </c>
      <c r="O1375" s="16" t="s">
        <v>26</v>
      </c>
      <c r="P1375" s="16">
        <v>0</v>
      </c>
      <c r="Q1375" s="16">
        <v>0</v>
      </c>
      <c r="R1375" s="16">
        <v>0</v>
      </c>
      <c r="S1375" s="16">
        <v>0</v>
      </c>
      <c r="T1375" s="16">
        <v>0</v>
      </c>
      <c r="U1375" s="16">
        <v>0</v>
      </c>
      <c r="V1375" s="16">
        <v>0</v>
      </c>
      <c r="W1375" s="16">
        <v>0</v>
      </c>
      <c r="X1375" s="16">
        <v>0</v>
      </c>
      <c r="Y1375" s="16">
        <v>0</v>
      </c>
      <c r="Z1375" s="1">
        <f t="shared" si="224"/>
        <v>0</v>
      </c>
      <c r="AA1375" s="11" t="str">
        <f t="shared" si="230"/>
        <v>0</v>
      </c>
      <c r="AB1375">
        <f t="shared" si="231"/>
        <v>0</v>
      </c>
      <c r="AC1375">
        <f t="shared" si="232"/>
        <v>10</v>
      </c>
      <c r="AD1375">
        <f t="shared" si="233"/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f t="shared" si="234"/>
        <v>0</v>
      </c>
      <c r="BI1375">
        <v>0</v>
      </c>
      <c r="BJ1375">
        <v>0</v>
      </c>
      <c r="BK1375">
        <v>0</v>
      </c>
      <c r="BL1375" t="str">
        <f t="shared" si="225"/>
        <v>0</v>
      </c>
      <c r="BM1375" t="str">
        <f t="shared" si="226"/>
        <v>0</v>
      </c>
      <c r="BN1375">
        <f t="shared" si="227"/>
        <v>0</v>
      </c>
      <c r="BO1375">
        <f t="shared" si="228"/>
        <v>0</v>
      </c>
      <c r="BP1375" t="str">
        <f t="shared" si="229"/>
        <v>0</v>
      </c>
    </row>
    <row r="1376" spans="1:68" ht="18" x14ac:dyDescent="0.25">
      <c r="A1376" s="24">
        <v>2022</v>
      </c>
      <c r="B1376" s="33">
        <v>4</v>
      </c>
      <c r="C1376" s="2">
        <v>44754</v>
      </c>
      <c r="D1376" s="3">
        <v>0.33333333333333331</v>
      </c>
      <c r="E1376">
        <v>1</v>
      </c>
      <c r="F1376">
        <v>1.1000000000000001</v>
      </c>
      <c r="G1376" t="s">
        <v>61</v>
      </c>
      <c r="H1376" s="19">
        <v>76</v>
      </c>
      <c r="I1376" s="19">
        <v>53</v>
      </c>
      <c r="J1376" s="19">
        <v>26</v>
      </c>
      <c r="K1376" s="19">
        <v>0</v>
      </c>
      <c r="L1376" s="19">
        <v>2</v>
      </c>
      <c r="M1376" s="16" t="s">
        <v>28</v>
      </c>
      <c r="N1376" s="16">
        <v>10</v>
      </c>
      <c r="O1376" s="16" t="s">
        <v>24</v>
      </c>
      <c r="P1376" s="16">
        <v>0</v>
      </c>
      <c r="Q1376" s="16">
        <v>0</v>
      </c>
      <c r="R1376" s="16">
        <v>0</v>
      </c>
      <c r="S1376" s="16">
        <v>0</v>
      </c>
      <c r="T1376" s="16">
        <v>0</v>
      </c>
      <c r="U1376" s="16">
        <v>0</v>
      </c>
      <c r="V1376" s="16">
        <v>0</v>
      </c>
      <c r="W1376" s="16">
        <v>0</v>
      </c>
      <c r="X1376" s="16">
        <v>0</v>
      </c>
      <c r="Y1376" s="16">
        <v>0</v>
      </c>
      <c r="Z1376" s="1">
        <f t="shared" si="224"/>
        <v>0</v>
      </c>
      <c r="AA1376" s="11" t="str">
        <f t="shared" si="230"/>
        <v>0</v>
      </c>
      <c r="AB1376">
        <f t="shared" si="231"/>
        <v>0</v>
      </c>
      <c r="AC1376">
        <f t="shared" si="232"/>
        <v>10</v>
      </c>
      <c r="AD1376">
        <f t="shared" si="233"/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f t="shared" si="234"/>
        <v>0</v>
      </c>
      <c r="BI1376">
        <v>0</v>
      </c>
      <c r="BJ1376">
        <v>1</v>
      </c>
      <c r="BK1376">
        <v>0</v>
      </c>
      <c r="BL1376" t="str">
        <f t="shared" si="225"/>
        <v>0</v>
      </c>
      <c r="BM1376" t="str">
        <f t="shared" si="226"/>
        <v>0</v>
      </c>
      <c r="BN1376">
        <f t="shared" si="227"/>
        <v>0</v>
      </c>
      <c r="BO1376">
        <f t="shared" si="228"/>
        <v>1</v>
      </c>
      <c r="BP1376" t="str">
        <f t="shared" si="229"/>
        <v>0</v>
      </c>
    </row>
    <row r="1377" spans="1:68" ht="18" x14ac:dyDescent="0.25">
      <c r="A1377" s="24">
        <v>2022</v>
      </c>
      <c r="B1377" s="33">
        <v>4</v>
      </c>
      <c r="C1377" s="2">
        <v>44754</v>
      </c>
      <c r="D1377" s="3">
        <v>0.33333333333333331</v>
      </c>
      <c r="E1377">
        <v>1</v>
      </c>
      <c r="F1377">
        <v>1.1000000000000001</v>
      </c>
      <c r="G1377" t="s">
        <v>61</v>
      </c>
      <c r="H1377" s="19">
        <v>76</v>
      </c>
      <c r="I1377" s="19">
        <v>53</v>
      </c>
      <c r="J1377" s="19">
        <v>26</v>
      </c>
      <c r="K1377" s="19">
        <v>0</v>
      </c>
      <c r="L1377" s="19">
        <v>2</v>
      </c>
      <c r="M1377" s="16" t="s">
        <v>28</v>
      </c>
      <c r="N1377" s="16">
        <v>10</v>
      </c>
      <c r="O1377" s="16" t="s">
        <v>25</v>
      </c>
      <c r="P1377" s="16">
        <v>0</v>
      </c>
      <c r="Q1377" s="16">
        <v>0</v>
      </c>
      <c r="R1377" s="16">
        <v>0</v>
      </c>
      <c r="S1377" s="16">
        <v>0</v>
      </c>
      <c r="T1377" s="16">
        <v>0</v>
      </c>
      <c r="U1377" s="16">
        <v>0</v>
      </c>
      <c r="V1377" s="16">
        <v>0</v>
      </c>
      <c r="W1377" s="16">
        <v>0</v>
      </c>
      <c r="X1377" s="16">
        <v>0</v>
      </c>
      <c r="Y1377" s="16">
        <v>0</v>
      </c>
      <c r="Z1377" s="1">
        <f t="shared" si="224"/>
        <v>0</v>
      </c>
      <c r="AA1377" s="11" t="str">
        <f t="shared" si="230"/>
        <v>0</v>
      </c>
      <c r="AB1377">
        <f t="shared" si="231"/>
        <v>0</v>
      </c>
      <c r="AC1377">
        <f t="shared" si="232"/>
        <v>10</v>
      </c>
      <c r="AD1377">
        <f t="shared" si="233"/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f t="shared" si="234"/>
        <v>0</v>
      </c>
      <c r="BI1377">
        <v>0</v>
      </c>
      <c r="BJ1377">
        <v>0</v>
      </c>
      <c r="BK1377">
        <v>0</v>
      </c>
      <c r="BL1377" t="str">
        <f t="shared" si="225"/>
        <v>0</v>
      </c>
      <c r="BM1377" t="str">
        <f t="shared" si="226"/>
        <v>0</v>
      </c>
      <c r="BN1377">
        <f t="shared" si="227"/>
        <v>0</v>
      </c>
      <c r="BO1377">
        <f t="shared" si="228"/>
        <v>0</v>
      </c>
      <c r="BP1377" t="str">
        <f t="shared" si="229"/>
        <v>0</v>
      </c>
    </row>
    <row r="1378" spans="1:68" ht="18" x14ac:dyDescent="0.25">
      <c r="A1378" s="24">
        <v>2022</v>
      </c>
      <c r="B1378" s="33">
        <v>4</v>
      </c>
      <c r="C1378" s="2">
        <v>44754</v>
      </c>
      <c r="D1378" s="3">
        <v>0.33333333333333331</v>
      </c>
      <c r="E1378">
        <v>1</v>
      </c>
      <c r="F1378">
        <v>1.1000000000000001</v>
      </c>
      <c r="G1378" t="s">
        <v>61</v>
      </c>
      <c r="H1378" s="19">
        <v>76</v>
      </c>
      <c r="I1378" s="19">
        <v>53</v>
      </c>
      <c r="J1378" s="19">
        <v>26</v>
      </c>
      <c r="K1378" s="19">
        <v>0</v>
      </c>
      <c r="L1378" s="19">
        <v>2</v>
      </c>
      <c r="M1378" s="16" t="s">
        <v>28</v>
      </c>
      <c r="N1378" s="16">
        <v>10</v>
      </c>
      <c r="O1378" s="16" t="s">
        <v>26</v>
      </c>
      <c r="P1378" s="16">
        <v>0</v>
      </c>
      <c r="Q1378" s="16">
        <v>0</v>
      </c>
      <c r="R1378" s="16">
        <v>0</v>
      </c>
      <c r="S1378" s="16">
        <v>0</v>
      </c>
      <c r="T1378" s="16">
        <v>0</v>
      </c>
      <c r="U1378" s="16">
        <v>0</v>
      </c>
      <c r="V1378" s="16">
        <v>0</v>
      </c>
      <c r="W1378" s="16">
        <v>0</v>
      </c>
      <c r="X1378" s="16">
        <v>0</v>
      </c>
      <c r="Y1378" s="16">
        <v>0</v>
      </c>
      <c r="Z1378" s="1">
        <f t="shared" si="224"/>
        <v>0</v>
      </c>
      <c r="AA1378" s="11" t="str">
        <f t="shared" si="230"/>
        <v>0</v>
      </c>
      <c r="AB1378">
        <f t="shared" si="231"/>
        <v>0</v>
      </c>
      <c r="AC1378">
        <f t="shared" si="232"/>
        <v>10</v>
      </c>
      <c r="AD1378">
        <f t="shared" si="233"/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f t="shared" si="234"/>
        <v>0</v>
      </c>
      <c r="BI1378">
        <v>0</v>
      </c>
      <c r="BJ1378">
        <v>0</v>
      </c>
      <c r="BK1378">
        <v>0</v>
      </c>
      <c r="BL1378" t="str">
        <f t="shared" si="225"/>
        <v>0</v>
      </c>
      <c r="BM1378" t="str">
        <f t="shared" si="226"/>
        <v>0</v>
      </c>
      <c r="BN1378">
        <f t="shared" si="227"/>
        <v>0</v>
      </c>
      <c r="BO1378">
        <f t="shared" si="228"/>
        <v>0</v>
      </c>
      <c r="BP1378" t="str">
        <f t="shared" si="229"/>
        <v>0</v>
      </c>
    </row>
    <row r="1379" spans="1:68" ht="18" x14ac:dyDescent="0.25">
      <c r="A1379" s="24">
        <v>2022</v>
      </c>
      <c r="B1379" s="33">
        <v>4</v>
      </c>
      <c r="C1379" s="2">
        <v>44754</v>
      </c>
      <c r="D1379" s="3">
        <v>0.33333333333333331</v>
      </c>
      <c r="E1379">
        <v>1</v>
      </c>
      <c r="F1379">
        <v>1.1000000000000001</v>
      </c>
      <c r="G1379" t="s">
        <v>61</v>
      </c>
      <c r="H1379" s="19">
        <v>76</v>
      </c>
      <c r="I1379" s="19">
        <v>53</v>
      </c>
      <c r="J1379" s="19">
        <v>26</v>
      </c>
      <c r="K1379" s="19">
        <v>0</v>
      </c>
      <c r="L1379" s="19">
        <v>2</v>
      </c>
      <c r="M1379" s="16" t="s">
        <v>23</v>
      </c>
      <c r="N1379" s="16">
        <v>20</v>
      </c>
      <c r="O1379" s="16" t="s">
        <v>24</v>
      </c>
      <c r="P1379" s="16">
        <v>0</v>
      </c>
      <c r="Q1379" s="16">
        <v>0</v>
      </c>
      <c r="R1379" s="16">
        <v>0</v>
      </c>
      <c r="S1379" s="16">
        <v>0</v>
      </c>
      <c r="T1379" s="16">
        <v>0</v>
      </c>
      <c r="U1379" s="16">
        <v>0</v>
      </c>
      <c r="V1379" s="16">
        <v>0</v>
      </c>
      <c r="W1379" s="16">
        <v>0</v>
      </c>
      <c r="X1379" s="16">
        <v>0</v>
      </c>
      <c r="Y1379" s="16">
        <v>0</v>
      </c>
      <c r="Z1379" s="1">
        <f t="shared" si="224"/>
        <v>0</v>
      </c>
      <c r="AA1379" s="11" t="str">
        <f t="shared" si="230"/>
        <v>0</v>
      </c>
      <c r="AB1379">
        <f t="shared" si="231"/>
        <v>0</v>
      </c>
      <c r="AC1379">
        <f t="shared" si="232"/>
        <v>10</v>
      </c>
      <c r="AD1379">
        <f t="shared" si="233"/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f t="shared" si="234"/>
        <v>0</v>
      </c>
      <c r="BI1379">
        <v>0</v>
      </c>
      <c r="BJ1379">
        <v>0</v>
      </c>
      <c r="BK1379">
        <v>0</v>
      </c>
      <c r="BL1379" t="str">
        <f t="shared" si="225"/>
        <v>0</v>
      </c>
      <c r="BM1379" t="str">
        <f t="shared" si="226"/>
        <v>0</v>
      </c>
      <c r="BN1379">
        <f t="shared" si="227"/>
        <v>0</v>
      </c>
      <c r="BO1379">
        <f t="shared" si="228"/>
        <v>0</v>
      </c>
      <c r="BP1379" t="str">
        <f t="shared" si="229"/>
        <v>0</v>
      </c>
    </row>
    <row r="1380" spans="1:68" ht="18" x14ac:dyDescent="0.25">
      <c r="A1380" s="24">
        <v>2022</v>
      </c>
      <c r="B1380" s="33">
        <v>4</v>
      </c>
      <c r="C1380" s="2">
        <v>44754</v>
      </c>
      <c r="D1380" s="3">
        <v>0.33333333333333331</v>
      </c>
      <c r="E1380">
        <v>1</v>
      </c>
      <c r="F1380">
        <v>1.1000000000000001</v>
      </c>
      <c r="G1380" t="s">
        <v>61</v>
      </c>
      <c r="H1380" s="19">
        <v>76</v>
      </c>
      <c r="I1380" s="19">
        <v>53</v>
      </c>
      <c r="J1380" s="19">
        <v>26</v>
      </c>
      <c r="K1380" s="19">
        <v>0</v>
      </c>
      <c r="L1380" s="19">
        <v>2</v>
      </c>
      <c r="M1380" s="16" t="s">
        <v>23</v>
      </c>
      <c r="N1380" s="16">
        <v>20</v>
      </c>
      <c r="O1380" s="16" t="s">
        <v>25</v>
      </c>
      <c r="P1380" s="16">
        <v>0</v>
      </c>
      <c r="Q1380" s="16">
        <v>0</v>
      </c>
      <c r="R1380" s="16">
        <v>0</v>
      </c>
      <c r="S1380" s="16">
        <v>0</v>
      </c>
      <c r="T1380" s="16">
        <v>0</v>
      </c>
      <c r="U1380" s="16">
        <v>0</v>
      </c>
      <c r="V1380" s="16">
        <v>0</v>
      </c>
      <c r="W1380" s="16">
        <v>0</v>
      </c>
      <c r="X1380" s="16">
        <v>0</v>
      </c>
      <c r="Y1380" s="16">
        <v>0</v>
      </c>
      <c r="Z1380" s="1">
        <f t="shared" si="224"/>
        <v>0</v>
      </c>
      <c r="AA1380" s="11" t="str">
        <f t="shared" si="230"/>
        <v>0</v>
      </c>
      <c r="AB1380">
        <f t="shared" si="231"/>
        <v>0</v>
      </c>
      <c r="AC1380">
        <f t="shared" si="232"/>
        <v>10</v>
      </c>
      <c r="AD1380">
        <f t="shared" si="233"/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f t="shared" si="234"/>
        <v>0</v>
      </c>
      <c r="BI1380">
        <v>0</v>
      </c>
      <c r="BJ1380">
        <v>0</v>
      </c>
      <c r="BK1380">
        <v>0</v>
      </c>
      <c r="BL1380" t="str">
        <f t="shared" si="225"/>
        <v>0</v>
      </c>
      <c r="BM1380" t="str">
        <f t="shared" si="226"/>
        <v>0</v>
      </c>
      <c r="BN1380">
        <f t="shared" si="227"/>
        <v>0</v>
      </c>
      <c r="BO1380">
        <f t="shared" si="228"/>
        <v>0</v>
      </c>
      <c r="BP1380" t="str">
        <f t="shared" si="229"/>
        <v>0</v>
      </c>
    </row>
    <row r="1381" spans="1:68" ht="18" x14ac:dyDescent="0.25">
      <c r="A1381" s="24">
        <v>2022</v>
      </c>
      <c r="B1381" s="33">
        <v>4</v>
      </c>
      <c r="C1381" s="2">
        <v>44754</v>
      </c>
      <c r="D1381" s="3">
        <v>0.33333333333333331</v>
      </c>
      <c r="E1381">
        <v>1</v>
      </c>
      <c r="F1381">
        <v>1.1000000000000001</v>
      </c>
      <c r="G1381" t="s">
        <v>61</v>
      </c>
      <c r="H1381" s="19">
        <v>76</v>
      </c>
      <c r="I1381" s="19">
        <v>53</v>
      </c>
      <c r="J1381" s="19">
        <v>26</v>
      </c>
      <c r="K1381" s="19">
        <v>0</v>
      </c>
      <c r="L1381" s="19">
        <v>2</v>
      </c>
      <c r="M1381" s="16" t="s">
        <v>23</v>
      </c>
      <c r="N1381" s="16">
        <v>20</v>
      </c>
      <c r="O1381" s="16" t="s">
        <v>26</v>
      </c>
      <c r="P1381" s="16">
        <v>0</v>
      </c>
      <c r="Q1381" s="16">
        <v>0</v>
      </c>
      <c r="R1381" s="16">
        <v>0</v>
      </c>
      <c r="S1381" s="16">
        <v>0</v>
      </c>
      <c r="T1381" s="16">
        <v>0</v>
      </c>
      <c r="U1381" s="16">
        <v>0</v>
      </c>
      <c r="V1381" s="16">
        <v>0</v>
      </c>
      <c r="W1381" s="16">
        <v>0</v>
      </c>
      <c r="X1381" s="16">
        <v>0</v>
      </c>
      <c r="Y1381" s="16">
        <v>0</v>
      </c>
      <c r="Z1381" s="1">
        <f t="shared" si="224"/>
        <v>0</v>
      </c>
      <c r="AA1381" s="11" t="str">
        <f t="shared" si="230"/>
        <v>0</v>
      </c>
      <c r="AB1381">
        <f t="shared" si="231"/>
        <v>0</v>
      </c>
      <c r="AC1381">
        <f t="shared" si="232"/>
        <v>10</v>
      </c>
      <c r="AD1381">
        <f t="shared" si="233"/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f t="shared" si="234"/>
        <v>0</v>
      </c>
      <c r="BI1381">
        <v>0</v>
      </c>
      <c r="BJ1381">
        <v>0</v>
      </c>
      <c r="BK1381">
        <v>0</v>
      </c>
      <c r="BL1381" t="str">
        <f t="shared" si="225"/>
        <v>0</v>
      </c>
      <c r="BM1381" t="str">
        <f t="shared" si="226"/>
        <v>0</v>
      </c>
      <c r="BN1381">
        <f t="shared" si="227"/>
        <v>0</v>
      </c>
      <c r="BO1381">
        <f t="shared" si="228"/>
        <v>0</v>
      </c>
      <c r="BP1381" t="str">
        <f t="shared" si="229"/>
        <v>0</v>
      </c>
    </row>
    <row r="1382" spans="1:68" ht="18" x14ac:dyDescent="0.25">
      <c r="A1382" s="24">
        <v>2022</v>
      </c>
      <c r="B1382" s="33">
        <v>4</v>
      </c>
      <c r="C1382" s="2">
        <v>44754</v>
      </c>
      <c r="D1382" s="3">
        <v>0.33333333333333331</v>
      </c>
      <c r="E1382">
        <v>1</v>
      </c>
      <c r="F1382">
        <v>1.1000000000000001</v>
      </c>
      <c r="G1382" t="s">
        <v>61</v>
      </c>
      <c r="H1382" s="19">
        <v>76</v>
      </c>
      <c r="I1382" s="19">
        <v>53</v>
      </c>
      <c r="J1382" s="19">
        <v>26</v>
      </c>
      <c r="K1382" s="19">
        <v>0</v>
      </c>
      <c r="L1382" s="19">
        <v>2</v>
      </c>
      <c r="M1382" s="16" t="s">
        <v>27</v>
      </c>
      <c r="N1382" s="16">
        <v>20</v>
      </c>
      <c r="O1382" s="16" t="s">
        <v>24</v>
      </c>
      <c r="P1382" s="16">
        <v>0</v>
      </c>
      <c r="Q1382" s="16">
        <v>0</v>
      </c>
      <c r="R1382" s="16">
        <v>0</v>
      </c>
      <c r="S1382" s="16">
        <v>0</v>
      </c>
      <c r="T1382" s="16">
        <v>0</v>
      </c>
      <c r="U1382" s="16">
        <v>0</v>
      </c>
      <c r="V1382" s="16">
        <v>0</v>
      </c>
      <c r="W1382" s="16">
        <v>0</v>
      </c>
      <c r="X1382" s="16">
        <v>0</v>
      </c>
      <c r="Y1382" s="16">
        <v>0</v>
      </c>
      <c r="Z1382" s="1">
        <f t="shared" si="224"/>
        <v>0</v>
      </c>
      <c r="AA1382" s="11" t="str">
        <f t="shared" si="230"/>
        <v>0</v>
      </c>
      <c r="AB1382">
        <f t="shared" si="231"/>
        <v>0</v>
      </c>
      <c r="AC1382">
        <f t="shared" si="232"/>
        <v>10</v>
      </c>
      <c r="AD1382">
        <f t="shared" si="233"/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f t="shared" si="234"/>
        <v>0</v>
      </c>
      <c r="BI1382">
        <v>0</v>
      </c>
      <c r="BJ1382">
        <v>0</v>
      </c>
      <c r="BK1382">
        <v>0</v>
      </c>
      <c r="BL1382" t="str">
        <f t="shared" si="225"/>
        <v>0</v>
      </c>
      <c r="BM1382" t="str">
        <f t="shared" si="226"/>
        <v>0</v>
      </c>
      <c r="BN1382">
        <f t="shared" si="227"/>
        <v>0</v>
      </c>
      <c r="BO1382">
        <f t="shared" si="228"/>
        <v>0</v>
      </c>
      <c r="BP1382" t="str">
        <f t="shared" si="229"/>
        <v>0</v>
      </c>
    </row>
    <row r="1383" spans="1:68" ht="18" x14ac:dyDescent="0.25">
      <c r="A1383" s="24">
        <v>2022</v>
      </c>
      <c r="B1383" s="33">
        <v>4</v>
      </c>
      <c r="C1383" s="2">
        <v>44754</v>
      </c>
      <c r="D1383" s="3">
        <v>0.33333333333333331</v>
      </c>
      <c r="E1383">
        <v>1</v>
      </c>
      <c r="F1383">
        <v>1.1000000000000001</v>
      </c>
      <c r="G1383" t="s">
        <v>61</v>
      </c>
      <c r="H1383" s="19">
        <v>76</v>
      </c>
      <c r="I1383" s="19">
        <v>53</v>
      </c>
      <c r="J1383" s="19">
        <v>26</v>
      </c>
      <c r="K1383" s="19">
        <v>0</v>
      </c>
      <c r="L1383" s="19">
        <v>2</v>
      </c>
      <c r="M1383" s="16" t="s">
        <v>27</v>
      </c>
      <c r="N1383" s="16">
        <v>20</v>
      </c>
      <c r="O1383" s="16" t="s">
        <v>25</v>
      </c>
      <c r="P1383" s="16">
        <v>0</v>
      </c>
      <c r="Q1383" s="16">
        <v>0</v>
      </c>
      <c r="R1383" s="16">
        <v>0</v>
      </c>
      <c r="S1383" s="16">
        <v>0</v>
      </c>
      <c r="T1383" s="16">
        <v>0</v>
      </c>
      <c r="U1383" s="16">
        <v>0</v>
      </c>
      <c r="V1383" s="16">
        <v>0</v>
      </c>
      <c r="W1383" s="16">
        <v>0</v>
      </c>
      <c r="X1383" s="16">
        <v>0</v>
      </c>
      <c r="Y1383" s="16">
        <v>0</v>
      </c>
      <c r="Z1383" s="1">
        <f t="shared" si="224"/>
        <v>0</v>
      </c>
      <c r="AA1383" s="11" t="str">
        <f t="shared" si="230"/>
        <v>0</v>
      </c>
      <c r="AB1383">
        <f t="shared" si="231"/>
        <v>0</v>
      </c>
      <c r="AC1383">
        <f t="shared" si="232"/>
        <v>10</v>
      </c>
      <c r="AD1383">
        <f t="shared" si="233"/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f t="shared" si="234"/>
        <v>0</v>
      </c>
      <c r="BI1383">
        <v>0</v>
      </c>
      <c r="BJ1383">
        <v>0</v>
      </c>
      <c r="BK1383">
        <v>0</v>
      </c>
      <c r="BL1383" t="str">
        <f t="shared" si="225"/>
        <v>0</v>
      </c>
      <c r="BM1383" t="str">
        <f t="shared" si="226"/>
        <v>0</v>
      </c>
      <c r="BN1383">
        <f t="shared" si="227"/>
        <v>0</v>
      </c>
      <c r="BO1383">
        <f t="shared" si="228"/>
        <v>0</v>
      </c>
      <c r="BP1383" t="str">
        <f t="shared" si="229"/>
        <v>0</v>
      </c>
    </row>
    <row r="1384" spans="1:68" ht="18" x14ac:dyDescent="0.25">
      <c r="A1384" s="24">
        <v>2022</v>
      </c>
      <c r="B1384" s="33">
        <v>4</v>
      </c>
      <c r="C1384" s="2">
        <v>44754</v>
      </c>
      <c r="D1384" s="3">
        <v>0.33333333333333331</v>
      </c>
      <c r="E1384">
        <v>1</v>
      </c>
      <c r="F1384">
        <v>1.1000000000000001</v>
      </c>
      <c r="G1384" t="s">
        <v>61</v>
      </c>
      <c r="H1384" s="19">
        <v>76</v>
      </c>
      <c r="I1384" s="19">
        <v>53</v>
      </c>
      <c r="J1384" s="19">
        <v>26</v>
      </c>
      <c r="K1384" s="19">
        <v>0</v>
      </c>
      <c r="L1384" s="19">
        <v>2</v>
      </c>
      <c r="M1384" s="16" t="s">
        <v>27</v>
      </c>
      <c r="N1384" s="16">
        <v>20</v>
      </c>
      <c r="O1384" s="16" t="s">
        <v>26</v>
      </c>
      <c r="P1384" s="16">
        <v>0</v>
      </c>
      <c r="Q1384" s="16">
        <v>0</v>
      </c>
      <c r="R1384" s="16">
        <v>0</v>
      </c>
      <c r="S1384" s="16">
        <v>0</v>
      </c>
      <c r="T1384" s="16">
        <v>0</v>
      </c>
      <c r="U1384" s="16">
        <v>0</v>
      </c>
      <c r="V1384" s="16">
        <v>0</v>
      </c>
      <c r="W1384" s="16">
        <v>0</v>
      </c>
      <c r="X1384" s="16">
        <v>0</v>
      </c>
      <c r="Y1384" s="16">
        <v>0</v>
      </c>
      <c r="Z1384" s="1">
        <f t="shared" si="224"/>
        <v>0</v>
      </c>
      <c r="AA1384" s="11" t="str">
        <f t="shared" si="230"/>
        <v>0</v>
      </c>
      <c r="AB1384">
        <f t="shared" si="231"/>
        <v>0</v>
      </c>
      <c r="AC1384">
        <f t="shared" si="232"/>
        <v>10</v>
      </c>
      <c r="AD1384">
        <f t="shared" si="233"/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f t="shared" si="234"/>
        <v>0</v>
      </c>
      <c r="BI1384">
        <v>0</v>
      </c>
      <c r="BJ1384">
        <v>0</v>
      </c>
      <c r="BK1384">
        <v>0</v>
      </c>
      <c r="BL1384" t="str">
        <f t="shared" si="225"/>
        <v>0</v>
      </c>
      <c r="BM1384" t="str">
        <f t="shared" si="226"/>
        <v>0</v>
      </c>
      <c r="BN1384">
        <f t="shared" si="227"/>
        <v>0</v>
      </c>
      <c r="BO1384">
        <f t="shared" si="228"/>
        <v>0</v>
      </c>
      <c r="BP1384" t="str">
        <f t="shared" si="229"/>
        <v>0</v>
      </c>
    </row>
    <row r="1385" spans="1:68" ht="18" x14ac:dyDescent="0.25">
      <c r="A1385" s="24">
        <v>2022</v>
      </c>
      <c r="B1385" s="33">
        <v>4</v>
      </c>
      <c r="C1385" s="2">
        <v>44754</v>
      </c>
      <c r="D1385" s="3">
        <v>0.33333333333333331</v>
      </c>
      <c r="E1385">
        <v>1</v>
      </c>
      <c r="F1385">
        <v>1.1000000000000001</v>
      </c>
      <c r="G1385" t="s">
        <v>61</v>
      </c>
      <c r="H1385" s="19">
        <v>76</v>
      </c>
      <c r="I1385" s="19">
        <v>53</v>
      </c>
      <c r="J1385" s="19">
        <v>26</v>
      </c>
      <c r="K1385" s="19">
        <v>0</v>
      </c>
      <c r="L1385" s="19">
        <v>2</v>
      </c>
      <c r="M1385" s="16" t="s">
        <v>28</v>
      </c>
      <c r="N1385" s="16">
        <v>20</v>
      </c>
      <c r="O1385" s="16" t="s">
        <v>24</v>
      </c>
      <c r="P1385" s="16">
        <v>0</v>
      </c>
      <c r="Q1385" s="16">
        <v>0</v>
      </c>
      <c r="R1385" s="16">
        <v>0</v>
      </c>
      <c r="S1385" s="16">
        <v>0</v>
      </c>
      <c r="T1385" s="16">
        <v>0</v>
      </c>
      <c r="U1385" s="16">
        <v>0</v>
      </c>
      <c r="V1385" s="16">
        <v>0</v>
      </c>
      <c r="W1385" s="16">
        <v>0</v>
      </c>
      <c r="X1385" s="16">
        <v>0</v>
      </c>
      <c r="Y1385" s="16">
        <v>0</v>
      </c>
      <c r="Z1385" s="1">
        <f t="shared" si="224"/>
        <v>0</v>
      </c>
      <c r="AA1385" s="11" t="str">
        <f t="shared" si="230"/>
        <v>0</v>
      </c>
      <c r="AB1385">
        <f t="shared" si="231"/>
        <v>0</v>
      </c>
      <c r="AC1385">
        <f t="shared" si="232"/>
        <v>10</v>
      </c>
      <c r="AD1385">
        <f t="shared" si="233"/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f t="shared" si="234"/>
        <v>0</v>
      </c>
      <c r="BI1385">
        <v>0</v>
      </c>
      <c r="BJ1385">
        <v>0</v>
      </c>
      <c r="BK1385">
        <v>0</v>
      </c>
      <c r="BL1385" t="str">
        <f t="shared" si="225"/>
        <v>0</v>
      </c>
      <c r="BM1385" t="str">
        <f t="shared" si="226"/>
        <v>0</v>
      </c>
      <c r="BN1385">
        <f t="shared" si="227"/>
        <v>0</v>
      </c>
      <c r="BO1385">
        <f t="shared" si="228"/>
        <v>0</v>
      </c>
      <c r="BP1385" t="str">
        <f t="shared" si="229"/>
        <v>0</v>
      </c>
    </row>
    <row r="1386" spans="1:68" ht="18" x14ac:dyDescent="0.25">
      <c r="A1386" s="24">
        <v>2022</v>
      </c>
      <c r="B1386" s="33">
        <v>4</v>
      </c>
      <c r="C1386" s="2">
        <v>44754</v>
      </c>
      <c r="D1386" s="3">
        <v>0.33333333333333331</v>
      </c>
      <c r="E1386">
        <v>1</v>
      </c>
      <c r="F1386">
        <v>1.1000000000000001</v>
      </c>
      <c r="G1386" t="s">
        <v>61</v>
      </c>
      <c r="H1386" s="19">
        <v>76</v>
      </c>
      <c r="I1386" s="19">
        <v>53</v>
      </c>
      <c r="J1386" s="19">
        <v>26</v>
      </c>
      <c r="K1386" s="19">
        <v>0</v>
      </c>
      <c r="L1386" s="19">
        <v>2</v>
      </c>
      <c r="M1386" s="16" t="s">
        <v>28</v>
      </c>
      <c r="N1386" s="16">
        <v>20</v>
      </c>
      <c r="O1386" s="16" t="s">
        <v>25</v>
      </c>
      <c r="P1386" s="16">
        <v>0</v>
      </c>
      <c r="Q1386" s="16">
        <v>0</v>
      </c>
      <c r="R1386" s="16">
        <v>0</v>
      </c>
      <c r="S1386" s="16">
        <v>0</v>
      </c>
      <c r="T1386" s="16">
        <v>0</v>
      </c>
      <c r="U1386" s="16">
        <v>0</v>
      </c>
      <c r="V1386" s="16">
        <v>0</v>
      </c>
      <c r="W1386" s="16">
        <v>0</v>
      </c>
      <c r="X1386" s="16">
        <v>0</v>
      </c>
      <c r="Y1386" s="16">
        <v>0</v>
      </c>
      <c r="Z1386" s="1">
        <f t="shared" si="224"/>
        <v>0</v>
      </c>
      <c r="AA1386" s="11" t="str">
        <f t="shared" si="230"/>
        <v>0</v>
      </c>
      <c r="AB1386">
        <f t="shared" si="231"/>
        <v>0</v>
      </c>
      <c r="AC1386">
        <f t="shared" si="232"/>
        <v>10</v>
      </c>
      <c r="AD1386">
        <f t="shared" si="233"/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f t="shared" si="234"/>
        <v>0</v>
      </c>
      <c r="BI1386">
        <v>0</v>
      </c>
      <c r="BJ1386">
        <v>0</v>
      </c>
      <c r="BK1386">
        <v>0</v>
      </c>
      <c r="BL1386" t="str">
        <f t="shared" si="225"/>
        <v>0</v>
      </c>
      <c r="BM1386" t="str">
        <f t="shared" si="226"/>
        <v>0</v>
      </c>
      <c r="BN1386">
        <f t="shared" si="227"/>
        <v>0</v>
      </c>
      <c r="BO1386">
        <f t="shared" si="228"/>
        <v>0</v>
      </c>
      <c r="BP1386" t="str">
        <f t="shared" si="229"/>
        <v>0</v>
      </c>
    </row>
    <row r="1387" spans="1:68" ht="18" x14ac:dyDescent="0.25">
      <c r="A1387" s="24">
        <v>2022</v>
      </c>
      <c r="B1387" s="33">
        <v>4</v>
      </c>
      <c r="C1387" s="2">
        <v>44754</v>
      </c>
      <c r="D1387" s="3">
        <v>0.33333333333333331</v>
      </c>
      <c r="E1387">
        <v>1</v>
      </c>
      <c r="F1387">
        <v>1.1000000000000001</v>
      </c>
      <c r="G1387" t="s">
        <v>61</v>
      </c>
      <c r="H1387" s="19">
        <v>76</v>
      </c>
      <c r="I1387" s="19">
        <v>53</v>
      </c>
      <c r="J1387" s="19">
        <v>26</v>
      </c>
      <c r="K1387" s="19">
        <v>0</v>
      </c>
      <c r="L1387" s="19">
        <v>2</v>
      </c>
      <c r="M1387" s="16" t="s">
        <v>28</v>
      </c>
      <c r="N1387" s="16">
        <v>20</v>
      </c>
      <c r="O1387" s="16" t="s">
        <v>26</v>
      </c>
      <c r="P1387" s="16">
        <v>0</v>
      </c>
      <c r="Q1387" s="16">
        <v>0</v>
      </c>
      <c r="R1387" s="16">
        <v>0</v>
      </c>
      <c r="S1387" s="16">
        <v>0</v>
      </c>
      <c r="T1387" s="16">
        <v>0</v>
      </c>
      <c r="U1387" s="16">
        <v>0</v>
      </c>
      <c r="V1387" s="16">
        <v>0</v>
      </c>
      <c r="W1387" s="16">
        <v>0</v>
      </c>
      <c r="X1387" s="16">
        <v>0</v>
      </c>
      <c r="Y1387" s="16">
        <v>0</v>
      </c>
      <c r="Z1387" s="1">
        <f t="shared" si="224"/>
        <v>0</v>
      </c>
      <c r="AA1387" s="11" t="str">
        <f t="shared" si="230"/>
        <v>0</v>
      </c>
      <c r="AB1387">
        <f t="shared" si="231"/>
        <v>0</v>
      </c>
      <c r="AC1387">
        <f t="shared" si="232"/>
        <v>10</v>
      </c>
      <c r="AD1387">
        <f t="shared" si="233"/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f t="shared" si="234"/>
        <v>0</v>
      </c>
      <c r="BI1387">
        <v>0</v>
      </c>
      <c r="BJ1387">
        <v>0</v>
      </c>
      <c r="BK1387">
        <v>0</v>
      </c>
      <c r="BL1387" t="str">
        <f t="shared" si="225"/>
        <v>0</v>
      </c>
      <c r="BM1387" t="str">
        <f t="shared" si="226"/>
        <v>0</v>
      </c>
      <c r="BN1387">
        <f t="shared" si="227"/>
        <v>0</v>
      </c>
      <c r="BO1387">
        <f t="shared" si="228"/>
        <v>0</v>
      </c>
      <c r="BP1387" t="str">
        <f t="shared" si="229"/>
        <v>0</v>
      </c>
    </row>
    <row r="1388" spans="1:68" ht="18" x14ac:dyDescent="0.25">
      <c r="A1388" s="24">
        <v>2022</v>
      </c>
      <c r="B1388" s="33">
        <v>4</v>
      </c>
      <c r="C1388" s="2">
        <v>44754</v>
      </c>
      <c r="D1388" s="3">
        <v>0.33333333333333331</v>
      </c>
      <c r="E1388">
        <v>1</v>
      </c>
      <c r="F1388">
        <v>1.1000000000000001</v>
      </c>
      <c r="G1388" t="s">
        <v>61</v>
      </c>
      <c r="H1388" s="19">
        <v>76</v>
      </c>
      <c r="I1388" s="19">
        <v>53</v>
      </c>
      <c r="J1388" s="19">
        <v>26</v>
      </c>
      <c r="K1388" s="19">
        <v>0</v>
      </c>
      <c r="L1388" s="19">
        <v>2</v>
      </c>
      <c r="M1388" s="16" t="s">
        <v>23</v>
      </c>
      <c r="N1388" s="16">
        <v>50</v>
      </c>
      <c r="O1388" s="16" t="s">
        <v>24</v>
      </c>
      <c r="P1388" s="16">
        <v>0</v>
      </c>
      <c r="Q1388" s="16">
        <v>0</v>
      </c>
      <c r="R1388" s="16">
        <v>0</v>
      </c>
      <c r="S1388" s="16">
        <v>0</v>
      </c>
      <c r="T1388" s="16">
        <v>0</v>
      </c>
      <c r="U1388" s="16">
        <v>0</v>
      </c>
      <c r="V1388" s="16">
        <v>0</v>
      </c>
      <c r="W1388" s="16">
        <v>0</v>
      </c>
      <c r="X1388" s="16">
        <v>0</v>
      </c>
      <c r="Y1388" s="16">
        <v>0</v>
      </c>
      <c r="Z1388" s="1">
        <f t="shared" si="224"/>
        <v>0</v>
      </c>
      <c r="AA1388" s="11" t="str">
        <f t="shared" si="230"/>
        <v>0</v>
      </c>
      <c r="AB1388">
        <f t="shared" si="231"/>
        <v>0</v>
      </c>
      <c r="AC1388">
        <f t="shared" si="232"/>
        <v>10</v>
      </c>
      <c r="AD1388">
        <f t="shared" si="233"/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f t="shared" si="234"/>
        <v>0</v>
      </c>
      <c r="BI1388">
        <v>0</v>
      </c>
      <c r="BJ1388">
        <v>0</v>
      </c>
      <c r="BK1388">
        <v>0</v>
      </c>
      <c r="BL1388" t="str">
        <f t="shared" si="225"/>
        <v>0</v>
      </c>
      <c r="BM1388" t="str">
        <f t="shared" si="226"/>
        <v>0</v>
      </c>
      <c r="BN1388">
        <f t="shared" si="227"/>
        <v>0</v>
      </c>
      <c r="BO1388">
        <f t="shared" si="228"/>
        <v>0</v>
      </c>
      <c r="BP1388" t="str">
        <f t="shared" si="229"/>
        <v>0</v>
      </c>
    </row>
    <row r="1389" spans="1:68" ht="18" x14ac:dyDescent="0.25">
      <c r="A1389" s="24">
        <v>2022</v>
      </c>
      <c r="B1389" s="33">
        <v>4</v>
      </c>
      <c r="C1389" s="2">
        <v>44754</v>
      </c>
      <c r="D1389" s="3">
        <v>0.33333333333333331</v>
      </c>
      <c r="E1389">
        <v>1</v>
      </c>
      <c r="F1389">
        <v>1.1000000000000001</v>
      </c>
      <c r="G1389" t="s">
        <v>61</v>
      </c>
      <c r="H1389" s="19">
        <v>76</v>
      </c>
      <c r="I1389" s="19">
        <v>53</v>
      </c>
      <c r="J1389" s="19">
        <v>26</v>
      </c>
      <c r="K1389" s="19">
        <v>0</v>
      </c>
      <c r="L1389" s="19">
        <v>2</v>
      </c>
      <c r="M1389" s="16" t="s">
        <v>23</v>
      </c>
      <c r="N1389" s="16">
        <v>50</v>
      </c>
      <c r="O1389" s="16" t="s">
        <v>25</v>
      </c>
      <c r="P1389" s="16">
        <v>0</v>
      </c>
      <c r="Q1389" s="16">
        <v>0</v>
      </c>
      <c r="R1389" s="16">
        <v>0</v>
      </c>
      <c r="S1389" s="16">
        <v>0</v>
      </c>
      <c r="T1389" s="16">
        <v>0</v>
      </c>
      <c r="U1389" s="16">
        <v>0</v>
      </c>
      <c r="V1389" s="16">
        <v>0</v>
      </c>
      <c r="W1389" s="16">
        <v>0</v>
      </c>
      <c r="X1389" s="16">
        <v>0</v>
      </c>
      <c r="Y1389" s="16">
        <v>0</v>
      </c>
      <c r="Z1389" s="1">
        <f t="shared" si="224"/>
        <v>0</v>
      </c>
      <c r="AA1389" s="11" t="str">
        <f t="shared" si="230"/>
        <v>0</v>
      </c>
      <c r="AB1389">
        <f t="shared" si="231"/>
        <v>0</v>
      </c>
      <c r="AC1389">
        <f t="shared" si="232"/>
        <v>10</v>
      </c>
      <c r="AD1389">
        <f t="shared" si="233"/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f t="shared" si="234"/>
        <v>0</v>
      </c>
      <c r="BI1389">
        <v>0</v>
      </c>
      <c r="BJ1389">
        <v>0</v>
      </c>
      <c r="BK1389">
        <v>0</v>
      </c>
      <c r="BL1389" t="str">
        <f t="shared" si="225"/>
        <v>0</v>
      </c>
      <c r="BM1389" t="str">
        <f t="shared" si="226"/>
        <v>0</v>
      </c>
      <c r="BN1389">
        <f t="shared" si="227"/>
        <v>0</v>
      </c>
      <c r="BO1389">
        <f t="shared" si="228"/>
        <v>0</v>
      </c>
      <c r="BP1389" t="str">
        <f t="shared" si="229"/>
        <v>0</v>
      </c>
    </row>
    <row r="1390" spans="1:68" ht="18" x14ac:dyDescent="0.25">
      <c r="A1390" s="24">
        <v>2022</v>
      </c>
      <c r="B1390" s="33">
        <v>4</v>
      </c>
      <c r="C1390" s="2">
        <v>44754</v>
      </c>
      <c r="D1390" s="3">
        <v>0.33333333333333331</v>
      </c>
      <c r="E1390">
        <v>1</v>
      </c>
      <c r="F1390">
        <v>1.1000000000000001</v>
      </c>
      <c r="G1390" t="s">
        <v>61</v>
      </c>
      <c r="H1390" s="19">
        <v>76</v>
      </c>
      <c r="I1390" s="19">
        <v>53</v>
      </c>
      <c r="J1390" s="19">
        <v>26</v>
      </c>
      <c r="K1390" s="19">
        <v>0</v>
      </c>
      <c r="L1390" s="19">
        <v>2</v>
      </c>
      <c r="M1390" s="16" t="s">
        <v>23</v>
      </c>
      <c r="N1390" s="16">
        <v>50</v>
      </c>
      <c r="O1390" s="16" t="s">
        <v>26</v>
      </c>
      <c r="P1390" s="16">
        <v>0</v>
      </c>
      <c r="Q1390" s="16">
        <v>0</v>
      </c>
      <c r="R1390" s="16">
        <v>0</v>
      </c>
      <c r="S1390" s="16">
        <v>0</v>
      </c>
      <c r="T1390" s="16">
        <v>0</v>
      </c>
      <c r="U1390" s="16">
        <v>0</v>
      </c>
      <c r="V1390" s="16">
        <v>0</v>
      </c>
      <c r="W1390" s="16">
        <v>0</v>
      </c>
      <c r="X1390" s="16">
        <v>0</v>
      </c>
      <c r="Y1390" s="16">
        <v>0</v>
      </c>
      <c r="Z1390" s="1">
        <f t="shared" si="224"/>
        <v>0</v>
      </c>
      <c r="AA1390" s="11" t="str">
        <f t="shared" si="230"/>
        <v>0</v>
      </c>
      <c r="AB1390">
        <f t="shared" si="231"/>
        <v>0</v>
      </c>
      <c r="AC1390">
        <f t="shared" si="232"/>
        <v>10</v>
      </c>
      <c r="AD1390">
        <f t="shared" si="233"/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f t="shared" si="234"/>
        <v>0</v>
      </c>
      <c r="BI1390">
        <v>0</v>
      </c>
      <c r="BJ1390">
        <v>0</v>
      </c>
      <c r="BK1390">
        <v>0</v>
      </c>
      <c r="BL1390" t="str">
        <f t="shared" si="225"/>
        <v>0</v>
      </c>
      <c r="BM1390" t="str">
        <f t="shared" si="226"/>
        <v>0</v>
      </c>
      <c r="BN1390">
        <f t="shared" si="227"/>
        <v>0</v>
      </c>
      <c r="BO1390">
        <f t="shared" si="228"/>
        <v>0</v>
      </c>
      <c r="BP1390" t="str">
        <f t="shared" si="229"/>
        <v>0</v>
      </c>
    </row>
    <row r="1391" spans="1:68" ht="18" x14ac:dyDescent="0.25">
      <c r="A1391" s="24">
        <v>2022</v>
      </c>
      <c r="B1391" s="33">
        <v>4</v>
      </c>
      <c r="C1391" s="2">
        <v>44754</v>
      </c>
      <c r="D1391" s="3">
        <v>0.33333333333333331</v>
      </c>
      <c r="E1391">
        <v>1</v>
      </c>
      <c r="F1391">
        <v>1.1000000000000001</v>
      </c>
      <c r="G1391" t="s">
        <v>61</v>
      </c>
      <c r="H1391" s="19">
        <v>76</v>
      </c>
      <c r="I1391" s="19">
        <v>53</v>
      </c>
      <c r="J1391" s="19">
        <v>26</v>
      </c>
      <c r="K1391" s="19">
        <v>0</v>
      </c>
      <c r="L1391" s="19">
        <v>2</v>
      </c>
      <c r="M1391" s="16" t="s">
        <v>27</v>
      </c>
      <c r="N1391" s="16">
        <v>50</v>
      </c>
      <c r="O1391" s="16" t="s">
        <v>24</v>
      </c>
      <c r="P1391" s="16">
        <v>0</v>
      </c>
      <c r="Q1391" s="16">
        <v>0</v>
      </c>
      <c r="R1391" s="16">
        <v>0</v>
      </c>
      <c r="S1391" s="16">
        <v>0</v>
      </c>
      <c r="T1391" s="16">
        <v>0</v>
      </c>
      <c r="U1391" s="16">
        <v>0</v>
      </c>
      <c r="V1391" s="16">
        <v>0</v>
      </c>
      <c r="W1391" s="16">
        <v>0</v>
      </c>
      <c r="X1391" s="16">
        <v>0</v>
      </c>
      <c r="Y1391" s="16">
        <v>0</v>
      </c>
      <c r="Z1391" s="1">
        <f t="shared" si="224"/>
        <v>0</v>
      </c>
      <c r="AA1391" s="11" t="str">
        <f t="shared" si="230"/>
        <v>0</v>
      </c>
      <c r="AB1391">
        <f t="shared" si="231"/>
        <v>0</v>
      </c>
      <c r="AC1391">
        <f t="shared" si="232"/>
        <v>10</v>
      </c>
      <c r="AD1391">
        <f t="shared" si="233"/>
        <v>0</v>
      </c>
      <c r="AE1391">
        <v>0</v>
      </c>
      <c r="AF1391">
        <v>0</v>
      </c>
      <c r="AG1391">
        <v>2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f t="shared" si="234"/>
        <v>0</v>
      </c>
      <c r="BI1391">
        <v>0</v>
      </c>
      <c r="BJ1391">
        <v>0</v>
      </c>
      <c r="BK1391">
        <v>0</v>
      </c>
      <c r="BL1391" t="str">
        <f t="shared" si="225"/>
        <v>0</v>
      </c>
      <c r="BM1391" t="str">
        <f t="shared" si="226"/>
        <v>0</v>
      </c>
      <c r="BN1391">
        <f t="shared" si="227"/>
        <v>0</v>
      </c>
      <c r="BO1391">
        <f t="shared" si="228"/>
        <v>2</v>
      </c>
      <c r="BP1391" t="str">
        <f t="shared" si="229"/>
        <v>0</v>
      </c>
    </row>
    <row r="1392" spans="1:68" ht="18" x14ac:dyDescent="0.25">
      <c r="A1392" s="24">
        <v>2022</v>
      </c>
      <c r="B1392" s="33">
        <v>4</v>
      </c>
      <c r="C1392" s="2">
        <v>44754</v>
      </c>
      <c r="D1392" s="3">
        <v>0.33333333333333331</v>
      </c>
      <c r="E1392">
        <v>1</v>
      </c>
      <c r="F1392">
        <v>1.1000000000000001</v>
      </c>
      <c r="G1392" t="s">
        <v>61</v>
      </c>
      <c r="H1392" s="19">
        <v>76</v>
      </c>
      <c r="I1392" s="19">
        <v>53</v>
      </c>
      <c r="J1392" s="19">
        <v>26</v>
      </c>
      <c r="K1392" s="19">
        <v>0</v>
      </c>
      <c r="L1392" s="19">
        <v>2</v>
      </c>
      <c r="M1392" s="16" t="s">
        <v>27</v>
      </c>
      <c r="N1392" s="16">
        <v>50</v>
      </c>
      <c r="O1392" s="16" t="s">
        <v>25</v>
      </c>
      <c r="P1392" s="16">
        <v>0</v>
      </c>
      <c r="Q1392" s="16">
        <v>0</v>
      </c>
      <c r="R1392" s="16">
        <v>0</v>
      </c>
      <c r="S1392" s="16">
        <v>0</v>
      </c>
      <c r="T1392" s="16">
        <v>0</v>
      </c>
      <c r="U1392" s="16">
        <v>0</v>
      </c>
      <c r="V1392" s="16">
        <v>0</v>
      </c>
      <c r="W1392" s="16">
        <v>0</v>
      </c>
      <c r="X1392" s="16">
        <v>0</v>
      </c>
      <c r="Y1392" s="16">
        <v>0</v>
      </c>
      <c r="Z1392" s="1">
        <f t="shared" si="224"/>
        <v>0</v>
      </c>
      <c r="AA1392" s="11" t="str">
        <f t="shared" si="230"/>
        <v>0</v>
      </c>
      <c r="AB1392">
        <f t="shared" si="231"/>
        <v>0</v>
      </c>
      <c r="AC1392">
        <f t="shared" si="232"/>
        <v>10</v>
      </c>
      <c r="AD1392">
        <f t="shared" si="233"/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f t="shared" si="234"/>
        <v>0</v>
      </c>
      <c r="BI1392">
        <v>0</v>
      </c>
      <c r="BJ1392">
        <v>0</v>
      </c>
      <c r="BK1392">
        <v>0</v>
      </c>
      <c r="BL1392" t="str">
        <f t="shared" si="225"/>
        <v>0</v>
      </c>
      <c r="BM1392" t="str">
        <f t="shared" si="226"/>
        <v>0</v>
      </c>
      <c r="BN1392">
        <f t="shared" si="227"/>
        <v>0</v>
      </c>
      <c r="BO1392">
        <f t="shared" si="228"/>
        <v>0</v>
      </c>
      <c r="BP1392" t="str">
        <f t="shared" si="229"/>
        <v>0</v>
      </c>
    </row>
    <row r="1393" spans="1:68" ht="18" x14ac:dyDescent="0.25">
      <c r="A1393" s="24">
        <v>2022</v>
      </c>
      <c r="B1393" s="33">
        <v>4</v>
      </c>
      <c r="C1393" s="2">
        <v>44754</v>
      </c>
      <c r="D1393" s="3">
        <v>0.33333333333333331</v>
      </c>
      <c r="E1393">
        <v>1</v>
      </c>
      <c r="F1393">
        <v>1.1000000000000001</v>
      </c>
      <c r="G1393" t="s">
        <v>61</v>
      </c>
      <c r="H1393" s="19">
        <v>76</v>
      </c>
      <c r="I1393" s="19">
        <v>53</v>
      </c>
      <c r="J1393" s="19">
        <v>26</v>
      </c>
      <c r="K1393" s="19">
        <v>0</v>
      </c>
      <c r="L1393" s="19">
        <v>2</v>
      </c>
      <c r="M1393" s="16" t="s">
        <v>27</v>
      </c>
      <c r="N1393" s="16">
        <v>50</v>
      </c>
      <c r="O1393" s="16" t="s">
        <v>26</v>
      </c>
      <c r="P1393" s="16">
        <v>0</v>
      </c>
      <c r="Q1393" s="16">
        <v>0</v>
      </c>
      <c r="R1393" s="16">
        <v>0</v>
      </c>
      <c r="S1393" s="16">
        <v>0</v>
      </c>
      <c r="T1393" s="16">
        <v>0</v>
      </c>
      <c r="U1393" s="16">
        <v>0</v>
      </c>
      <c r="V1393" s="16">
        <v>0</v>
      </c>
      <c r="W1393" s="16">
        <v>0</v>
      </c>
      <c r="X1393" s="16">
        <v>0</v>
      </c>
      <c r="Y1393" s="16">
        <v>0</v>
      </c>
      <c r="Z1393" s="1">
        <f t="shared" si="224"/>
        <v>0</v>
      </c>
      <c r="AA1393" s="11" t="str">
        <f t="shared" si="230"/>
        <v>0</v>
      </c>
      <c r="AB1393">
        <f t="shared" si="231"/>
        <v>0</v>
      </c>
      <c r="AC1393">
        <f t="shared" si="232"/>
        <v>10</v>
      </c>
      <c r="AD1393">
        <f t="shared" si="233"/>
        <v>0</v>
      </c>
      <c r="AE1393">
        <v>0</v>
      </c>
      <c r="AF1393">
        <v>0</v>
      </c>
      <c r="AG1393">
        <v>0</v>
      </c>
      <c r="AH1393">
        <v>0</v>
      </c>
      <c r="AI1393" t="s">
        <v>67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f t="shared" si="234"/>
        <v>0</v>
      </c>
      <c r="BI1393">
        <v>0</v>
      </c>
      <c r="BJ1393">
        <v>0</v>
      </c>
      <c r="BK1393">
        <v>0</v>
      </c>
      <c r="BL1393" t="str">
        <f t="shared" si="225"/>
        <v>0</v>
      </c>
      <c r="BM1393" t="str">
        <f t="shared" si="226"/>
        <v>0</v>
      </c>
      <c r="BN1393">
        <f t="shared" si="227"/>
        <v>0</v>
      </c>
      <c r="BO1393">
        <f t="shared" si="228"/>
        <v>0</v>
      </c>
      <c r="BP1393" t="str">
        <f t="shared" si="229"/>
        <v>0</v>
      </c>
    </row>
    <row r="1394" spans="1:68" ht="18" x14ac:dyDescent="0.25">
      <c r="A1394" s="24">
        <v>2022</v>
      </c>
      <c r="B1394" s="33">
        <v>4</v>
      </c>
      <c r="C1394" s="2">
        <v>44754</v>
      </c>
      <c r="D1394" s="3">
        <v>0.33333333333333331</v>
      </c>
      <c r="E1394">
        <v>1</v>
      </c>
      <c r="F1394">
        <v>1.1000000000000001</v>
      </c>
      <c r="G1394" t="s">
        <v>61</v>
      </c>
      <c r="H1394" s="19">
        <v>76</v>
      </c>
      <c r="I1394" s="19">
        <v>53</v>
      </c>
      <c r="J1394" s="19">
        <v>26</v>
      </c>
      <c r="K1394" s="19">
        <v>0</v>
      </c>
      <c r="L1394" s="19">
        <v>2</v>
      </c>
      <c r="M1394" s="16" t="s">
        <v>28</v>
      </c>
      <c r="N1394" s="16">
        <v>50</v>
      </c>
      <c r="O1394" s="16" t="s">
        <v>24</v>
      </c>
      <c r="P1394" s="16">
        <v>0</v>
      </c>
      <c r="Q1394" s="16">
        <v>0</v>
      </c>
      <c r="R1394" s="16">
        <v>0</v>
      </c>
      <c r="S1394" s="16">
        <v>0</v>
      </c>
      <c r="T1394" s="16">
        <v>0</v>
      </c>
      <c r="U1394" s="16">
        <v>0</v>
      </c>
      <c r="V1394" s="16">
        <v>0</v>
      </c>
      <c r="W1394" s="16">
        <v>0</v>
      </c>
      <c r="X1394" s="16">
        <v>0</v>
      </c>
      <c r="Y1394" s="16">
        <v>0</v>
      </c>
      <c r="Z1394" s="1">
        <f t="shared" si="224"/>
        <v>0</v>
      </c>
      <c r="AA1394" s="11" t="str">
        <f t="shared" si="230"/>
        <v>0</v>
      </c>
      <c r="AB1394">
        <f t="shared" si="231"/>
        <v>0</v>
      </c>
      <c r="AC1394">
        <f t="shared" si="232"/>
        <v>10</v>
      </c>
      <c r="AD1394">
        <f t="shared" si="233"/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f t="shared" si="234"/>
        <v>0</v>
      </c>
      <c r="BI1394">
        <v>0</v>
      </c>
      <c r="BJ1394">
        <v>0</v>
      </c>
      <c r="BK1394">
        <v>0</v>
      </c>
      <c r="BL1394" t="str">
        <f t="shared" si="225"/>
        <v>0</v>
      </c>
      <c r="BM1394" t="str">
        <f t="shared" si="226"/>
        <v>0</v>
      </c>
      <c r="BN1394">
        <f t="shared" si="227"/>
        <v>0</v>
      </c>
      <c r="BO1394">
        <f t="shared" si="228"/>
        <v>0</v>
      </c>
      <c r="BP1394" t="str">
        <f t="shared" si="229"/>
        <v>0</v>
      </c>
    </row>
    <row r="1395" spans="1:68" ht="18" x14ac:dyDescent="0.25">
      <c r="A1395" s="24">
        <v>2022</v>
      </c>
      <c r="B1395" s="33">
        <v>4</v>
      </c>
      <c r="C1395" s="2">
        <v>44754</v>
      </c>
      <c r="D1395" s="3">
        <v>0.33333333333333331</v>
      </c>
      <c r="E1395">
        <v>1</v>
      </c>
      <c r="F1395">
        <v>1.1000000000000001</v>
      </c>
      <c r="G1395" t="s">
        <v>61</v>
      </c>
      <c r="H1395" s="19">
        <v>76</v>
      </c>
      <c r="I1395" s="19">
        <v>53</v>
      </c>
      <c r="J1395" s="19">
        <v>26</v>
      </c>
      <c r="K1395" s="19">
        <v>0</v>
      </c>
      <c r="L1395" s="19">
        <v>2</v>
      </c>
      <c r="M1395" s="16" t="s">
        <v>28</v>
      </c>
      <c r="N1395" s="16">
        <v>50</v>
      </c>
      <c r="O1395" s="16" t="s">
        <v>25</v>
      </c>
      <c r="P1395" s="16">
        <v>0</v>
      </c>
      <c r="Q1395" s="16">
        <v>0</v>
      </c>
      <c r="R1395" s="16">
        <v>0</v>
      </c>
      <c r="S1395" s="16">
        <v>0</v>
      </c>
      <c r="T1395" s="16">
        <v>0</v>
      </c>
      <c r="U1395" s="16">
        <v>0</v>
      </c>
      <c r="V1395" s="16">
        <v>0</v>
      </c>
      <c r="W1395" s="16">
        <v>0</v>
      </c>
      <c r="X1395" s="16">
        <v>0</v>
      </c>
      <c r="Y1395" s="16">
        <v>0</v>
      </c>
      <c r="Z1395" s="1">
        <f t="shared" si="224"/>
        <v>0</v>
      </c>
      <c r="AA1395" s="11" t="str">
        <f t="shared" si="230"/>
        <v>0</v>
      </c>
      <c r="AB1395">
        <f t="shared" si="231"/>
        <v>0</v>
      </c>
      <c r="AC1395">
        <f t="shared" si="232"/>
        <v>10</v>
      </c>
      <c r="AD1395">
        <f t="shared" si="233"/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f t="shared" si="234"/>
        <v>0</v>
      </c>
      <c r="BI1395">
        <v>0</v>
      </c>
      <c r="BJ1395">
        <v>0</v>
      </c>
      <c r="BK1395">
        <v>0</v>
      </c>
      <c r="BL1395" t="str">
        <f t="shared" si="225"/>
        <v>0</v>
      </c>
      <c r="BM1395" t="str">
        <f t="shared" si="226"/>
        <v>0</v>
      </c>
      <c r="BN1395">
        <f t="shared" si="227"/>
        <v>0</v>
      </c>
      <c r="BO1395">
        <f t="shared" si="228"/>
        <v>0</v>
      </c>
      <c r="BP1395" t="str">
        <f t="shared" si="229"/>
        <v>0</v>
      </c>
    </row>
    <row r="1396" spans="1:68" ht="18" x14ac:dyDescent="0.25">
      <c r="A1396" s="24">
        <v>2022</v>
      </c>
      <c r="B1396" s="33">
        <v>4</v>
      </c>
      <c r="C1396" s="2">
        <v>44754</v>
      </c>
      <c r="D1396" s="3">
        <v>0.33333333333333331</v>
      </c>
      <c r="E1396">
        <v>1</v>
      </c>
      <c r="F1396">
        <v>1.1000000000000001</v>
      </c>
      <c r="G1396" t="s">
        <v>61</v>
      </c>
      <c r="H1396" s="19">
        <v>76</v>
      </c>
      <c r="I1396" s="19">
        <v>53</v>
      </c>
      <c r="J1396" s="19">
        <v>26</v>
      </c>
      <c r="K1396" s="19">
        <v>0</v>
      </c>
      <c r="L1396" s="19">
        <v>2</v>
      </c>
      <c r="M1396" s="16" t="s">
        <v>28</v>
      </c>
      <c r="N1396" s="16">
        <v>50</v>
      </c>
      <c r="O1396" s="16" t="s">
        <v>26</v>
      </c>
      <c r="P1396" s="16">
        <v>0</v>
      </c>
      <c r="Q1396" s="16">
        <v>0</v>
      </c>
      <c r="R1396" s="16">
        <v>0</v>
      </c>
      <c r="S1396" s="16">
        <v>0</v>
      </c>
      <c r="T1396" s="16">
        <v>0</v>
      </c>
      <c r="U1396" s="16">
        <v>0</v>
      </c>
      <c r="V1396" s="16">
        <v>0</v>
      </c>
      <c r="W1396" s="16">
        <v>0</v>
      </c>
      <c r="X1396" s="16">
        <v>0</v>
      </c>
      <c r="Y1396" s="16">
        <v>0</v>
      </c>
      <c r="Z1396" s="1">
        <f t="shared" si="224"/>
        <v>0</v>
      </c>
      <c r="AA1396" s="11" t="str">
        <f t="shared" si="230"/>
        <v>0</v>
      </c>
      <c r="AB1396">
        <f t="shared" si="231"/>
        <v>0</v>
      </c>
      <c r="AC1396">
        <f t="shared" si="232"/>
        <v>10</v>
      </c>
      <c r="AD1396">
        <f t="shared" si="233"/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f t="shared" si="234"/>
        <v>0</v>
      </c>
      <c r="BI1396">
        <v>0</v>
      </c>
      <c r="BJ1396">
        <v>0</v>
      </c>
      <c r="BK1396">
        <v>0</v>
      </c>
      <c r="BL1396" t="str">
        <f t="shared" si="225"/>
        <v>0</v>
      </c>
      <c r="BM1396" t="str">
        <f t="shared" si="226"/>
        <v>0</v>
      </c>
      <c r="BN1396">
        <f t="shared" si="227"/>
        <v>0</v>
      </c>
      <c r="BO1396">
        <f t="shared" si="228"/>
        <v>0</v>
      </c>
      <c r="BP1396" t="str">
        <f t="shared" si="229"/>
        <v>0</v>
      </c>
    </row>
    <row r="1397" spans="1:68" ht="18" x14ac:dyDescent="0.25">
      <c r="A1397" s="24">
        <v>2022</v>
      </c>
      <c r="B1397" s="33">
        <v>4</v>
      </c>
      <c r="C1397" s="2">
        <v>44754</v>
      </c>
      <c r="D1397" s="3">
        <v>0.47916666666666669</v>
      </c>
      <c r="E1397">
        <v>1</v>
      </c>
      <c r="F1397">
        <v>1.2</v>
      </c>
      <c r="G1397" t="s">
        <v>28</v>
      </c>
      <c r="H1397" s="19">
        <v>76</v>
      </c>
      <c r="I1397" s="19">
        <v>47</v>
      </c>
      <c r="J1397" s="19">
        <v>30</v>
      </c>
      <c r="K1397" s="19">
        <v>1</v>
      </c>
      <c r="L1397" s="19">
        <v>3</v>
      </c>
      <c r="M1397" s="16" t="s">
        <v>23</v>
      </c>
      <c r="N1397" s="16">
        <v>0</v>
      </c>
      <c r="O1397" s="16" t="s">
        <v>24</v>
      </c>
      <c r="P1397" s="16">
        <v>0</v>
      </c>
      <c r="Q1397" s="16">
        <v>0</v>
      </c>
      <c r="R1397" s="16">
        <v>0</v>
      </c>
      <c r="S1397" s="16">
        <v>0</v>
      </c>
      <c r="T1397" s="16">
        <v>0</v>
      </c>
      <c r="U1397" s="16">
        <v>0</v>
      </c>
      <c r="V1397" s="16">
        <v>0</v>
      </c>
      <c r="W1397" s="16">
        <v>0</v>
      </c>
      <c r="X1397" s="16">
        <v>0</v>
      </c>
      <c r="Y1397" s="16">
        <v>0</v>
      </c>
      <c r="Z1397" s="1">
        <f t="shared" si="224"/>
        <v>0</v>
      </c>
      <c r="AA1397" s="11" t="str">
        <f t="shared" si="230"/>
        <v>0</v>
      </c>
      <c r="AB1397">
        <f t="shared" si="231"/>
        <v>0</v>
      </c>
      <c r="AC1397">
        <f t="shared" si="232"/>
        <v>10</v>
      </c>
      <c r="AD1397">
        <f t="shared" si="233"/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f t="shared" si="234"/>
        <v>0</v>
      </c>
      <c r="BI1397">
        <v>0</v>
      </c>
      <c r="BJ1397">
        <v>0</v>
      </c>
      <c r="BK1397">
        <v>0</v>
      </c>
      <c r="BL1397" t="str">
        <f t="shared" si="225"/>
        <v>0</v>
      </c>
      <c r="BM1397" t="str">
        <f t="shared" si="226"/>
        <v>0</v>
      </c>
      <c r="BN1397">
        <f t="shared" si="227"/>
        <v>0</v>
      </c>
      <c r="BO1397">
        <f t="shared" si="228"/>
        <v>0</v>
      </c>
      <c r="BP1397" t="str">
        <f t="shared" si="229"/>
        <v>0</v>
      </c>
    </row>
    <row r="1398" spans="1:68" ht="18" x14ac:dyDescent="0.25">
      <c r="A1398" s="24">
        <v>2022</v>
      </c>
      <c r="B1398" s="33">
        <v>4</v>
      </c>
      <c r="C1398" s="2">
        <v>44754</v>
      </c>
      <c r="D1398" s="3">
        <v>0.47916666666666669</v>
      </c>
      <c r="E1398">
        <v>1</v>
      </c>
      <c r="F1398">
        <v>1.2</v>
      </c>
      <c r="G1398" t="s">
        <v>28</v>
      </c>
      <c r="H1398" s="19">
        <v>76</v>
      </c>
      <c r="I1398" s="19">
        <v>47</v>
      </c>
      <c r="J1398" s="19">
        <v>30</v>
      </c>
      <c r="K1398" s="19">
        <v>1</v>
      </c>
      <c r="L1398" s="19">
        <v>3</v>
      </c>
      <c r="M1398" s="16" t="s">
        <v>23</v>
      </c>
      <c r="N1398" s="16">
        <v>0</v>
      </c>
      <c r="O1398" s="16" t="s">
        <v>25</v>
      </c>
      <c r="P1398" s="16">
        <v>0</v>
      </c>
      <c r="Q1398" s="16">
        <v>0</v>
      </c>
      <c r="R1398" s="16">
        <v>0</v>
      </c>
      <c r="S1398" s="16">
        <v>0</v>
      </c>
      <c r="T1398" s="16">
        <v>0</v>
      </c>
      <c r="U1398" s="16">
        <v>0</v>
      </c>
      <c r="V1398" s="16">
        <v>0</v>
      </c>
      <c r="W1398" s="16">
        <v>0</v>
      </c>
      <c r="X1398" s="16">
        <v>0</v>
      </c>
      <c r="Y1398" s="16">
        <v>0</v>
      </c>
      <c r="Z1398" s="1">
        <f t="shared" si="224"/>
        <v>0</v>
      </c>
      <c r="AA1398" s="11" t="str">
        <f t="shared" si="230"/>
        <v>0</v>
      </c>
      <c r="AB1398">
        <f t="shared" si="231"/>
        <v>0</v>
      </c>
      <c r="AC1398">
        <f t="shared" si="232"/>
        <v>10</v>
      </c>
      <c r="AD1398">
        <f t="shared" si="233"/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f t="shared" si="234"/>
        <v>0</v>
      </c>
      <c r="BI1398">
        <v>0</v>
      </c>
      <c r="BJ1398">
        <v>0</v>
      </c>
      <c r="BK1398">
        <v>0</v>
      </c>
      <c r="BL1398" t="str">
        <f t="shared" si="225"/>
        <v>0</v>
      </c>
      <c r="BM1398" t="str">
        <f t="shared" si="226"/>
        <v>0</v>
      </c>
      <c r="BN1398">
        <f t="shared" si="227"/>
        <v>0</v>
      </c>
      <c r="BO1398">
        <f t="shared" si="228"/>
        <v>0</v>
      </c>
      <c r="BP1398" t="str">
        <f t="shared" si="229"/>
        <v>0</v>
      </c>
    </row>
    <row r="1399" spans="1:68" ht="18" x14ac:dyDescent="0.25">
      <c r="A1399" s="24">
        <v>2022</v>
      </c>
      <c r="B1399" s="33">
        <v>4</v>
      </c>
      <c r="C1399" s="2">
        <v>44754</v>
      </c>
      <c r="D1399" s="3">
        <v>0.47916666666666669</v>
      </c>
      <c r="E1399">
        <v>1</v>
      </c>
      <c r="F1399">
        <v>1.2</v>
      </c>
      <c r="G1399" t="s">
        <v>28</v>
      </c>
      <c r="H1399" s="19">
        <v>76</v>
      </c>
      <c r="I1399" s="19">
        <v>47</v>
      </c>
      <c r="J1399" s="19">
        <v>30</v>
      </c>
      <c r="K1399" s="19">
        <v>1</v>
      </c>
      <c r="L1399" s="19">
        <v>3</v>
      </c>
      <c r="M1399" s="16" t="s">
        <v>23</v>
      </c>
      <c r="N1399" s="16">
        <v>0</v>
      </c>
      <c r="O1399" s="16" t="s">
        <v>26</v>
      </c>
      <c r="P1399" s="16">
        <v>0</v>
      </c>
      <c r="Q1399" s="16">
        <v>0</v>
      </c>
      <c r="R1399" s="16">
        <v>0</v>
      </c>
      <c r="S1399" s="16">
        <v>0</v>
      </c>
      <c r="T1399" s="16">
        <v>0</v>
      </c>
      <c r="U1399" s="16">
        <v>0</v>
      </c>
      <c r="V1399" s="16">
        <v>0</v>
      </c>
      <c r="W1399" s="16">
        <v>0</v>
      </c>
      <c r="X1399" s="16">
        <v>0</v>
      </c>
      <c r="Y1399" s="16">
        <v>0</v>
      </c>
      <c r="Z1399" s="1">
        <f t="shared" si="224"/>
        <v>0</v>
      </c>
      <c r="AA1399" s="11" t="str">
        <f t="shared" si="230"/>
        <v>0</v>
      </c>
      <c r="AB1399">
        <f t="shared" si="231"/>
        <v>0</v>
      </c>
      <c r="AC1399">
        <f t="shared" si="232"/>
        <v>10</v>
      </c>
      <c r="AD1399">
        <f t="shared" si="233"/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f t="shared" si="234"/>
        <v>0</v>
      </c>
      <c r="BI1399">
        <v>0</v>
      </c>
      <c r="BJ1399">
        <v>0</v>
      </c>
      <c r="BK1399">
        <v>0</v>
      </c>
      <c r="BL1399" t="str">
        <f t="shared" si="225"/>
        <v>0</v>
      </c>
      <c r="BM1399" t="str">
        <f t="shared" si="226"/>
        <v>0</v>
      </c>
      <c r="BN1399">
        <f t="shared" si="227"/>
        <v>0</v>
      </c>
      <c r="BO1399">
        <f t="shared" si="228"/>
        <v>0</v>
      </c>
      <c r="BP1399" t="str">
        <f t="shared" si="229"/>
        <v>0</v>
      </c>
    </row>
    <row r="1400" spans="1:68" ht="18" x14ac:dyDescent="0.25">
      <c r="A1400" s="24">
        <v>2022</v>
      </c>
      <c r="B1400" s="33">
        <v>4</v>
      </c>
      <c r="C1400" s="2">
        <v>44754</v>
      </c>
      <c r="D1400" s="3">
        <v>0.47916666666666669</v>
      </c>
      <c r="E1400">
        <v>1</v>
      </c>
      <c r="F1400">
        <v>1.2</v>
      </c>
      <c r="G1400" t="s">
        <v>28</v>
      </c>
      <c r="H1400" s="19">
        <v>76</v>
      </c>
      <c r="I1400" s="19">
        <v>47</v>
      </c>
      <c r="J1400" s="19">
        <v>30</v>
      </c>
      <c r="K1400" s="19">
        <v>1</v>
      </c>
      <c r="L1400" s="19">
        <v>3</v>
      </c>
      <c r="M1400" s="16" t="s">
        <v>27</v>
      </c>
      <c r="N1400" s="16">
        <v>0</v>
      </c>
      <c r="O1400" s="16" t="s">
        <v>24</v>
      </c>
      <c r="P1400" s="16">
        <v>0</v>
      </c>
      <c r="Q1400" s="16">
        <v>0</v>
      </c>
      <c r="R1400" s="16">
        <v>0</v>
      </c>
      <c r="S1400" s="16">
        <v>0</v>
      </c>
      <c r="T1400" s="16">
        <v>0</v>
      </c>
      <c r="U1400" s="16">
        <v>0</v>
      </c>
      <c r="V1400" s="16">
        <v>0</v>
      </c>
      <c r="W1400" s="16">
        <v>0</v>
      </c>
      <c r="X1400" s="16">
        <v>0</v>
      </c>
      <c r="Y1400" s="16">
        <v>0</v>
      </c>
      <c r="Z1400" s="1">
        <f t="shared" si="224"/>
        <v>0</v>
      </c>
      <c r="AA1400" s="11" t="str">
        <f t="shared" si="230"/>
        <v>0</v>
      </c>
      <c r="AB1400">
        <f t="shared" si="231"/>
        <v>0</v>
      </c>
      <c r="AC1400">
        <f t="shared" si="232"/>
        <v>10</v>
      </c>
      <c r="AD1400">
        <f t="shared" si="233"/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f t="shared" si="234"/>
        <v>0</v>
      </c>
      <c r="BI1400">
        <v>0</v>
      </c>
      <c r="BJ1400">
        <v>0</v>
      </c>
      <c r="BK1400">
        <v>0</v>
      </c>
      <c r="BL1400" t="str">
        <f t="shared" si="225"/>
        <v>0</v>
      </c>
      <c r="BM1400" t="str">
        <f t="shared" si="226"/>
        <v>0</v>
      </c>
      <c r="BN1400">
        <f t="shared" si="227"/>
        <v>0</v>
      </c>
      <c r="BO1400">
        <f t="shared" si="228"/>
        <v>0</v>
      </c>
      <c r="BP1400" t="str">
        <f t="shared" si="229"/>
        <v>0</v>
      </c>
    </row>
    <row r="1401" spans="1:68" ht="18" x14ac:dyDescent="0.25">
      <c r="A1401" s="24">
        <v>2022</v>
      </c>
      <c r="B1401" s="33">
        <v>4</v>
      </c>
      <c r="C1401" s="2">
        <v>44754</v>
      </c>
      <c r="D1401" s="3">
        <v>0.47916666666666669</v>
      </c>
      <c r="E1401">
        <v>1</v>
      </c>
      <c r="F1401">
        <v>1.2</v>
      </c>
      <c r="G1401" t="s">
        <v>28</v>
      </c>
      <c r="H1401" s="19">
        <v>76</v>
      </c>
      <c r="I1401" s="19">
        <v>47</v>
      </c>
      <c r="J1401" s="19">
        <v>30</v>
      </c>
      <c r="K1401" s="19">
        <v>1</v>
      </c>
      <c r="L1401" s="19">
        <v>3</v>
      </c>
      <c r="M1401" s="16" t="s">
        <v>27</v>
      </c>
      <c r="N1401" s="16">
        <v>0</v>
      </c>
      <c r="O1401" s="16" t="s">
        <v>25</v>
      </c>
      <c r="P1401" s="16">
        <v>0</v>
      </c>
      <c r="Q1401" s="16">
        <v>0</v>
      </c>
      <c r="R1401" s="16">
        <v>0</v>
      </c>
      <c r="S1401" s="16">
        <v>0</v>
      </c>
      <c r="T1401" s="16">
        <v>0</v>
      </c>
      <c r="U1401" s="16">
        <v>0</v>
      </c>
      <c r="V1401" s="16">
        <v>0</v>
      </c>
      <c r="W1401" s="16">
        <v>0</v>
      </c>
      <c r="X1401" s="16">
        <v>0</v>
      </c>
      <c r="Y1401" s="16">
        <v>0</v>
      </c>
      <c r="Z1401" s="1">
        <f t="shared" si="224"/>
        <v>0</v>
      </c>
      <c r="AA1401" s="11" t="str">
        <f t="shared" si="230"/>
        <v>0</v>
      </c>
      <c r="AB1401">
        <f t="shared" si="231"/>
        <v>0</v>
      </c>
      <c r="AC1401">
        <f t="shared" si="232"/>
        <v>10</v>
      </c>
      <c r="AD1401">
        <f t="shared" si="233"/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f t="shared" si="234"/>
        <v>0</v>
      </c>
      <c r="BI1401">
        <v>0</v>
      </c>
      <c r="BJ1401">
        <v>0</v>
      </c>
      <c r="BK1401">
        <v>0</v>
      </c>
      <c r="BL1401" t="str">
        <f t="shared" si="225"/>
        <v>0</v>
      </c>
      <c r="BM1401" t="str">
        <f t="shared" si="226"/>
        <v>0</v>
      </c>
      <c r="BN1401">
        <f t="shared" si="227"/>
        <v>0</v>
      </c>
      <c r="BO1401">
        <f t="shared" si="228"/>
        <v>0</v>
      </c>
      <c r="BP1401" t="str">
        <f t="shared" si="229"/>
        <v>0</v>
      </c>
    </row>
    <row r="1402" spans="1:68" ht="18" x14ac:dyDescent="0.25">
      <c r="A1402" s="24">
        <v>2022</v>
      </c>
      <c r="B1402" s="33">
        <v>4</v>
      </c>
      <c r="C1402" s="2">
        <v>44754</v>
      </c>
      <c r="D1402" s="3">
        <v>0.47916666666666669</v>
      </c>
      <c r="E1402">
        <v>1</v>
      </c>
      <c r="F1402">
        <v>1.2</v>
      </c>
      <c r="G1402" t="s">
        <v>28</v>
      </c>
      <c r="H1402" s="19">
        <v>76</v>
      </c>
      <c r="I1402" s="19">
        <v>47</v>
      </c>
      <c r="J1402" s="19">
        <v>30</v>
      </c>
      <c r="K1402" s="19">
        <v>1</v>
      </c>
      <c r="L1402" s="19">
        <v>3</v>
      </c>
      <c r="M1402" s="16" t="s">
        <v>27</v>
      </c>
      <c r="N1402" s="16">
        <v>0</v>
      </c>
      <c r="O1402" s="16" t="s">
        <v>26</v>
      </c>
      <c r="P1402" s="16">
        <v>0</v>
      </c>
      <c r="Q1402" s="16">
        <v>0</v>
      </c>
      <c r="R1402" s="16">
        <v>0</v>
      </c>
      <c r="S1402" s="16">
        <v>0</v>
      </c>
      <c r="T1402" s="16">
        <v>0</v>
      </c>
      <c r="U1402" s="16">
        <v>0</v>
      </c>
      <c r="V1402" s="16">
        <v>0</v>
      </c>
      <c r="W1402" s="16">
        <v>0</v>
      </c>
      <c r="X1402" s="16">
        <v>0</v>
      </c>
      <c r="Y1402" s="16">
        <v>0</v>
      </c>
      <c r="Z1402" s="1">
        <f t="shared" ref="Z1402:Z1465" si="235">SUM(P1402:Y1402)</f>
        <v>0</v>
      </c>
      <c r="AA1402" s="11" t="str">
        <f t="shared" si="230"/>
        <v>0</v>
      </c>
      <c r="AB1402">
        <f t="shared" si="231"/>
        <v>0</v>
      </c>
      <c r="AC1402">
        <f t="shared" si="232"/>
        <v>10</v>
      </c>
      <c r="AD1402">
        <f t="shared" si="233"/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f t="shared" si="234"/>
        <v>0</v>
      </c>
      <c r="BI1402">
        <v>0</v>
      </c>
      <c r="BJ1402">
        <v>0</v>
      </c>
      <c r="BK1402">
        <v>0</v>
      </c>
      <c r="BL1402" t="str">
        <f t="shared" si="225"/>
        <v>0</v>
      </c>
      <c r="BM1402" t="str">
        <f t="shared" si="226"/>
        <v>0</v>
      </c>
      <c r="BN1402">
        <f t="shared" si="227"/>
        <v>0</v>
      </c>
      <c r="BO1402">
        <f t="shared" si="228"/>
        <v>0</v>
      </c>
      <c r="BP1402" t="str">
        <f t="shared" si="229"/>
        <v>0</v>
      </c>
    </row>
    <row r="1403" spans="1:68" ht="18" x14ac:dyDescent="0.25">
      <c r="A1403" s="24">
        <v>2022</v>
      </c>
      <c r="B1403" s="33">
        <v>4</v>
      </c>
      <c r="C1403" s="2">
        <v>44754</v>
      </c>
      <c r="D1403" s="3">
        <v>0.47916666666666669</v>
      </c>
      <c r="E1403">
        <v>1</v>
      </c>
      <c r="F1403">
        <v>1.2</v>
      </c>
      <c r="G1403" t="s">
        <v>28</v>
      </c>
      <c r="H1403" s="19">
        <v>76</v>
      </c>
      <c r="I1403" s="19">
        <v>47</v>
      </c>
      <c r="J1403" s="19">
        <v>30</v>
      </c>
      <c r="K1403" s="19">
        <v>1</v>
      </c>
      <c r="L1403" s="19">
        <v>3</v>
      </c>
      <c r="M1403" s="16" t="s">
        <v>28</v>
      </c>
      <c r="N1403" s="16">
        <v>0</v>
      </c>
      <c r="O1403" s="16" t="s">
        <v>24</v>
      </c>
      <c r="P1403" s="16">
        <v>0</v>
      </c>
      <c r="Q1403" s="16">
        <v>0</v>
      </c>
      <c r="R1403" s="16">
        <v>0</v>
      </c>
      <c r="S1403" s="16">
        <v>0</v>
      </c>
      <c r="T1403" s="16">
        <v>0</v>
      </c>
      <c r="U1403" s="16">
        <v>0</v>
      </c>
      <c r="V1403" s="16">
        <v>0</v>
      </c>
      <c r="W1403" s="16">
        <v>0</v>
      </c>
      <c r="X1403" s="16">
        <v>0</v>
      </c>
      <c r="Y1403" s="16">
        <v>0</v>
      </c>
      <c r="Z1403" s="1">
        <f t="shared" si="235"/>
        <v>0</v>
      </c>
      <c r="AA1403" s="11" t="str">
        <f t="shared" si="230"/>
        <v>0</v>
      </c>
      <c r="AB1403">
        <f t="shared" si="231"/>
        <v>0</v>
      </c>
      <c r="AC1403">
        <f t="shared" si="232"/>
        <v>10</v>
      </c>
      <c r="AD1403">
        <f t="shared" si="233"/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f t="shared" si="234"/>
        <v>0</v>
      </c>
      <c r="BI1403">
        <v>0</v>
      </c>
      <c r="BJ1403">
        <v>0</v>
      </c>
      <c r="BK1403">
        <v>0</v>
      </c>
      <c r="BL1403" t="str">
        <f t="shared" si="225"/>
        <v>0</v>
      </c>
      <c r="BM1403" t="str">
        <f t="shared" si="226"/>
        <v>0</v>
      </c>
      <c r="BN1403">
        <f t="shared" si="227"/>
        <v>0</v>
      </c>
      <c r="BO1403">
        <f t="shared" si="228"/>
        <v>0</v>
      </c>
      <c r="BP1403" t="str">
        <f t="shared" si="229"/>
        <v>0</v>
      </c>
    </row>
    <row r="1404" spans="1:68" ht="18" x14ac:dyDescent="0.25">
      <c r="A1404" s="24">
        <v>2022</v>
      </c>
      <c r="B1404" s="33">
        <v>4</v>
      </c>
      <c r="C1404" s="2">
        <v>44754</v>
      </c>
      <c r="D1404" s="3">
        <v>0.47916666666666669</v>
      </c>
      <c r="E1404">
        <v>1</v>
      </c>
      <c r="F1404">
        <v>1.2</v>
      </c>
      <c r="G1404" t="s">
        <v>28</v>
      </c>
      <c r="H1404" s="19">
        <v>76</v>
      </c>
      <c r="I1404" s="19">
        <v>47</v>
      </c>
      <c r="J1404" s="19">
        <v>30</v>
      </c>
      <c r="K1404" s="19">
        <v>1</v>
      </c>
      <c r="L1404" s="19">
        <v>3</v>
      </c>
      <c r="M1404" s="16" t="s">
        <v>28</v>
      </c>
      <c r="N1404" s="16">
        <v>0</v>
      </c>
      <c r="O1404" s="16" t="s">
        <v>25</v>
      </c>
      <c r="P1404" s="16">
        <v>0</v>
      </c>
      <c r="Q1404" s="16">
        <v>0</v>
      </c>
      <c r="R1404" s="16">
        <v>0</v>
      </c>
      <c r="S1404" s="16">
        <v>0</v>
      </c>
      <c r="T1404" s="16">
        <v>0</v>
      </c>
      <c r="U1404" s="16">
        <v>0</v>
      </c>
      <c r="V1404" s="16">
        <v>0</v>
      </c>
      <c r="W1404" s="16">
        <v>0</v>
      </c>
      <c r="X1404" s="16">
        <v>0</v>
      </c>
      <c r="Y1404" s="16">
        <v>0</v>
      </c>
      <c r="Z1404" s="1">
        <f t="shared" si="235"/>
        <v>0</v>
      </c>
      <c r="AA1404" s="11" t="str">
        <f t="shared" si="230"/>
        <v>0</v>
      </c>
      <c r="AB1404">
        <f t="shared" si="231"/>
        <v>0</v>
      </c>
      <c r="AC1404">
        <f t="shared" si="232"/>
        <v>10</v>
      </c>
      <c r="AD1404">
        <f t="shared" si="233"/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f t="shared" si="234"/>
        <v>0</v>
      </c>
      <c r="BI1404">
        <v>0</v>
      </c>
      <c r="BJ1404">
        <v>0</v>
      </c>
      <c r="BK1404">
        <v>0</v>
      </c>
      <c r="BL1404" t="str">
        <f t="shared" si="225"/>
        <v>0</v>
      </c>
      <c r="BM1404" t="str">
        <f t="shared" si="226"/>
        <v>0</v>
      </c>
      <c r="BN1404">
        <f t="shared" si="227"/>
        <v>0</v>
      </c>
      <c r="BO1404">
        <f t="shared" si="228"/>
        <v>0</v>
      </c>
      <c r="BP1404" t="str">
        <f t="shared" si="229"/>
        <v>0</v>
      </c>
    </row>
    <row r="1405" spans="1:68" ht="18" x14ac:dyDescent="0.25">
      <c r="A1405" s="24">
        <v>2022</v>
      </c>
      <c r="B1405" s="33">
        <v>4</v>
      </c>
      <c r="C1405" s="2">
        <v>44754</v>
      </c>
      <c r="D1405" s="3">
        <v>0.47916666666666669</v>
      </c>
      <c r="E1405">
        <v>1</v>
      </c>
      <c r="F1405">
        <v>1.2</v>
      </c>
      <c r="G1405" t="s">
        <v>28</v>
      </c>
      <c r="H1405" s="19">
        <v>76</v>
      </c>
      <c r="I1405" s="19">
        <v>47</v>
      </c>
      <c r="J1405" s="19">
        <v>30</v>
      </c>
      <c r="K1405" s="19">
        <v>1</v>
      </c>
      <c r="L1405" s="19">
        <v>3</v>
      </c>
      <c r="M1405" s="16" t="s">
        <v>28</v>
      </c>
      <c r="N1405" s="16">
        <v>0</v>
      </c>
      <c r="O1405" s="16" t="s">
        <v>26</v>
      </c>
      <c r="P1405" s="16">
        <v>0</v>
      </c>
      <c r="Q1405" s="16">
        <v>0</v>
      </c>
      <c r="R1405" s="16">
        <v>0</v>
      </c>
      <c r="S1405" s="16">
        <v>0</v>
      </c>
      <c r="T1405" s="16">
        <v>0</v>
      </c>
      <c r="U1405" s="16">
        <v>0</v>
      </c>
      <c r="V1405" s="16">
        <v>0</v>
      </c>
      <c r="W1405" s="16">
        <v>0</v>
      </c>
      <c r="X1405" s="16">
        <v>0</v>
      </c>
      <c r="Y1405" s="16">
        <v>0</v>
      </c>
      <c r="Z1405" s="1">
        <f t="shared" si="235"/>
        <v>0</v>
      </c>
      <c r="AA1405" s="11" t="str">
        <f t="shared" si="230"/>
        <v>0</v>
      </c>
      <c r="AB1405">
        <f t="shared" si="231"/>
        <v>0</v>
      </c>
      <c r="AC1405">
        <f t="shared" si="232"/>
        <v>10</v>
      </c>
      <c r="AD1405">
        <f t="shared" si="233"/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f t="shared" si="234"/>
        <v>0</v>
      </c>
      <c r="BI1405">
        <v>0</v>
      </c>
      <c r="BJ1405">
        <v>0</v>
      </c>
      <c r="BK1405">
        <v>0</v>
      </c>
      <c r="BL1405" t="str">
        <f t="shared" si="225"/>
        <v>0</v>
      </c>
      <c r="BM1405" t="str">
        <f t="shared" si="226"/>
        <v>0</v>
      </c>
      <c r="BN1405">
        <f t="shared" si="227"/>
        <v>0</v>
      </c>
      <c r="BO1405">
        <f t="shared" si="228"/>
        <v>0</v>
      </c>
      <c r="BP1405" t="str">
        <f t="shared" si="229"/>
        <v>0</v>
      </c>
    </row>
    <row r="1406" spans="1:68" ht="18" x14ac:dyDescent="0.25">
      <c r="A1406" s="24">
        <v>2022</v>
      </c>
      <c r="B1406" s="33">
        <v>4</v>
      </c>
      <c r="C1406" s="2">
        <v>44754</v>
      </c>
      <c r="D1406" s="3">
        <v>0.47916666666666669</v>
      </c>
      <c r="E1406">
        <v>1</v>
      </c>
      <c r="F1406">
        <v>1.2</v>
      </c>
      <c r="G1406" t="s">
        <v>28</v>
      </c>
      <c r="H1406" s="19">
        <v>76</v>
      </c>
      <c r="I1406" s="19">
        <v>47</v>
      </c>
      <c r="J1406" s="19">
        <v>30</v>
      </c>
      <c r="K1406" s="19">
        <v>1</v>
      </c>
      <c r="L1406" s="19">
        <v>3</v>
      </c>
      <c r="M1406" s="16" t="s">
        <v>23</v>
      </c>
      <c r="N1406" s="16">
        <v>5</v>
      </c>
      <c r="O1406" s="16" t="s">
        <v>24</v>
      </c>
      <c r="P1406" s="16">
        <v>0</v>
      </c>
      <c r="Q1406" s="16">
        <v>0</v>
      </c>
      <c r="R1406" s="16">
        <v>0</v>
      </c>
      <c r="S1406" s="16">
        <v>0</v>
      </c>
      <c r="T1406" s="16">
        <v>0</v>
      </c>
      <c r="U1406" s="16">
        <v>0</v>
      </c>
      <c r="V1406" s="16">
        <v>0</v>
      </c>
      <c r="W1406" s="16">
        <v>0</v>
      </c>
      <c r="X1406" s="16">
        <v>0</v>
      </c>
      <c r="Y1406" s="16">
        <v>0</v>
      </c>
      <c r="Z1406" s="1">
        <f t="shared" si="235"/>
        <v>0</v>
      </c>
      <c r="AA1406" s="11" t="str">
        <f t="shared" si="230"/>
        <v>0</v>
      </c>
      <c r="AB1406">
        <f t="shared" si="231"/>
        <v>0</v>
      </c>
      <c r="AC1406">
        <f t="shared" si="232"/>
        <v>10</v>
      </c>
      <c r="AD1406">
        <f t="shared" si="233"/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f t="shared" si="234"/>
        <v>0</v>
      </c>
      <c r="BI1406">
        <v>0</v>
      </c>
      <c r="BJ1406">
        <v>0</v>
      </c>
      <c r="BK1406">
        <v>0</v>
      </c>
      <c r="BL1406" t="str">
        <f t="shared" si="225"/>
        <v>0</v>
      </c>
      <c r="BM1406" t="str">
        <f t="shared" si="226"/>
        <v>0</v>
      </c>
      <c r="BN1406">
        <f t="shared" si="227"/>
        <v>0</v>
      </c>
      <c r="BO1406">
        <f t="shared" si="228"/>
        <v>0</v>
      </c>
      <c r="BP1406" t="str">
        <f t="shared" si="229"/>
        <v>0</v>
      </c>
    </row>
    <row r="1407" spans="1:68" ht="18" x14ac:dyDescent="0.25">
      <c r="A1407" s="24">
        <v>2022</v>
      </c>
      <c r="B1407" s="33">
        <v>4</v>
      </c>
      <c r="C1407" s="2">
        <v>44754</v>
      </c>
      <c r="D1407" s="3">
        <v>0.47916666666666669</v>
      </c>
      <c r="E1407">
        <v>1</v>
      </c>
      <c r="F1407">
        <v>1.2</v>
      </c>
      <c r="G1407" t="s">
        <v>28</v>
      </c>
      <c r="H1407" s="19">
        <v>76</v>
      </c>
      <c r="I1407" s="19">
        <v>47</v>
      </c>
      <c r="J1407" s="19">
        <v>30</v>
      </c>
      <c r="K1407" s="19">
        <v>1</v>
      </c>
      <c r="L1407" s="19">
        <v>3</v>
      </c>
      <c r="M1407" s="16" t="s">
        <v>23</v>
      </c>
      <c r="N1407" s="16">
        <v>5</v>
      </c>
      <c r="O1407" s="16" t="s">
        <v>25</v>
      </c>
      <c r="P1407" s="16">
        <v>0</v>
      </c>
      <c r="Q1407" s="16">
        <v>0</v>
      </c>
      <c r="R1407" s="16">
        <v>0</v>
      </c>
      <c r="S1407" s="16">
        <v>0</v>
      </c>
      <c r="T1407" s="16">
        <v>0</v>
      </c>
      <c r="U1407" s="16">
        <v>0</v>
      </c>
      <c r="V1407" s="16">
        <v>0</v>
      </c>
      <c r="W1407" s="16">
        <v>0</v>
      </c>
      <c r="X1407" s="16">
        <v>0</v>
      </c>
      <c r="Y1407" s="16">
        <v>0</v>
      </c>
      <c r="Z1407" s="1">
        <f t="shared" si="235"/>
        <v>0</v>
      </c>
      <c r="AA1407" s="11" t="str">
        <f t="shared" si="230"/>
        <v>0</v>
      </c>
      <c r="AB1407">
        <f t="shared" si="231"/>
        <v>0</v>
      </c>
      <c r="AC1407">
        <f t="shared" si="232"/>
        <v>10</v>
      </c>
      <c r="AD1407">
        <f t="shared" si="233"/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f t="shared" si="234"/>
        <v>0</v>
      </c>
      <c r="BI1407">
        <v>0</v>
      </c>
      <c r="BJ1407">
        <v>0</v>
      </c>
      <c r="BK1407">
        <v>0</v>
      </c>
      <c r="BL1407" t="str">
        <f t="shared" si="225"/>
        <v>0</v>
      </c>
      <c r="BM1407" t="str">
        <f t="shared" si="226"/>
        <v>0</v>
      </c>
      <c r="BN1407">
        <f t="shared" si="227"/>
        <v>0</v>
      </c>
      <c r="BO1407">
        <f t="shared" si="228"/>
        <v>0</v>
      </c>
      <c r="BP1407" t="str">
        <f t="shared" si="229"/>
        <v>0</v>
      </c>
    </row>
    <row r="1408" spans="1:68" ht="18" x14ac:dyDescent="0.25">
      <c r="A1408" s="24">
        <v>2022</v>
      </c>
      <c r="B1408" s="33">
        <v>4</v>
      </c>
      <c r="C1408" s="2">
        <v>44754</v>
      </c>
      <c r="D1408" s="3">
        <v>0.47916666666666669</v>
      </c>
      <c r="E1408">
        <v>1</v>
      </c>
      <c r="F1408">
        <v>1.2</v>
      </c>
      <c r="G1408" t="s">
        <v>28</v>
      </c>
      <c r="H1408" s="19">
        <v>76</v>
      </c>
      <c r="I1408" s="19">
        <v>47</v>
      </c>
      <c r="J1408" s="19">
        <v>30</v>
      </c>
      <c r="K1408" s="19">
        <v>1</v>
      </c>
      <c r="L1408" s="19">
        <v>3</v>
      </c>
      <c r="M1408" s="16" t="s">
        <v>23</v>
      </c>
      <c r="N1408" s="16">
        <v>5</v>
      </c>
      <c r="O1408" s="16" t="s">
        <v>26</v>
      </c>
      <c r="P1408" s="16">
        <v>0</v>
      </c>
      <c r="Q1408" s="16">
        <v>0</v>
      </c>
      <c r="R1408" s="16">
        <v>0</v>
      </c>
      <c r="S1408" s="16">
        <v>0</v>
      </c>
      <c r="T1408" s="16">
        <v>0</v>
      </c>
      <c r="U1408" s="16">
        <v>0</v>
      </c>
      <c r="V1408" s="16">
        <v>0</v>
      </c>
      <c r="W1408" s="16">
        <v>0</v>
      </c>
      <c r="X1408" s="16">
        <v>0</v>
      </c>
      <c r="Y1408" s="16">
        <v>0</v>
      </c>
      <c r="Z1408" s="1">
        <f t="shared" si="235"/>
        <v>0</v>
      </c>
      <c r="AA1408" s="11" t="str">
        <f t="shared" si="230"/>
        <v>0</v>
      </c>
      <c r="AB1408">
        <f t="shared" si="231"/>
        <v>0</v>
      </c>
      <c r="AC1408">
        <f t="shared" si="232"/>
        <v>10</v>
      </c>
      <c r="AD1408">
        <f t="shared" si="233"/>
        <v>0</v>
      </c>
      <c r="AE1408">
        <v>0</v>
      </c>
      <c r="AF1408">
        <v>0</v>
      </c>
      <c r="AG1408">
        <v>1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f t="shared" si="234"/>
        <v>0</v>
      </c>
      <c r="BI1408">
        <v>0</v>
      </c>
      <c r="BJ1408">
        <v>0</v>
      </c>
      <c r="BK1408">
        <v>0</v>
      </c>
      <c r="BL1408" t="str">
        <f t="shared" si="225"/>
        <v>0</v>
      </c>
      <c r="BM1408" t="str">
        <f t="shared" si="226"/>
        <v>0</v>
      </c>
      <c r="BN1408">
        <f t="shared" si="227"/>
        <v>0</v>
      </c>
      <c r="BO1408">
        <f t="shared" si="228"/>
        <v>1</v>
      </c>
      <c r="BP1408" t="str">
        <f t="shared" si="229"/>
        <v>0</v>
      </c>
    </row>
    <row r="1409" spans="1:68" ht="18" x14ac:dyDescent="0.25">
      <c r="A1409" s="24">
        <v>2022</v>
      </c>
      <c r="B1409" s="33">
        <v>4</v>
      </c>
      <c r="C1409" s="2">
        <v>44754</v>
      </c>
      <c r="D1409" s="3">
        <v>0.47916666666666669</v>
      </c>
      <c r="E1409">
        <v>1</v>
      </c>
      <c r="F1409">
        <v>1.2</v>
      </c>
      <c r="G1409" t="s">
        <v>28</v>
      </c>
      <c r="H1409" s="19">
        <v>76</v>
      </c>
      <c r="I1409" s="19">
        <v>47</v>
      </c>
      <c r="J1409" s="19">
        <v>30</v>
      </c>
      <c r="K1409" s="19">
        <v>1</v>
      </c>
      <c r="L1409" s="19">
        <v>3</v>
      </c>
      <c r="M1409" s="16" t="s">
        <v>27</v>
      </c>
      <c r="N1409" s="16">
        <v>5</v>
      </c>
      <c r="O1409" s="16" t="s">
        <v>24</v>
      </c>
      <c r="P1409" s="16">
        <v>0</v>
      </c>
      <c r="Q1409" s="16">
        <v>0</v>
      </c>
      <c r="R1409" s="16">
        <v>0</v>
      </c>
      <c r="S1409" s="16">
        <v>0</v>
      </c>
      <c r="T1409" s="16">
        <v>0</v>
      </c>
      <c r="U1409" s="16">
        <v>0</v>
      </c>
      <c r="V1409" s="16">
        <v>0</v>
      </c>
      <c r="W1409" s="16">
        <v>0</v>
      </c>
      <c r="X1409" s="16">
        <v>0</v>
      </c>
      <c r="Y1409" s="16">
        <v>0</v>
      </c>
      <c r="Z1409" s="1">
        <f t="shared" si="235"/>
        <v>0</v>
      </c>
      <c r="AA1409" s="11" t="str">
        <f t="shared" si="230"/>
        <v>0</v>
      </c>
      <c r="AB1409">
        <f t="shared" si="231"/>
        <v>0</v>
      </c>
      <c r="AC1409">
        <f t="shared" si="232"/>
        <v>10</v>
      </c>
      <c r="AD1409">
        <f t="shared" si="233"/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f t="shared" si="234"/>
        <v>0</v>
      </c>
      <c r="BI1409">
        <v>0</v>
      </c>
      <c r="BJ1409">
        <v>0</v>
      </c>
      <c r="BK1409">
        <v>0</v>
      </c>
      <c r="BL1409" t="str">
        <f t="shared" si="225"/>
        <v>0</v>
      </c>
      <c r="BM1409" t="str">
        <f t="shared" si="226"/>
        <v>0</v>
      </c>
      <c r="BN1409">
        <f t="shared" si="227"/>
        <v>0</v>
      </c>
      <c r="BO1409">
        <f t="shared" si="228"/>
        <v>0</v>
      </c>
      <c r="BP1409" t="str">
        <f t="shared" si="229"/>
        <v>0</v>
      </c>
    </row>
    <row r="1410" spans="1:68" ht="18" x14ac:dyDescent="0.25">
      <c r="A1410" s="24">
        <v>2022</v>
      </c>
      <c r="B1410" s="33">
        <v>4</v>
      </c>
      <c r="C1410" s="2">
        <v>44754</v>
      </c>
      <c r="D1410" s="3">
        <v>0.47916666666666669</v>
      </c>
      <c r="E1410">
        <v>1</v>
      </c>
      <c r="F1410">
        <v>1.2</v>
      </c>
      <c r="G1410" t="s">
        <v>28</v>
      </c>
      <c r="H1410" s="19">
        <v>76</v>
      </c>
      <c r="I1410" s="19">
        <v>47</v>
      </c>
      <c r="J1410" s="19">
        <v>30</v>
      </c>
      <c r="K1410" s="19">
        <v>1</v>
      </c>
      <c r="L1410" s="19">
        <v>3</v>
      </c>
      <c r="M1410" s="16" t="s">
        <v>27</v>
      </c>
      <c r="N1410" s="16">
        <v>5</v>
      </c>
      <c r="O1410" s="16" t="s">
        <v>25</v>
      </c>
      <c r="P1410" s="16">
        <v>0</v>
      </c>
      <c r="Q1410" s="16">
        <v>0</v>
      </c>
      <c r="R1410" s="16">
        <v>0</v>
      </c>
      <c r="S1410" s="16">
        <v>0</v>
      </c>
      <c r="T1410" s="16">
        <v>0</v>
      </c>
      <c r="U1410" s="16">
        <v>0</v>
      </c>
      <c r="V1410" s="16">
        <v>0</v>
      </c>
      <c r="W1410" s="16">
        <v>0</v>
      </c>
      <c r="X1410" s="16">
        <v>0</v>
      </c>
      <c r="Y1410" s="16">
        <v>0</v>
      </c>
      <c r="Z1410" s="1">
        <f t="shared" si="235"/>
        <v>0</v>
      </c>
      <c r="AA1410" s="11" t="str">
        <f t="shared" si="230"/>
        <v>0</v>
      </c>
      <c r="AB1410">
        <f t="shared" si="231"/>
        <v>0</v>
      </c>
      <c r="AC1410">
        <f t="shared" si="232"/>
        <v>10</v>
      </c>
      <c r="AD1410">
        <f t="shared" si="233"/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f t="shared" si="234"/>
        <v>0</v>
      </c>
      <c r="BI1410">
        <v>0</v>
      </c>
      <c r="BJ1410">
        <v>0</v>
      </c>
      <c r="BK1410">
        <v>0</v>
      </c>
      <c r="BL1410" t="str">
        <f t="shared" ref="BL1410:BL1473" si="236">IF(AL1410&gt;0, "1","0")</f>
        <v>0</v>
      </c>
      <c r="BM1410" t="str">
        <f t="shared" ref="BM1410:BM1473" si="237">IF(AL1410&gt;0, "1", IF(AO1410&gt;0, "1", "0"))</f>
        <v>0</v>
      </c>
      <c r="BN1410">
        <f t="shared" ref="BN1410:BN1473" si="238">SUM(AL1410+AO1410+BB1410)</f>
        <v>0</v>
      </c>
      <c r="BO1410">
        <f t="shared" ref="BO1410:BO1473" si="239">SUM(BN1410+BH1410+BJ1410+BC1410+BA1410+AX1410+AG1410)</f>
        <v>0</v>
      </c>
      <c r="BP1410" t="str">
        <f t="shared" ref="BP1410:BP1473" si="240">IF(BH1410&gt;0, "1",  "0")</f>
        <v>0</v>
      </c>
    </row>
    <row r="1411" spans="1:68" ht="18" x14ac:dyDescent="0.25">
      <c r="A1411" s="24">
        <v>2022</v>
      </c>
      <c r="B1411" s="33">
        <v>4</v>
      </c>
      <c r="C1411" s="2">
        <v>44754</v>
      </c>
      <c r="D1411" s="3">
        <v>0.47916666666666669</v>
      </c>
      <c r="E1411">
        <v>1</v>
      </c>
      <c r="F1411">
        <v>1.2</v>
      </c>
      <c r="G1411" t="s">
        <v>28</v>
      </c>
      <c r="H1411" s="19">
        <v>76</v>
      </c>
      <c r="I1411" s="19">
        <v>47</v>
      </c>
      <c r="J1411" s="19">
        <v>30</v>
      </c>
      <c r="K1411" s="19">
        <v>1</v>
      </c>
      <c r="L1411" s="19">
        <v>3</v>
      </c>
      <c r="M1411" s="16" t="s">
        <v>27</v>
      </c>
      <c r="N1411" s="16">
        <v>5</v>
      </c>
      <c r="O1411" s="16" t="s">
        <v>26</v>
      </c>
      <c r="P1411" s="16">
        <v>0</v>
      </c>
      <c r="Q1411" s="16">
        <v>0</v>
      </c>
      <c r="R1411" s="16">
        <v>0</v>
      </c>
      <c r="S1411" s="16">
        <v>0</v>
      </c>
      <c r="T1411" s="16">
        <v>0</v>
      </c>
      <c r="U1411" s="16">
        <v>0</v>
      </c>
      <c r="V1411" s="16">
        <v>0</v>
      </c>
      <c r="W1411" s="16">
        <v>0</v>
      </c>
      <c r="X1411" s="16">
        <v>0</v>
      </c>
      <c r="Y1411" s="16">
        <v>0</v>
      </c>
      <c r="Z1411" s="1">
        <f t="shared" si="235"/>
        <v>0</v>
      </c>
      <c r="AA1411" s="11" t="str">
        <f t="shared" ref="AA1411:AA1474" si="241">IF(Z1411&gt;0, "1","0")</f>
        <v>0</v>
      </c>
      <c r="AB1411">
        <f t="shared" ref="AB1411:AB1474" si="242">COUNTIF(P1411:Y1411,"&gt;0")</f>
        <v>0</v>
      </c>
      <c r="AC1411">
        <f t="shared" ref="AC1411:AC1474" si="243">10-AB1411</f>
        <v>10</v>
      </c>
      <c r="AD1411">
        <f t="shared" ref="AD1411:AD1474" si="244">AB1411*10</f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f t="shared" si="234"/>
        <v>0</v>
      </c>
      <c r="BI1411">
        <v>0</v>
      </c>
      <c r="BJ1411">
        <v>0</v>
      </c>
      <c r="BK1411">
        <v>0</v>
      </c>
      <c r="BL1411" t="str">
        <f t="shared" si="236"/>
        <v>0</v>
      </c>
      <c r="BM1411" t="str">
        <f t="shared" si="237"/>
        <v>0</v>
      </c>
      <c r="BN1411">
        <f t="shared" si="238"/>
        <v>0</v>
      </c>
      <c r="BO1411">
        <f t="shared" si="239"/>
        <v>0</v>
      </c>
      <c r="BP1411" t="str">
        <f t="shared" si="240"/>
        <v>0</v>
      </c>
    </row>
    <row r="1412" spans="1:68" ht="18" x14ac:dyDescent="0.25">
      <c r="A1412" s="24">
        <v>2022</v>
      </c>
      <c r="B1412" s="33">
        <v>4</v>
      </c>
      <c r="C1412" s="2">
        <v>44754</v>
      </c>
      <c r="D1412" s="3">
        <v>0.47916666666666669</v>
      </c>
      <c r="E1412">
        <v>1</v>
      </c>
      <c r="F1412">
        <v>1.2</v>
      </c>
      <c r="G1412" t="s">
        <v>28</v>
      </c>
      <c r="H1412" s="19">
        <v>76</v>
      </c>
      <c r="I1412" s="19">
        <v>47</v>
      </c>
      <c r="J1412" s="19">
        <v>30</v>
      </c>
      <c r="K1412" s="19">
        <v>1</v>
      </c>
      <c r="L1412" s="19">
        <v>3</v>
      </c>
      <c r="M1412" s="16" t="s">
        <v>28</v>
      </c>
      <c r="N1412" s="16">
        <v>5</v>
      </c>
      <c r="O1412" s="16" t="s">
        <v>24</v>
      </c>
      <c r="P1412" s="16">
        <v>0</v>
      </c>
      <c r="Q1412" s="16">
        <v>0</v>
      </c>
      <c r="R1412" s="16">
        <v>0</v>
      </c>
      <c r="S1412" s="16">
        <v>0</v>
      </c>
      <c r="T1412" s="16">
        <v>0</v>
      </c>
      <c r="U1412" s="16">
        <v>0</v>
      </c>
      <c r="V1412" s="16">
        <v>0</v>
      </c>
      <c r="W1412" s="16">
        <v>0</v>
      </c>
      <c r="X1412" s="16">
        <v>0</v>
      </c>
      <c r="Y1412" s="16">
        <v>0</v>
      </c>
      <c r="Z1412" s="1">
        <f t="shared" si="235"/>
        <v>0</v>
      </c>
      <c r="AA1412" s="11" t="str">
        <f t="shared" si="241"/>
        <v>0</v>
      </c>
      <c r="AB1412">
        <f t="shared" si="242"/>
        <v>0</v>
      </c>
      <c r="AC1412">
        <f t="shared" si="243"/>
        <v>10</v>
      </c>
      <c r="AD1412">
        <f t="shared" si="244"/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f t="shared" si="234"/>
        <v>0</v>
      </c>
      <c r="BI1412">
        <v>0</v>
      </c>
      <c r="BJ1412">
        <v>0</v>
      </c>
      <c r="BK1412">
        <v>0</v>
      </c>
      <c r="BL1412" t="str">
        <f t="shared" si="236"/>
        <v>0</v>
      </c>
      <c r="BM1412" t="str">
        <f t="shared" si="237"/>
        <v>0</v>
      </c>
      <c r="BN1412">
        <f t="shared" si="238"/>
        <v>0</v>
      </c>
      <c r="BO1412">
        <f t="shared" si="239"/>
        <v>0</v>
      </c>
      <c r="BP1412" t="str">
        <f t="shared" si="240"/>
        <v>0</v>
      </c>
    </row>
    <row r="1413" spans="1:68" ht="18" x14ac:dyDescent="0.25">
      <c r="A1413" s="24">
        <v>2022</v>
      </c>
      <c r="B1413" s="33">
        <v>4</v>
      </c>
      <c r="C1413" s="2">
        <v>44754</v>
      </c>
      <c r="D1413" s="3">
        <v>0.47916666666666669</v>
      </c>
      <c r="E1413">
        <v>1</v>
      </c>
      <c r="F1413">
        <v>1.2</v>
      </c>
      <c r="G1413" t="s">
        <v>28</v>
      </c>
      <c r="H1413" s="19">
        <v>76</v>
      </c>
      <c r="I1413" s="19">
        <v>47</v>
      </c>
      <c r="J1413" s="19">
        <v>30</v>
      </c>
      <c r="K1413" s="19">
        <v>1</v>
      </c>
      <c r="L1413" s="19">
        <v>3</v>
      </c>
      <c r="M1413" s="16" t="s">
        <v>28</v>
      </c>
      <c r="N1413" s="16">
        <v>5</v>
      </c>
      <c r="O1413" s="16" t="s">
        <v>25</v>
      </c>
      <c r="P1413" s="16">
        <v>0</v>
      </c>
      <c r="Q1413" s="16">
        <v>0</v>
      </c>
      <c r="R1413" s="16">
        <v>0</v>
      </c>
      <c r="S1413" s="16">
        <v>0</v>
      </c>
      <c r="T1413" s="16">
        <v>0</v>
      </c>
      <c r="U1413" s="16">
        <v>0</v>
      </c>
      <c r="V1413" s="16">
        <v>0</v>
      </c>
      <c r="W1413" s="16">
        <v>0</v>
      </c>
      <c r="X1413" s="16">
        <v>0</v>
      </c>
      <c r="Y1413" s="16">
        <v>0</v>
      </c>
      <c r="Z1413" s="1">
        <f t="shared" si="235"/>
        <v>0</v>
      </c>
      <c r="AA1413" s="11" t="str">
        <f t="shared" si="241"/>
        <v>0</v>
      </c>
      <c r="AB1413">
        <f t="shared" si="242"/>
        <v>0</v>
      </c>
      <c r="AC1413">
        <f t="shared" si="243"/>
        <v>10</v>
      </c>
      <c r="AD1413">
        <f t="shared" si="244"/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f t="shared" si="234"/>
        <v>0</v>
      </c>
      <c r="BI1413">
        <v>0</v>
      </c>
      <c r="BJ1413">
        <v>0</v>
      </c>
      <c r="BK1413">
        <v>0</v>
      </c>
      <c r="BL1413" t="str">
        <f t="shared" si="236"/>
        <v>0</v>
      </c>
      <c r="BM1413" t="str">
        <f t="shared" si="237"/>
        <v>0</v>
      </c>
      <c r="BN1413">
        <f t="shared" si="238"/>
        <v>0</v>
      </c>
      <c r="BO1413">
        <f t="shared" si="239"/>
        <v>0</v>
      </c>
      <c r="BP1413" t="str">
        <f t="shared" si="240"/>
        <v>0</v>
      </c>
    </row>
    <row r="1414" spans="1:68" ht="18" x14ac:dyDescent="0.25">
      <c r="A1414" s="24">
        <v>2022</v>
      </c>
      <c r="B1414" s="33">
        <v>4</v>
      </c>
      <c r="C1414" s="2">
        <v>44754</v>
      </c>
      <c r="D1414" s="3">
        <v>0.47916666666666669</v>
      </c>
      <c r="E1414">
        <v>1</v>
      </c>
      <c r="F1414">
        <v>1.2</v>
      </c>
      <c r="G1414" t="s">
        <v>28</v>
      </c>
      <c r="H1414" s="19">
        <v>76</v>
      </c>
      <c r="I1414" s="19">
        <v>47</v>
      </c>
      <c r="J1414" s="19">
        <v>30</v>
      </c>
      <c r="K1414" s="19">
        <v>1</v>
      </c>
      <c r="L1414" s="19">
        <v>3</v>
      </c>
      <c r="M1414" s="16" t="s">
        <v>28</v>
      </c>
      <c r="N1414" s="16">
        <v>5</v>
      </c>
      <c r="O1414" s="16" t="s">
        <v>26</v>
      </c>
      <c r="P1414" s="16">
        <v>0</v>
      </c>
      <c r="Q1414" s="16">
        <v>0</v>
      </c>
      <c r="R1414" s="16">
        <v>0</v>
      </c>
      <c r="S1414" s="16">
        <v>0</v>
      </c>
      <c r="T1414" s="16">
        <v>0</v>
      </c>
      <c r="U1414" s="16">
        <v>0</v>
      </c>
      <c r="V1414" s="16">
        <v>0</v>
      </c>
      <c r="W1414" s="16">
        <v>0</v>
      </c>
      <c r="X1414" s="16">
        <v>0</v>
      </c>
      <c r="Y1414" s="16">
        <v>0</v>
      </c>
      <c r="Z1414" s="1">
        <f t="shared" si="235"/>
        <v>0</v>
      </c>
      <c r="AA1414" s="11" t="str">
        <f t="shared" si="241"/>
        <v>0</v>
      </c>
      <c r="AB1414">
        <f t="shared" si="242"/>
        <v>0</v>
      </c>
      <c r="AC1414">
        <f t="shared" si="243"/>
        <v>10</v>
      </c>
      <c r="AD1414">
        <f t="shared" si="244"/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f t="shared" si="234"/>
        <v>0</v>
      </c>
      <c r="BI1414">
        <v>0</v>
      </c>
      <c r="BJ1414">
        <v>0</v>
      </c>
      <c r="BK1414">
        <v>0</v>
      </c>
      <c r="BL1414" t="str">
        <f t="shared" si="236"/>
        <v>0</v>
      </c>
      <c r="BM1414" t="str">
        <f t="shared" si="237"/>
        <v>0</v>
      </c>
      <c r="BN1414">
        <f t="shared" si="238"/>
        <v>0</v>
      </c>
      <c r="BO1414">
        <f t="shared" si="239"/>
        <v>0</v>
      </c>
      <c r="BP1414" t="str">
        <f t="shared" si="240"/>
        <v>0</v>
      </c>
    </row>
    <row r="1415" spans="1:68" ht="18" x14ac:dyDescent="0.25">
      <c r="A1415" s="24">
        <v>2022</v>
      </c>
      <c r="B1415" s="33">
        <v>4</v>
      </c>
      <c r="C1415" s="2">
        <v>44754</v>
      </c>
      <c r="D1415" s="3">
        <v>0.47916666666666669</v>
      </c>
      <c r="E1415">
        <v>1</v>
      </c>
      <c r="F1415">
        <v>1.2</v>
      </c>
      <c r="G1415" t="s">
        <v>28</v>
      </c>
      <c r="H1415" s="19">
        <v>76</v>
      </c>
      <c r="I1415" s="19">
        <v>47</v>
      </c>
      <c r="J1415" s="19">
        <v>30</v>
      </c>
      <c r="K1415" s="19">
        <v>1</v>
      </c>
      <c r="L1415" s="19">
        <v>3</v>
      </c>
      <c r="M1415" s="16" t="s">
        <v>23</v>
      </c>
      <c r="N1415" s="16">
        <v>10</v>
      </c>
      <c r="O1415" s="16" t="s">
        <v>24</v>
      </c>
      <c r="P1415" s="16">
        <v>0</v>
      </c>
      <c r="Q1415" s="16">
        <v>0</v>
      </c>
      <c r="R1415" s="16">
        <v>0</v>
      </c>
      <c r="S1415" s="16">
        <v>0</v>
      </c>
      <c r="T1415" s="16">
        <v>0</v>
      </c>
      <c r="U1415" s="16">
        <v>0</v>
      </c>
      <c r="V1415" s="16">
        <v>0</v>
      </c>
      <c r="W1415" s="16">
        <v>0</v>
      </c>
      <c r="X1415" s="16">
        <v>0</v>
      </c>
      <c r="Y1415" s="16">
        <v>0</v>
      </c>
      <c r="Z1415" s="1">
        <f t="shared" si="235"/>
        <v>0</v>
      </c>
      <c r="AA1415" s="11" t="str">
        <f t="shared" si="241"/>
        <v>0</v>
      </c>
      <c r="AB1415">
        <f t="shared" si="242"/>
        <v>0</v>
      </c>
      <c r="AC1415">
        <f t="shared" si="243"/>
        <v>10</v>
      </c>
      <c r="AD1415">
        <f t="shared" si="244"/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f t="shared" si="234"/>
        <v>0</v>
      </c>
      <c r="BI1415">
        <v>0</v>
      </c>
      <c r="BJ1415">
        <v>0</v>
      </c>
      <c r="BK1415">
        <v>0</v>
      </c>
      <c r="BL1415" t="str">
        <f t="shared" si="236"/>
        <v>0</v>
      </c>
      <c r="BM1415" t="str">
        <f t="shared" si="237"/>
        <v>0</v>
      </c>
      <c r="BN1415">
        <f t="shared" si="238"/>
        <v>0</v>
      </c>
      <c r="BO1415">
        <f t="shared" si="239"/>
        <v>0</v>
      </c>
      <c r="BP1415" t="str">
        <f t="shared" si="240"/>
        <v>0</v>
      </c>
    </row>
    <row r="1416" spans="1:68" ht="18" x14ac:dyDescent="0.25">
      <c r="A1416" s="24">
        <v>2022</v>
      </c>
      <c r="B1416" s="33">
        <v>4</v>
      </c>
      <c r="C1416" s="2">
        <v>44754</v>
      </c>
      <c r="D1416" s="3">
        <v>0.47916666666666669</v>
      </c>
      <c r="E1416">
        <v>1</v>
      </c>
      <c r="F1416">
        <v>1.2</v>
      </c>
      <c r="G1416" t="s">
        <v>28</v>
      </c>
      <c r="H1416" s="19">
        <v>76</v>
      </c>
      <c r="I1416" s="19">
        <v>47</v>
      </c>
      <c r="J1416" s="19">
        <v>30</v>
      </c>
      <c r="K1416" s="19">
        <v>1</v>
      </c>
      <c r="L1416" s="19">
        <v>3</v>
      </c>
      <c r="M1416" s="16" t="s">
        <v>23</v>
      </c>
      <c r="N1416" s="16">
        <v>10</v>
      </c>
      <c r="O1416" s="16" t="s">
        <v>25</v>
      </c>
      <c r="P1416" s="16">
        <v>0</v>
      </c>
      <c r="Q1416" s="16">
        <v>0</v>
      </c>
      <c r="R1416" s="16">
        <v>0</v>
      </c>
      <c r="S1416" s="16">
        <v>0</v>
      </c>
      <c r="T1416" s="16">
        <v>0</v>
      </c>
      <c r="U1416" s="16">
        <v>0</v>
      </c>
      <c r="V1416" s="16">
        <v>0</v>
      </c>
      <c r="W1416" s="16">
        <v>0</v>
      </c>
      <c r="X1416" s="16">
        <v>0</v>
      </c>
      <c r="Y1416" s="16">
        <v>0</v>
      </c>
      <c r="Z1416" s="1">
        <f t="shared" si="235"/>
        <v>0</v>
      </c>
      <c r="AA1416" s="11" t="str">
        <f t="shared" si="241"/>
        <v>0</v>
      </c>
      <c r="AB1416">
        <f t="shared" si="242"/>
        <v>0</v>
      </c>
      <c r="AC1416">
        <f t="shared" si="243"/>
        <v>10</v>
      </c>
      <c r="AD1416">
        <f t="shared" si="244"/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f t="shared" si="234"/>
        <v>0</v>
      </c>
      <c r="BI1416">
        <v>0</v>
      </c>
      <c r="BJ1416">
        <v>0</v>
      </c>
      <c r="BK1416">
        <v>0</v>
      </c>
      <c r="BL1416" t="str">
        <f t="shared" si="236"/>
        <v>0</v>
      </c>
      <c r="BM1416" t="str">
        <f t="shared" si="237"/>
        <v>0</v>
      </c>
      <c r="BN1416">
        <f t="shared" si="238"/>
        <v>0</v>
      </c>
      <c r="BO1416">
        <f t="shared" si="239"/>
        <v>0</v>
      </c>
      <c r="BP1416" t="str">
        <f t="shared" si="240"/>
        <v>0</v>
      </c>
    </row>
    <row r="1417" spans="1:68" ht="18" x14ac:dyDescent="0.25">
      <c r="A1417" s="24">
        <v>2022</v>
      </c>
      <c r="B1417" s="33">
        <v>4</v>
      </c>
      <c r="C1417" s="2">
        <v>44754</v>
      </c>
      <c r="D1417" s="3">
        <v>0.47916666666666669</v>
      </c>
      <c r="E1417">
        <v>1</v>
      </c>
      <c r="F1417">
        <v>1.2</v>
      </c>
      <c r="G1417" t="s">
        <v>28</v>
      </c>
      <c r="H1417" s="19">
        <v>76</v>
      </c>
      <c r="I1417" s="19">
        <v>47</v>
      </c>
      <c r="J1417" s="19">
        <v>30</v>
      </c>
      <c r="K1417" s="19">
        <v>1</v>
      </c>
      <c r="L1417" s="19">
        <v>3</v>
      </c>
      <c r="M1417" s="16" t="s">
        <v>23</v>
      </c>
      <c r="N1417" s="16">
        <v>10</v>
      </c>
      <c r="O1417" s="16" t="s">
        <v>26</v>
      </c>
      <c r="P1417" s="16">
        <v>0</v>
      </c>
      <c r="Q1417" s="16">
        <v>0</v>
      </c>
      <c r="R1417" s="16">
        <v>0</v>
      </c>
      <c r="S1417" s="16">
        <v>0</v>
      </c>
      <c r="T1417" s="16">
        <v>0</v>
      </c>
      <c r="U1417" s="16">
        <v>0</v>
      </c>
      <c r="V1417" s="16">
        <v>0</v>
      </c>
      <c r="W1417" s="16">
        <v>0</v>
      </c>
      <c r="X1417" s="16">
        <v>0</v>
      </c>
      <c r="Y1417" s="16">
        <v>0</v>
      </c>
      <c r="Z1417" s="1">
        <f t="shared" si="235"/>
        <v>0</v>
      </c>
      <c r="AA1417" s="11" t="str">
        <f t="shared" si="241"/>
        <v>0</v>
      </c>
      <c r="AB1417">
        <f t="shared" si="242"/>
        <v>0</v>
      </c>
      <c r="AC1417">
        <f t="shared" si="243"/>
        <v>10</v>
      </c>
      <c r="AD1417">
        <f t="shared" si="244"/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f t="shared" si="234"/>
        <v>0</v>
      </c>
      <c r="BI1417">
        <v>0</v>
      </c>
      <c r="BJ1417">
        <v>0</v>
      </c>
      <c r="BK1417">
        <v>0</v>
      </c>
      <c r="BL1417" t="str">
        <f t="shared" si="236"/>
        <v>0</v>
      </c>
      <c r="BM1417" t="str">
        <f t="shared" si="237"/>
        <v>0</v>
      </c>
      <c r="BN1417">
        <f t="shared" si="238"/>
        <v>0</v>
      </c>
      <c r="BO1417">
        <f t="shared" si="239"/>
        <v>0</v>
      </c>
      <c r="BP1417" t="str">
        <f t="shared" si="240"/>
        <v>0</v>
      </c>
    </row>
    <row r="1418" spans="1:68" ht="18" x14ac:dyDescent="0.25">
      <c r="A1418" s="24">
        <v>2022</v>
      </c>
      <c r="B1418" s="33">
        <v>4</v>
      </c>
      <c r="C1418" s="2">
        <v>44754</v>
      </c>
      <c r="D1418" s="3">
        <v>0.47916666666666669</v>
      </c>
      <c r="E1418">
        <v>1</v>
      </c>
      <c r="F1418">
        <v>1.2</v>
      </c>
      <c r="G1418" t="s">
        <v>28</v>
      </c>
      <c r="H1418" s="19">
        <v>76</v>
      </c>
      <c r="I1418" s="19">
        <v>47</v>
      </c>
      <c r="J1418" s="19">
        <v>30</v>
      </c>
      <c r="K1418" s="19">
        <v>1</v>
      </c>
      <c r="L1418" s="19">
        <v>3</v>
      </c>
      <c r="M1418" s="16" t="s">
        <v>27</v>
      </c>
      <c r="N1418" s="16">
        <v>10</v>
      </c>
      <c r="O1418" s="16" t="s">
        <v>24</v>
      </c>
      <c r="P1418" s="16">
        <v>0</v>
      </c>
      <c r="Q1418" s="16">
        <v>0</v>
      </c>
      <c r="R1418" s="16">
        <v>0</v>
      </c>
      <c r="S1418" s="16">
        <v>0</v>
      </c>
      <c r="T1418" s="16">
        <v>0</v>
      </c>
      <c r="U1418" s="16">
        <v>0</v>
      </c>
      <c r="V1418" s="16">
        <v>0</v>
      </c>
      <c r="W1418" s="16">
        <v>0</v>
      </c>
      <c r="X1418" s="16">
        <v>0</v>
      </c>
      <c r="Y1418" s="16">
        <v>0</v>
      </c>
      <c r="Z1418" s="1">
        <f t="shared" si="235"/>
        <v>0</v>
      </c>
      <c r="AA1418" s="11" t="str">
        <f t="shared" si="241"/>
        <v>0</v>
      </c>
      <c r="AB1418">
        <f t="shared" si="242"/>
        <v>0</v>
      </c>
      <c r="AC1418">
        <f t="shared" si="243"/>
        <v>10</v>
      </c>
      <c r="AD1418">
        <f t="shared" si="244"/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f t="shared" si="234"/>
        <v>0</v>
      </c>
      <c r="BI1418">
        <v>0</v>
      </c>
      <c r="BJ1418">
        <v>0</v>
      </c>
      <c r="BK1418">
        <v>0</v>
      </c>
      <c r="BL1418" t="str">
        <f t="shared" si="236"/>
        <v>0</v>
      </c>
      <c r="BM1418" t="str">
        <f t="shared" si="237"/>
        <v>0</v>
      </c>
      <c r="BN1418">
        <f t="shared" si="238"/>
        <v>0</v>
      </c>
      <c r="BO1418">
        <f t="shared" si="239"/>
        <v>0</v>
      </c>
      <c r="BP1418" t="str">
        <f t="shared" si="240"/>
        <v>0</v>
      </c>
    </row>
    <row r="1419" spans="1:68" ht="18" x14ac:dyDescent="0.25">
      <c r="A1419" s="24">
        <v>2022</v>
      </c>
      <c r="B1419" s="33">
        <v>4</v>
      </c>
      <c r="C1419" s="2">
        <v>44754</v>
      </c>
      <c r="D1419" s="3">
        <v>0.47916666666666669</v>
      </c>
      <c r="E1419">
        <v>1</v>
      </c>
      <c r="F1419">
        <v>1.2</v>
      </c>
      <c r="G1419" t="s">
        <v>28</v>
      </c>
      <c r="H1419" s="19">
        <v>76</v>
      </c>
      <c r="I1419" s="19">
        <v>47</v>
      </c>
      <c r="J1419" s="19">
        <v>30</v>
      </c>
      <c r="K1419" s="19">
        <v>1</v>
      </c>
      <c r="L1419" s="19">
        <v>3</v>
      </c>
      <c r="M1419" s="16" t="s">
        <v>27</v>
      </c>
      <c r="N1419" s="16">
        <v>10</v>
      </c>
      <c r="O1419" s="16" t="s">
        <v>25</v>
      </c>
      <c r="P1419" s="16">
        <v>0</v>
      </c>
      <c r="Q1419" s="16">
        <v>0</v>
      </c>
      <c r="R1419" s="16">
        <v>0</v>
      </c>
      <c r="S1419" s="16">
        <v>0</v>
      </c>
      <c r="T1419" s="16">
        <v>0</v>
      </c>
      <c r="U1419" s="16">
        <v>0</v>
      </c>
      <c r="V1419" s="16">
        <v>0</v>
      </c>
      <c r="W1419" s="16">
        <v>0</v>
      </c>
      <c r="X1419" s="16">
        <v>0</v>
      </c>
      <c r="Y1419" s="16">
        <v>0</v>
      </c>
      <c r="Z1419" s="1">
        <f t="shared" si="235"/>
        <v>0</v>
      </c>
      <c r="AA1419" s="11" t="str">
        <f t="shared" si="241"/>
        <v>0</v>
      </c>
      <c r="AB1419">
        <f t="shared" si="242"/>
        <v>0</v>
      </c>
      <c r="AC1419">
        <f t="shared" si="243"/>
        <v>10</v>
      </c>
      <c r="AD1419">
        <f t="shared" si="244"/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f t="shared" si="234"/>
        <v>0</v>
      </c>
      <c r="BI1419">
        <v>0</v>
      </c>
      <c r="BJ1419">
        <v>0</v>
      </c>
      <c r="BK1419">
        <v>0</v>
      </c>
      <c r="BL1419" t="str">
        <f t="shared" si="236"/>
        <v>0</v>
      </c>
      <c r="BM1419" t="str">
        <f t="shared" si="237"/>
        <v>0</v>
      </c>
      <c r="BN1419">
        <f t="shared" si="238"/>
        <v>0</v>
      </c>
      <c r="BO1419">
        <f t="shared" si="239"/>
        <v>0</v>
      </c>
      <c r="BP1419" t="str">
        <f t="shared" si="240"/>
        <v>0</v>
      </c>
    </row>
    <row r="1420" spans="1:68" ht="18" x14ac:dyDescent="0.25">
      <c r="A1420" s="24">
        <v>2022</v>
      </c>
      <c r="B1420" s="33">
        <v>4</v>
      </c>
      <c r="C1420" s="2">
        <v>44754</v>
      </c>
      <c r="D1420" s="3">
        <v>0.47916666666666669</v>
      </c>
      <c r="E1420">
        <v>1</v>
      </c>
      <c r="F1420">
        <v>1.2</v>
      </c>
      <c r="G1420" t="s">
        <v>28</v>
      </c>
      <c r="H1420" s="19">
        <v>76</v>
      </c>
      <c r="I1420" s="19">
        <v>47</v>
      </c>
      <c r="J1420" s="19">
        <v>30</v>
      </c>
      <c r="K1420" s="19">
        <v>1</v>
      </c>
      <c r="L1420" s="19">
        <v>3</v>
      </c>
      <c r="M1420" s="16" t="s">
        <v>27</v>
      </c>
      <c r="N1420" s="16">
        <v>10</v>
      </c>
      <c r="O1420" s="16" t="s">
        <v>26</v>
      </c>
      <c r="P1420" s="16">
        <v>0</v>
      </c>
      <c r="Q1420" s="16">
        <v>0</v>
      </c>
      <c r="R1420" s="16">
        <v>0</v>
      </c>
      <c r="S1420" s="16">
        <v>0</v>
      </c>
      <c r="T1420" s="16">
        <v>0</v>
      </c>
      <c r="U1420" s="16">
        <v>0</v>
      </c>
      <c r="V1420" s="16">
        <v>0</v>
      </c>
      <c r="W1420" s="16">
        <v>0</v>
      </c>
      <c r="X1420" s="16">
        <v>0</v>
      </c>
      <c r="Y1420" s="16">
        <v>0</v>
      </c>
      <c r="Z1420" s="1">
        <f t="shared" si="235"/>
        <v>0</v>
      </c>
      <c r="AA1420" s="11" t="str">
        <f t="shared" si="241"/>
        <v>0</v>
      </c>
      <c r="AB1420">
        <f t="shared" si="242"/>
        <v>0</v>
      </c>
      <c r="AC1420">
        <f t="shared" si="243"/>
        <v>10</v>
      </c>
      <c r="AD1420">
        <f t="shared" si="244"/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f t="shared" si="234"/>
        <v>0</v>
      </c>
      <c r="BI1420">
        <v>0</v>
      </c>
      <c r="BJ1420">
        <v>0</v>
      </c>
      <c r="BK1420">
        <v>0</v>
      </c>
      <c r="BL1420" t="str">
        <f t="shared" si="236"/>
        <v>0</v>
      </c>
      <c r="BM1420" t="str">
        <f t="shared" si="237"/>
        <v>0</v>
      </c>
      <c r="BN1420">
        <f t="shared" si="238"/>
        <v>0</v>
      </c>
      <c r="BO1420">
        <f t="shared" si="239"/>
        <v>0</v>
      </c>
      <c r="BP1420" t="str">
        <f t="shared" si="240"/>
        <v>0</v>
      </c>
    </row>
    <row r="1421" spans="1:68" ht="18" x14ac:dyDescent="0.25">
      <c r="A1421" s="24">
        <v>2022</v>
      </c>
      <c r="B1421" s="33">
        <v>4</v>
      </c>
      <c r="C1421" s="2">
        <v>44754</v>
      </c>
      <c r="D1421" s="3">
        <v>0.47916666666666669</v>
      </c>
      <c r="E1421">
        <v>1</v>
      </c>
      <c r="F1421">
        <v>1.2</v>
      </c>
      <c r="G1421" t="s">
        <v>28</v>
      </c>
      <c r="H1421" s="19">
        <v>76</v>
      </c>
      <c r="I1421" s="19">
        <v>47</v>
      </c>
      <c r="J1421" s="19">
        <v>30</v>
      </c>
      <c r="K1421" s="19">
        <v>1</v>
      </c>
      <c r="L1421" s="19">
        <v>3</v>
      </c>
      <c r="M1421" s="16" t="s">
        <v>28</v>
      </c>
      <c r="N1421" s="16">
        <v>10</v>
      </c>
      <c r="O1421" s="16" t="s">
        <v>24</v>
      </c>
      <c r="P1421" s="16">
        <v>0</v>
      </c>
      <c r="Q1421" s="16">
        <v>0</v>
      </c>
      <c r="R1421" s="16">
        <v>0</v>
      </c>
      <c r="S1421" s="16">
        <v>0</v>
      </c>
      <c r="T1421" s="16">
        <v>0</v>
      </c>
      <c r="U1421" s="16">
        <v>0</v>
      </c>
      <c r="V1421" s="16">
        <v>0</v>
      </c>
      <c r="W1421" s="16">
        <v>0</v>
      </c>
      <c r="X1421" s="16">
        <v>0</v>
      </c>
      <c r="Y1421" s="16">
        <v>0</v>
      </c>
      <c r="Z1421" s="1">
        <f t="shared" si="235"/>
        <v>0</v>
      </c>
      <c r="AA1421" s="11" t="str">
        <f t="shared" si="241"/>
        <v>0</v>
      </c>
      <c r="AB1421">
        <f t="shared" si="242"/>
        <v>0</v>
      </c>
      <c r="AC1421">
        <f t="shared" si="243"/>
        <v>10</v>
      </c>
      <c r="AD1421">
        <f t="shared" si="244"/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f t="shared" si="234"/>
        <v>0</v>
      </c>
      <c r="BI1421">
        <v>0</v>
      </c>
      <c r="BJ1421">
        <v>0</v>
      </c>
      <c r="BK1421">
        <v>0</v>
      </c>
      <c r="BL1421" t="str">
        <f t="shared" si="236"/>
        <v>0</v>
      </c>
      <c r="BM1421" t="str">
        <f t="shared" si="237"/>
        <v>0</v>
      </c>
      <c r="BN1421">
        <f t="shared" si="238"/>
        <v>0</v>
      </c>
      <c r="BO1421">
        <f t="shared" si="239"/>
        <v>0</v>
      </c>
      <c r="BP1421" t="str">
        <f t="shared" si="240"/>
        <v>0</v>
      </c>
    </row>
    <row r="1422" spans="1:68" ht="18" x14ac:dyDescent="0.25">
      <c r="A1422" s="24">
        <v>2022</v>
      </c>
      <c r="B1422" s="33">
        <v>4</v>
      </c>
      <c r="C1422" s="2">
        <v>44754</v>
      </c>
      <c r="D1422" s="3">
        <v>0.47916666666666669</v>
      </c>
      <c r="E1422">
        <v>1</v>
      </c>
      <c r="F1422">
        <v>1.2</v>
      </c>
      <c r="G1422" t="s">
        <v>28</v>
      </c>
      <c r="H1422" s="19">
        <v>76</v>
      </c>
      <c r="I1422" s="19">
        <v>47</v>
      </c>
      <c r="J1422" s="19">
        <v>30</v>
      </c>
      <c r="K1422" s="19">
        <v>1</v>
      </c>
      <c r="L1422" s="19">
        <v>3</v>
      </c>
      <c r="M1422" s="16" t="s">
        <v>28</v>
      </c>
      <c r="N1422" s="16">
        <v>10</v>
      </c>
      <c r="O1422" s="16" t="s">
        <v>25</v>
      </c>
      <c r="P1422" s="16">
        <v>0</v>
      </c>
      <c r="Q1422" s="16">
        <v>0</v>
      </c>
      <c r="R1422" s="16">
        <v>0</v>
      </c>
      <c r="S1422" s="16">
        <v>0</v>
      </c>
      <c r="T1422" s="16">
        <v>0</v>
      </c>
      <c r="U1422" s="16">
        <v>0</v>
      </c>
      <c r="V1422" s="16">
        <v>0</v>
      </c>
      <c r="W1422" s="16">
        <v>0</v>
      </c>
      <c r="X1422" s="16">
        <v>0</v>
      </c>
      <c r="Y1422" s="16">
        <v>0</v>
      </c>
      <c r="Z1422" s="1">
        <f t="shared" si="235"/>
        <v>0</v>
      </c>
      <c r="AA1422" s="11" t="str">
        <f t="shared" si="241"/>
        <v>0</v>
      </c>
      <c r="AB1422">
        <f t="shared" si="242"/>
        <v>0</v>
      </c>
      <c r="AC1422">
        <f t="shared" si="243"/>
        <v>10</v>
      </c>
      <c r="AD1422">
        <f t="shared" si="244"/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f t="shared" ref="BH1422:BH1485" si="245">SUM(AW1422+AV1422+AU1422+AQ1422+AS1422+AM1422+AJ1422+BF1422+BI1422)</f>
        <v>0</v>
      </c>
      <c r="BI1422">
        <v>0</v>
      </c>
      <c r="BJ1422">
        <v>0</v>
      </c>
      <c r="BK1422">
        <v>0</v>
      </c>
      <c r="BL1422" t="str">
        <f t="shared" si="236"/>
        <v>0</v>
      </c>
      <c r="BM1422" t="str">
        <f t="shared" si="237"/>
        <v>0</v>
      </c>
      <c r="BN1422">
        <f t="shared" si="238"/>
        <v>0</v>
      </c>
      <c r="BO1422">
        <f t="shared" si="239"/>
        <v>0</v>
      </c>
      <c r="BP1422" t="str">
        <f t="shared" si="240"/>
        <v>0</v>
      </c>
    </row>
    <row r="1423" spans="1:68" ht="18" x14ac:dyDescent="0.25">
      <c r="A1423" s="24">
        <v>2022</v>
      </c>
      <c r="B1423" s="33">
        <v>4</v>
      </c>
      <c r="C1423" s="2">
        <v>44754</v>
      </c>
      <c r="D1423" s="3">
        <v>0.47916666666666669</v>
      </c>
      <c r="E1423">
        <v>1</v>
      </c>
      <c r="F1423">
        <v>1.2</v>
      </c>
      <c r="G1423" t="s">
        <v>28</v>
      </c>
      <c r="H1423" s="19">
        <v>76</v>
      </c>
      <c r="I1423" s="19">
        <v>47</v>
      </c>
      <c r="J1423" s="19">
        <v>30</v>
      </c>
      <c r="K1423" s="19">
        <v>1</v>
      </c>
      <c r="L1423" s="19">
        <v>3</v>
      </c>
      <c r="M1423" s="16" t="s">
        <v>28</v>
      </c>
      <c r="N1423" s="16">
        <v>10</v>
      </c>
      <c r="O1423" s="16" t="s">
        <v>26</v>
      </c>
      <c r="P1423" s="16">
        <v>0</v>
      </c>
      <c r="Q1423" s="16">
        <v>0</v>
      </c>
      <c r="R1423" s="16">
        <v>0</v>
      </c>
      <c r="S1423" s="16">
        <v>0</v>
      </c>
      <c r="T1423" s="16">
        <v>0</v>
      </c>
      <c r="U1423" s="16">
        <v>0</v>
      </c>
      <c r="V1423" s="16">
        <v>0</v>
      </c>
      <c r="W1423" s="16">
        <v>0</v>
      </c>
      <c r="X1423" s="16">
        <v>0</v>
      </c>
      <c r="Y1423" s="16">
        <v>0</v>
      </c>
      <c r="Z1423" s="1">
        <f t="shared" si="235"/>
        <v>0</v>
      </c>
      <c r="AA1423" s="11" t="str">
        <f t="shared" si="241"/>
        <v>0</v>
      </c>
      <c r="AB1423">
        <f t="shared" si="242"/>
        <v>0</v>
      </c>
      <c r="AC1423">
        <f t="shared" si="243"/>
        <v>10</v>
      </c>
      <c r="AD1423">
        <f t="shared" si="244"/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f t="shared" si="245"/>
        <v>0</v>
      </c>
      <c r="BI1423">
        <v>0</v>
      </c>
      <c r="BJ1423">
        <v>0</v>
      </c>
      <c r="BK1423">
        <v>0</v>
      </c>
      <c r="BL1423" t="str">
        <f t="shared" si="236"/>
        <v>0</v>
      </c>
      <c r="BM1423" t="str">
        <f t="shared" si="237"/>
        <v>0</v>
      </c>
      <c r="BN1423">
        <f t="shared" si="238"/>
        <v>0</v>
      </c>
      <c r="BO1423">
        <f t="shared" si="239"/>
        <v>0</v>
      </c>
      <c r="BP1423" t="str">
        <f t="shared" si="240"/>
        <v>0</v>
      </c>
    </row>
    <row r="1424" spans="1:68" ht="18" x14ac:dyDescent="0.25">
      <c r="A1424" s="24">
        <v>2022</v>
      </c>
      <c r="B1424" s="33">
        <v>4</v>
      </c>
      <c r="C1424" s="2">
        <v>44754</v>
      </c>
      <c r="D1424" s="3">
        <v>0.47916666666666669</v>
      </c>
      <c r="E1424">
        <v>1</v>
      </c>
      <c r="F1424">
        <v>1.2</v>
      </c>
      <c r="G1424" t="s">
        <v>28</v>
      </c>
      <c r="H1424" s="19">
        <v>76</v>
      </c>
      <c r="I1424" s="19">
        <v>47</v>
      </c>
      <c r="J1424" s="19">
        <v>30</v>
      </c>
      <c r="K1424" s="19">
        <v>1</v>
      </c>
      <c r="L1424" s="19">
        <v>3</v>
      </c>
      <c r="M1424" s="16" t="s">
        <v>23</v>
      </c>
      <c r="N1424" s="16">
        <v>20</v>
      </c>
      <c r="O1424" s="16" t="s">
        <v>24</v>
      </c>
      <c r="P1424" s="16">
        <v>0</v>
      </c>
      <c r="Q1424" s="16">
        <v>0</v>
      </c>
      <c r="R1424" s="16">
        <v>0</v>
      </c>
      <c r="S1424" s="16">
        <v>0</v>
      </c>
      <c r="T1424" s="16">
        <v>0</v>
      </c>
      <c r="U1424" s="16">
        <v>0</v>
      </c>
      <c r="V1424" s="16">
        <v>0</v>
      </c>
      <c r="W1424" s="16">
        <v>0</v>
      </c>
      <c r="X1424" s="16">
        <v>0</v>
      </c>
      <c r="Y1424" s="16">
        <v>0</v>
      </c>
      <c r="Z1424" s="1">
        <f t="shared" si="235"/>
        <v>0</v>
      </c>
      <c r="AA1424" s="11" t="str">
        <f t="shared" si="241"/>
        <v>0</v>
      </c>
      <c r="AB1424">
        <f t="shared" si="242"/>
        <v>0</v>
      </c>
      <c r="AC1424">
        <f t="shared" si="243"/>
        <v>10</v>
      </c>
      <c r="AD1424">
        <f t="shared" si="244"/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f t="shared" si="245"/>
        <v>0</v>
      </c>
      <c r="BI1424">
        <v>0</v>
      </c>
      <c r="BJ1424">
        <v>0</v>
      </c>
      <c r="BK1424">
        <v>0</v>
      </c>
      <c r="BL1424" t="str">
        <f t="shared" si="236"/>
        <v>0</v>
      </c>
      <c r="BM1424" t="str">
        <f t="shared" si="237"/>
        <v>0</v>
      </c>
      <c r="BN1424">
        <f t="shared" si="238"/>
        <v>0</v>
      </c>
      <c r="BO1424">
        <f t="shared" si="239"/>
        <v>0</v>
      </c>
      <c r="BP1424" t="str">
        <f t="shared" si="240"/>
        <v>0</v>
      </c>
    </row>
    <row r="1425" spans="1:68" ht="18" x14ac:dyDescent="0.25">
      <c r="A1425" s="24">
        <v>2022</v>
      </c>
      <c r="B1425" s="33">
        <v>4</v>
      </c>
      <c r="C1425" s="2">
        <v>44754</v>
      </c>
      <c r="D1425" s="3">
        <v>0.47916666666666669</v>
      </c>
      <c r="E1425">
        <v>1</v>
      </c>
      <c r="F1425">
        <v>1.2</v>
      </c>
      <c r="G1425" t="s">
        <v>28</v>
      </c>
      <c r="H1425" s="19">
        <v>76</v>
      </c>
      <c r="I1425" s="19">
        <v>47</v>
      </c>
      <c r="J1425" s="19">
        <v>30</v>
      </c>
      <c r="K1425" s="19">
        <v>1</v>
      </c>
      <c r="L1425" s="19">
        <v>3</v>
      </c>
      <c r="M1425" s="16" t="s">
        <v>23</v>
      </c>
      <c r="N1425" s="16">
        <v>20</v>
      </c>
      <c r="O1425" s="16" t="s">
        <v>25</v>
      </c>
      <c r="P1425" s="16">
        <v>0</v>
      </c>
      <c r="Q1425" s="16">
        <v>0</v>
      </c>
      <c r="R1425" s="16">
        <v>0</v>
      </c>
      <c r="S1425" s="16">
        <v>0</v>
      </c>
      <c r="T1425" s="16">
        <v>0</v>
      </c>
      <c r="U1425" s="16">
        <v>0</v>
      </c>
      <c r="V1425" s="16">
        <v>0</v>
      </c>
      <c r="W1425" s="16">
        <v>0</v>
      </c>
      <c r="X1425" s="16">
        <v>0</v>
      </c>
      <c r="Y1425" s="16">
        <v>0</v>
      </c>
      <c r="Z1425" s="1">
        <f t="shared" si="235"/>
        <v>0</v>
      </c>
      <c r="AA1425" s="11" t="str">
        <f t="shared" si="241"/>
        <v>0</v>
      </c>
      <c r="AB1425">
        <f t="shared" si="242"/>
        <v>0</v>
      </c>
      <c r="AC1425">
        <f t="shared" si="243"/>
        <v>10</v>
      </c>
      <c r="AD1425">
        <f t="shared" si="244"/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f t="shared" si="245"/>
        <v>0</v>
      </c>
      <c r="BI1425">
        <v>0</v>
      </c>
      <c r="BJ1425">
        <v>0</v>
      </c>
      <c r="BK1425">
        <v>0</v>
      </c>
      <c r="BL1425" t="str">
        <f t="shared" si="236"/>
        <v>0</v>
      </c>
      <c r="BM1425" t="str">
        <f t="shared" si="237"/>
        <v>0</v>
      </c>
      <c r="BN1425">
        <f t="shared" si="238"/>
        <v>0</v>
      </c>
      <c r="BO1425">
        <f t="shared" si="239"/>
        <v>0</v>
      </c>
      <c r="BP1425" t="str">
        <f t="shared" si="240"/>
        <v>0</v>
      </c>
    </row>
    <row r="1426" spans="1:68" ht="18" x14ac:dyDescent="0.25">
      <c r="A1426" s="24">
        <v>2022</v>
      </c>
      <c r="B1426" s="33">
        <v>4</v>
      </c>
      <c r="C1426" s="2">
        <v>44754</v>
      </c>
      <c r="D1426" s="3">
        <v>0.47916666666666669</v>
      </c>
      <c r="E1426">
        <v>1</v>
      </c>
      <c r="F1426">
        <v>1.2</v>
      </c>
      <c r="G1426" t="s">
        <v>28</v>
      </c>
      <c r="H1426" s="19">
        <v>76</v>
      </c>
      <c r="I1426" s="19">
        <v>47</v>
      </c>
      <c r="J1426" s="19">
        <v>30</v>
      </c>
      <c r="K1426" s="19">
        <v>1</v>
      </c>
      <c r="L1426" s="19">
        <v>3</v>
      </c>
      <c r="M1426" s="16" t="s">
        <v>23</v>
      </c>
      <c r="N1426" s="16">
        <v>20</v>
      </c>
      <c r="O1426" s="16" t="s">
        <v>26</v>
      </c>
      <c r="P1426" s="16">
        <v>0</v>
      </c>
      <c r="Q1426" s="16">
        <v>0</v>
      </c>
      <c r="R1426" s="16">
        <v>0</v>
      </c>
      <c r="S1426" s="16">
        <v>0</v>
      </c>
      <c r="T1426" s="16">
        <v>0</v>
      </c>
      <c r="U1426" s="16">
        <v>0</v>
      </c>
      <c r="V1426" s="16">
        <v>0</v>
      </c>
      <c r="W1426" s="16">
        <v>0</v>
      </c>
      <c r="X1426" s="16">
        <v>0</v>
      </c>
      <c r="Y1426" s="16">
        <v>0</v>
      </c>
      <c r="Z1426" s="1">
        <f t="shared" si="235"/>
        <v>0</v>
      </c>
      <c r="AA1426" s="11" t="str">
        <f t="shared" si="241"/>
        <v>0</v>
      </c>
      <c r="AB1426">
        <f t="shared" si="242"/>
        <v>0</v>
      </c>
      <c r="AC1426">
        <f t="shared" si="243"/>
        <v>10</v>
      </c>
      <c r="AD1426">
        <f t="shared" si="244"/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f t="shared" si="245"/>
        <v>0</v>
      </c>
      <c r="BI1426">
        <v>0</v>
      </c>
      <c r="BJ1426">
        <v>0</v>
      </c>
      <c r="BK1426">
        <v>0</v>
      </c>
      <c r="BL1426" t="str">
        <f t="shared" si="236"/>
        <v>0</v>
      </c>
      <c r="BM1426" t="str">
        <f t="shared" si="237"/>
        <v>0</v>
      </c>
      <c r="BN1426">
        <f t="shared" si="238"/>
        <v>0</v>
      </c>
      <c r="BO1426">
        <f t="shared" si="239"/>
        <v>0</v>
      </c>
      <c r="BP1426" t="str">
        <f t="shared" si="240"/>
        <v>0</v>
      </c>
    </row>
    <row r="1427" spans="1:68" ht="18" x14ac:dyDescent="0.25">
      <c r="A1427" s="24">
        <v>2022</v>
      </c>
      <c r="B1427" s="33">
        <v>4</v>
      </c>
      <c r="C1427" s="2">
        <v>44754</v>
      </c>
      <c r="D1427" s="3">
        <v>0.47916666666666669</v>
      </c>
      <c r="E1427">
        <v>1</v>
      </c>
      <c r="F1427">
        <v>1.2</v>
      </c>
      <c r="G1427" t="s">
        <v>28</v>
      </c>
      <c r="H1427" s="19">
        <v>76</v>
      </c>
      <c r="I1427" s="19">
        <v>47</v>
      </c>
      <c r="J1427" s="19">
        <v>30</v>
      </c>
      <c r="K1427" s="19">
        <v>1</v>
      </c>
      <c r="L1427" s="19">
        <v>3</v>
      </c>
      <c r="M1427" s="16" t="s">
        <v>27</v>
      </c>
      <c r="N1427" s="16">
        <v>20</v>
      </c>
      <c r="O1427" s="16" t="s">
        <v>24</v>
      </c>
      <c r="P1427" s="16">
        <v>0</v>
      </c>
      <c r="Q1427" s="16">
        <v>0</v>
      </c>
      <c r="R1427" s="16">
        <v>0</v>
      </c>
      <c r="S1427" s="16">
        <v>0</v>
      </c>
      <c r="T1427" s="16">
        <v>0</v>
      </c>
      <c r="U1427" s="16">
        <v>0</v>
      </c>
      <c r="V1427" s="16">
        <v>0</v>
      </c>
      <c r="W1427" s="16">
        <v>0</v>
      </c>
      <c r="X1427" s="16">
        <v>0</v>
      </c>
      <c r="Y1427" s="16">
        <v>0</v>
      </c>
      <c r="Z1427" s="1">
        <f t="shared" si="235"/>
        <v>0</v>
      </c>
      <c r="AA1427" s="11" t="str">
        <f t="shared" si="241"/>
        <v>0</v>
      </c>
      <c r="AB1427">
        <f t="shared" si="242"/>
        <v>0</v>
      </c>
      <c r="AC1427">
        <f t="shared" si="243"/>
        <v>10</v>
      </c>
      <c r="AD1427">
        <f t="shared" si="244"/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f t="shared" si="245"/>
        <v>0</v>
      </c>
      <c r="BI1427">
        <v>0</v>
      </c>
      <c r="BJ1427">
        <v>0</v>
      </c>
      <c r="BK1427">
        <v>0</v>
      </c>
      <c r="BL1427" t="str">
        <f t="shared" si="236"/>
        <v>0</v>
      </c>
      <c r="BM1427" t="str">
        <f t="shared" si="237"/>
        <v>0</v>
      </c>
      <c r="BN1427">
        <f t="shared" si="238"/>
        <v>0</v>
      </c>
      <c r="BO1427">
        <f t="shared" si="239"/>
        <v>0</v>
      </c>
      <c r="BP1427" t="str">
        <f t="shared" si="240"/>
        <v>0</v>
      </c>
    </row>
    <row r="1428" spans="1:68" ht="18" x14ac:dyDescent="0.25">
      <c r="A1428" s="24">
        <v>2022</v>
      </c>
      <c r="B1428" s="33">
        <v>4</v>
      </c>
      <c r="C1428" s="2">
        <v>44754</v>
      </c>
      <c r="D1428" s="3">
        <v>0.47916666666666669</v>
      </c>
      <c r="E1428">
        <v>1</v>
      </c>
      <c r="F1428">
        <v>1.2</v>
      </c>
      <c r="G1428" t="s">
        <v>28</v>
      </c>
      <c r="H1428" s="19">
        <v>76</v>
      </c>
      <c r="I1428" s="19">
        <v>47</v>
      </c>
      <c r="J1428" s="19">
        <v>30</v>
      </c>
      <c r="K1428" s="19">
        <v>1</v>
      </c>
      <c r="L1428" s="19">
        <v>3</v>
      </c>
      <c r="M1428" s="16" t="s">
        <v>27</v>
      </c>
      <c r="N1428" s="16">
        <v>20</v>
      </c>
      <c r="O1428" s="16" t="s">
        <v>25</v>
      </c>
      <c r="P1428" s="16">
        <v>0</v>
      </c>
      <c r="Q1428" s="16">
        <v>0</v>
      </c>
      <c r="R1428" s="16">
        <v>0</v>
      </c>
      <c r="S1428" s="16">
        <v>0</v>
      </c>
      <c r="T1428" s="16">
        <v>0</v>
      </c>
      <c r="U1428" s="16">
        <v>0</v>
      </c>
      <c r="V1428" s="16">
        <v>0</v>
      </c>
      <c r="W1428" s="16">
        <v>0</v>
      </c>
      <c r="X1428" s="16">
        <v>0</v>
      </c>
      <c r="Y1428" s="16">
        <v>0</v>
      </c>
      <c r="Z1428" s="1">
        <f t="shared" si="235"/>
        <v>0</v>
      </c>
      <c r="AA1428" s="11" t="str">
        <f t="shared" si="241"/>
        <v>0</v>
      </c>
      <c r="AB1428">
        <f t="shared" si="242"/>
        <v>0</v>
      </c>
      <c r="AC1428">
        <f t="shared" si="243"/>
        <v>10</v>
      </c>
      <c r="AD1428">
        <f t="shared" si="244"/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f t="shared" si="245"/>
        <v>0</v>
      </c>
      <c r="BI1428">
        <v>0</v>
      </c>
      <c r="BJ1428">
        <v>0</v>
      </c>
      <c r="BK1428">
        <v>0</v>
      </c>
      <c r="BL1428" t="str">
        <f t="shared" si="236"/>
        <v>0</v>
      </c>
      <c r="BM1428" t="str">
        <f t="shared" si="237"/>
        <v>0</v>
      </c>
      <c r="BN1428">
        <f t="shared" si="238"/>
        <v>0</v>
      </c>
      <c r="BO1428">
        <f t="shared" si="239"/>
        <v>0</v>
      </c>
      <c r="BP1428" t="str">
        <f t="shared" si="240"/>
        <v>0</v>
      </c>
    </row>
    <row r="1429" spans="1:68" ht="18" x14ac:dyDescent="0.25">
      <c r="A1429" s="24">
        <v>2022</v>
      </c>
      <c r="B1429" s="33">
        <v>4</v>
      </c>
      <c r="C1429" s="2">
        <v>44754</v>
      </c>
      <c r="D1429" s="3">
        <v>0.47916666666666669</v>
      </c>
      <c r="E1429">
        <v>1</v>
      </c>
      <c r="F1429">
        <v>1.2</v>
      </c>
      <c r="G1429" t="s">
        <v>28</v>
      </c>
      <c r="H1429" s="19">
        <v>76</v>
      </c>
      <c r="I1429" s="19">
        <v>47</v>
      </c>
      <c r="J1429" s="19">
        <v>30</v>
      </c>
      <c r="K1429" s="19">
        <v>1</v>
      </c>
      <c r="L1429" s="19">
        <v>3</v>
      </c>
      <c r="M1429" s="16" t="s">
        <v>27</v>
      </c>
      <c r="N1429" s="16">
        <v>20</v>
      </c>
      <c r="O1429" s="16" t="s">
        <v>26</v>
      </c>
      <c r="P1429" s="16">
        <v>0</v>
      </c>
      <c r="Q1429" s="16">
        <v>0</v>
      </c>
      <c r="R1429" s="16">
        <v>0</v>
      </c>
      <c r="S1429" s="16">
        <v>0</v>
      </c>
      <c r="T1429" s="16">
        <v>0</v>
      </c>
      <c r="U1429" s="16">
        <v>0</v>
      </c>
      <c r="V1429" s="16">
        <v>0</v>
      </c>
      <c r="W1429" s="16">
        <v>0</v>
      </c>
      <c r="X1429" s="16">
        <v>0</v>
      </c>
      <c r="Y1429" s="16">
        <v>0</v>
      </c>
      <c r="Z1429" s="1">
        <f t="shared" si="235"/>
        <v>0</v>
      </c>
      <c r="AA1429" s="11" t="str">
        <f t="shared" si="241"/>
        <v>0</v>
      </c>
      <c r="AB1429">
        <f t="shared" si="242"/>
        <v>0</v>
      </c>
      <c r="AC1429">
        <f t="shared" si="243"/>
        <v>10</v>
      </c>
      <c r="AD1429">
        <f t="shared" si="244"/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f t="shared" si="245"/>
        <v>0</v>
      </c>
      <c r="BI1429">
        <v>0</v>
      </c>
      <c r="BJ1429">
        <v>0</v>
      </c>
      <c r="BK1429">
        <v>0</v>
      </c>
      <c r="BL1429" t="str">
        <f t="shared" si="236"/>
        <v>0</v>
      </c>
      <c r="BM1429" t="str">
        <f t="shared" si="237"/>
        <v>0</v>
      </c>
      <c r="BN1429">
        <f t="shared" si="238"/>
        <v>0</v>
      </c>
      <c r="BO1429">
        <f t="shared" si="239"/>
        <v>0</v>
      </c>
      <c r="BP1429" t="str">
        <f t="shared" si="240"/>
        <v>0</v>
      </c>
    </row>
    <row r="1430" spans="1:68" ht="18" x14ac:dyDescent="0.25">
      <c r="A1430" s="24">
        <v>2022</v>
      </c>
      <c r="B1430" s="33">
        <v>4</v>
      </c>
      <c r="C1430" s="2">
        <v>44754</v>
      </c>
      <c r="D1430" s="3">
        <v>0.47916666666666669</v>
      </c>
      <c r="E1430">
        <v>1</v>
      </c>
      <c r="F1430">
        <v>1.2</v>
      </c>
      <c r="G1430" t="s">
        <v>28</v>
      </c>
      <c r="H1430" s="19">
        <v>76</v>
      </c>
      <c r="I1430" s="19">
        <v>47</v>
      </c>
      <c r="J1430" s="19">
        <v>30</v>
      </c>
      <c r="K1430" s="19">
        <v>1</v>
      </c>
      <c r="L1430" s="19">
        <v>3</v>
      </c>
      <c r="M1430" s="16" t="s">
        <v>28</v>
      </c>
      <c r="N1430" s="16">
        <v>20</v>
      </c>
      <c r="O1430" s="16" t="s">
        <v>24</v>
      </c>
      <c r="P1430" s="16">
        <v>0</v>
      </c>
      <c r="Q1430" s="16">
        <v>0</v>
      </c>
      <c r="R1430" s="16">
        <v>0</v>
      </c>
      <c r="S1430" s="16">
        <v>0</v>
      </c>
      <c r="T1430" s="16">
        <v>0</v>
      </c>
      <c r="U1430" s="16">
        <v>0</v>
      </c>
      <c r="V1430" s="16">
        <v>0</v>
      </c>
      <c r="W1430" s="16">
        <v>0</v>
      </c>
      <c r="X1430" s="16">
        <v>0</v>
      </c>
      <c r="Y1430" s="16">
        <v>0</v>
      </c>
      <c r="Z1430" s="1">
        <f t="shared" si="235"/>
        <v>0</v>
      </c>
      <c r="AA1430" s="11" t="str">
        <f t="shared" si="241"/>
        <v>0</v>
      </c>
      <c r="AB1430">
        <f t="shared" si="242"/>
        <v>0</v>
      </c>
      <c r="AC1430">
        <f t="shared" si="243"/>
        <v>10</v>
      </c>
      <c r="AD1430">
        <f t="shared" si="244"/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f t="shared" si="245"/>
        <v>0</v>
      </c>
      <c r="BI1430">
        <v>0</v>
      </c>
      <c r="BJ1430">
        <v>0</v>
      </c>
      <c r="BK1430">
        <v>0</v>
      </c>
      <c r="BL1430" t="str">
        <f t="shared" si="236"/>
        <v>0</v>
      </c>
      <c r="BM1430" t="str">
        <f t="shared" si="237"/>
        <v>0</v>
      </c>
      <c r="BN1430">
        <f t="shared" si="238"/>
        <v>0</v>
      </c>
      <c r="BO1430">
        <f t="shared" si="239"/>
        <v>0</v>
      </c>
      <c r="BP1430" t="str">
        <f t="shared" si="240"/>
        <v>0</v>
      </c>
    </row>
    <row r="1431" spans="1:68" ht="18" x14ac:dyDescent="0.25">
      <c r="A1431" s="24">
        <v>2022</v>
      </c>
      <c r="B1431" s="33">
        <v>4</v>
      </c>
      <c r="C1431" s="2">
        <v>44754</v>
      </c>
      <c r="D1431" s="3">
        <v>0.47916666666666669</v>
      </c>
      <c r="E1431">
        <v>1</v>
      </c>
      <c r="F1431">
        <v>1.2</v>
      </c>
      <c r="G1431" t="s">
        <v>28</v>
      </c>
      <c r="H1431" s="19">
        <v>76</v>
      </c>
      <c r="I1431" s="19">
        <v>47</v>
      </c>
      <c r="J1431" s="19">
        <v>30</v>
      </c>
      <c r="K1431" s="19">
        <v>1</v>
      </c>
      <c r="L1431" s="19">
        <v>3</v>
      </c>
      <c r="M1431" s="16" t="s">
        <v>28</v>
      </c>
      <c r="N1431" s="16">
        <v>20</v>
      </c>
      <c r="O1431" s="16" t="s">
        <v>25</v>
      </c>
      <c r="P1431" s="16">
        <v>0</v>
      </c>
      <c r="Q1431" s="16">
        <v>0</v>
      </c>
      <c r="R1431" s="16">
        <v>0</v>
      </c>
      <c r="S1431" s="16">
        <v>0</v>
      </c>
      <c r="T1431" s="16">
        <v>0</v>
      </c>
      <c r="U1431" s="16">
        <v>0</v>
      </c>
      <c r="V1431" s="16">
        <v>0</v>
      </c>
      <c r="W1431" s="16">
        <v>0</v>
      </c>
      <c r="X1431" s="16">
        <v>0</v>
      </c>
      <c r="Y1431" s="16">
        <v>0</v>
      </c>
      <c r="Z1431" s="1">
        <f t="shared" si="235"/>
        <v>0</v>
      </c>
      <c r="AA1431" s="11" t="str">
        <f t="shared" si="241"/>
        <v>0</v>
      </c>
      <c r="AB1431">
        <f t="shared" si="242"/>
        <v>0</v>
      </c>
      <c r="AC1431">
        <f t="shared" si="243"/>
        <v>10</v>
      </c>
      <c r="AD1431">
        <f t="shared" si="244"/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f t="shared" si="245"/>
        <v>0</v>
      </c>
      <c r="BI1431">
        <v>0</v>
      </c>
      <c r="BJ1431">
        <v>0</v>
      </c>
      <c r="BK1431">
        <v>0</v>
      </c>
      <c r="BL1431" t="str">
        <f t="shared" si="236"/>
        <v>0</v>
      </c>
      <c r="BM1431" t="str">
        <f t="shared" si="237"/>
        <v>0</v>
      </c>
      <c r="BN1431">
        <f t="shared" si="238"/>
        <v>0</v>
      </c>
      <c r="BO1431">
        <f t="shared" si="239"/>
        <v>0</v>
      </c>
      <c r="BP1431" t="str">
        <f t="shared" si="240"/>
        <v>0</v>
      </c>
    </row>
    <row r="1432" spans="1:68" ht="18" x14ac:dyDescent="0.25">
      <c r="A1432" s="24">
        <v>2022</v>
      </c>
      <c r="B1432" s="33">
        <v>4</v>
      </c>
      <c r="C1432" s="2">
        <v>44754</v>
      </c>
      <c r="D1432" s="3">
        <v>0.47916666666666669</v>
      </c>
      <c r="E1432">
        <v>1</v>
      </c>
      <c r="F1432">
        <v>1.2</v>
      </c>
      <c r="G1432" t="s">
        <v>28</v>
      </c>
      <c r="H1432" s="19">
        <v>76</v>
      </c>
      <c r="I1432" s="19">
        <v>47</v>
      </c>
      <c r="J1432" s="19">
        <v>30</v>
      </c>
      <c r="K1432" s="19">
        <v>1</v>
      </c>
      <c r="L1432" s="19">
        <v>3</v>
      </c>
      <c r="M1432" s="16" t="s">
        <v>28</v>
      </c>
      <c r="N1432" s="16">
        <v>20</v>
      </c>
      <c r="O1432" s="16" t="s">
        <v>26</v>
      </c>
      <c r="P1432" s="16">
        <v>0</v>
      </c>
      <c r="Q1432" s="16">
        <v>0</v>
      </c>
      <c r="R1432" s="16">
        <v>0</v>
      </c>
      <c r="S1432" s="16">
        <v>0</v>
      </c>
      <c r="T1432" s="16">
        <v>0</v>
      </c>
      <c r="U1432" s="16">
        <v>0</v>
      </c>
      <c r="V1432" s="16">
        <v>0</v>
      </c>
      <c r="W1432" s="16">
        <v>0</v>
      </c>
      <c r="X1432" s="16">
        <v>0</v>
      </c>
      <c r="Y1432" s="16">
        <v>0</v>
      </c>
      <c r="Z1432" s="1">
        <f t="shared" si="235"/>
        <v>0</v>
      </c>
      <c r="AA1432" s="11" t="str">
        <f t="shared" si="241"/>
        <v>0</v>
      </c>
      <c r="AB1432">
        <f t="shared" si="242"/>
        <v>0</v>
      </c>
      <c r="AC1432">
        <f t="shared" si="243"/>
        <v>10</v>
      </c>
      <c r="AD1432">
        <f t="shared" si="244"/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f t="shared" si="245"/>
        <v>0</v>
      </c>
      <c r="BI1432">
        <v>0</v>
      </c>
      <c r="BJ1432">
        <v>0</v>
      </c>
      <c r="BK1432">
        <v>0</v>
      </c>
      <c r="BL1432" t="str">
        <f t="shared" si="236"/>
        <v>0</v>
      </c>
      <c r="BM1432" t="str">
        <f t="shared" si="237"/>
        <v>0</v>
      </c>
      <c r="BN1432">
        <f t="shared" si="238"/>
        <v>0</v>
      </c>
      <c r="BO1432">
        <f t="shared" si="239"/>
        <v>0</v>
      </c>
      <c r="BP1432" t="str">
        <f t="shared" si="240"/>
        <v>0</v>
      </c>
    </row>
    <row r="1433" spans="1:68" ht="18" x14ac:dyDescent="0.25">
      <c r="A1433" s="24">
        <v>2022</v>
      </c>
      <c r="B1433" s="33">
        <v>4</v>
      </c>
      <c r="C1433" s="2">
        <v>44754</v>
      </c>
      <c r="D1433" s="3">
        <v>0.47916666666666669</v>
      </c>
      <c r="E1433">
        <v>1</v>
      </c>
      <c r="F1433">
        <v>1.2</v>
      </c>
      <c r="G1433" t="s">
        <v>28</v>
      </c>
      <c r="H1433" s="19">
        <v>76</v>
      </c>
      <c r="I1433" s="19">
        <v>47</v>
      </c>
      <c r="J1433" s="19">
        <v>30</v>
      </c>
      <c r="K1433" s="19">
        <v>1</v>
      </c>
      <c r="L1433" s="19">
        <v>3</v>
      </c>
      <c r="M1433" s="16" t="s">
        <v>23</v>
      </c>
      <c r="N1433" s="16">
        <v>50</v>
      </c>
      <c r="O1433" s="16" t="s">
        <v>24</v>
      </c>
      <c r="P1433" s="16">
        <v>0</v>
      </c>
      <c r="Q1433" s="16">
        <v>0</v>
      </c>
      <c r="R1433" s="16">
        <v>0</v>
      </c>
      <c r="S1433" s="16">
        <v>0</v>
      </c>
      <c r="T1433" s="16">
        <v>0</v>
      </c>
      <c r="U1433" s="16">
        <v>0</v>
      </c>
      <c r="V1433" s="16">
        <v>0</v>
      </c>
      <c r="W1433" s="16">
        <v>0</v>
      </c>
      <c r="X1433" s="16">
        <v>0</v>
      </c>
      <c r="Y1433" s="16">
        <v>0</v>
      </c>
      <c r="Z1433" s="1">
        <f t="shared" si="235"/>
        <v>0</v>
      </c>
      <c r="AA1433" s="11" t="str">
        <f t="shared" si="241"/>
        <v>0</v>
      </c>
      <c r="AB1433">
        <f t="shared" si="242"/>
        <v>0</v>
      </c>
      <c r="AC1433">
        <f t="shared" si="243"/>
        <v>10</v>
      </c>
      <c r="AD1433">
        <f t="shared" si="244"/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f t="shared" si="245"/>
        <v>0</v>
      </c>
      <c r="BI1433">
        <v>0</v>
      </c>
      <c r="BJ1433">
        <v>0</v>
      </c>
      <c r="BK1433">
        <v>0</v>
      </c>
      <c r="BL1433" t="str">
        <f t="shared" si="236"/>
        <v>0</v>
      </c>
      <c r="BM1433" t="str">
        <f t="shared" si="237"/>
        <v>0</v>
      </c>
      <c r="BN1433">
        <f t="shared" si="238"/>
        <v>0</v>
      </c>
      <c r="BO1433">
        <f t="shared" si="239"/>
        <v>0</v>
      </c>
      <c r="BP1433" t="str">
        <f t="shared" si="240"/>
        <v>0</v>
      </c>
    </row>
    <row r="1434" spans="1:68" ht="18" x14ac:dyDescent="0.25">
      <c r="A1434" s="24">
        <v>2022</v>
      </c>
      <c r="B1434" s="33">
        <v>4</v>
      </c>
      <c r="C1434" s="2">
        <v>44754</v>
      </c>
      <c r="D1434" s="3">
        <v>0.47916666666666669</v>
      </c>
      <c r="E1434">
        <v>1</v>
      </c>
      <c r="F1434">
        <v>1.2</v>
      </c>
      <c r="G1434" t="s">
        <v>28</v>
      </c>
      <c r="H1434" s="19">
        <v>76</v>
      </c>
      <c r="I1434" s="19">
        <v>47</v>
      </c>
      <c r="J1434" s="19">
        <v>30</v>
      </c>
      <c r="K1434" s="19">
        <v>1</v>
      </c>
      <c r="L1434" s="19">
        <v>3</v>
      </c>
      <c r="M1434" s="16" t="s">
        <v>23</v>
      </c>
      <c r="N1434" s="16">
        <v>50</v>
      </c>
      <c r="O1434" s="16" t="s">
        <v>25</v>
      </c>
      <c r="P1434" s="16">
        <v>0</v>
      </c>
      <c r="Q1434" s="16">
        <v>0</v>
      </c>
      <c r="R1434" s="16">
        <v>0</v>
      </c>
      <c r="S1434" s="16">
        <v>0</v>
      </c>
      <c r="T1434" s="16">
        <v>0</v>
      </c>
      <c r="U1434" s="16">
        <v>0</v>
      </c>
      <c r="V1434" s="16">
        <v>0</v>
      </c>
      <c r="W1434" s="16">
        <v>0</v>
      </c>
      <c r="X1434" s="16">
        <v>0</v>
      </c>
      <c r="Y1434" s="16">
        <v>0</v>
      </c>
      <c r="Z1434" s="1">
        <f t="shared" si="235"/>
        <v>0</v>
      </c>
      <c r="AA1434" s="11" t="str">
        <f t="shared" si="241"/>
        <v>0</v>
      </c>
      <c r="AB1434">
        <f t="shared" si="242"/>
        <v>0</v>
      </c>
      <c r="AC1434">
        <f t="shared" si="243"/>
        <v>10</v>
      </c>
      <c r="AD1434">
        <f t="shared" si="244"/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f t="shared" si="245"/>
        <v>0</v>
      </c>
      <c r="BI1434">
        <v>0</v>
      </c>
      <c r="BJ1434">
        <v>0</v>
      </c>
      <c r="BK1434">
        <v>0</v>
      </c>
      <c r="BL1434" t="str">
        <f t="shared" si="236"/>
        <v>0</v>
      </c>
      <c r="BM1434" t="str">
        <f t="shared" si="237"/>
        <v>0</v>
      </c>
      <c r="BN1434">
        <f t="shared" si="238"/>
        <v>0</v>
      </c>
      <c r="BO1434">
        <f t="shared" si="239"/>
        <v>0</v>
      </c>
      <c r="BP1434" t="str">
        <f t="shared" si="240"/>
        <v>0</v>
      </c>
    </row>
    <row r="1435" spans="1:68" ht="18" x14ac:dyDescent="0.25">
      <c r="A1435" s="24">
        <v>2022</v>
      </c>
      <c r="B1435" s="33">
        <v>4</v>
      </c>
      <c r="C1435" s="2">
        <v>44754</v>
      </c>
      <c r="D1435" s="3">
        <v>0.47916666666666669</v>
      </c>
      <c r="E1435">
        <v>1</v>
      </c>
      <c r="F1435">
        <v>1.2</v>
      </c>
      <c r="G1435" t="s">
        <v>28</v>
      </c>
      <c r="H1435" s="19">
        <v>76</v>
      </c>
      <c r="I1435" s="19">
        <v>47</v>
      </c>
      <c r="J1435" s="19">
        <v>30</v>
      </c>
      <c r="K1435" s="19">
        <v>1</v>
      </c>
      <c r="L1435" s="19">
        <v>3</v>
      </c>
      <c r="M1435" s="16" t="s">
        <v>23</v>
      </c>
      <c r="N1435" s="16">
        <v>50</v>
      </c>
      <c r="O1435" s="16" t="s">
        <v>26</v>
      </c>
      <c r="P1435" s="16">
        <v>0</v>
      </c>
      <c r="Q1435" s="16">
        <v>0</v>
      </c>
      <c r="R1435" s="16">
        <v>0</v>
      </c>
      <c r="S1435" s="16">
        <v>0</v>
      </c>
      <c r="T1435" s="16">
        <v>0</v>
      </c>
      <c r="U1435" s="16">
        <v>0</v>
      </c>
      <c r="V1435" s="16">
        <v>0</v>
      </c>
      <c r="W1435" s="16">
        <v>0</v>
      </c>
      <c r="X1435" s="16">
        <v>0</v>
      </c>
      <c r="Y1435" s="16">
        <v>0</v>
      </c>
      <c r="Z1435" s="1">
        <f t="shared" si="235"/>
        <v>0</v>
      </c>
      <c r="AA1435" s="11" t="str">
        <f t="shared" si="241"/>
        <v>0</v>
      </c>
      <c r="AB1435">
        <f t="shared" si="242"/>
        <v>0</v>
      </c>
      <c r="AC1435">
        <f t="shared" si="243"/>
        <v>10</v>
      </c>
      <c r="AD1435">
        <f t="shared" si="244"/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f t="shared" si="245"/>
        <v>0</v>
      </c>
      <c r="BI1435">
        <v>0</v>
      </c>
      <c r="BJ1435">
        <v>0</v>
      </c>
      <c r="BK1435">
        <v>0</v>
      </c>
      <c r="BL1435" t="str">
        <f t="shared" si="236"/>
        <v>0</v>
      </c>
      <c r="BM1435" t="str">
        <f t="shared" si="237"/>
        <v>0</v>
      </c>
      <c r="BN1435">
        <f t="shared" si="238"/>
        <v>0</v>
      </c>
      <c r="BO1435">
        <f t="shared" si="239"/>
        <v>0</v>
      </c>
      <c r="BP1435" t="str">
        <f t="shared" si="240"/>
        <v>0</v>
      </c>
    </row>
    <row r="1436" spans="1:68" ht="18" x14ac:dyDescent="0.25">
      <c r="A1436" s="24">
        <v>2022</v>
      </c>
      <c r="B1436" s="33">
        <v>4</v>
      </c>
      <c r="C1436" s="2">
        <v>44754</v>
      </c>
      <c r="D1436" s="3">
        <v>0.47916666666666669</v>
      </c>
      <c r="E1436">
        <v>1</v>
      </c>
      <c r="F1436">
        <v>1.2</v>
      </c>
      <c r="G1436" t="s">
        <v>28</v>
      </c>
      <c r="H1436" s="19">
        <v>76</v>
      </c>
      <c r="I1436" s="19">
        <v>47</v>
      </c>
      <c r="J1436" s="19">
        <v>30</v>
      </c>
      <c r="K1436" s="19">
        <v>1</v>
      </c>
      <c r="L1436" s="19">
        <v>3</v>
      </c>
      <c r="M1436" s="16" t="s">
        <v>27</v>
      </c>
      <c r="N1436" s="16">
        <v>50</v>
      </c>
      <c r="O1436" s="16" t="s">
        <v>24</v>
      </c>
      <c r="P1436" s="16">
        <v>0</v>
      </c>
      <c r="Q1436" s="16">
        <v>0</v>
      </c>
      <c r="R1436" s="16">
        <v>0</v>
      </c>
      <c r="S1436" s="16">
        <v>0</v>
      </c>
      <c r="T1436" s="16">
        <v>0</v>
      </c>
      <c r="U1436" s="16">
        <v>0</v>
      </c>
      <c r="V1436" s="16">
        <v>0</v>
      </c>
      <c r="W1436" s="16">
        <v>0</v>
      </c>
      <c r="X1436" s="16">
        <v>0</v>
      </c>
      <c r="Y1436" s="16">
        <v>0</v>
      </c>
      <c r="Z1436" s="1">
        <f t="shared" si="235"/>
        <v>0</v>
      </c>
      <c r="AA1436" s="11" t="str">
        <f t="shared" si="241"/>
        <v>0</v>
      </c>
      <c r="AB1436">
        <f t="shared" si="242"/>
        <v>0</v>
      </c>
      <c r="AC1436">
        <f t="shared" si="243"/>
        <v>10</v>
      </c>
      <c r="AD1436">
        <f t="shared" si="244"/>
        <v>0</v>
      </c>
      <c r="AE1436">
        <v>0</v>
      </c>
      <c r="AF1436">
        <v>0</v>
      </c>
      <c r="AG1436">
        <v>1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f t="shared" si="245"/>
        <v>0</v>
      </c>
      <c r="BI1436">
        <v>0</v>
      </c>
      <c r="BJ1436">
        <v>0</v>
      </c>
      <c r="BK1436">
        <v>0</v>
      </c>
      <c r="BL1436" t="str">
        <f t="shared" si="236"/>
        <v>0</v>
      </c>
      <c r="BM1436" t="str">
        <f t="shared" si="237"/>
        <v>0</v>
      </c>
      <c r="BN1436">
        <f t="shared" si="238"/>
        <v>0</v>
      </c>
      <c r="BO1436">
        <f t="shared" si="239"/>
        <v>1</v>
      </c>
      <c r="BP1436" t="str">
        <f t="shared" si="240"/>
        <v>0</v>
      </c>
    </row>
    <row r="1437" spans="1:68" ht="18" x14ac:dyDescent="0.25">
      <c r="A1437" s="24">
        <v>2022</v>
      </c>
      <c r="B1437" s="33">
        <v>4</v>
      </c>
      <c r="C1437" s="2">
        <v>44754</v>
      </c>
      <c r="D1437" s="3">
        <v>0.47916666666666669</v>
      </c>
      <c r="E1437">
        <v>1</v>
      </c>
      <c r="F1437">
        <v>1.2</v>
      </c>
      <c r="G1437" t="s">
        <v>28</v>
      </c>
      <c r="H1437" s="19">
        <v>76</v>
      </c>
      <c r="I1437" s="19">
        <v>47</v>
      </c>
      <c r="J1437" s="19">
        <v>30</v>
      </c>
      <c r="K1437" s="19">
        <v>1</v>
      </c>
      <c r="L1437" s="19">
        <v>3</v>
      </c>
      <c r="M1437" s="16" t="s">
        <v>27</v>
      </c>
      <c r="N1437" s="16">
        <v>50</v>
      </c>
      <c r="O1437" s="16" t="s">
        <v>25</v>
      </c>
      <c r="P1437" s="16">
        <v>0</v>
      </c>
      <c r="Q1437" s="16">
        <v>0</v>
      </c>
      <c r="R1437" s="16">
        <v>0</v>
      </c>
      <c r="S1437" s="16">
        <v>0</v>
      </c>
      <c r="T1437" s="16">
        <v>0</v>
      </c>
      <c r="U1437" s="16">
        <v>0</v>
      </c>
      <c r="V1437" s="16">
        <v>0</v>
      </c>
      <c r="W1437" s="16">
        <v>0</v>
      </c>
      <c r="X1437" s="16">
        <v>0</v>
      </c>
      <c r="Y1437" s="16">
        <v>0</v>
      </c>
      <c r="Z1437" s="1">
        <f t="shared" si="235"/>
        <v>0</v>
      </c>
      <c r="AA1437" s="11" t="str">
        <f t="shared" si="241"/>
        <v>0</v>
      </c>
      <c r="AB1437">
        <f t="shared" si="242"/>
        <v>0</v>
      </c>
      <c r="AC1437">
        <f t="shared" si="243"/>
        <v>10</v>
      </c>
      <c r="AD1437">
        <f t="shared" si="244"/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f t="shared" si="245"/>
        <v>0</v>
      </c>
      <c r="BI1437">
        <v>0</v>
      </c>
      <c r="BJ1437">
        <v>0</v>
      </c>
      <c r="BK1437">
        <v>0</v>
      </c>
      <c r="BL1437" t="str">
        <f t="shared" si="236"/>
        <v>0</v>
      </c>
      <c r="BM1437" t="str">
        <f t="shared" si="237"/>
        <v>0</v>
      </c>
      <c r="BN1437">
        <f t="shared" si="238"/>
        <v>0</v>
      </c>
      <c r="BO1437">
        <f t="shared" si="239"/>
        <v>0</v>
      </c>
      <c r="BP1437" t="str">
        <f t="shared" si="240"/>
        <v>0</v>
      </c>
    </row>
    <row r="1438" spans="1:68" ht="18" x14ac:dyDescent="0.25">
      <c r="A1438" s="24">
        <v>2022</v>
      </c>
      <c r="B1438" s="33">
        <v>4</v>
      </c>
      <c r="C1438" s="2">
        <v>44754</v>
      </c>
      <c r="D1438" s="3">
        <v>0.47916666666666669</v>
      </c>
      <c r="E1438">
        <v>1</v>
      </c>
      <c r="F1438">
        <v>1.2</v>
      </c>
      <c r="G1438" t="s">
        <v>28</v>
      </c>
      <c r="H1438" s="19">
        <v>76</v>
      </c>
      <c r="I1438" s="19">
        <v>47</v>
      </c>
      <c r="J1438" s="19">
        <v>30</v>
      </c>
      <c r="K1438" s="19">
        <v>1</v>
      </c>
      <c r="L1438" s="19">
        <v>3</v>
      </c>
      <c r="M1438" s="16" t="s">
        <v>27</v>
      </c>
      <c r="N1438" s="16">
        <v>50</v>
      </c>
      <c r="O1438" s="16" t="s">
        <v>26</v>
      </c>
      <c r="P1438" s="16">
        <v>0</v>
      </c>
      <c r="Q1438" s="16">
        <v>0</v>
      </c>
      <c r="R1438" s="16">
        <v>0</v>
      </c>
      <c r="S1438" s="16">
        <v>0</v>
      </c>
      <c r="T1438" s="16">
        <v>0</v>
      </c>
      <c r="U1438" s="16">
        <v>0</v>
      </c>
      <c r="V1438" s="16">
        <v>0</v>
      </c>
      <c r="W1438" s="16">
        <v>0</v>
      </c>
      <c r="X1438" s="16">
        <v>0</v>
      </c>
      <c r="Y1438" s="16">
        <v>0</v>
      </c>
      <c r="Z1438" s="1">
        <f t="shared" si="235"/>
        <v>0</v>
      </c>
      <c r="AA1438" s="11" t="str">
        <f t="shared" si="241"/>
        <v>0</v>
      </c>
      <c r="AB1438">
        <f t="shared" si="242"/>
        <v>0</v>
      </c>
      <c r="AC1438">
        <f t="shared" si="243"/>
        <v>10</v>
      </c>
      <c r="AD1438">
        <f t="shared" si="244"/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f t="shared" si="245"/>
        <v>0</v>
      </c>
      <c r="BI1438">
        <v>0</v>
      </c>
      <c r="BJ1438">
        <v>0</v>
      </c>
      <c r="BK1438">
        <v>0</v>
      </c>
      <c r="BL1438" t="str">
        <f t="shared" si="236"/>
        <v>0</v>
      </c>
      <c r="BM1438" t="str">
        <f t="shared" si="237"/>
        <v>0</v>
      </c>
      <c r="BN1438">
        <f t="shared" si="238"/>
        <v>0</v>
      </c>
      <c r="BO1438">
        <f t="shared" si="239"/>
        <v>0</v>
      </c>
      <c r="BP1438" t="str">
        <f t="shared" si="240"/>
        <v>0</v>
      </c>
    </row>
    <row r="1439" spans="1:68" ht="18" x14ac:dyDescent="0.25">
      <c r="A1439" s="24">
        <v>2022</v>
      </c>
      <c r="B1439" s="33">
        <v>4</v>
      </c>
      <c r="C1439" s="2">
        <v>44754</v>
      </c>
      <c r="D1439" s="3">
        <v>0.47916666666666669</v>
      </c>
      <c r="E1439">
        <v>1</v>
      </c>
      <c r="F1439">
        <v>1.2</v>
      </c>
      <c r="G1439" t="s">
        <v>28</v>
      </c>
      <c r="H1439" s="19">
        <v>76</v>
      </c>
      <c r="I1439" s="19">
        <v>47</v>
      </c>
      <c r="J1439" s="19">
        <v>30</v>
      </c>
      <c r="K1439" s="19">
        <v>1</v>
      </c>
      <c r="L1439" s="19">
        <v>3</v>
      </c>
      <c r="M1439" s="16" t="s">
        <v>28</v>
      </c>
      <c r="N1439" s="16">
        <v>50</v>
      </c>
      <c r="O1439" s="16" t="s">
        <v>24</v>
      </c>
      <c r="P1439" s="16">
        <v>0</v>
      </c>
      <c r="Q1439" s="16">
        <v>0</v>
      </c>
      <c r="R1439" s="16">
        <v>0</v>
      </c>
      <c r="S1439" s="16">
        <v>0</v>
      </c>
      <c r="T1439" s="16">
        <v>0</v>
      </c>
      <c r="U1439" s="16">
        <v>0</v>
      </c>
      <c r="V1439" s="16">
        <v>0</v>
      </c>
      <c r="W1439" s="16">
        <v>0</v>
      </c>
      <c r="X1439" s="16">
        <v>0</v>
      </c>
      <c r="Y1439" s="16">
        <v>0</v>
      </c>
      <c r="Z1439" s="1">
        <f t="shared" si="235"/>
        <v>0</v>
      </c>
      <c r="AA1439" s="11" t="str">
        <f t="shared" si="241"/>
        <v>0</v>
      </c>
      <c r="AB1439">
        <f t="shared" si="242"/>
        <v>0</v>
      </c>
      <c r="AC1439">
        <f t="shared" si="243"/>
        <v>10</v>
      </c>
      <c r="AD1439">
        <f t="shared" si="244"/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f t="shared" si="245"/>
        <v>0</v>
      </c>
      <c r="BI1439">
        <v>0</v>
      </c>
      <c r="BJ1439">
        <v>0</v>
      </c>
      <c r="BK1439">
        <v>0</v>
      </c>
      <c r="BL1439" t="str">
        <f t="shared" si="236"/>
        <v>0</v>
      </c>
      <c r="BM1439" t="str">
        <f t="shared" si="237"/>
        <v>0</v>
      </c>
      <c r="BN1439">
        <f t="shared" si="238"/>
        <v>0</v>
      </c>
      <c r="BO1439">
        <f t="shared" si="239"/>
        <v>0</v>
      </c>
      <c r="BP1439" t="str">
        <f t="shared" si="240"/>
        <v>0</v>
      </c>
    </row>
    <row r="1440" spans="1:68" ht="18" x14ac:dyDescent="0.25">
      <c r="A1440" s="24">
        <v>2022</v>
      </c>
      <c r="B1440" s="33">
        <v>4</v>
      </c>
      <c r="C1440" s="2">
        <v>44754</v>
      </c>
      <c r="D1440" s="3">
        <v>0.47916666666666669</v>
      </c>
      <c r="E1440">
        <v>1</v>
      </c>
      <c r="F1440">
        <v>1.2</v>
      </c>
      <c r="G1440" t="s">
        <v>28</v>
      </c>
      <c r="H1440" s="19">
        <v>76</v>
      </c>
      <c r="I1440" s="19">
        <v>47</v>
      </c>
      <c r="J1440" s="19">
        <v>30</v>
      </c>
      <c r="K1440" s="19">
        <v>1</v>
      </c>
      <c r="L1440" s="19">
        <v>3</v>
      </c>
      <c r="M1440" s="16" t="s">
        <v>28</v>
      </c>
      <c r="N1440" s="16">
        <v>50</v>
      </c>
      <c r="O1440" s="16" t="s">
        <v>25</v>
      </c>
      <c r="P1440" s="16">
        <v>0</v>
      </c>
      <c r="Q1440" s="16">
        <v>0</v>
      </c>
      <c r="R1440" s="16">
        <v>0</v>
      </c>
      <c r="S1440" s="16">
        <v>0</v>
      </c>
      <c r="T1440" s="16">
        <v>0</v>
      </c>
      <c r="U1440" s="16">
        <v>0</v>
      </c>
      <c r="V1440" s="16">
        <v>0</v>
      </c>
      <c r="W1440" s="16">
        <v>0</v>
      </c>
      <c r="X1440" s="16">
        <v>0</v>
      </c>
      <c r="Y1440" s="16">
        <v>0</v>
      </c>
      <c r="Z1440" s="1">
        <f t="shared" si="235"/>
        <v>0</v>
      </c>
      <c r="AA1440" s="11" t="str">
        <f t="shared" si="241"/>
        <v>0</v>
      </c>
      <c r="AB1440">
        <f t="shared" si="242"/>
        <v>0</v>
      </c>
      <c r="AC1440">
        <f t="shared" si="243"/>
        <v>10</v>
      </c>
      <c r="AD1440">
        <f t="shared" si="244"/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f t="shared" si="245"/>
        <v>0</v>
      </c>
      <c r="BI1440">
        <v>0</v>
      </c>
      <c r="BJ1440">
        <v>0</v>
      </c>
      <c r="BK1440">
        <v>0</v>
      </c>
      <c r="BL1440" t="str">
        <f t="shared" si="236"/>
        <v>0</v>
      </c>
      <c r="BM1440" t="str">
        <f t="shared" si="237"/>
        <v>0</v>
      </c>
      <c r="BN1440">
        <f t="shared" si="238"/>
        <v>0</v>
      </c>
      <c r="BO1440">
        <f t="shared" si="239"/>
        <v>0</v>
      </c>
      <c r="BP1440" t="str">
        <f t="shared" si="240"/>
        <v>0</v>
      </c>
    </row>
    <row r="1441" spans="1:68" ht="18" x14ac:dyDescent="0.25">
      <c r="A1441" s="24">
        <v>2022</v>
      </c>
      <c r="B1441" s="33">
        <v>4</v>
      </c>
      <c r="C1441" s="2">
        <v>44754</v>
      </c>
      <c r="D1441" s="3">
        <v>0.47916666666666669</v>
      </c>
      <c r="E1441">
        <v>1</v>
      </c>
      <c r="F1441">
        <v>1.2</v>
      </c>
      <c r="G1441" t="s">
        <v>28</v>
      </c>
      <c r="H1441" s="19">
        <v>76</v>
      </c>
      <c r="I1441" s="19">
        <v>47</v>
      </c>
      <c r="J1441" s="19">
        <v>30</v>
      </c>
      <c r="K1441" s="19">
        <v>1</v>
      </c>
      <c r="L1441" s="19">
        <v>3</v>
      </c>
      <c r="M1441" s="16" t="s">
        <v>28</v>
      </c>
      <c r="N1441" s="16">
        <v>50</v>
      </c>
      <c r="O1441" s="16" t="s">
        <v>26</v>
      </c>
      <c r="P1441" s="16">
        <v>0</v>
      </c>
      <c r="Q1441" s="16">
        <v>0</v>
      </c>
      <c r="R1441" s="16">
        <v>0</v>
      </c>
      <c r="S1441" s="16">
        <v>0</v>
      </c>
      <c r="T1441" s="16">
        <v>0</v>
      </c>
      <c r="U1441" s="16">
        <v>0</v>
      </c>
      <c r="V1441" s="16">
        <v>0</v>
      </c>
      <c r="W1441" s="16">
        <v>0</v>
      </c>
      <c r="X1441" s="16">
        <v>0</v>
      </c>
      <c r="Y1441" s="16">
        <v>0</v>
      </c>
      <c r="Z1441" s="1">
        <f t="shared" si="235"/>
        <v>0</v>
      </c>
      <c r="AA1441" s="11" t="str">
        <f t="shared" si="241"/>
        <v>0</v>
      </c>
      <c r="AB1441">
        <f t="shared" si="242"/>
        <v>0</v>
      </c>
      <c r="AC1441">
        <f t="shared" si="243"/>
        <v>10</v>
      </c>
      <c r="AD1441">
        <f t="shared" si="244"/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f t="shared" si="245"/>
        <v>0</v>
      </c>
      <c r="BI1441">
        <v>0</v>
      </c>
      <c r="BJ1441">
        <v>0</v>
      </c>
      <c r="BK1441">
        <v>0</v>
      </c>
      <c r="BL1441" t="str">
        <f t="shared" si="236"/>
        <v>0</v>
      </c>
      <c r="BM1441" t="str">
        <f t="shared" si="237"/>
        <v>0</v>
      </c>
      <c r="BN1441">
        <f t="shared" si="238"/>
        <v>0</v>
      </c>
      <c r="BO1441">
        <f t="shared" si="239"/>
        <v>0</v>
      </c>
      <c r="BP1441" t="str">
        <f t="shared" si="240"/>
        <v>0</v>
      </c>
    </row>
    <row r="1442" spans="1:68" ht="18" x14ac:dyDescent="0.25">
      <c r="A1442" s="24">
        <v>2022</v>
      </c>
      <c r="B1442" s="33">
        <v>4</v>
      </c>
      <c r="C1442" s="2">
        <v>44754</v>
      </c>
      <c r="D1442" s="3">
        <v>0.59027777777777779</v>
      </c>
      <c r="E1442">
        <v>5</v>
      </c>
      <c r="F1442">
        <v>5.2</v>
      </c>
      <c r="G1442" t="s">
        <v>28</v>
      </c>
      <c r="H1442" s="19">
        <v>76</v>
      </c>
      <c r="I1442" s="19">
        <v>42</v>
      </c>
      <c r="J1442" s="19">
        <v>32</v>
      </c>
      <c r="K1442" s="19">
        <v>2</v>
      </c>
      <c r="L1442" s="19">
        <v>7</v>
      </c>
      <c r="M1442" s="16" t="s">
        <v>23</v>
      </c>
      <c r="N1442" s="16">
        <v>0</v>
      </c>
      <c r="O1442" s="16" t="s">
        <v>24</v>
      </c>
      <c r="P1442" s="16">
        <v>0</v>
      </c>
      <c r="Q1442" s="16">
        <v>0</v>
      </c>
      <c r="R1442" s="16">
        <v>0</v>
      </c>
      <c r="S1442" s="16">
        <v>0</v>
      </c>
      <c r="T1442" s="16">
        <v>0</v>
      </c>
      <c r="U1442" s="16">
        <v>0</v>
      </c>
      <c r="V1442" s="16">
        <v>0</v>
      </c>
      <c r="W1442" s="16">
        <v>0</v>
      </c>
      <c r="X1442" s="16">
        <v>0</v>
      </c>
      <c r="Y1442" s="16">
        <v>0</v>
      </c>
      <c r="Z1442" s="1">
        <f t="shared" si="235"/>
        <v>0</v>
      </c>
      <c r="AA1442" s="11" t="str">
        <f t="shared" si="241"/>
        <v>0</v>
      </c>
      <c r="AB1442">
        <f t="shared" si="242"/>
        <v>0</v>
      </c>
      <c r="AC1442">
        <f t="shared" si="243"/>
        <v>10</v>
      </c>
      <c r="AD1442">
        <f t="shared" si="244"/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f t="shared" si="245"/>
        <v>0</v>
      </c>
      <c r="BI1442">
        <v>0</v>
      </c>
      <c r="BJ1442">
        <v>0</v>
      </c>
      <c r="BK1442">
        <v>0</v>
      </c>
      <c r="BL1442" t="str">
        <f t="shared" si="236"/>
        <v>0</v>
      </c>
      <c r="BM1442" t="str">
        <f t="shared" si="237"/>
        <v>0</v>
      </c>
      <c r="BN1442">
        <f t="shared" si="238"/>
        <v>0</v>
      </c>
      <c r="BO1442">
        <f t="shared" si="239"/>
        <v>0</v>
      </c>
      <c r="BP1442" t="str">
        <f t="shared" si="240"/>
        <v>0</v>
      </c>
    </row>
    <row r="1443" spans="1:68" ht="18" x14ac:dyDescent="0.25">
      <c r="A1443" s="24">
        <v>2022</v>
      </c>
      <c r="B1443" s="33">
        <v>4</v>
      </c>
      <c r="C1443" s="2">
        <v>44754</v>
      </c>
      <c r="D1443" s="3">
        <v>0.59027777777777779</v>
      </c>
      <c r="E1443">
        <v>5</v>
      </c>
      <c r="F1443">
        <v>5.2</v>
      </c>
      <c r="G1443" t="s">
        <v>28</v>
      </c>
      <c r="H1443" s="19">
        <v>76</v>
      </c>
      <c r="I1443" s="19">
        <v>42</v>
      </c>
      <c r="J1443" s="19">
        <v>32</v>
      </c>
      <c r="K1443" s="19">
        <v>2</v>
      </c>
      <c r="L1443" s="19">
        <v>7</v>
      </c>
      <c r="M1443" s="16" t="s">
        <v>23</v>
      </c>
      <c r="N1443" s="16">
        <v>0</v>
      </c>
      <c r="O1443" s="16" t="s">
        <v>25</v>
      </c>
      <c r="P1443" s="16">
        <v>0</v>
      </c>
      <c r="Q1443" s="16">
        <v>0</v>
      </c>
      <c r="R1443" s="16">
        <v>0</v>
      </c>
      <c r="S1443" s="16">
        <v>0</v>
      </c>
      <c r="T1443" s="16">
        <v>0</v>
      </c>
      <c r="U1443" s="16">
        <v>0</v>
      </c>
      <c r="V1443" s="16">
        <v>0</v>
      </c>
      <c r="W1443" s="16">
        <v>0</v>
      </c>
      <c r="X1443" s="16">
        <v>0</v>
      </c>
      <c r="Y1443" s="16">
        <v>0</v>
      </c>
      <c r="Z1443" s="1">
        <f t="shared" si="235"/>
        <v>0</v>
      </c>
      <c r="AA1443" s="11" t="str">
        <f t="shared" si="241"/>
        <v>0</v>
      </c>
      <c r="AB1443">
        <f t="shared" si="242"/>
        <v>0</v>
      </c>
      <c r="AC1443">
        <f t="shared" si="243"/>
        <v>10</v>
      </c>
      <c r="AD1443">
        <f t="shared" si="244"/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f t="shared" si="245"/>
        <v>0</v>
      </c>
      <c r="BI1443">
        <v>0</v>
      </c>
      <c r="BJ1443">
        <v>0</v>
      </c>
      <c r="BK1443">
        <v>0</v>
      </c>
      <c r="BL1443" t="str">
        <f t="shared" si="236"/>
        <v>0</v>
      </c>
      <c r="BM1443" t="str">
        <f t="shared" si="237"/>
        <v>0</v>
      </c>
      <c r="BN1443">
        <f t="shared" si="238"/>
        <v>0</v>
      </c>
      <c r="BO1443">
        <f t="shared" si="239"/>
        <v>0</v>
      </c>
      <c r="BP1443" t="str">
        <f t="shared" si="240"/>
        <v>0</v>
      </c>
    </row>
    <row r="1444" spans="1:68" ht="18" x14ac:dyDescent="0.25">
      <c r="A1444" s="24">
        <v>2022</v>
      </c>
      <c r="B1444" s="33">
        <v>4</v>
      </c>
      <c r="C1444" s="2">
        <v>44754</v>
      </c>
      <c r="D1444" s="3">
        <v>0.59027777777777779</v>
      </c>
      <c r="E1444">
        <v>5</v>
      </c>
      <c r="F1444">
        <v>5.2</v>
      </c>
      <c r="G1444" t="s">
        <v>28</v>
      </c>
      <c r="H1444" s="19">
        <v>76</v>
      </c>
      <c r="I1444" s="19">
        <v>42</v>
      </c>
      <c r="J1444" s="19">
        <v>32</v>
      </c>
      <c r="K1444" s="19">
        <v>2</v>
      </c>
      <c r="L1444" s="19">
        <v>7</v>
      </c>
      <c r="M1444" s="16" t="s">
        <v>23</v>
      </c>
      <c r="N1444" s="16">
        <v>0</v>
      </c>
      <c r="O1444" s="16" t="s">
        <v>26</v>
      </c>
      <c r="P1444" s="16">
        <v>0</v>
      </c>
      <c r="Q1444" s="16">
        <v>0</v>
      </c>
      <c r="R1444" s="16">
        <v>0</v>
      </c>
      <c r="S1444" s="16">
        <v>0</v>
      </c>
      <c r="T1444" s="16">
        <v>0</v>
      </c>
      <c r="U1444" s="16">
        <v>0</v>
      </c>
      <c r="V1444" s="16">
        <v>0</v>
      </c>
      <c r="W1444" s="16">
        <v>0</v>
      </c>
      <c r="X1444" s="16">
        <v>0</v>
      </c>
      <c r="Y1444" s="16">
        <v>0</v>
      </c>
      <c r="Z1444" s="1">
        <f t="shared" si="235"/>
        <v>0</v>
      </c>
      <c r="AA1444" s="11" t="str">
        <f t="shared" si="241"/>
        <v>0</v>
      </c>
      <c r="AB1444">
        <f t="shared" si="242"/>
        <v>0</v>
      </c>
      <c r="AC1444">
        <f t="shared" si="243"/>
        <v>10</v>
      </c>
      <c r="AD1444">
        <f t="shared" si="244"/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f t="shared" si="245"/>
        <v>0</v>
      </c>
      <c r="BI1444">
        <v>0</v>
      </c>
      <c r="BJ1444">
        <v>0</v>
      </c>
      <c r="BK1444">
        <v>0</v>
      </c>
      <c r="BL1444" t="str">
        <f t="shared" si="236"/>
        <v>0</v>
      </c>
      <c r="BM1444" t="str">
        <f t="shared" si="237"/>
        <v>0</v>
      </c>
      <c r="BN1444">
        <f t="shared" si="238"/>
        <v>0</v>
      </c>
      <c r="BO1444">
        <f t="shared" si="239"/>
        <v>0</v>
      </c>
      <c r="BP1444" t="str">
        <f t="shared" si="240"/>
        <v>0</v>
      </c>
    </row>
    <row r="1445" spans="1:68" ht="18" x14ac:dyDescent="0.25">
      <c r="A1445" s="24">
        <v>2022</v>
      </c>
      <c r="B1445" s="33">
        <v>4</v>
      </c>
      <c r="C1445" s="2">
        <v>44754</v>
      </c>
      <c r="D1445" s="3">
        <v>0.59027777777777779</v>
      </c>
      <c r="E1445">
        <v>5</v>
      </c>
      <c r="F1445">
        <v>5.2</v>
      </c>
      <c r="G1445" t="s">
        <v>28</v>
      </c>
      <c r="H1445" s="19">
        <v>76</v>
      </c>
      <c r="I1445" s="19">
        <v>42</v>
      </c>
      <c r="J1445" s="19">
        <v>32</v>
      </c>
      <c r="K1445" s="19">
        <v>2</v>
      </c>
      <c r="L1445" s="19">
        <v>7</v>
      </c>
      <c r="M1445" s="16" t="s">
        <v>23</v>
      </c>
      <c r="N1445" s="16">
        <v>5</v>
      </c>
      <c r="O1445" s="16" t="s">
        <v>24</v>
      </c>
      <c r="P1445" s="16">
        <v>0</v>
      </c>
      <c r="Q1445" s="16">
        <v>0</v>
      </c>
      <c r="R1445" s="16">
        <v>0</v>
      </c>
      <c r="S1445" s="16">
        <v>0</v>
      </c>
      <c r="T1445" s="16">
        <v>0</v>
      </c>
      <c r="U1445" s="16">
        <v>0</v>
      </c>
      <c r="V1445" s="16">
        <v>0</v>
      </c>
      <c r="W1445" s="16">
        <v>0</v>
      </c>
      <c r="X1445" s="16">
        <v>0</v>
      </c>
      <c r="Y1445" s="16">
        <v>0</v>
      </c>
      <c r="Z1445" s="1">
        <f t="shared" si="235"/>
        <v>0</v>
      </c>
      <c r="AA1445" s="11" t="str">
        <f t="shared" si="241"/>
        <v>0</v>
      </c>
      <c r="AB1445">
        <f t="shared" si="242"/>
        <v>0</v>
      </c>
      <c r="AC1445">
        <f t="shared" si="243"/>
        <v>10</v>
      </c>
      <c r="AD1445">
        <f t="shared" si="244"/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f t="shared" si="245"/>
        <v>0</v>
      </c>
      <c r="BI1445">
        <v>0</v>
      </c>
      <c r="BJ1445">
        <v>0</v>
      </c>
      <c r="BK1445">
        <v>0</v>
      </c>
      <c r="BL1445" t="str">
        <f t="shared" si="236"/>
        <v>0</v>
      </c>
      <c r="BM1445" t="str">
        <f t="shared" si="237"/>
        <v>0</v>
      </c>
      <c r="BN1445">
        <f t="shared" si="238"/>
        <v>0</v>
      </c>
      <c r="BO1445">
        <f t="shared" si="239"/>
        <v>0</v>
      </c>
      <c r="BP1445" t="str">
        <f t="shared" si="240"/>
        <v>0</v>
      </c>
    </row>
    <row r="1446" spans="1:68" ht="18" x14ac:dyDescent="0.25">
      <c r="A1446" s="24">
        <v>2022</v>
      </c>
      <c r="B1446" s="33">
        <v>4</v>
      </c>
      <c r="C1446" s="2">
        <v>44754</v>
      </c>
      <c r="D1446" s="3">
        <v>0.59027777777777779</v>
      </c>
      <c r="E1446">
        <v>5</v>
      </c>
      <c r="F1446">
        <v>5.2</v>
      </c>
      <c r="G1446" t="s">
        <v>28</v>
      </c>
      <c r="H1446" s="19">
        <v>76</v>
      </c>
      <c r="I1446" s="19">
        <v>42</v>
      </c>
      <c r="J1446" s="19">
        <v>32</v>
      </c>
      <c r="K1446" s="19">
        <v>2</v>
      </c>
      <c r="L1446" s="19">
        <v>7</v>
      </c>
      <c r="M1446" s="16" t="s">
        <v>23</v>
      </c>
      <c r="N1446" s="16">
        <v>5</v>
      </c>
      <c r="O1446" s="16" t="s">
        <v>25</v>
      </c>
      <c r="P1446" s="16">
        <v>0</v>
      </c>
      <c r="Q1446" s="16">
        <v>0</v>
      </c>
      <c r="R1446" s="16">
        <v>0</v>
      </c>
      <c r="S1446" s="16">
        <v>0</v>
      </c>
      <c r="T1446" s="16">
        <v>0</v>
      </c>
      <c r="U1446" s="16">
        <v>0</v>
      </c>
      <c r="V1446" s="16">
        <v>0</v>
      </c>
      <c r="W1446" s="16">
        <v>0</v>
      </c>
      <c r="X1446" s="16">
        <v>0</v>
      </c>
      <c r="Y1446" s="16">
        <v>0</v>
      </c>
      <c r="Z1446" s="1">
        <f t="shared" si="235"/>
        <v>0</v>
      </c>
      <c r="AA1446" s="11" t="str">
        <f t="shared" si="241"/>
        <v>0</v>
      </c>
      <c r="AB1446">
        <f t="shared" si="242"/>
        <v>0</v>
      </c>
      <c r="AC1446">
        <f t="shared" si="243"/>
        <v>10</v>
      </c>
      <c r="AD1446">
        <f t="shared" si="244"/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f t="shared" si="245"/>
        <v>0</v>
      </c>
      <c r="BI1446">
        <v>0</v>
      </c>
      <c r="BJ1446">
        <v>0</v>
      </c>
      <c r="BK1446">
        <v>0</v>
      </c>
      <c r="BL1446" t="str">
        <f t="shared" si="236"/>
        <v>0</v>
      </c>
      <c r="BM1446" t="str">
        <f t="shared" si="237"/>
        <v>0</v>
      </c>
      <c r="BN1446">
        <f t="shared" si="238"/>
        <v>0</v>
      </c>
      <c r="BO1446">
        <f t="shared" si="239"/>
        <v>0</v>
      </c>
      <c r="BP1446" t="str">
        <f t="shared" si="240"/>
        <v>0</v>
      </c>
    </row>
    <row r="1447" spans="1:68" ht="18" x14ac:dyDescent="0.25">
      <c r="A1447" s="24">
        <v>2022</v>
      </c>
      <c r="B1447" s="33">
        <v>4</v>
      </c>
      <c r="C1447" s="2">
        <v>44754</v>
      </c>
      <c r="D1447" s="3">
        <v>0.59027777777777779</v>
      </c>
      <c r="E1447">
        <v>5</v>
      </c>
      <c r="F1447">
        <v>5.2</v>
      </c>
      <c r="G1447" t="s">
        <v>28</v>
      </c>
      <c r="H1447" s="19">
        <v>76</v>
      </c>
      <c r="I1447" s="19">
        <v>42</v>
      </c>
      <c r="J1447" s="19">
        <v>32</v>
      </c>
      <c r="K1447" s="19">
        <v>2</v>
      </c>
      <c r="L1447" s="19">
        <v>7</v>
      </c>
      <c r="M1447" s="16" t="s">
        <v>23</v>
      </c>
      <c r="N1447" s="16">
        <v>5</v>
      </c>
      <c r="O1447" s="16" t="s">
        <v>26</v>
      </c>
      <c r="P1447" s="16">
        <v>0</v>
      </c>
      <c r="Q1447" s="16">
        <v>0</v>
      </c>
      <c r="R1447" s="16">
        <v>0</v>
      </c>
      <c r="S1447" s="16">
        <v>0</v>
      </c>
      <c r="T1447" s="16">
        <v>0</v>
      </c>
      <c r="U1447" s="16">
        <v>0</v>
      </c>
      <c r="V1447" s="16">
        <v>0</v>
      </c>
      <c r="W1447" s="16">
        <v>0</v>
      </c>
      <c r="X1447" s="16">
        <v>0</v>
      </c>
      <c r="Y1447" s="16">
        <v>0</v>
      </c>
      <c r="Z1447" s="1">
        <f t="shared" si="235"/>
        <v>0</v>
      </c>
      <c r="AA1447" s="11" t="str">
        <f t="shared" si="241"/>
        <v>0</v>
      </c>
      <c r="AB1447">
        <f t="shared" si="242"/>
        <v>0</v>
      </c>
      <c r="AC1447">
        <f t="shared" si="243"/>
        <v>10</v>
      </c>
      <c r="AD1447">
        <f t="shared" si="244"/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f t="shared" si="245"/>
        <v>0</v>
      </c>
      <c r="BI1447">
        <v>0</v>
      </c>
      <c r="BJ1447">
        <v>0</v>
      </c>
      <c r="BK1447">
        <v>0</v>
      </c>
      <c r="BL1447" t="str">
        <f t="shared" si="236"/>
        <v>0</v>
      </c>
      <c r="BM1447" t="str">
        <f t="shared" si="237"/>
        <v>0</v>
      </c>
      <c r="BN1447">
        <f t="shared" si="238"/>
        <v>0</v>
      </c>
      <c r="BO1447">
        <f t="shared" si="239"/>
        <v>0</v>
      </c>
      <c r="BP1447" t="str">
        <f t="shared" si="240"/>
        <v>0</v>
      </c>
    </row>
    <row r="1448" spans="1:68" ht="18" x14ac:dyDescent="0.25">
      <c r="A1448" s="24">
        <v>2022</v>
      </c>
      <c r="B1448" s="33">
        <v>4</v>
      </c>
      <c r="C1448" s="2">
        <v>44754</v>
      </c>
      <c r="D1448" s="3">
        <v>0.59027777777777779</v>
      </c>
      <c r="E1448">
        <v>5</v>
      </c>
      <c r="F1448">
        <v>5.2</v>
      </c>
      <c r="G1448" t="s">
        <v>28</v>
      </c>
      <c r="H1448" s="19">
        <v>76</v>
      </c>
      <c r="I1448" s="19">
        <v>42</v>
      </c>
      <c r="J1448" s="19">
        <v>32</v>
      </c>
      <c r="K1448" s="19">
        <v>2</v>
      </c>
      <c r="L1448" s="19">
        <v>7</v>
      </c>
      <c r="M1448" s="16" t="s">
        <v>23</v>
      </c>
      <c r="N1448" s="16">
        <v>10</v>
      </c>
      <c r="O1448" s="16" t="s">
        <v>24</v>
      </c>
      <c r="P1448" s="16">
        <v>0</v>
      </c>
      <c r="Q1448" s="16">
        <v>0</v>
      </c>
      <c r="R1448" s="16">
        <v>0</v>
      </c>
      <c r="S1448" s="16">
        <v>0</v>
      </c>
      <c r="T1448" s="16">
        <v>0</v>
      </c>
      <c r="U1448" s="16">
        <v>0</v>
      </c>
      <c r="V1448" s="16">
        <v>0</v>
      </c>
      <c r="W1448" s="16">
        <v>0</v>
      </c>
      <c r="X1448" s="16">
        <v>0</v>
      </c>
      <c r="Y1448" s="16">
        <v>0</v>
      </c>
      <c r="Z1448" s="1">
        <f t="shared" si="235"/>
        <v>0</v>
      </c>
      <c r="AA1448" s="11" t="str">
        <f t="shared" si="241"/>
        <v>0</v>
      </c>
      <c r="AB1448">
        <f t="shared" si="242"/>
        <v>0</v>
      </c>
      <c r="AC1448">
        <f t="shared" si="243"/>
        <v>10</v>
      </c>
      <c r="AD1448">
        <f t="shared" si="244"/>
        <v>0</v>
      </c>
      <c r="AE1448">
        <v>0</v>
      </c>
      <c r="AF1448">
        <v>0</v>
      </c>
      <c r="AG1448">
        <v>1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f t="shared" si="245"/>
        <v>0</v>
      </c>
      <c r="BI1448">
        <v>0</v>
      </c>
      <c r="BJ1448">
        <v>0</v>
      </c>
      <c r="BK1448">
        <v>0</v>
      </c>
      <c r="BL1448" t="str">
        <f t="shared" si="236"/>
        <v>0</v>
      </c>
      <c r="BM1448" t="str">
        <f t="shared" si="237"/>
        <v>0</v>
      </c>
      <c r="BN1448">
        <f t="shared" si="238"/>
        <v>0</v>
      </c>
      <c r="BO1448">
        <f t="shared" si="239"/>
        <v>1</v>
      </c>
      <c r="BP1448" t="str">
        <f t="shared" si="240"/>
        <v>0</v>
      </c>
    </row>
    <row r="1449" spans="1:68" ht="18" x14ac:dyDescent="0.25">
      <c r="A1449" s="24">
        <v>2022</v>
      </c>
      <c r="B1449" s="33">
        <v>4</v>
      </c>
      <c r="C1449" s="2">
        <v>44754</v>
      </c>
      <c r="D1449" s="3">
        <v>0.59027777777777779</v>
      </c>
      <c r="E1449">
        <v>5</v>
      </c>
      <c r="F1449">
        <v>5.2</v>
      </c>
      <c r="G1449" t="s">
        <v>28</v>
      </c>
      <c r="H1449" s="19">
        <v>76</v>
      </c>
      <c r="I1449" s="19">
        <v>42</v>
      </c>
      <c r="J1449" s="19">
        <v>32</v>
      </c>
      <c r="K1449" s="19">
        <v>2</v>
      </c>
      <c r="L1449" s="19">
        <v>7</v>
      </c>
      <c r="M1449" s="16" t="s">
        <v>23</v>
      </c>
      <c r="N1449" s="16">
        <v>10</v>
      </c>
      <c r="O1449" s="16" t="s">
        <v>25</v>
      </c>
      <c r="P1449" s="16">
        <v>0</v>
      </c>
      <c r="Q1449" s="16">
        <v>0</v>
      </c>
      <c r="R1449" s="16">
        <v>0</v>
      </c>
      <c r="S1449" s="16">
        <v>0</v>
      </c>
      <c r="T1449" s="16">
        <v>0</v>
      </c>
      <c r="U1449" s="16">
        <v>0</v>
      </c>
      <c r="V1449" s="16">
        <v>0</v>
      </c>
      <c r="W1449" s="16">
        <v>0</v>
      </c>
      <c r="X1449" s="16">
        <v>0</v>
      </c>
      <c r="Y1449" s="16">
        <v>0</v>
      </c>
      <c r="Z1449" s="1">
        <f t="shared" si="235"/>
        <v>0</v>
      </c>
      <c r="AA1449" s="11" t="str">
        <f t="shared" si="241"/>
        <v>0</v>
      </c>
      <c r="AB1449">
        <f t="shared" si="242"/>
        <v>0</v>
      </c>
      <c r="AC1449">
        <f t="shared" si="243"/>
        <v>10</v>
      </c>
      <c r="AD1449">
        <f t="shared" si="244"/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f t="shared" si="245"/>
        <v>0</v>
      </c>
      <c r="BI1449">
        <v>0</v>
      </c>
      <c r="BJ1449">
        <v>0</v>
      </c>
      <c r="BK1449">
        <v>0</v>
      </c>
      <c r="BL1449" t="str">
        <f t="shared" si="236"/>
        <v>0</v>
      </c>
      <c r="BM1449" t="str">
        <f t="shared" si="237"/>
        <v>0</v>
      </c>
      <c r="BN1449">
        <f t="shared" si="238"/>
        <v>0</v>
      </c>
      <c r="BO1449">
        <f t="shared" si="239"/>
        <v>0</v>
      </c>
      <c r="BP1449" t="str">
        <f t="shared" si="240"/>
        <v>0</v>
      </c>
    </row>
    <row r="1450" spans="1:68" ht="18" x14ac:dyDescent="0.25">
      <c r="A1450" s="24">
        <v>2022</v>
      </c>
      <c r="B1450" s="33">
        <v>4</v>
      </c>
      <c r="C1450" s="2">
        <v>44754</v>
      </c>
      <c r="D1450" s="3">
        <v>0.59027777777777779</v>
      </c>
      <c r="E1450">
        <v>5</v>
      </c>
      <c r="F1450">
        <v>5.2</v>
      </c>
      <c r="G1450" t="s">
        <v>28</v>
      </c>
      <c r="H1450" s="19">
        <v>76</v>
      </c>
      <c r="I1450" s="19">
        <v>42</v>
      </c>
      <c r="J1450" s="19">
        <v>32</v>
      </c>
      <c r="K1450" s="19">
        <v>2</v>
      </c>
      <c r="L1450" s="19">
        <v>7</v>
      </c>
      <c r="M1450" s="16" t="s">
        <v>23</v>
      </c>
      <c r="N1450" s="16">
        <v>10</v>
      </c>
      <c r="O1450" s="16" t="s">
        <v>26</v>
      </c>
      <c r="P1450" s="16">
        <v>0</v>
      </c>
      <c r="Q1450" s="16">
        <v>0</v>
      </c>
      <c r="R1450" s="16">
        <v>0</v>
      </c>
      <c r="S1450" s="16">
        <v>0</v>
      </c>
      <c r="T1450" s="16">
        <v>0</v>
      </c>
      <c r="U1450" s="16">
        <v>0</v>
      </c>
      <c r="V1450" s="16">
        <v>0</v>
      </c>
      <c r="W1450" s="16">
        <v>0</v>
      </c>
      <c r="X1450" s="16">
        <v>0</v>
      </c>
      <c r="Y1450" s="16">
        <v>0</v>
      </c>
      <c r="Z1450" s="1">
        <f t="shared" si="235"/>
        <v>0</v>
      </c>
      <c r="AA1450" s="11" t="str">
        <f t="shared" si="241"/>
        <v>0</v>
      </c>
      <c r="AB1450">
        <f t="shared" si="242"/>
        <v>0</v>
      </c>
      <c r="AC1450">
        <f t="shared" si="243"/>
        <v>10</v>
      </c>
      <c r="AD1450">
        <f t="shared" si="244"/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f t="shared" si="245"/>
        <v>0</v>
      </c>
      <c r="BI1450">
        <v>0</v>
      </c>
      <c r="BJ1450">
        <v>0</v>
      </c>
      <c r="BK1450">
        <v>0</v>
      </c>
      <c r="BL1450" t="str">
        <f t="shared" si="236"/>
        <v>0</v>
      </c>
      <c r="BM1450" t="str">
        <f t="shared" si="237"/>
        <v>0</v>
      </c>
      <c r="BN1450">
        <f t="shared" si="238"/>
        <v>0</v>
      </c>
      <c r="BO1450">
        <f t="shared" si="239"/>
        <v>0</v>
      </c>
      <c r="BP1450" t="str">
        <f t="shared" si="240"/>
        <v>0</v>
      </c>
    </row>
    <row r="1451" spans="1:68" ht="18" x14ac:dyDescent="0.25">
      <c r="A1451" s="24">
        <v>2022</v>
      </c>
      <c r="B1451" s="33">
        <v>4</v>
      </c>
      <c r="C1451" s="2">
        <v>44754</v>
      </c>
      <c r="D1451" s="3">
        <v>0.59027777777777779</v>
      </c>
      <c r="E1451">
        <v>5</v>
      </c>
      <c r="F1451">
        <v>5.2</v>
      </c>
      <c r="G1451" t="s">
        <v>28</v>
      </c>
      <c r="H1451" s="19">
        <v>76</v>
      </c>
      <c r="I1451" s="19">
        <v>42</v>
      </c>
      <c r="J1451" s="19">
        <v>32</v>
      </c>
      <c r="K1451" s="19">
        <v>2</v>
      </c>
      <c r="L1451" s="19">
        <v>7</v>
      </c>
      <c r="M1451" s="16" t="s">
        <v>23</v>
      </c>
      <c r="N1451" s="16">
        <v>20</v>
      </c>
      <c r="O1451" s="16" t="s">
        <v>24</v>
      </c>
      <c r="P1451" s="16">
        <v>0</v>
      </c>
      <c r="Q1451" s="16">
        <v>0</v>
      </c>
      <c r="R1451" s="16">
        <v>0</v>
      </c>
      <c r="S1451" s="16">
        <v>0</v>
      </c>
      <c r="T1451" s="16">
        <v>0</v>
      </c>
      <c r="U1451" s="16">
        <v>0</v>
      </c>
      <c r="V1451" s="16">
        <v>0</v>
      </c>
      <c r="W1451" s="16">
        <v>0</v>
      </c>
      <c r="X1451" s="16">
        <v>0</v>
      </c>
      <c r="Y1451" s="16">
        <v>0</v>
      </c>
      <c r="Z1451" s="1">
        <f t="shared" si="235"/>
        <v>0</v>
      </c>
      <c r="AA1451" s="11" t="str">
        <f t="shared" si="241"/>
        <v>0</v>
      </c>
      <c r="AB1451">
        <f t="shared" si="242"/>
        <v>0</v>
      </c>
      <c r="AC1451">
        <f t="shared" si="243"/>
        <v>10</v>
      </c>
      <c r="AD1451">
        <f t="shared" si="244"/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f t="shared" si="245"/>
        <v>0</v>
      </c>
      <c r="BI1451">
        <v>0</v>
      </c>
      <c r="BJ1451">
        <v>0</v>
      </c>
      <c r="BK1451">
        <v>0</v>
      </c>
      <c r="BL1451" t="str">
        <f t="shared" si="236"/>
        <v>0</v>
      </c>
      <c r="BM1451" t="str">
        <f t="shared" si="237"/>
        <v>0</v>
      </c>
      <c r="BN1451">
        <f t="shared" si="238"/>
        <v>0</v>
      </c>
      <c r="BO1451">
        <f t="shared" si="239"/>
        <v>0</v>
      </c>
      <c r="BP1451" t="str">
        <f t="shared" si="240"/>
        <v>0</v>
      </c>
    </row>
    <row r="1452" spans="1:68" ht="18" x14ac:dyDescent="0.25">
      <c r="A1452" s="24">
        <v>2022</v>
      </c>
      <c r="B1452" s="33">
        <v>4</v>
      </c>
      <c r="C1452" s="2">
        <v>44754</v>
      </c>
      <c r="D1452" s="3">
        <v>0.59027777777777779</v>
      </c>
      <c r="E1452">
        <v>5</v>
      </c>
      <c r="F1452">
        <v>5.2</v>
      </c>
      <c r="G1452" t="s">
        <v>28</v>
      </c>
      <c r="H1452" s="19">
        <v>76</v>
      </c>
      <c r="I1452" s="19">
        <v>42</v>
      </c>
      <c r="J1452" s="19">
        <v>32</v>
      </c>
      <c r="K1452" s="19">
        <v>2</v>
      </c>
      <c r="L1452" s="19">
        <v>7</v>
      </c>
      <c r="M1452" s="16" t="s">
        <v>23</v>
      </c>
      <c r="N1452" s="16">
        <v>20</v>
      </c>
      <c r="O1452" s="16" t="s">
        <v>25</v>
      </c>
      <c r="P1452" s="16">
        <v>0</v>
      </c>
      <c r="Q1452" s="16">
        <v>0</v>
      </c>
      <c r="R1452" s="16">
        <v>0</v>
      </c>
      <c r="S1452" s="16">
        <v>0</v>
      </c>
      <c r="T1452" s="16">
        <v>0</v>
      </c>
      <c r="U1452" s="16">
        <v>0</v>
      </c>
      <c r="V1452" s="16">
        <v>0</v>
      </c>
      <c r="W1452" s="16">
        <v>0</v>
      </c>
      <c r="X1452" s="16">
        <v>0</v>
      </c>
      <c r="Y1452" s="16">
        <v>0</v>
      </c>
      <c r="Z1452" s="1">
        <f t="shared" si="235"/>
        <v>0</v>
      </c>
      <c r="AA1452" s="11" t="str">
        <f t="shared" si="241"/>
        <v>0</v>
      </c>
      <c r="AB1452">
        <f t="shared" si="242"/>
        <v>0</v>
      </c>
      <c r="AC1452">
        <f t="shared" si="243"/>
        <v>10</v>
      </c>
      <c r="AD1452">
        <f t="shared" si="244"/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f t="shared" si="245"/>
        <v>0</v>
      </c>
      <c r="BI1452">
        <v>0</v>
      </c>
      <c r="BJ1452">
        <v>0</v>
      </c>
      <c r="BK1452">
        <v>0</v>
      </c>
      <c r="BL1452" t="str">
        <f t="shared" si="236"/>
        <v>0</v>
      </c>
      <c r="BM1452" t="str">
        <f t="shared" si="237"/>
        <v>0</v>
      </c>
      <c r="BN1452">
        <f t="shared" si="238"/>
        <v>0</v>
      </c>
      <c r="BO1452">
        <f t="shared" si="239"/>
        <v>0</v>
      </c>
      <c r="BP1452" t="str">
        <f t="shared" si="240"/>
        <v>0</v>
      </c>
    </row>
    <row r="1453" spans="1:68" ht="18" x14ac:dyDescent="0.25">
      <c r="A1453" s="24">
        <v>2022</v>
      </c>
      <c r="B1453" s="33">
        <v>4</v>
      </c>
      <c r="C1453" s="2">
        <v>44754</v>
      </c>
      <c r="D1453" s="3">
        <v>0.59027777777777779</v>
      </c>
      <c r="E1453">
        <v>5</v>
      </c>
      <c r="F1453">
        <v>5.2</v>
      </c>
      <c r="G1453" t="s">
        <v>28</v>
      </c>
      <c r="H1453" s="19">
        <v>76</v>
      </c>
      <c r="I1453" s="19">
        <v>42</v>
      </c>
      <c r="J1453" s="19">
        <v>32</v>
      </c>
      <c r="K1453" s="19">
        <v>2</v>
      </c>
      <c r="L1453" s="19">
        <v>7</v>
      </c>
      <c r="M1453" s="16" t="s">
        <v>23</v>
      </c>
      <c r="N1453" s="16">
        <v>20</v>
      </c>
      <c r="O1453" s="16" t="s">
        <v>26</v>
      </c>
      <c r="P1453" s="16">
        <v>0</v>
      </c>
      <c r="Q1453" s="16">
        <v>0</v>
      </c>
      <c r="R1453" s="16">
        <v>0</v>
      </c>
      <c r="S1453" s="16">
        <v>0</v>
      </c>
      <c r="T1453" s="16">
        <v>0</v>
      </c>
      <c r="U1453" s="16">
        <v>0</v>
      </c>
      <c r="V1453" s="16">
        <v>0</v>
      </c>
      <c r="W1453" s="16">
        <v>0</v>
      </c>
      <c r="X1453" s="16">
        <v>0</v>
      </c>
      <c r="Y1453" s="16">
        <v>0</v>
      </c>
      <c r="Z1453" s="1">
        <f t="shared" si="235"/>
        <v>0</v>
      </c>
      <c r="AA1453" s="11" t="str">
        <f t="shared" si="241"/>
        <v>0</v>
      </c>
      <c r="AB1453">
        <f t="shared" si="242"/>
        <v>0</v>
      </c>
      <c r="AC1453">
        <f t="shared" si="243"/>
        <v>10</v>
      </c>
      <c r="AD1453">
        <f t="shared" si="244"/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f t="shared" si="245"/>
        <v>0</v>
      </c>
      <c r="BI1453">
        <v>0</v>
      </c>
      <c r="BJ1453">
        <v>0</v>
      </c>
      <c r="BK1453">
        <v>0</v>
      </c>
      <c r="BL1453" t="str">
        <f t="shared" si="236"/>
        <v>0</v>
      </c>
      <c r="BM1453" t="str">
        <f t="shared" si="237"/>
        <v>0</v>
      </c>
      <c r="BN1453">
        <f t="shared" si="238"/>
        <v>0</v>
      </c>
      <c r="BO1453">
        <f t="shared" si="239"/>
        <v>0</v>
      </c>
      <c r="BP1453" t="str">
        <f t="shared" si="240"/>
        <v>0</v>
      </c>
    </row>
    <row r="1454" spans="1:68" ht="18" x14ac:dyDescent="0.25">
      <c r="A1454" s="24">
        <v>2022</v>
      </c>
      <c r="B1454" s="33">
        <v>4</v>
      </c>
      <c r="C1454" s="2">
        <v>44754</v>
      </c>
      <c r="D1454" s="3">
        <v>0.59027777777777779</v>
      </c>
      <c r="E1454">
        <v>5</v>
      </c>
      <c r="F1454">
        <v>5.2</v>
      </c>
      <c r="G1454" t="s">
        <v>28</v>
      </c>
      <c r="H1454" s="19">
        <v>76</v>
      </c>
      <c r="I1454" s="19">
        <v>42</v>
      </c>
      <c r="J1454" s="19">
        <v>32</v>
      </c>
      <c r="K1454" s="19">
        <v>2</v>
      </c>
      <c r="L1454" s="19">
        <v>7</v>
      </c>
      <c r="M1454" s="16" t="s">
        <v>23</v>
      </c>
      <c r="N1454" s="16">
        <v>50</v>
      </c>
      <c r="O1454" s="16" t="s">
        <v>24</v>
      </c>
      <c r="P1454" s="16">
        <v>0</v>
      </c>
      <c r="Q1454" s="16">
        <v>0</v>
      </c>
      <c r="R1454" s="16">
        <v>0</v>
      </c>
      <c r="S1454" s="16">
        <v>0</v>
      </c>
      <c r="T1454" s="16">
        <v>0</v>
      </c>
      <c r="U1454" s="16">
        <v>0</v>
      </c>
      <c r="V1454" s="16">
        <v>0</v>
      </c>
      <c r="W1454" s="16">
        <v>0</v>
      </c>
      <c r="X1454" s="16">
        <v>0</v>
      </c>
      <c r="Y1454" s="16">
        <v>0</v>
      </c>
      <c r="Z1454" s="1">
        <f t="shared" si="235"/>
        <v>0</v>
      </c>
      <c r="AA1454" s="11" t="str">
        <f t="shared" si="241"/>
        <v>0</v>
      </c>
      <c r="AB1454">
        <f t="shared" si="242"/>
        <v>0</v>
      </c>
      <c r="AC1454">
        <f t="shared" si="243"/>
        <v>10</v>
      </c>
      <c r="AD1454">
        <f t="shared" si="244"/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f t="shared" si="245"/>
        <v>0</v>
      </c>
      <c r="BI1454">
        <v>0</v>
      </c>
      <c r="BJ1454">
        <v>0</v>
      </c>
      <c r="BK1454">
        <v>0</v>
      </c>
      <c r="BL1454" t="str">
        <f t="shared" si="236"/>
        <v>0</v>
      </c>
      <c r="BM1454" t="str">
        <f t="shared" si="237"/>
        <v>0</v>
      </c>
      <c r="BN1454">
        <f t="shared" si="238"/>
        <v>0</v>
      </c>
      <c r="BO1454">
        <f t="shared" si="239"/>
        <v>0</v>
      </c>
      <c r="BP1454" t="str">
        <f t="shared" si="240"/>
        <v>0</v>
      </c>
    </row>
    <row r="1455" spans="1:68" ht="18" x14ac:dyDescent="0.25">
      <c r="A1455" s="24">
        <v>2022</v>
      </c>
      <c r="B1455" s="33">
        <v>4</v>
      </c>
      <c r="C1455" s="2">
        <v>44754</v>
      </c>
      <c r="D1455" s="3">
        <v>0.59027777777777779</v>
      </c>
      <c r="E1455">
        <v>5</v>
      </c>
      <c r="F1455">
        <v>5.2</v>
      </c>
      <c r="G1455" t="s">
        <v>28</v>
      </c>
      <c r="H1455" s="19">
        <v>76</v>
      </c>
      <c r="I1455" s="19">
        <v>42</v>
      </c>
      <c r="J1455" s="19">
        <v>32</v>
      </c>
      <c r="K1455" s="19">
        <v>2</v>
      </c>
      <c r="L1455" s="19">
        <v>7</v>
      </c>
      <c r="M1455" s="16" t="s">
        <v>23</v>
      </c>
      <c r="N1455" s="16">
        <v>50</v>
      </c>
      <c r="O1455" s="16" t="s">
        <v>25</v>
      </c>
      <c r="P1455" s="16">
        <v>0</v>
      </c>
      <c r="Q1455" s="16">
        <v>0</v>
      </c>
      <c r="R1455" s="16">
        <v>0</v>
      </c>
      <c r="S1455" s="16">
        <v>0</v>
      </c>
      <c r="T1455" s="16">
        <v>0</v>
      </c>
      <c r="U1455" s="16">
        <v>0</v>
      </c>
      <c r="V1455" s="16">
        <v>0</v>
      </c>
      <c r="W1455" s="16">
        <v>0</v>
      </c>
      <c r="X1455" s="16">
        <v>0</v>
      </c>
      <c r="Y1455" s="16">
        <v>0</v>
      </c>
      <c r="Z1455" s="1">
        <f t="shared" si="235"/>
        <v>0</v>
      </c>
      <c r="AA1455" s="11" t="str">
        <f t="shared" si="241"/>
        <v>0</v>
      </c>
      <c r="AB1455">
        <f t="shared" si="242"/>
        <v>0</v>
      </c>
      <c r="AC1455">
        <f t="shared" si="243"/>
        <v>10</v>
      </c>
      <c r="AD1455">
        <f t="shared" si="244"/>
        <v>0</v>
      </c>
      <c r="AE1455">
        <v>0</v>
      </c>
      <c r="AF1455">
        <v>0</v>
      </c>
      <c r="AG1455">
        <v>1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f t="shared" si="245"/>
        <v>0</v>
      </c>
      <c r="BI1455">
        <v>0</v>
      </c>
      <c r="BJ1455">
        <v>0</v>
      </c>
      <c r="BK1455">
        <v>0</v>
      </c>
      <c r="BL1455" t="str">
        <f t="shared" si="236"/>
        <v>0</v>
      </c>
      <c r="BM1455" t="str">
        <f t="shared" si="237"/>
        <v>0</v>
      </c>
      <c r="BN1455">
        <f t="shared" si="238"/>
        <v>0</v>
      </c>
      <c r="BO1455">
        <f t="shared" si="239"/>
        <v>1</v>
      </c>
      <c r="BP1455" t="str">
        <f t="shared" si="240"/>
        <v>0</v>
      </c>
    </row>
    <row r="1456" spans="1:68" ht="18" x14ac:dyDescent="0.25">
      <c r="A1456" s="24">
        <v>2022</v>
      </c>
      <c r="B1456" s="33">
        <v>4</v>
      </c>
      <c r="C1456" s="2">
        <v>44754</v>
      </c>
      <c r="D1456" s="3">
        <v>0.59027777777777779</v>
      </c>
      <c r="E1456">
        <v>5</v>
      </c>
      <c r="F1456">
        <v>5.2</v>
      </c>
      <c r="G1456" t="s">
        <v>28</v>
      </c>
      <c r="H1456" s="19">
        <v>76</v>
      </c>
      <c r="I1456" s="19">
        <v>42</v>
      </c>
      <c r="J1456" s="19">
        <v>32</v>
      </c>
      <c r="K1456" s="19">
        <v>2</v>
      </c>
      <c r="L1456" s="19">
        <v>7</v>
      </c>
      <c r="M1456" s="16" t="s">
        <v>23</v>
      </c>
      <c r="N1456" s="16">
        <v>50</v>
      </c>
      <c r="O1456" s="16" t="s">
        <v>26</v>
      </c>
      <c r="P1456" s="16">
        <v>0</v>
      </c>
      <c r="Q1456" s="16">
        <v>0</v>
      </c>
      <c r="R1456" s="16">
        <v>0</v>
      </c>
      <c r="S1456" s="16">
        <v>0</v>
      </c>
      <c r="T1456" s="16">
        <v>0</v>
      </c>
      <c r="U1456" s="16">
        <v>0</v>
      </c>
      <c r="V1456" s="16">
        <v>0</v>
      </c>
      <c r="W1456" s="16">
        <v>0</v>
      </c>
      <c r="X1456" s="16">
        <v>0</v>
      </c>
      <c r="Y1456" s="16">
        <v>0</v>
      </c>
      <c r="Z1456" s="1">
        <f t="shared" si="235"/>
        <v>0</v>
      </c>
      <c r="AA1456" s="11" t="str">
        <f t="shared" si="241"/>
        <v>0</v>
      </c>
      <c r="AB1456">
        <f t="shared" si="242"/>
        <v>0</v>
      </c>
      <c r="AC1456">
        <f t="shared" si="243"/>
        <v>10</v>
      </c>
      <c r="AD1456">
        <f t="shared" si="244"/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f t="shared" si="245"/>
        <v>0</v>
      </c>
      <c r="BI1456">
        <v>0</v>
      </c>
      <c r="BJ1456">
        <v>0</v>
      </c>
      <c r="BK1456">
        <v>0</v>
      </c>
      <c r="BL1456" t="str">
        <f t="shared" si="236"/>
        <v>0</v>
      </c>
      <c r="BM1456" t="str">
        <f t="shared" si="237"/>
        <v>0</v>
      </c>
      <c r="BN1456">
        <f t="shared" si="238"/>
        <v>0</v>
      </c>
      <c r="BO1456">
        <f t="shared" si="239"/>
        <v>0</v>
      </c>
      <c r="BP1456" t="str">
        <f t="shared" si="240"/>
        <v>0</v>
      </c>
    </row>
    <row r="1457" spans="1:68" ht="18" x14ac:dyDescent="0.25">
      <c r="A1457" s="24">
        <v>2022</v>
      </c>
      <c r="B1457" s="33">
        <v>4</v>
      </c>
      <c r="C1457" s="2">
        <v>44754</v>
      </c>
      <c r="D1457" s="3">
        <v>0.59027777777777779</v>
      </c>
      <c r="E1457">
        <v>5</v>
      </c>
      <c r="F1457">
        <v>5.2</v>
      </c>
      <c r="G1457" t="s">
        <v>28</v>
      </c>
      <c r="H1457" s="19">
        <v>76</v>
      </c>
      <c r="I1457" s="19">
        <v>42</v>
      </c>
      <c r="J1457" s="19">
        <v>32</v>
      </c>
      <c r="K1457" s="19">
        <v>2</v>
      </c>
      <c r="L1457" s="19">
        <v>7</v>
      </c>
      <c r="M1457" s="16" t="s">
        <v>27</v>
      </c>
      <c r="N1457" s="16">
        <v>0</v>
      </c>
      <c r="O1457" s="16" t="s">
        <v>24</v>
      </c>
      <c r="P1457" s="16">
        <v>0</v>
      </c>
      <c r="Q1457" s="16">
        <v>0</v>
      </c>
      <c r="R1457" s="16">
        <v>0</v>
      </c>
      <c r="S1457" s="16">
        <v>0</v>
      </c>
      <c r="T1457" s="16">
        <v>0</v>
      </c>
      <c r="U1457" s="16">
        <v>0</v>
      </c>
      <c r="V1457" s="16">
        <v>0</v>
      </c>
      <c r="W1457" s="16">
        <v>0</v>
      </c>
      <c r="X1457" s="16">
        <v>0</v>
      </c>
      <c r="Y1457" s="16">
        <v>0</v>
      </c>
      <c r="Z1457" s="1">
        <f t="shared" si="235"/>
        <v>0</v>
      </c>
      <c r="AA1457" s="11" t="str">
        <f t="shared" si="241"/>
        <v>0</v>
      </c>
      <c r="AB1457">
        <f t="shared" si="242"/>
        <v>0</v>
      </c>
      <c r="AC1457">
        <f t="shared" si="243"/>
        <v>10</v>
      </c>
      <c r="AD1457">
        <f t="shared" si="244"/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f t="shared" si="245"/>
        <v>0</v>
      </c>
      <c r="BI1457">
        <v>0</v>
      </c>
      <c r="BJ1457">
        <v>0</v>
      </c>
      <c r="BK1457">
        <v>0</v>
      </c>
      <c r="BL1457" t="str">
        <f t="shared" si="236"/>
        <v>0</v>
      </c>
      <c r="BM1457" t="str">
        <f t="shared" si="237"/>
        <v>0</v>
      </c>
      <c r="BN1457">
        <f t="shared" si="238"/>
        <v>0</v>
      </c>
      <c r="BO1457">
        <f t="shared" si="239"/>
        <v>0</v>
      </c>
      <c r="BP1457" t="str">
        <f t="shared" si="240"/>
        <v>0</v>
      </c>
    </row>
    <row r="1458" spans="1:68" ht="18" x14ac:dyDescent="0.25">
      <c r="A1458" s="24">
        <v>2022</v>
      </c>
      <c r="B1458" s="33">
        <v>4</v>
      </c>
      <c r="C1458" s="2">
        <v>44754</v>
      </c>
      <c r="D1458" s="3">
        <v>0.59027777777777779</v>
      </c>
      <c r="E1458">
        <v>5</v>
      </c>
      <c r="F1458">
        <v>5.2</v>
      </c>
      <c r="G1458" t="s">
        <v>28</v>
      </c>
      <c r="H1458" s="19">
        <v>76</v>
      </c>
      <c r="I1458" s="19">
        <v>42</v>
      </c>
      <c r="J1458" s="19">
        <v>32</v>
      </c>
      <c r="K1458" s="19">
        <v>2</v>
      </c>
      <c r="L1458" s="19">
        <v>7</v>
      </c>
      <c r="M1458" s="16" t="s">
        <v>27</v>
      </c>
      <c r="N1458" s="16">
        <v>0</v>
      </c>
      <c r="O1458" s="16" t="s">
        <v>25</v>
      </c>
      <c r="P1458" s="16">
        <v>0</v>
      </c>
      <c r="Q1458" s="16">
        <v>0</v>
      </c>
      <c r="R1458" s="16">
        <v>0</v>
      </c>
      <c r="S1458" s="16">
        <v>0</v>
      </c>
      <c r="T1458" s="16">
        <v>0</v>
      </c>
      <c r="U1458" s="16">
        <v>0</v>
      </c>
      <c r="V1458" s="16">
        <v>0</v>
      </c>
      <c r="W1458" s="16">
        <v>0</v>
      </c>
      <c r="X1458" s="16">
        <v>0</v>
      </c>
      <c r="Y1458" s="16">
        <v>0</v>
      </c>
      <c r="Z1458" s="1">
        <f t="shared" si="235"/>
        <v>0</v>
      </c>
      <c r="AA1458" s="11" t="str">
        <f t="shared" si="241"/>
        <v>0</v>
      </c>
      <c r="AB1458">
        <f t="shared" si="242"/>
        <v>0</v>
      </c>
      <c r="AC1458">
        <f t="shared" si="243"/>
        <v>10</v>
      </c>
      <c r="AD1458">
        <f t="shared" si="244"/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f t="shared" si="245"/>
        <v>0</v>
      </c>
      <c r="BI1458">
        <v>0</v>
      </c>
      <c r="BJ1458">
        <v>0</v>
      </c>
      <c r="BK1458">
        <v>0</v>
      </c>
      <c r="BL1458" t="str">
        <f t="shared" si="236"/>
        <v>0</v>
      </c>
      <c r="BM1458" t="str">
        <f t="shared" si="237"/>
        <v>0</v>
      </c>
      <c r="BN1458">
        <f t="shared" si="238"/>
        <v>0</v>
      </c>
      <c r="BO1458">
        <f t="shared" si="239"/>
        <v>0</v>
      </c>
      <c r="BP1458" t="str">
        <f t="shared" si="240"/>
        <v>0</v>
      </c>
    </row>
    <row r="1459" spans="1:68" ht="18" x14ac:dyDescent="0.25">
      <c r="A1459" s="24">
        <v>2022</v>
      </c>
      <c r="B1459" s="33">
        <v>4</v>
      </c>
      <c r="C1459" s="2">
        <v>44754</v>
      </c>
      <c r="D1459" s="3">
        <v>0.59027777777777779</v>
      </c>
      <c r="E1459">
        <v>5</v>
      </c>
      <c r="F1459">
        <v>5.2</v>
      </c>
      <c r="G1459" t="s">
        <v>28</v>
      </c>
      <c r="H1459" s="19">
        <v>76</v>
      </c>
      <c r="I1459" s="19">
        <v>42</v>
      </c>
      <c r="J1459" s="19">
        <v>32</v>
      </c>
      <c r="K1459" s="19">
        <v>2</v>
      </c>
      <c r="L1459" s="19">
        <v>7</v>
      </c>
      <c r="M1459" s="16" t="s">
        <v>27</v>
      </c>
      <c r="N1459" s="16">
        <v>0</v>
      </c>
      <c r="O1459" s="16" t="s">
        <v>26</v>
      </c>
      <c r="P1459" s="16">
        <v>0</v>
      </c>
      <c r="Q1459" s="16">
        <v>0</v>
      </c>
      <c r="R1459" s="16">
        <v>0</v>
      </c>
      <c r="S1459" s="16">
        <v>0</v>
      </c>
      <c r="T1459" s="16">
        <v>0</v>
      </c>
      <c r="U1459" s="16">
        <v>0</v>
      </c>
      <c r="V1459" s="16">
        <v>0</v>
      </c>
      <c r="W1459" s="16">
        <v>0</v>
      </c>
      <c r="X1459" s="16">
        <v>0</v>
      </c>
      <c r="Y1459" s="16">
        <v>0</v>
      </c>
      <c r="Z1459" s="1">
        <f t="shared" si="235"/>
        <v>0</v>
      </c>
      <c r="AA1459" s="11" t="str">
        <f t="shared" si="241"/>
        <v>0</v>
      </c>
      <c r="AB1459">
        <f t="shared" si="242"/>
        <v>0</v>
      </c>
      <c r="AC1459">
        <f t="shared" si="243"/>
        <v>10</v>
      </c>
      <c r="AD1459">
        <f t="shared" si="244"/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f t="shared" si="245"/>
        <v>0</v>
      </c>
      <c r="BI1459">
        <v>0</v>
      </c>
      <c r="BJ1459">
        <v>0</v>
      </c>
      <c r="BK1459">
        <v>0</v>
      </c>
      <c r="BL1459" t="str">
        <f t="shared" si="236"/>
        <v>0</v>
      </c>
      <c r="BM1459" t="str">
        <f t="shared" si="237"/>
        <v>0</v>
      </c>
      <c r="BN1459">
        <f t="shared" si="238"/>
        <v>0</v>
      </c>
      <c r="BO1459">
        <f t="shared" si="239"/>
        <v>0</v>
      </c>
      <c r="BP1459" t="str">
        <f t="shared" si="240"/>
        <v>0</v>
      </c>
    </row>
    <row r="1460" spans="1:68" ht="18" x14ac:dyDescent="0.25">
      <c r="A1460" s="24">
        <v>2022</v>
      </c>
      <c r="B1460" s="33">
        <v>4</v>
      </c>
      <c r="C1460" s="2">
        <v>44754</v>
      </c>
      <c r="D1460" s="3">
        <v>0.59027777777777779</v>
      </c>
      <c r="E1460">
        <v>5</v>
      </c>
      <c r="F1460">
        <v>5.2</v>
      </c>
      <c r="G1460" t="s">
        <v>28</v>
      </c>
      <c r="H1460" s="19">
        <v>76</v>
      </c>
      <c r="I1460" s="19">
        <v>42</v>
      </c>
      <c r="J1460" s="19">
        <v>32</v>
      </c>
      <c r="K1460" s="19">
        <v>2</v>
      </c>
      <c r="L1460" s="19">
        <v>7</v>
      </c>
      <c r="M1460" s="16" t="s">
        <v>27</v>
      </c>
      <c r="N1460" s="16">
        <v>5</v>
      </c>
      <c r="O1460" s="16" t="s">
        <v>24</v>
      </c>
      <c r="P1460" s="16">
        <v>0</v>
      </c>
      <c r="Q1460" s="16">
        <v>0</v>
      </c>
      <c r="R1460" s="16">
        <v>0</v>
      </c>
      <c r="S1460" s="16">
        <v>0</v>
      </c>
      <c r="T1460" s="16">
        <v>0</v>
      </c>
      <c r="U1460" s="16">
        <v>0</v>
      </c>
      <c r="V1460" s="16">
        <v>0</v>
      </c>
      <c r="W1460" s="16">
        <v>0</v>
      </c>
      <c r="X1460" s="16">
        <v>0</v>
      </c>
      <c r="Y1460" s="16">
        <v>0</v>
      </c>
      <c r="Z1460" s="1">
        <f t="shared" si="235"/>
        <v>0</v>
      </c>
      <c r="AA1460" s="11" t="str">
        <f t="shared" si="241"/>
        <v>0</v>
      </c>
      <c r="AB1460">
        <f t="shared" si="242"/>
        <v>0</v>
      </c>
      <c r="AC1460">
        <f t="shared" si="243"/>
        <v>10</v>
      </c>
      <c r="AD1460">
        <f t="shared" si="244"/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f t="shared" si="245"/>
        <v>0</v>
      </c>
      <c r="BI1460">
        <v>0</v>
      </c>
      <c r="BJ1460">
        <v>0</v>
      </c>
      <c r="BK1460">
        <v>0</v>
      </c>
      <c r="BL1460" t="str">
        <f t="shared" si="236"/>
        <v>0</v>
      </c>
      <c r="BM1460" t="str">
        <f t="shared" si="237"/>
        <v>0</v>
      </c>
      <c r="BN1460">
        <f t="shared" si="238"/>
        <v>0</v>
      </c>
      <c r="BO1460">
        <f t="shared" si="239"/>
        <v>0</v>
      </c>
      <c r="BP1460" t="str">
        <f t="shared" si="240"/>
        <v>0</v>
      </c>
    </row>
    <row r="1461" spans="1:68" ht="18" x14ac:dyDescent="0.25">
      <c r="A1461" s="24">
        <v>2022</v>
      </c>
      <c r="B1461" s="33">
        <v>4</v>
      </c>
      <c r="C1461" s="2">
        <v>44754</v>
      </c>
      <c r="D1461" s="3">
        <v>0.59027777777777779</v>
      </c>
      <c r="E1461">
        <v>5</v>
      </c>
      <c r="F1461">
        <v>5.2</v>
      </c>
      <c r="G1461" t="s">
        <v>28</v>
      </c>
      <c r="H1461" s="19">
        <v>76</v>
      </c>
      <c r="I1461" s="19">
        <v>42</v>
      </c>
      <c r="J1461" s="19">
        <v>32</v>
      </c>
      <c r="K1461" s="19">
        <v>2</v>
      </c>
      <c r="L1461" s="19">
        <v>7</v>
      </c>
      <c r="M1461" s="16" t="s">
        <v>27</v>
      </c>
      <c r="N1461" s="16">
        <v>5</v>
      </c>
      <c r="O1461" s="16" t="s">
        <v>25</v>
      </c>
      <c r="P1461" s="16">
        <v>0</v>
      </c>
      <c r="Q1461" s="16">
        <v>0</v>
      </c>
      <c r="R1461" s="16">
        <v>0</v>
      </c>
      <c r="S1461" s="16">
        <v>0</v>
      </c>
      <c r="T1461" s="16">
        <v>0</v>
      </c>
      <c r="U1461" s="16">
        <v>0</v>
      </c>
      <c r="V1461" s="16">
        <v>0</v>
      </c>
      <c r="W1461" s="16">
        <v>0</v>
      </c>
      <c r="X1461" s="16">
        <v>0</v>
      </c>
      <c r="Y1461" s="16">
        <v>0</v>
      </c>
      <c r="Z1461" s="1">
        <f t="shared" si="235"/>
        <v>0</v>
      </c>
      <c r="AA1461" s="11" t="str">
        <f t="shared" si="241"/>
        <v>0</v>
      </c>
      <c r="AB1461">
        <f t="shared" si="242"/>
        <v>0</v>
      </c>
      <c r="AC1461">
        <f t="shared" si="243"/>
        <v>10</v>
      </c>
      <c r="AD1461">
        <f t="shared" si="244"/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f t="shared" si="245"/>
        <v>0</v>
      </c>
      <c r="BI1461">
        <v>0</v>
      </c>
      <c r="BJ1461">
        <v>0</v>
      </c>
      <c r="BK1461">
        <v>0</v>
      </c>
      <c r="BL1461" t="str">
        <f t="shared" si="236"/>
        <v>0</v>
      </c>
      <c r="BM1461" t="str">
        <f t="shared" si="237"/>
        <v>0</v>
      </c>
      <c r="BN1461">
        <f t="shared" si="238"/>
        <v>0</v>
      </c>
      <c r="BO1461">
        <f t="shared" si="239"/>
        <v>0</v>
      </c>
      <c r="BP1461" t="str">
        <f t="shared" si="240"/>
        <v>0</v>
      </c>
    </row>
    <row r="1462" spans="1:68" ht="18" x14ac:dyDescent="0.25">
      <c r="A1462" s="24">
        <v>2022</v>
      </c>
      <c r="B1462" s="33">
        <v>4</v>
      </c>
      <c r="C1462" s="2">
        <v>44754</v>
      </c>
      <c r="D1462" s="3">
        <v>0.59027777777777779</v>
      </c>
      <c r="E1462">
        <v>5</v>
      </c>
      <c r="F1462">
        <v>5.2</v>
      </c>
      <c r="G1462" t="s">
        <v>28</v>
      </c>
      <c r="H1462" s="19">
        <v>76</v>
      </c>
      <c r="I1462" s="19">
        <v>42</v>
      </c>
      <c r="J1462" s="19">
        <v>32</v>
      </c>
      <c r="K1462" s="19">
        <v>2</v>
      </c>
      <c r="L1462" s="19">
        <v>7</v>
      </c>
      <c r="M1462" s="16" t="s">
        <v>27</v>
      </c>
      <c r="N1462" s="16">
        <v>5</v>
      </c>
      <c r="O1462" s="16" t="s">
        <v>26</v>
      </c>
      <c r="P1462" s="16">
        <v>0</v>
      </c>
      <c r="Q1462" s="16">
        <v>0</v>
      </c>
      <c r="R1462" s="16">
        <v>0</v>
      </c>
      <c r="S1462" s="16">
        <v>0</v>
      </c>
      <c r="T1462" s="16">
        <v>0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">
        <f t="shared" si="235"/>
        <v>0</v>
      </c>
      <c r="AA1462" s="11" t="str">
        <f t="shared" si="241"/>
        <v>0</v>
      </c>
      <c r="AB1462">
        <f t="shared" si="242"/>
        <v>0</v>
      </c>
      <c r="AC1462">
        <f t="shared" si="243"/>
        <v>10</v>
      </c>
      <c r="AD1462">
        <f t="shared" si="244"/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f t="shared" si="245"/>
        <v>0</v>
      </c>
      <c r="BI1462">
        <v>0</v>
      </c>
      <c r="BJ1462">
        <v>0</v>
      </c>
      <c r="BK1462">
        <v>0</v>
      </c>
      <c r="BL1462" t="str">
        <f t="shared" si="236"/>
        <v>0</v>
      </c>
      <c r="BM1462" t="str">
        <f t="shared" si="237"/>
        <v>0</v>
      </c>
      <c r="BN1462">
        <f t="shared" si="238"/>
        <v>0</v>
      </c>
      <c r="BO1462">
        <f t="shared" si="239"/>
        <v>0</v>
      </c>
      <c r="BP1462" t="str">
        <f t="shared" si="240"/>
        <v>0</v>
      </c>
    </row>
    <row r="1463" spans="1:68" ht="18" x14ac:dyDescent="0.25">
      <c r="A1463" s="24">
        <v>2022</v>
      </c>
      <c r="B1463" s="33">
        <v>4</v>
      </c>
      <c r="C1463" s="2">
        <v>44754</v>
      </c>
      <c r="D1463" s="3">
        <v>0.59027777777777779</v>
      </c>
      <c r="E1463">
        <v>5</v>
      </c>
      <c r="F1463">
        <v>5.2</v>
      </c>
      <c r="G1463" t="s">
        <v>28</v>
      </c>
      <c r="H1463" s="19">
        <v>76</v>
      </c>
      <c r="I1463" s="19">
        <v>42</v>
      </c>
      <c r="J1463" s="19">
        <v>32</v>
      </c>
      <c r="K1463" s="19">
        <v>2</v>
      </c>
      <c r="L1463" s="19">
        <v>7</v>
      </c>
      <c r="M1463" s="16" t="s">
        <v>27</v>
      </c>
      <c r="N1463" s="16">
        <v>10</v>
      </c>
      <c r="O1463" s="16" t="s">
        <v>24</v>
      </c>
      <c r="P1463" s="16">
        <v>0</v>
      </c>
      <c r="Q1463" s="16">
        <v>0</v>
      </c>
      <c r="R1463" s="16">
        <v>0</v>
      </c>
      <c r="S1463" s="16">
        <v>0</v>
      </c>
      <c r="T1463" s="16">
        <v>0</v>
      </c>
      <c r="U1463" s="16">
        <v>0</v>
      </c>
      <c r="V1463" s="16">
        <v>0</v>
      </c>
      <c r="W1463" s="16">
        <v>0</v>
      </c>
      <c r="X1463" s="16">
        <v>0</v>
      </c>
      <c r="Y1463" s="16">
        <v>0</v>
      </c>
      <c r="Z1463" s="1">
        <f t="shared" si="235"/>
        <v>0</v>
      </c>
      <c r="AA1463" s="11" t="str">
        <f t="shared" si="241"/>
        <v>0</v>
      </c>
      <c r="AB1463">
        <f t="shared" si="242"/>
        <v>0</v>
      </c>
      <c r="AC1463">
        <f t="shared" si="243"/>
        <v>10</v>
      </c>
      <c r="AD1463">
        <f t="shared" si="244"/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f t="shared" si="245"/>
        <v>0</v>
      </c>
      <c r="BI1463">
        <v>0</v>
      </c>
      <c r="BJ1463">
        <v>0</v>
      </c>
      <c r="BK1463">
        <v>0</v>
      </c>
      <c r="BL1463" t="str">
        <f t="shared" si="236"/>
        <v>0</v>
      </c>
      <c r="BM1463" t="str">
        <f t="shared" si="237"/>
        <v>0</v>
      </c>
      <c r="BN1463">
        <f t="shared" si="238"/>
        <v>0</v>
      </c>
      <c r="BO1463">
        <f t="shared" si="239"/>
        <v>0</v>
      </c>
      <c r="BP1463" t="str">
        <f t="shared" si="240"/>
        <v>0</v>
      </c>
    </row>
    <row r="1464" spans="1:68" ht="18" x14ac:dyDescent="0.25">
      <c r="A1464" s="24">
        <v>2022</v>
      </c>
      <c r="B1464" s="33">
        <v>4</v>
      </c>
      <c r="C1464" s="2">
        <v>44754</v>
      </c>
      <c r="D1464" s="3">
        <v>0.59027777777777779</v>
      </c>
      <c r="E1464">
        <v>5</v>
      </c>
      <c r="F1464">
        <v>5.2</v>
      </c>
      <c r="G1464" t="s">
        <v>28</v>
      </c>
      <c r="H1464" s="19">
        <v>76</v>
      </c>
      <c r="I1464" s="19">
        <v>42</v>
      </c>
      <c r="J1464" s="19">
        <v>32</v>
      </c>
      <c r="K1464" s="19">
        <v>2</v>
      </c>
      <c r="L1464" s="19">
        <v>7</v>
      </c>
      <c r="M1464" s="16" t="s">
        <v>27</v>
      </c>
      <c r="N1464" s="16">
        <v>10</v>
      </c>
      <c r="O1464" s="16" t="s">
        <v>25</v>
      </c>
      <c r="P1464" s="16">
        <v>0</v>
      </c>
      <c r="Q1464" s="16">
        <v>0</v>
      </c>
      <c r="R1464" s="16">
        <v>0</v>
      </c>
      <c r="S1464" s="16">
        <v>0</v>
      </c>
      <c r="T1464" s="16">
        <v>0</v>
      </c>
      <c r="U1464" s="16">
        <v>0</v>
      </c>
      <c r="V1464" s="16">
        <v>0</v>
      </c>
      <c r="W1464" s="16">
        <v>0</v>
      </c>
      <c r="X1464" s="16">
        <v>0</v>
      </c>
      <c r="Y1464" s="16">
        <v>0</v>
      </c>
      <c r="Z1464" s="1">
        <f t="shared" si="235"/>
        <v>0</v>
      </c>
      <c r="AA1464" s="11" t="str">
        <f t="shared" si="241"/>
        <v>0</v>
      </c>
      <c r="AB1464">
        <f t="shared" si="242"/>
        <v>0</v>
      </c>
      <c r="AC1464">
        <f t="shared" si="243"/>
        <v>10</v>
      </c>
      <c r="AD1464">
        <f t="shared" si="244"/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f t="shared" si="245"/>
        <v>0</v>
      </c>
      <c r="BI1464">
        <v>0</v>
      </c>
      <c r="BJ1464">
        <v>0</v>
      </c>
      <c r="BK1464">
        <v>0</v>
      </c>
      <c r="BL1464" t="str">
        <f t="shared" si="236"/>
        <v>0</v>
      </c>
      <c r="BM1464" t="str">
        <f t="shared" si="237"/>
        <v>0</v>
      </c>
      <c r="BN1464">
        <f t="shared" si="238"/>
        <v>0</v>
      </c>
      <c r="BO1464">
        <f t="shared" si="239"/>
        <v>0</v>
      </c>
      <c r="BP1464" t="str">
        <f t="shared" si="240"/>
        <v>0</v>
      </c>
    </row>
    <row r="1465" spans="1:68" ht="18" x14ac:dyDescent="0.25">
      <c r="A1465" s="24">
        <v>2022</v>
      </c>
      <c r="B1465" s="33">
        <v>4</v>
      </c>
      <c r="C1465" s="2">
        <v>44754</v>
      </c>
      <c r="D1465" s="3">
        <v>0.59027777777777779</v>
      </c>
      <c r="E1465">
        <v>5</v>
      </c>
      <c r="F1465">
        <v>5.2</v>
      </c>
      <c r="G1465" t="s">
        <v>28</v>
      </c>
      <c r="H1465" s="19">
        <v>76</v>
      </c>
      <c r="I1465" s="19">
        <v>42</v>
      </c>
      <c r="J1465" s="19">
        <v>32</v>
      </c>
      <c r="K1465" s="19">
        <v>2</v>
      </c>
      <c r="L1465" s="19">
        <v>7</v>
      </c>
      <c r="M1465" s="16" t="s">
        <v>27</v>
      </c>
      <c r="N1465" s="16">
        <v>10</v>
      </c>
      <c r="O1465" s="16" t="s">
        <v>26</v>
      </c>
      <c r="P1465" s="16">
        <v>0</v>
      </c>
      <c r="Q1465" s="16">
        <v>0</v>
      </c>
      <c r="R1465" s="16">
        <v>0</v>
      </c>
      <c r="S1465" s="16">
        <v>0</v>
      </c>
      <c r="T1465" s="16">
        <v>0</v>
      </c>
      <c r="U1465" s="16">
        <v>0</v>
      </c>
      <c r="V1465" s="16">
        <v>0</v>
      </c>
      <c r="W1465" s="16">
        <v>0</v>
      </c>
      <c r="X1465" s="16">
        <v>0</v>
      </c>
      <c r="Y1465" s="16">
        <v>0</v>
      </c>
      <c r="Z1465" s="1">
        <f t="shared" si="235"/>
        <v>0</v>
      </c>
      <c r="AA1465" s="11" t="str">
        <f t="shared" si="241"/>
        <v>0</v>
      </c>
      <c r="AB1465">
        <f t="shared" si="242"/>
        <v>0</v>
      </c>
      <c r="AC1465">
        <f t="shared" si="243"/>
        <v>10</v>
      </c>
      <c r="AD1465">
        <f t="shared" si="244"/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f t="shared" si="245"/>
        <v>0</v>
      </c>
      <c r="BI1465">
        <v>0</v>
      </c>
      <c r="BJ1465">
        <v>0</v>
      </c>
      <c r="BK1465">
        <v>0</v>
      </c>
      <c r="BL1465" t="str">
        <f t="shared" si="236"/>
        <v>0</v>
      </c>
      <c r="BM1465" t="str">
        <f t="shared" si="237"/>
        <v>0</v>
      </c>
      <c r="BN1465">
        <f t="shared" si="238"/>
        <v>0</v>
      </c>
      <c r="BO1465">
        <f t="shared" si="239"/>
        <v>0</v>
      </c>
      <c r="BP1465" t="str">
        <f t="shared" si="240"/>
        <v>0</v>
      </c>
    </row>
    <row r="1466" spans="1:68" ht="18" x14ac:dyDescent="0.25">
      <c r="A1466" s="24">
        <v>2022</v>
      </c>
      <c r="B1466" s="33">
        <v>4</v>
      </c>
      <c r="C1466" s="2">
        <v>44754</v>
      </c>
      <c r="D1466" s="3">
        <v>0.59027777777777779</v>
      </c>
      <c r="E1466">
        <v>5</v>
      </c>
      <c r="F1466">
        <v>5.2</v>
      </c>
      <c r="G1466" t="s">
        <v>28</v>
      </c>
      <c r="H1466" s="19">
        <v>76</v>
      </c>
      <c r="I1466" s="19">
        <v>42</v>
      </c>
      <c r="J1466" s="19">
        <v>32</v>
      </c>
      <c r="K1466" s="19">
        <v>2</v>
      </c>
      <c r="L1466" s="19">
        <v>7</v>
      </c>
      <c r="M1466" s="16" t="s">
        <v>27</v>
      </c>
      <c r="N1466" s="16">
        <v>20</v>
      </c>
      <c r="O1466" s="16" t="s">
        <v>24</v>
      </c>
      <c r="P1466" s="16">
        <v>0</v>
      </c>
      <c r="Q1466" s="16">
        <v>0</v>
      </c>
      <c r="R1466" s="16">
        <v>0</v>
      </c>
      <c r="S1466" s="16">
        <v>0</v>
      </c>
      <c r="T1466" s="16">
        <v>0</v>
      </c>
      <c r="U1466" s="16">
        <v>0</v>
      </c>
      <c r="V1466" s="16">
        <v>0</v>
      </c>
      <c r="W1466" s="16">
        <v>0</v>
      </c>
      <c r="X1466" s="16">
        <v>0</v>
      </c>
      <c r="Y1466" s="16">
        <v>0</v>
      </c>
      <c r="Z1466" s="1">
        <f t="shared" ref="Z1466:Z1529" si="246">SUM(P1466:Y1466)</f>
        <v>0</v>
      </c>
      <c r="AA1466" s="11" t="str">
        <f t="shared" si="241"/>
        <v>0</v>
      </c>
      <c r="AB1466">
        <f t="shared" si="242"/>
        <v>0</v>
      </c>
      <c r="AC1466">
        <f t="shared" si="243"/>
        <v>10</v>
      </c>
      <c r="AD1466">
        <f t="shared" si="244"/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f t="shared" si="245"/>
        <v>0</v>
      </c>
      <c r="BI1466">
        <v>0</v>
      </c>
      <c r="BJ1466">
        <v>0</v>
      </c>
      <c r="BK1466">
        <v>0</v>
      </c>
      <c r="BL1466" t="str">
        <f t="shared" si="236"/>
        <v>0</v>
      </c>
      <c r="BM1466" t="str">
        <f t="shared" si="237"/>
        <v>0</v>
      </c>
      <c r="BN1466">
        <f t="shared" si="238"/>
        <v>0</v>
      </c>
      <c r="BO1466">
        <f t="shared" si="239"/>
        <v>0</v>
      </c>
      <c r="BP1466" t="str">
        <f t="shared" si="240"/>
        <v>0</v>
      </c>
    </row>
    <row r="1467" spans="1:68" ht="18" x14ac:dyDescent="0.25">
      <c r="A1467" s="24">
        <v>2022</v>
      </c>
      <c r="B1467" s="33">
        <v>4</v>
      </c>
      <c r="C1467" s="2">
        <v>44754</v>
      </c>
      <c r="D1467" s="3">
        <v>0.59027777777777779</v>
      </c>
      <c r="E1467">
        <v>5</v>
      </c>
      <c r="F1467">
        <v>5.2</v>
      </c>
      <c r="G1467" t="s">
        <v>28</v>
      </c>
      <c r="H1467" s="19">
        <v>76</v>
      </c>
      <c r="I1467" s="19">
        <v>42</v>
      </c>
      <c r="J1467" s="19">
        <v>32</v>
      </c>
      <c r="K1467" s="19">
        <v>2</v>
      </c>
      <c r="L1467" s="19">
        <v>7</v>
      </c>
      <c r="M1467" s="16" t="s">
        <v>27</v>
      </c>
      <c r="N1467" s="16">
        <v>20</v>
      </c>
      <c r="O1467" s="16" t="s">
        <v>25</v>
      </c>
      <c r="P1467" s="16">
        <v>0</v>
      </c>
      <c r="Q1467" s="16">
        <v>0</v>
      </c>
      <c r="R1467" s="16">
        <v>0</v>
      </c>
      <c r="S1467" s="16">
        <v>0</v>
      </c>
      <c r="T1467" s="16">
        <v>0</v>
      </c>
      <c r="U1467" s="16">
        <v>0</v>
      </c>
      <c r="V1467" s="16">
        <v>0</v>
      </c>
      <c r="W1467" s="16">
        <v>0</v>
      </c>
      <c r="X1467" s="16">
        <v>0</v>
      </c>
      <c r="Y1467" s="16">
        <v>0</v>
      </c>
      <c r="Z1467" s="1">
        <f t="shared" si="246"/>
        <v>0</v>
      </c>
      <c r="AA1467" s="11" t="str">
        <f t="shared" si="241"/>
        <v>0</v>
      </c>
      <c r="AB1467">
        <f t="shared" si="242"/>
        <v>0</v>
      </c>
      <c r="AC1467">
        <f t="shared" si="243"/>
        <v>10</v>
      </c>
      <c r="AD1467">
        <f t="shared" si="244"/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f t="shared" si="245"/>
        <v>0</v>
      </c>
      <c r="BI1467">
        <v>0</v>
      </c>
      <c r="BJ1467">
        <v>0</v>
      </c>
      <c r="BK1467">
        <v>0</v>
      </c>
      <c r="BL1467" t="str">
        <f t="shared" si="236"/>
        <v>0</v>
      </c>
      <c r="BM1467" t="str">
        <f t="shared" si="237"/>
        <v>0</v>
      </c>
      <c r="BN1467">
        <f t="shared" si="238"/>
        <v>0</v>
      </c>
      <c r="BO1467">
        <f t="shared" si="239"/>
        <v>0</v>
      </c>
      <c r="BP1467" t="str">
        <f t="shared" si="240"/>
        <v>0</v>
      </c>
    </row>
    <row r="1468" spans="1:68" ht="18" x14ac:dyDescent="0.25">
      <c r="A1468" s="24">
        <v>2022</v>
      </c>
      <c r="B1468" s="33">
        <v>4</v>
      </c>
      <c r="C1468" s="2">
        <v>44754</v>
      </c>
      <c r="D1468" s="3">
        <v>0.59027777777777779</v>
      </c>
      <c r="E1468">
        <v>5</v>
      </c>
      <c r="F1468">
        <v>5.2</v>
      </c>
      <c r="G1468" t="s">
        <v>28</v>
      </c>
      <c r="H1468" s="19">
        <v>76</v>
      </c>
      <c r="I1468" s="19">
        <v>42</v>
      </c>
      <c r="J1468" s="19">
        <v>32</v>
      </c>
      <c r="K1468" s="19">
        <v>2</v>
      </c>
      <c r="L1468" s="19">
        <v>7</v>
      </c>
      <c r="M1468" s="16" t="s">
        <v>27</v>
      </c>
      <c r="N1468" s="16">
        <v>20</v>
      </c>
      <c r="O1468" s="16" t="s">
        <v>26</v>
      </c>
      <c r="P1468" s="16">
        <v>0</v>
      </c>
      <c r="Q1468" s="16">
        <v>0</v>
      </c>
      <c r="R1468" s="16">
        <v>0</v>
      </c>
      <c r="S1468" s="16">
        <v>0</v>
      </c>
      <c r="T1468" s="16">
        <v>0</v>
      </c>
      <c r="U1468" s="16">
        <v>0</v>
      </c>
      <c r="V1468" s="16">
        <v>0</v>
      </c>
      <c r="W1468" s="16">
        <v>0</v>
      </c>
      <c r="X1468" s="16">
        <v>0</v>
      </c>
      <c r="Y1468" s="16">
        <v>0</v>
      </c>
      <c r="Z1468" s="1">
        <f t="shared" si="246"/>
        <v>0</v>
      </c>
      <c r="AA1468" s="11" t="str">
        <f t="shared" si="241"/>
        <v>0</v>
      </c>
      <c r="AB1468">
        <f t="shared" si="242"/>
        <v>0</v>
      </c>
      <c r="AC1468">
        <f t="shared" si="243"/>
        <v>10</v>
      </c>
      <c r="AD1468">
        <f t="shared" si="244"/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f t="shared" si="245"/>
        <v>0</v>
      </c>
      <c r="BI1468">
        <v>0</v>
      </c>
      <c r="BJ1468">
        <v>0</v>
      </c>
      <c r="BK1468">
        <v>0</v>
      </c>
      <c r="BL1468" t="str">
        <f t="shared" si="236"/>
        <v>0</v>
      </c>
      <c r="BM1468" t="str">
        <f t="shared" si="237"/>
        <v>0</v>
      </c>
      <c r="BN1468">
        <f t="shared" si="238"/>
        <v>0</v>
      </c>
      <c r="BO1468">
        <f t="shared" si="239"/>
        <v>0</v>
      </c>
      <c r="BP1468" t="str">
        <f t="shared" si="240"/>
        <v>0</v>
      </c>
    </row>
    <row r="1469" spans="1:68" ht="18" x14ac:dyDescent="0.25">
      <c r="A1469" s="24">
        <v>2022</v>
      </c>
      <c r="B1469" s="33">
        <v>4</v>
      </c>
      <c r="C1469" s="2">
        <v>44754</v>
      </c>
      <c r="D1469" s="3">
        <v>0.59027777777777779</v>
      </c>
      <c r="E1469">
        <v>5</v>
      </c>
      <c r="F1469">
        <v>5.2</v>
      </c>
      <c r="G1469" t="s">
        <v>28</v>
      </c>
      <c r="H1469" s="19">
        <v>76</v>
      </c>
      <c r="I1469" s="19">
        <v>42</v>
      </c>
      <c r="J1469" s="19">
        <v>32</v>
      </c>
      <c r="K1469" s="19">
        <v>2</v>
      </c>
      <c r="L1469" s="19">
        <v>7</v>
      </c>
      <c r="M1469" s="16" t="s">
        <v>27</v>
      </c>
      <c r="N1469" s="16">
        <v>50</v>
      </c>
      <c r="O1469" s="16" t="s">
        <v>24</v>
      </c>
      <c r="P1469" s="16">
        <v>0</v>
      </c>
      <c r="Q1469" s="16">
        <v>0</v>
      </c>
      <c r="R1469" s="16">
        <v>6</v>
      </c>
      <c r="S1469" s="16">
        <v>0</v>
      </c>
      <c r="T1469" s="16">
        <v>0</v>
      </c>
      <c r="U1469" s="16">
        <v>0</v>
      </c>
      <c r="V1469" s="16">
        <v>0</v>
      </c>
      <c r="W1469" s="16">
        <v>0</v>
      </c>
      <c r="X1469" s="16">
        <v>0</v>
      </c>
      <c r="Y1469" s="16">
        <v>0</v>
      </c>
      <c r="Z1469" s="1">
        <f t="shared" si="246"/>
        <v>6</v>
      </c>
      <c r="AA1469" s="11" t="str">
        <f t="shared" si="241"/>
        <v>1</v>
      </c>
      <c r="AB1469">
        <f t="shared" si="242"/>
        <v>1</v>
      </c>
      <c r="AC1469">
        <f t="shared" si="243"/>
        <v>9</v>
      </c>
      <c r="AD1469">
        <f t="shared" si="244"/>
        <v>10</v>
      </c>
      <c r="AE1469">
        <v>0</v>
      </c>
      <c r="AF1469">
        <v>9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f t="shared" si="245"/>
        <v>0</v>
      </c>
      <c r="BI1469">
        <v>0</v>
      </c>
      <c r="BJ1469">
        <v>0</v>
      </c>
      <c r="BK1469">
        <v>0</v>
      </c>
      <c r="BL1469" t="str">
        <f t="shared" si="236"/>
        <v>0</v>
      </c>
      <c r="BM1469" t="str">
        <f t="shared" si="237"/>
        <v>0</v>
      </c>
      <c r="BN1469">
        <f t="shared" si="238"/>
        <v>0</v>
      </c>
      <c r="BO1469">
        <f t="shared" si="239"/>
        <v>0</v>
      </c>
      <c r="BP1469" t="str">
        <f t="shared" si="240"/>
        <v>0</v>
      </c>
    </row>
    <row r="1470" spans="1:68" ht="18" x14ac:dyDescent="0.25">
      <c r="A1470" s="24">
        <v>2022</v>
      </c>
      <c r="B1470" s="33">
        <v>4</v>
      </c>
      <c r="C1470" s="2">
        <v>44754</v>
      </c>
      <c r="D1470" s="3">
        <v>0.59027777777777779</v>
      </c>
      <c r="E1470">
        <v>5</v>
      </c>
      <c r="F1470">
        <v>5.2</v>
      </c>
      <c r="G1470" t="s">
        <v>28</v>
      </c>
      <c r="H1470" s="19">
        <v>76</v>
      </c>
      <c r="I1470" s="19">
        <v>42</v>
      </c>
      <c r="J1470" s="19">
        <v>32</v>
      </c>
      <c r="K1470" s="19">
        <v>2</v>
      </c>
      <c r="L1470" s="19">
        <v>7</v>
      </c>
      <c r="M1470" s="16" t="s">
        <v>27</v>
      </c>
      <c r="N1470" s="16">
        <v>50</v>
      </c>
      <c r="O1470" s="16" t="s">
        <v>25</v>
      </c>
      <c r="P1470" s="16">
        <v>0</v>
      </c>
      <c r="Q1470" s="16">
        <v>0</v>
      </c>
      <c r="R1470" s="16">
        <v>0</v>
      </c>
      <c r="S1470" s="16">
        <v>0</v>
      </c>
      <c r="T1470" s="16">
        <v>0</v>
      </c>
      <c r="U1470" s="16">
        <v>0</v>
      </c>
      <c r="V1470" s="16">
        <v>0</v>
      </c>
      <c r="W1470" s="16">
        <v>0</v>
      </c>
      <c r="X1470" s="16">
        <v>0</v>
      </c>
      <c r="Y1470" s="16">
        <v>0</v>
      </c>
      <c r="Z1470" s="1">
        <f t="shared" si="246"/>
        <v>0</v>
      </c>
      <c r="AA1470" s="11" t="str">
        <f t="shared" si="241"/>
        <v>0</v>
      </c>
      <c r="AB1470">
        <f t="shared" si="242"/>
        <v>0</v>
      </c>
      <c r="AC1470">
        <f t="shared" si="243"/>
        <v>10</v>
      </c>
      <c r="AD1470">
        <f t="shared" si="244"/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f t="shared" si="245"/>
        <v>0</v>
      </c>
      <c r="BI1470">
        <v>0</v>
      </c>
      <c r="BJ1470">
        <v>0</v>
      </c>
      <c r="BK1470">
        <v>0</v>
      </c>
      <c r="BL1470" t="str">
        <f t="shared" si="236"/>
        <v>0</v>
      </c>
      <c r="BM1470" t="str">
        <f t="shared" si="237"/>
        <v>0</v>
      </c>
      <c r="BN1470">
        <f t="shared" si="238"/>
        <v>0</v>
      </c>
      <c r="BO1470">
        <f t="shared" si="239"/>
        <v>0</v>
      </c>
      <c r="BP1470" t="str">
        <f t="shared" si="240"/>
        <v>0</v>
      </c>
    </row>
    <row r="1471" spans="1:68" ht="18" x14ac:dyDescent="0.25">
      <c r="A1471" s="24">
        <v>2022</v>
      </c>
      <c r="B1471" s="33">
        <v>4</v>
      </c>
      <c r="C1471" s="2">
        <v>44754</v>
      </c>
      <c r="D1471" s="3">
        <v>0.59027777777777779</v>
      </c>
      <c r="E1471">
        <v>5</v>
      </c>
      <c r="F1471">
        <v>5.2</v>
      </c>
      <c r="G1471" t="s">
        <v>28</v>
      </c>
      <c r="H1471" s="19">
        <v>76</v>
      </c>
      <c r="I1471" s="19">
        <v>42</v>
      </c>
      <c r="J1471" s="19">
        <v>32</v>
      </c>
      <c r="K1471" s="19">
        <v>2</v>
      </c>
      <c r="L1471" s="19">
        <v>7</v>
      </c>
      <c r="M1471" s="16" t="s">
        <v>27</v>
      </c>
      <c r="N1471" s="16">
        <v>50</v>
      </c>
      <c r="O1471" s="16" t="s">
        <v>26</v>
      </c>
      <c r="P1471" s="16">
        <v>0</v>
      </c>
      <c r="Q1471" s="16">
        <v>0</v>
      </c>
      <c r="R1471" s="16">
        <v>0</v>
      </c>
      <c r="S1471" s="16">
        <v>0</v>
      </c>
      <c r="T1471" s="16">
        <v>0</v>
      </c>
      <c r="U1471" s="16">
        <v>0</v>
      </c>
      <c r="V1471" s="16">
        <v>0</v>
      </c>
      <c r="W1471" s="16">
        <v>0</v>
      </c>
      <c r="X1471" s="16">
        <v>0</v>
      </c>
      <c r="Y1471" s="16">
        <v>0</v>
      </c>
      <c r="Z1471" s="1">
        <f t="shared" si="246"/>
        <v>0</v>
      </c>
      <c r="AA1471" s="11" t="str">
        <f t="shared" si="241"/>
        <v>0</v>
      </c>
      <c r="AB1471">
        <f t="shared" si="242"/>
        <v>0</v>
      </c>
      <c r="AC1471">
        <f t="shared" si="243"/>
        <v>10</v>
      </c>
      <c r="AD1471">
        <f t="shared" si="244"/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f t="shared" si="245"/>
        <v>0</v>
      </c>
      <c r="BI1471">
        <v>0</v>
      </c>
      <c r="BJ1471">
        <v>0</v>
      </c>
      <c r="BK1471">
        <v>0</v>
      </c>
      <c r="BL1471" t="str">
        <f t="shared" si="236"/>
        <v>0</v>
      </c>
      <c r="BM1471" t="str">
        <f t="shared" si="237"/>
        <v>0</v>
      </c>
      <c r="BN1471">
        <f t="shared" si="238"/>
        <v>0</v>
      </c>
      <c r="BO1471">
        <f t="shared" si="239"/>
        <v>0</v>
      </c>
      <c r="BP1471" t="str">
        <f t="shared" si="240"/>
        <v>0</v>
      </c>
    </row>
    <row r="1472" spans="1:68" ht="18" x14ac:dyDescent="0.25">
      <c r="A1472" s="24">
        <v>2022</v>
      </c>
      <c r="B1472" s="33">
        <v>4</v>
      </c>
      <c r="C1472" s="2">
        <v>44754</v>
      </c>
      <c r="D1472" s="3">
        <v>0.59027777777777779</v>
      </c>
      <c r="E1472">
        <v>5</v>
      </c>
      <c r="F1472">
        <v>5.2</v>
      </c>
      <c r="G1472" t="s">
        <v>28</v>
      </c>
      <c r="H1472" s="19">
        <v>76</v>
      </c>
      <c r="I1472" s="19">
        <v>42</v>
      </c>
      <c r="J1472" s="19">
        <v>32</v>
      </c>
      <c r="K1472" s="19">
        <v>2</v>
      </c>
      <c r="L1472" s="19">
        <v>7</v>
      </c>
      <c r="M1472" s="16" t="s">
        <v>28</v>
      </c>
      <c r="N1472" s="16">
        <v>0</v>
      </c>
      <c r="O1472" s="16" t="s">
        <v>24</v>
      </c>
      <c r="P1472" s="16">
        <v>0</v>
      </c>
      <c r="Q1472" s="16">
        <v>0</v>
      </c>
      <c r="R1472" s="16">
        <v>0</v>
      </c>
      <c r="S1472" s="16">
        <v>0</v>
      </c>
      <c r="T1472" s="16">
        <v>0</v>
      </c>
      <c r="U1472" s="16">
        <v>0</v>
      </c>
      <c r="V1472" s="16">
        <v>0</v>
      </c>
      <c r="W1472" s="16">
        <v>0</v>
      </c>
      <c r="X1472" s="16">
        <v>0</v>
      </c>
      <c r="Y1472" s="16">
        <v>0</v>
      </c>
      <c r="Z1472" s="1">
        <f t="shared" si="246"/>
        <v>0</v>
      </c>
      <c r="AA1472" s="11" t="str">
        <f t="shared" si="241"/>
        <v>0</v>
      </c>
      <c r="AB1472">
        <f t="shared" si="242"/>
        <v>0</v>
      </c>
      <c r="AC1472">
        <f t="shared" si="243"/>
        <v>10</v>
      </c>
      <c r="AD1472">
        <f t="shared" si="244"/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f t="shared" si="245"/>
        <v>0</v>
      </c>
      <c r="BI1472">
        <v>0</v>
      </c>
      <c r="BJ1472">
        <v>0</v>
      </c>
      <c r="BK1472">
        <v>0</v>
      </c>
      <c r="BL1472" t="str">
        <f t="shared" si="236"/>
        <v>0</v>
      </c>
      <c r="BM1472" t="str">
        <f t="shared" si="237"/>
        <v>0</v>
      </c>
      <c r="BN1472">
        <f t="shared" si="238"/>
        <v>0</v>
      </c>
      <c r="BO1472">
        <f t="shared" si="239"/>
        <v>0</v>
      </c>
      <c r="BP1472" t="str">
        <f t="shared" si="240"/>
        <v>0</v>
      </c>
    </row>
    <row r="1473" spans="1:68" ht="18" x14ac:dyDescent="0.25">
      <c r="A1473" s="24">
        <v>2022</v>
      </c>
      <c r="B1473" s="33">
        <v>4</v>
      </c>
      <c r="C1473" s="2">
        <v>44754</v>
      </c>
      <c r="D1473" s="3">
        <v>0.59027777777777779</v>
      </c>
      <c r="E1473">
        <v>5</v>
      </c>
      <c r="F1473">
        <v>5.2</v>
      </c>
      <c r="G1473" t="s">
        <v>28</v>
      </c>
      <c r="H1473" s="19">
        <v>76</v>
      </c>
      <c r="I1473" s="19">
        <v>42</v>
      </c>
      <c r="J1473" s="19">
        <v>32</v>
      </c>
      <c r="K1473" s="19">
        <v>2</v>
      </c>
      <c r="L1473" s="19">
        <v>7</v>
      </c>
      <c r="M1473" s="16" t="s">
        <v>28</v>
      </c>
      <c r="N1473" s="16">
        <v>0</v>
      </c>
      <c r="O1473" s="16" t="s">
        <v>25</v>
      </c>
      <c r="P1473" s="16">
        <v>0</v>
      </c>
      <c r="Q1473" s="16">
        <v>0</v>
      </c>
      <c r="R1473" s="16">
        <v>0</v>
      </c>
      <c r="S1473" s="16">
        <v>0</v>
      </c>
      <c r="T1473" s="16">
        <v>0</v>
      </c>
      <c r="U1473" s="16">
        <v>0</v>
      </c>
      <c r="V1473" s="16">
        <v>0</v>
      </c>
      <c r="W1473" s="16">
        <v>0</v>
      </c>
      <c r="X1473" s="16">
        <v>0</v>
      </c>
      <c r="Y1473" s="16">
        <v>0</v>
      </c>
      <c r="Z1473" s="1">
        <f t="shared" si="246"/>
        <v>0</v>
      </c>
      <c r="AA1473" s="11" t="str">
        <f t="shared" si="241"/>
        <v>0</v>
      </c>
      <c r="AB1473">
        <f t="shared" si="242"/>
        <v>0</v>
      </c>
      <c r="AC1473">
        <f t="shared" si="243"/>
        <v>10</v>
      </c>
      <c r="AD1473">
        <f t="shared" si="244"/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f t="shared" si="245"/>
        <v>0</v>
      </c>
      <c r="BI1473">
        <v>0</v>
      </c>
      <c r="BJ1473">
        <v>0</v>
      </c>
      <c r="BK1473">
        <v>0</v>
      </c>
      <c r="BL1473" t="str">
        <f t="shared" si="236"/>
        <v>0</v>
      </c>
      <c r="BM1473" t="str">
        <f t="shared" si="237"/>
        <v>0</v>
      </c>
      <c r="BN1473">
        <f t="shared" si="238"/>
        <v>0</v>
      </c>
      <c r="BO1473">
        <f t="shared" si="239"/>
        <v>0</v>
      </c>
      <c r="BP1473" t="str">
        <f t="shared" si="240"/>
        <v>0</v>
      </c>
    </row>
    <row r="1474" spans="1:68" ht="18" x14ac:dyDescent="0.25">
      <c r="A1474" s="24">
        <v>2022</v>
      </c>
      <c r="B1474" s="33">
        <v>4</v>
      </c>
      <c r="C1474" s="2">
        <v>44754</v>
      </c>
      <c r="D1474" s="3">
        <v>0.59027777777777779</v>
      </c>
      <c r="E1474">
        <v>5</v>
      </c>
      <c r="F1474">
        <v>5.2</v>
      </c>
      <c r="G1474" t="s">
        <v>28</v>
      </c>
      <c r="H1474" s="19">
        <v>76</v>
      </c>
      <c r="I1474" s="19">
        <v>42</v>
      </c>
      <c r="J1474" s="19">
        <v>32</v>
      </c>
      <c r="K1474" s="19">
        <v>2</v>
      </c>
      <c r="L1474" s="19">
        <v>7</v>
      </c>
      <c r="M1474" s="16" t="s">
        <v>28</v>
      </c>
      <c r="N1474" s="16">
        <v>0</v>
      </c>
      <c r="O1474" s="16" t="s">
        <v>26</v>
      </c>
      <c r="P1474" s="16">
        <v>0</v>
      </c>
      <c r="Q1474" s="16">
        <v>0</v>
      </c>
      <c r="R1474" s="16">
        <v>0</v>
      </c>
      <c r="S1474" s="16">
        <v>0</v>
      </c>
      <c r="T1474" s="16">
        <v>0</v>
      </c>
      <c r="U1474" s="16">
        <v>0</v>
      </c>
      <c r="V1474" s="16">
        <v>0</v>
      </c>
      <c r="W1474" s="16">
        <v>0</v>
      </c>
      <c r="X1474" s="16">
        <v>0</v>
      </c>
      <c r="Y1474" s="16">
        <v>0</v>
      </c>
      <c r="Z1474" s="1">
        <f t="shared" si="246"/>
        <v>0</v>
      </c>
      <c r="AA1474" s="11" t="str">
        <f t="shared" si="241"/>
        <v>0</v>
      </c>
      <c r="AB1474">
        <f t="shared" si="242"/>
        <v>0</v>
      </c>
      <c r="AC1474">
        <f t="shared" si="243"/>
        <v>10</v>
      </c>
      <c r="AD1474">
        <f t="shared" si="244"/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f t="shared" si="245"/>
        <v>0</v>
      </c>
      <c r="BI1474">
        <v>0</v>
      </c>
      <c r="BJ1474">
        <v>0</v>
      </c>
      <c r="BK1474">
        <v>0</v>
      </c>
      <c r="BL1474" t="str">
        <f t="shared" ref="BL1474:BL1537" si="247">IF(AL1474&gt;0, "1","0")</f>
        <v>0</v>
      </c>
      <c r="BM1474" t="str">
        <f t="shared" ref="BM1474:BM1537" si="248">IF(AL1474&gt;0, "1", IF(AO1474&gt;0, "1", "0"))</f>
        <v>0</v>
      </c>
      <c r="BN1474">
        <f t="shared" ref="BN1474:BN1537" si="249">SUM(AL1474+AO1474+BB1474)</f>
        <v>0</v>
      </c>
      <c r="BO1474">
        <f t="shared" ref="BO1474:BO1537" si="250">SUM(BN1474+BH1474+BJ1474+BC1474+BA1474+AX1474+AG1474)</f>
        <v>0</v>
      </c>
      <c r="BP1474" t="str">
        <f t="shared" ref="BP1474:BP1537" si="251">IF(BH1474&gt;0, "1",  "0")</f>
        <v>0</v>
      </c>
    </row>
    <row r="1475" spans="1:68" ht="18" x14ac:dyDescent="0.25">
      <c r="A1475" s="24">
        <v>2022</v>
      </c>
      <c r="B1475" s="33">
        <v>4</v>
      </c>
      <c r="C1475" s="2">
        <v>44754</v>
      </c>
      <c r="D1475" s="3">
        <v>0.59027777777777779</v>
      </c>
      <c r="E1475">
        <v>5</v>
      </c>
      <c r="F1475">
        <v>5.2</v>
      </c>
      <c r="G1475" t="s">
        <v>28</v>
      </c>
      <c r="H1475" s="19">
        <v>76</v>
      </c>
      <c r="I1475" s="19">
        <v>42</v>
      </c>
      <c r="J1475" s="19">
        <v>32</v>
      </c>
      <c r="K1475" s="19">
        <v>2</v>
      </c>
      <c r="L1475" s="19">
        <v>7</v>
      </c>
      <c r="M1475" s="16" t="s">
        <v>28</v>
      </c>
      <c r="N1475" s="16">
        <v>5</v>
      </c>
      <c r="O1475" s="16" t="s">
        <v>24</v>
      </c>
      <c r="P1475" s="16">
        <v>0</v>
      </c>
      <c r="Q1475" s="16">
        <v>0</v>
      </c>
      <c r="R1475" s="16">
        <v>0</v>
      </c>
      <c r="S1475" s="16">
        <v>0</v>
      </c>
      <c r="T1475" s="16">
        <v>0</v>
      </c>
      <c r="U1475" s="16">
        <v>0</v>
      </c>
      <c r="V1475" s="16">
        <v>0</v>
      </c>
      <c r="W1475" s="16">
        <v>0</v>
      </c>
      <c r="X1475" s="16">
        <v>0</v>
      </c>
      <c r="Y1475" s="16">
        <v>0</v>
      </c>
      <c r="Z1475" s="1">
        <f t="shared" si="246"/>
        <v>0</v>
      </c>
      <c r="AA1475" s="11" t="str">
        <f t="shared" ref="AA1475:AA1538" si="252">IF(Z1475&gt;0, "1","0")</f>
        <v>0</v>
      </c>
      <c r="AB1475">
        <f t="shared" ref="AB1475:AB1538" si="253">COUNTIF(P1475:Y1475,"&gt;0")</f>
        <v>0</v>
      </c>
      <c r="AC1475">
        <f t="shared" ref="AC1475:AC1538" si="254">10-AB1475</f>
        <v>10</v>
      </c>
      <c r="AD1475">
        <f t="shared" ref="AD1475:AD1538" si="255">AB1475*10</f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f t="shared" si="245"/>
        <v>0</v>
      </c>
      <c r="BI1475">
        <v>0</v>
      </c>
      <c r="BJ1475">
        <v>0</v>
      </c>
      <c r="BK1475">
        <v>0</v>
      </c>
      <c r="BL1475" t="str">
        <f t="shared" si="247"/>
        <v>0</v>
      </c>
      <c r="BM1475" t="str">
        <f t="shared" si="248"/>
        <v>0</v>
      </c>
      <c r="BN1475">
        <f t="shared" si="249"/>
        <v>0</v>
      </c>
      <c r="BO1475">
        <f t="shared" si="250"/>
        <v>0</v>
      </c>
      <c r="BP1475" t="str">
        <f t="shared" si="251"/>
        <v>0</v>
      </c>
    </row>
    <row r="1476" spans="1:68" ht="18" x14ac:dyDescent="0.25">
      <c r="A1476" s="24">
        <v>2022</v>
      </c>
      <c r="B1476" s="33">
        <v>4</v>
      </c>
      <c r="C1476" s="2">
        <v>44754</v>
      </c>
      <c r="D1476" s="3">
        <v>0.59027777777777779</v>
      </c>
      <c r="E1476">
        <v>5</v>
      </c>
      <c r="F1476">
        <v>5.2</v>
      </c>
      <c r="G1476" t="s">
        <v>28</v>
      </c>
      <c r="H1476" s="19">
        <v>76</v>
      </c>
      <c r="I1476" s="19">
        <v>42</v>
      </c>
      <c r="J1476" s="19">
        <v>32</v>
      </c>
      <c r="K1476" s="19">
        <v>2</v>
      </c>
      <c r="L1476" s="19">
        <v>7</v>
      </c>
      <c r="M1476" s="16" t="s">
        <v>28</v>
      </c>
      <c r="N1476" s="16">
        <v>5</v>
      </c>
      <c r="O1476" s="16" t="s">
        <v>25</v>
      </c>
      <c r="P1476" s="16">
        <v>0</v>
      </c>
      <c r="Q1476" s="16">
        <v>0</v>
      </c>
      <c r="R1476" s="16">
        <v>0</v>
      </c>
      <c r="S1476" s="16">
        <v>0</v>
      </c>
      <c r="T1476" s="16">
        <v>0</v>
      </c>
      <c r="U1476" s="16">
        <v>0</v>
      </c>
      <c r="V1476" s="16">
        <v>0</v>
      </c>
      <c r="W1476" s="16">
        <v>0</v>
      </c>
      <c r="X1476" s="16">
        <v>0</v>
      </c>
      <c r="Y1476" s="16">
        <v>0</v>
      </c>
      <c r="Z1476" s="1">
        <f t="shared" si="246"/>
        <v>0</v>
      </c>
      <c r="AA1476" s="11" t="str">
        <f t="shared" si="252"/>
        <v>0</v>
      </c>
      <c r="AB1476">
        <f t="shared" si="253"/>
        <v>0</v>
      </c>
      <c r="AC1476">
        <f t="shared" si="254"/>
        <v>10</v>
      </c>
      <c r="AD1476">
        <f t="shared" si="255"/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f t="shared" si="245"/>
        <v>0</v>
      </c>
      <c r="BI1476">
        <v>0</v>
      </c>
      <c r="BJ1476">
        <v>0</v>
      </c>
      <c r="BK1476">
        <v>0</v>
      </c>
      <c r="BL1476" t="str">
        <f t="shared" si="247"/>
        <v>0</v>
      </c>
      <c r="BM1476" t="str">
        <f t="shared" si="248"/>
        <v>0</v>
      </c>
      <c r="BN1476">
        <f t="shared" si="249"/>
        <v>0</v>
      </c>
      <c r="BO1476">
        <f t="shared" si="250"/>
        <v>0</v>
      </c>
      <c r="BP1476" t="str">
        <f t="shared" si="251"/>
        <v>0</v>
      </c>
    </row>
    <row r="1477" spans="1:68" ht="18" x14ac:dyDescent="0.25">
      <c r="A1477" s="24">
        <v>2022</v>
      </c>
      <c r="B1477" s="33">
        <v>4</v>
      </c>
      <c r="C1477" s="2">
        <v>44754</v>
      </c>
      <c r="D1477" s="3">
        <v>0.59027777777777779</v>
      </c>
      <c r="E1477">
        <v>5</v>
      </c>
      <c r="F1477">
        <v>5.2</v>
      </c>
      <c r="G1477" t="s">
        <v>28</v>
      </c>
      <c r="H1477" s="19">
        <v>76</v>
      </c>
      <c r="I1477" s="19">
        <v>42</v>
      </c>
      <c r="J1477" s="19">
        <v>32</v>
      </c>
      <c r="K1477" s="19">
        <v>2</v>
      </c>
      <c r="L1477" s="19">
        <v>7</v>
      </c>
      <c r="M1477" s="16" t="s">
        <v>28</v>
      </c>
      <c r="N1477" s="16">
        <v>5</v>
      </c>
      <c r="O1477" s="16" t="s">
        <v>26</v>
      </c>
      <c r="P1477" s="16">
        <v>0</v>
      </c>
      <c r="Q1477" s="16">
        <v>0</v>
      </c>
      <c r="R1477" s="16">
        <v>0</v>
      </c>
      <c r="S1477" s="16">
        <v>0</v>
      </c>
      <c r="T1477" s="16">
        <v>0</v>
      </c>
      <c r="U1477" s="16">
        <v>0</v>
      </c>
      <c r="V1477" s="16">
        <v>0</v>
      </c>
      <c r="W1477" s="16">
        <v>0</v>
      </c>
      <c r="X1477" s="16">
        <v>0</v>
      </c>
      <c r="Y1477" s="16">
        <v>0</v>
      </c>
      <c r="Z1477" s="1">
        <f t="shared" si="246"/>
        <v>0</v>
      </c>
      <c r="AA1477" s="11" t="str">
        <f t="shared" si="252"/>
        <v>0</v>
      </c>
      <c r="AB1477">
        <f t="shared" si="253"/>
        <v>0</v>
      </c>
      <c r="AC1477">
        <f t="shared" si="254"/>
        <v>10</v>
      </c>
      <c r="AD1477">
        <f t="shared" si="255"/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f t="shared" si="245"/>
        <v>0</v>
      </c>
      <c r="BI1477">
        <v>0</v>
      </c>
      <c r="BJ1477">
        <v>0</v>
      </c>
      <c r="BK1477">
        <v>0</v>
      </c>
      <c r="BL1477" t="str">
        <f t="shared" si="247"/>
        <v>0</v>
      </c>
      <c r="BM1477" t="str">
        <f t="shared" si="248"/>
        <v>0</v>
      </c>
      <c r="BN1477">
        <f t="shared" si="249"/>
        <v>0</v>
      </c>
      <c r="BO1477">
        <f t="shared" si="250"/>
        <v>0</v>
      </c>
      <c r="BP1477" t="str">
        <f t="shared" si="251"/>
        <v>0</v>
      </c>
    </row>
    <row r="1478" spans="1:68" ht="18" x14ac:dyDescent="0.25">
      <c r="A1478" s="24">
        <v>2022</v>
      </c>
      <c r="B1478" s="33">
        <v>4</v>
      </c>
      <c r="C1478" s="2">
        <v>44754</v>
      </c>
      <c r="D1478" s="3">
        <v>0.59027777777777779</v>
      </c>
      <c r="E1478">
        <v>5</v>
      </c>
      <c r="F1478">
        <v>5.2</v>
      </c>
      <c r="G1478" t="s">
        <v>28</v>
      </c>
      <c r="H1478" s="19">
        <v>76</v>
      </c>
      <c r="I1478" s="19">
        <v>42</v>
      </c>
      <c r="J1478" s="19">
        <v>32</v>
      </c>
      <c r="K1478" s="19">
        <v>2</v>
      </c>
      <c r="L1478" s="19">
        <v>7</v>
      </c>
      <c r="M1478" s="16" t="s">
        <v>28</v>
      </c>
      <c r="N1478" s="16">
        <v>10</v>
      </c>
      <c r="O1478" s="16" t="s">
        <v>24</v>
      </c>
      <c r="P1478" s="16">
        <v>0</v>
      </c>
      <c r="Q1478" s="16">
        <v>0</v>
      </c>
      <c r="R1478" s="16">
        <v>0</v>
      </c>
      <c r="S1478" s="16">
        <v>0</v>
      </c>
      <c r="T1478" s="16">
        <v>0</v>
      </c>
      <c r="U1478" s="16">
        <v>0</v>
      </c>
      <c r="V1478" s="16">
        <v>0</v>
      </c>
      <c r="W1478" s="16">
        <v>0</v>
      </c>
      <c r="X1478" s="16">
        <v>0</v>
      </c>
      <c r="Y1478" s="16">
        <v>0</v>
      </c>
      <c r="Z1478" s="1">
        <f t="shared" si="246"/>
        <v>0</v>
      </c>
      <c r="AA1478" s="11" t="str">
        <f t="shared" si="252"/>
        <v>0</v>
      </c>
      <c r="AB1478">
        <f t="shared" si="253"/>
        <v>0</v>
      </c>
      <c r="AC1478">
        <f t="shared" si="254"/>
        <v>10</v>
      </c>
      <c r="AD1478">
        <f t="shared" si="255"/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f t="shared" si="245"/>
        <v>0</v>
      </c>
      <c r="BI1478">
        <v>0</v>
      </c>
      <c r="BJ1478">
        <v>0</v>
      </c>
      <c r="BK1478">
        <v>0</v>
      </c>
      <c r="BL1478" t="str">
        <f t="shared" si="247"/>
        <v>0</v>
      </c>
      <c r="BM1478" t="str">
        <f t="shared" si="248"/>
        <v>0</v>
      </c>
      <c r="BN1478">
        <f t="shared" si="249"/>
        <v>0</v>
      </c>
      <c r="BO1478">
        <f t="shared" si="250"/>
        <v>0</v>
      </c>
      <c r="BP1478" t="str">
        <f t="shared" si="251"/>
        <v>0</v>
      </c>
    </row>
    <row r="1479" spans="1:68" ht="18" x14ac:dyDescent="0.25">
      <c r="A1479" s="24">
        <v>2022</v>
      </c>
      <c r="B1479" s="33">
        <v>4</v>
      </c>
      <c r="C1479" s="2">
        <v>44754</v>
      </c>
      <c r="D1479" s="3">
        <v>0.59027777777777779</v>
      </c>
      <c r="E1479">
        <v>5</v>
      </c>
      <c r="F1479">
        <v>5.2</v>
      </c>
      <c r="G1479" t="s">
        <v>28</v>
      </c>
      <c r="H1479" s="19">
        <v>76</v>
      </c>
      <c r="I1479" s="19">
        <v>42</v>
      </c>
      <c r="J1479" s="19">
        <v>32</v>
      </c>
      <c r="K1479" s="19">
        <v>2</v>
      </c>
      <c r="L1479" s="19">
        <v>7</v>
      </c>
      <c r="M1479" s="16" t="s">
        <v>28</v>
      </c>
      <c r="N1479" s="16">
        <v>10</v>
      </c>
      <c r="O1479" s="16" t="s">
        <v>25</v>
      </c>
      <c r="P1479" s="16">
        <v>0</v>
      </c>
      <c r="Q1479" s="16">
        <v>0</v>
      </c>
      <c r="R1479" s="16">
        <v>0</v>
      </c>
      <c r="S1479" s="16">
        <v>0</v>
      </c>
      <c r="T1479" s="16">
        <v>0</v>
      </c>
      <c r="U1479" s="16">
        <v>0</v>
      </c>
      <c r="V1479" s="16">
        <v>0</v>
      </c>
      <c r="W1479" s="16">
        <v>0</v>
      </c>
      <c r="X1479" s="16">
        <v>0</v>
      </c>
      <c r="Y1479" s="16">
        <v>0</v>
      </c>
      <c r="Z1479" s="1">
        <f t="shared" si="246"/>
        <v>0</v>
      </c>
      <c r="AA1479" s="11" t="str">
        <f t="shared" si="252"/>
        <v>0</v>
      </c>
      <c r="AB1479">
        <f t="shared" si="253"/>
        <v>0</v>
      </c>
      <c r="AC1479">
        <f t="shared" si="254"/>
        <v>10</v>
      </c>
      <c r="AD1479">
        <f t="shared" si="255"/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f t="shared" si="245"/>
        <v>0</v>
      </c>
      <c r="BI1479">
        <v>0</v>
      </c>
      <c r="BJ1479">
        <v>0</v>
      </c>
      <c r="BK1479">
        <v>0</v>
      </c>
      <c r="BL1479" t="str">
        <f t="shared" si="247"/>
        <v>0</v>
      </c>
      <c r="BM1479" t="str">
        <f t="shared" si="248"/>
        <v>0</v>
      </c>
      <c r="BN1479">
        <f t="shared" si="249"/>
        <v>0</v>
      </c>
      <c r="BO1479">
        <f t="shared" si="250"/>
        <v>0</v>
      </c>
      <c r="BP1479" t="str">
        <f t="shared" si="251"/>
        <v>0</v>
      </c>
    </row>
    <row r="1480" spans="1:68" ht="18" x14ac:dyDescent="0.25">
      <c r="A1480" s="24">
        <v>2022</v>
      </c>
      <c r="B1480" s="33">
        <v>4</v>
      </c>
      <c r="C1480" s="2">
        <v>44754</v>
      </c>
      <c r="D1480" s="3">
        <v>0.59027777777777779</v>
      </c>
      <c r="E1480">
        <v>5</v>
      </c>
      <c r="F1480">
        <v>5.2</v>
      </c>
      <c r="G1480" t="s">
        <v>28</v>
      </c>
      <c r="H1480" s="19">
        <v>76</v>
      </c>
      <c r="I1480" s="19">
        <v>42</v>
      </c>
      <c r="J1480" s="19">
        <v>32</v>
      </c>
      <c r="K1480" s="19">
        <v>2</v>
      </c>
      <c r="L1480" s="19">
        <v>7</v>
      </c>
      <c r="M1480" s="16" t="s">
        <v>28</v>
      </c>
      <c r="N1480" s="16">
        <v>10</v>
      </c>
      <c r="O1480" s="16" t="s">
        <v>26</v>
      </c>
      <c r="P1480" s="16">
        <v>0</v>
      </c>
      <c r="Q1480" s="16">
        <v>0</v>
      </c>
      <c r="R1480" s="16">
        <v>0</v>
      </c>
      <c r="S1480" s="16">
        <v>0</v>
      </c>
      <c r="T1480" s="16">
        <v>0</v>
      </c>
      <c r="U1480" s="16">
        <v>0</v>
      </c>
      <c r="V1480" s="16">
        <v>0</v>
      </c>
      <c r="W1480" s="16">
        <v>0</v>
      </c>
      <c r="X1480" s="16">
        <v>0</v>
      </c>
      <c r="Y1480" s="16">
        <v>0</v>
      </c>
      <c r="Z1480" s="1">
        <f t="shared" si="246"/>
        <v>0</v>
      </c>
      <c r="AA1480" s="11" t="str">
        <f t="shared" si="252"/>
        <v>0</v>
      </c>
      <c r="AB1480">
        <f t="shared" si="253"/>
        <v>0</v>
      </c>
      <c r="AC1480">
        <f t="shared" si="254"/>
        <v>10</v>
      </c>
      <c r="AD1480">
        <f t="shared" si="255"/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f t="shared" si="245"/>
        <v>0</v>
      </c>
      <c r="BI1480">
        <v>0</v>
      </c>
      <c r="BJ1480">
        <v>0</v>
      </c>
      <c r="BK1480">
        <v>0</v>
      </c>
      <c r="BL1480" t="str">
        <f t="shared" si="247"/>
        <v>0</v>
      </c>
      <c r="BM1480" t="str">
        <f t="shared" si="248"/>
        <v>0</v>
      </c>
      <c r="BN1480">
        <f t="shared" si="249"/>
        <v>0</v>
      </c>
      <c r="BO1480">
        <f t="shared" si="250"/>
        <v>0</v>
      </c>
      <c r="BP1480" t="str">
        <f t="shared" si="251"/>
        <v>0</v>
      </c>
    </row>
    <row r="1481" spans="1:68" ht="18" x14ac:dyDescent="0.25">
      <c r="A1481" s="24">
        <v>2022</v>
      </c>
      <c r="B1481" s="33">
        <v>4</v>
      </c>
      <c r="C1481" s="2">
        <v>44754</v>
      </c>
      <c r="D1481" s="3">
        <v>0.59027777777777779</v>
      </c>
      <c r="E1481">
        <v>5</v>
      </c>
      <c r="F1481">
        <v>5.2</v>
      </c>
      <c r="G1481" t="s">
        <v>28</v>
      </c>
      <c r="H1481" s="19">
        <v>76</v>
      </c>
      <c r="I1481" s="19">
        <v>42</v>
      </c>
      <c r="J1481" s="19">
        <v>32</v>
      </c>
      <c r="K1481" s="19">
        <v>2</v>
      </c>
      <c r="L1481" s="19">
        <v>7</v>
      </c>
      <c r="M1481" s="16" t="s">
        <v>28</v>
      </c>
      <c r="N1481" s="16">
        <v>20</v>
      </c>
      <c r="O1481" s="16" t="s">
        <v>24</v>
      </c>
      <c r="P1481" s="16">
        <v>0</v>
      </c>
      <c r="Q1481" s="16">
        <v>0</v>
      </c>
      <c r="R1481" s="16">
        <v>0</v>
      </c>
      <c r="S1481" s="16">
        <v>0</v>
      </c>
      <c r="T1481" s="16">
        <v>0</v>
      </c>
      <c r="U1481" s="16">
        <v>0</v>
      </c>
      <c r="V1481" s="16">
        <v>0</v>
      </c>
      <c r="W1481" s="16">
        <v>0</v>
      </c>
      <c r="X1481" s="16">
        <v>0</v>
      </c>
      <c r="Y1481" s="16">
        <v>0</v>
      </c>
      <c r="Z1481" s="1">
        <f t="shared" si="246"/>
        <v>0</v>
      </c>
      <c r="AA1481" s="11" t="str">
        <f t="shared" si="252"/>
        <v>0</v>
      </c>
      <c r="AB1481">
        <f t="shared" si="253"/>
        <v>0</v>
      </c>
      <c r="AC1481">
        <f t="shared" si="254"/>
        <v>10</v>
      </c>
      <c r="AD1481">
        <f t="shared" si="255"/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f t="shared" si="245"/>
        <v>0</v>
      </c>
      <c r="BI1481">
        <v>0</v>
      </c>
      <c r="BJ1481">
        <v>0</v>
      </c>
      <c r="BK1481">
        <v>0</v>
      </c>
      <c r="BL1481" t="str">
        <f t="shared" si="247"/>
        <v>0</v>
      </c>
      <c r="BM1481" t="str">
        <f t="shared" si="248"/>
        <v>0</v>
      </c>
      <c r="BN1481">
        <f t="shared" si="249"/>
        <v>0</v>
      </c>
      <c r="BO1481">
        <f t="shared" si="250"/>
        <v>0</v>
      </c>
      <c r="BP1481" t="str">
        <f t="shared" si="251"/>
        <v>0</v>
      </c>
    </row>
    <row r="1482" spans="1:68" ht="18" x14ac:dyDescent="0.25">
      <c r="A1482" s="24">
        <v>2022</v>
      </c>
      <c r="B1482" s="33">
        <v>4</v>
      </c>
      <c r="C1482" s="2">
        <v>44754</v>
      </c>
      <c r="D1482" s="3">
        <v>0.59027777777777779</v>
      </c>
      <c r="E1482">
        <v>5</v>
      </c>
      <c r="F1482">
        <v>5.2</v>
      </c>
      <c r="G1482" t="s">
        <v>28</v>
      </c>
      <c r="H1482" s="19">
        <v>76</v>
      </c>
      <c r="I1482" s="19">
        <v>42</v>
      </c>
      <c r="J1482" s="19">
        <v>32</v>
      </c>
      <c r="K1482" s="19">
        <v>2</v>
      </c>
      <c r="L1482" s="19">
        <v>7</v>
      </c>
      <c r="M1482" s="16" t="s">
        <v>28</v>
      </c>
      <c r="N1482" s="16">
        <v>20</v>
      </c>
      <c r="O1482" s="16" t="s">
        <v>25</v>
      </c>
      <c r="P1482" s="16">
        <v>0</v>
      </c>
      <c r="Q1482" s="16">
        <v>0</v>
      </c>
      <c r="R1482" s="16">
        <v>0</v>
      </c>
      <c r="S1482" s="16">
        <v>25</v>
      </c>
      <c r="T1482" s="16">
        <v>0</v>
      </c>
      <c r="U1482" s="16">
        <v>0</v>
      </c>
      <c r="V1482" s="16">
        <v>0</v>
      </c>
      <c r="W1482" s="16">
        <v>0</v>
      </c>
      <c r="X1482" s="16">
        <v>0</v>
      </c>
      <c r="Y1482" s="16">
        <v>0</v>
      </c>
      <c r="Z1482" s="1">
        <f t="shared" si="246"/>
        <v>25</v>
      </c>
      <c r="AA1482" s="11" t="str">
        <f t="shared" si="252"/>
        <v>1</v>
      </c>
      <c r="AB1482">
        <f t="shared" si="253"/>
        <v>1</v>
      </c>
      <c r="AC1482">
        <f t="shared" si="254"/>
        <v>9</v>
      </c>
      <c r="AD1482">
        <f t="shared" si="255"/>
        <v>10</v>
      </c>
      <c r="AE1482">
        <v>0</v>
      </c>
      <c r="AF1482">
        <v>0</v>
      </c>
      <c r="AG1482">
        <v>0</v>
      </c>
      <c r="AH1482">
        <v>1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f t="shared" si="245"/>
        <v>0</v>
      </c>
      <c r="BI1482">
        <v>0</v>
      </c>
      <c r="BJ1482">
        <v>0</v>
      </c>
      <c r="BK1482">
        <v>0</v>
      </c>
      <c r="BL1482" t="str">
        <f t="shared" si="247"/>
        <v>0</v>
      </c>
      <c r="BM1482" t="str">
        <f t="shared" si="248"/>
        <v>0</v>
      </c>
      <c r="BN1482">
        <f t="shared" si="249"/>
        <v>0</v>
      </c>
      <c r="BO1482">
        <f t="shared" si="250"/>
        <v>0</v>
      </c>
      <c r="BP1482" t="str">
        <f t="shared" si="251"/>
        <v>0</v>
      </c>
    </row>
    <row r="1483" spans="1:68" ht="18" x14ac:dyDescent="0.25">
      <c r="A1483" s="24">
        <v>2022</v>
      </c>
      <c r="B1483" s="33">
        <v>4</v>
      </c>
      <c r="C1483" s="2">
        <v>44754</v>
      </c>
      <c r="D1483" s="3">
        <v>0.59027777777777779</v>
      </c>
      <c r="E1483">
        <v>5</v>
      </c>
      <c r="F1483">
        <v>5.2</v>
      </c>
      <c r="G1483" t="s">
        <v>28</v>
      </c>
      <c r="H1483" s="19">
        <v>76</v>
      </c>
      <c r="I1483" s="19">
        <v>42</v>
      </c>
      <c r="J1483" s="19">
        <v>32</v>
      </c>
      <c r="K1483" s="19">
        <v>2</v>
      </c>
      <c r="L1483" s="19">
        <v>7</v>
      </c>
      <c r="M1483" s="16" t="s">
        <v>28</v>
      </c>
      <c r="N1483" s="16">
        <v>20</v>
      </c>
      <c r="O1483" s="16" t="s">
        <v>26</v>
      </c>
      <c r="P1483" s="16">
        <v>0</v>
      </c>
      <c r="Q1483" s="16">
        <v>0</v>
      </c>
      <c r="R1483" s="16">
        <v>0</v>
      </c>
      <c r="S1483" s="16">
        <v>0</v>
      </c>
      <c r="T1483" s="16">
        <v>0</v>
      </c>
      <c r="U1483" s="16">
        <v>0</v>
      </c>
      <c r="V1483" s="16">
        <v>0</v>
      </c>
      <c r="W1483" s="16">
        <v>0</v>
      </c>
      <c r="X1483" s="16">
        <v>0</v>
      </c>
      <c r="Y1483" s="16">
        <v>0</v>
      </c>
      <c r="Z1483" s="1">
        <f t="shared" si="246"/>
        <v>0</v>
      </c>
      <c r="AA1483" s="11" t="str">
        <f t="shared" si="252"/>
        <v>0</v>
      </c>
      <c r="AB1483">
        <f t="shared" si="253"/>
        <v>0</v>
      </c>
      <c r="AC1483">
        <f t="shared" si="254"/>
        <v>10</v>
      </c>
      <c r="AD1483">
        <f t="shared" si="255"/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f t="shared" si="245"/>
        <v>0</v>
      </c>
      <c r="BI1483">
        <v>0</v>
      </c>
      <c r="BJ1483">
        <v>0</v>
      </c>
      <c r="BK1483">
        <v>0</v>
      </c>
      <c r="BL1483" t="str">
        <f t="shared" si="247"/>
        <v>0</v>
      </c>
      <c r="BM1483" t="str">
        <f t="shared" si="248"/>
        <v>0</v>
      </c>
      <c r="BN1483">
        <f t="shared" si="249"/>
        <v>0</v>
      </c>
      <c r="BO1483">
        <f t="shared" si="250"/>
        <v>0</v>
      </c>
      <c r="BP1483" t="str">
        <f t="shared" si="251"/>
        <v>0</v>
      </c>
    </row>
    <row r="1484" spans="1:68" ht="18" x14ac:dyDescent="0.25">
      <c r="A1484" s="24">
        <v>2022</v>
      </c>
      <c r="B1484" s="33">
        <v>4</v>
      </c>
      <c r="C1484" s="2">
        <v>44754</v>
      </c>
      <c r="D1484" s="3">
        <v>0.59027777777777779</v>
      </c>
      <c r="E1484">
        <v>5</v>
      </c>
      <c r="F1484">
        <v>5.2</v>
      </c>
      <c r="G1484" t="s">
        <v>28</v>
      </c>
      <c r="H1484" s="19">
        <v>76</v>
      </c>
      <c r="I1484" s="19">
        <v>42</v>
      </c>
      <c r="J1484" s="19">
        <v>32</v>
      </c>
      <c r="K1484" s="19">
        <v>2</v>
      </c>
      <c r="L1484" s="19">
        <v>7</v>
      </c>
      <c r="M1484" s="16" t="s">
        <v>28</v>
      </c>
      <c r="N1484" s="16">
        <v>50</v>
      </c>
      <c r="O1484" s="16" t="s">
        <v>24</v>
      </c>
      <c r="P1484" s="16">
        <v>0</v>
      </c>
      <c r="Q1484" s="16">
        <v>0</v>
      </c>
      <c r="R1484" s="16">
        <v>0</v>
      </c>
      <c r="S1484" s="16">
        <v>0</v>
      </c>
      <c r="T1484" s="16">
        <v>0</v>
      </c>
      <c r="U1484" s="16">
        <v>0</v>
      </c>
      <c r="V1484" s="16">
        <v>0</v>
      </c>
      <c r="W1484" s="16">
        <v>0</v>
      </c>
      <c r="X1484" s="16">
        <v>0</v>
      </c>
      <c r="Y1484" s="16">
        <v>0</v>
      </c>
      <c r="Z1484" s="1">
        <f t="shared" si="246"/>
        <v>0</v>
      </c>
      <c r="AA1484" s="11" t="str">
        <f t="shared" si="252"/>
        <v>0</v>
      </c>
      <c r="AB1484">
        <f t="shared" si="253"/>
        <v>0</v>
      </c>
      <c r="AC1484">
        <f t="shared" si="254"/>
        <v>10</v>
      </c>
      <c r="AD1484">
        <f t="shared" si="255"/>
        <v>0</v>
      </c>
      <c r="AE1484">
        <v>0</v>
      </c>
      <c r="AF1484">
        <v>0</v>
      </c>
      <c r="AG1484">
        <v>1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f t="shared" si="245"/>
        <v>0</v>
      </c>
      <c r="BI1484">
        <v>0</v>
      </c>
      <c r="BJ1484">
        <v>0</v>
      </c>
      <c r="BK1484">
        <v>0</v>
      </c>
      <c r="BL1484" t="str">
        <f t="shared" si="247"/>
        <v>0</v>
      </c>
      <c r="BM1484" t="str">
        <f t="shared" si="248"/>
        <v>0</v>
      </c>
      <c r="BN1484">
        <f t="shared" si="249"/>
        <v>0</v>
      </c>
      <c r="BO1484">
        <f t="shared" si="250"/>
        <v>1</v>
      </c>
      <c r="BP1484" t="str">
        <f t="shared" si="251"/>
        <v>0</v>
      </c>
    </row>
    <row r="1485" spans="1:68" ht="18" x14ac:dyDescent="0.25">
      <c r="A1485" s="24">
        <v>2022</v>
      </c>
      <c r="B1485" s="33">
        <v>4</v>
      </c>
      <c r="C1485" s="2">
        <v>44754</v>
      </c>
      <c r="D1485" s="3">
        <v>0.59027777777777779</v>
      </c>
      <c r="E1485">
        <v>5</v>
      </c>
      <c r="F1485">
        <v>5.2</v>
      </c>
      <c r="G1485" t="s">
        <v>28</v>
      </c>
      <c r="H1485" s="19">
        <v>76</v>
      </c>
      <c r="I1485" s="19">
        <v>42</v>
      </c>
      <c r="J1485" s="19">
        <v>32</v>
      </c>
      <c r="K1485" s="19">
        <v>2</v>
      </c>
      <c r="L1485" s="19">
        <v>7</v>
      </c>
      <c r="M1485" s="16" t="s">
        <v>28</v>
      </c>
      <c r="N1485" s="16">
        <v>50</v>
      </c>
      <c r="O1485" s="16" t="s">
        <v>25</v>
      </c>
      <c r="P1485" s="16">
        <v>0</v>
      </c>
      <c r="Q1485" s="16">
        <v>0</v>
      </c>
      <c r="R1485" s="16">
        <v>0</v>
      </c>
      <c r="S1485" s="16">
        <v>0</v>
      </c>
      <c r="T1485" s="16">
        <v>0</v>
      </c>
      <c r="U1485" s="16">
        <v>30</v>
      </c>
      <c r="V1485" s="16">
        <v>1</v>
      </c>
      <c r="W1485" s="16">
        <v>0</v>
      </c>
      <c r="X1485" s="16">
        <v>0</v>
      </c>
      <c r="Y1485" s="16">
        <v>0</v>
      </c>
      <c r="Z1485" s="1">
        <f t="shared" si="246"/>
        <v>31</v>
      </c>
      <c r="AA1485" s="11" t="str">
        <f t="shared" si="252"/>
        <v>1</v>
      </c>
      <c r="AB1485">
        <f t="shared" si="253"/>
        <v>2</v>
      </c>
      <c r="AC1485">
        <f t="shared" si="254"/>
        <v>8</v>
      </c>
      <c r="AD1485">
        <f t="shared" si="255"/>
        <v>20</v>
      </c>
      <c r="AE1485">
        <v>0</v>
      </c>
      <c r="AF1485">
        <v>4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f t="shared" si="245"/>
        <v>0</v>
      </c>
      <c r="BI1485">
        <v>0</v>
      </c>
      <c r="BJ1485">
        <v>0</v>
      </c>
      <c r="BK1485">
        <v>0</v>
      </c>
      <c r="BL1485" t="str">
        <f t="shared" si="247"/>
        <v>0</v>
      </c>
      <c r="BM1485" t="str">
        <f t="shared" si="248"/>
        <v>0</v>
      </c>
      <c r="BN1485">
        <f t="shared" si="249"/>
        <v>0</v>
      </c>
      <c r="BO1485">
        <f t="shared" si="250"/>
        <v>0</v>
      </c>
      <c r="BP1485" t="str">
        <f t="shared" si="251"/>
        <v>0</v>
      </c>
    </row>
    <row r="1486" spans="1:68" ht="18" x14ac:dyDescent="0.25">
      <c r="A1486" s="24">
        <v>2022</v>
      </c>
      <c r="B1486" s="33">
        <v>4</v>
      </c>
      <c r="C1486" s="2">
        <v>44754</v>
      </c>
      <c r="D1486" s="3">
        <v>0.59027777777777779</v>
      </c>
      <c r="E1486">
        <v>5</v>
      </c>
      <c r="F1486">
        <v>5.2</v>
      </c>
      <c r="G1486" t="s">
        <v>28</v>
      </c>
      <c r="H1486" s="19">
        <v>76</v>
      </c>
      <c r="I1486" s="19">
        <v>42</v>
      </c>
      <c r="J1486" s="19">
        <v>32</v>
      </c>
      <c r="K1486" s="19">
        <v>2</v>
      </c>
      <c r="L1486" s="19">
        <v>7</v>
      </c>
      <c r="M1486" s="16" t="s">
        <v>28</v>
      </c>
      <c r="N1486" s="16">
        <v>50</v>
      </c>
      <c r="O1486" s="16" t="s">
        <v>26</v>
      </c>
      <c r="P1486" s="16">
        <v>0</v>
      </c>
      <c r="Q1486" s="16">
        <v>0</v>
      </c>
      <c r="R1486" s="16">
        <v>0</v>
      </c>
      <c r="S1486" s="16">
        <v>0</v>
      </c>
      <c r="T1486" s="16">
        <v>0</v>
      </c>
      <c r="U1486" s="16">
        <v>0</v>
      </c>
      <c r="V1486" s="16">
        <v>0</v>
      </c>
      <c r="W1486" s="16">
        <v>0</v>
      </c>
      <c r="X1486" s="16">
        <v>0</v>
      </c>
      <c r="Y1486" s="16">
        <v>0</v>
      </c>
      <c r="Z1486" s="1">
        <f t="shared" si="246"/>
        <v>0</v>
      </c>
      <c r="AA1486" s="11" t="str">
        <f t="shared" si="252"/>
        <v>0</v>
      </c>
      <c r="AB1486">
        <f t="shared" si="253"/>
        <v>0</v>
      </c>
      <c r="AC1486">
        <f t="shared" si="254"/>
        <v>10</v>
      </c>
      <c r="AD1486">
        <f t="shared" si="255"/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f t="shared" ref="BH1486:BH1549" si="256">SUM(AW1486+AV1486+AU1486+AQ1486+AS1486+AM1486+AJ1486+BF1486+BI1486)</f>
        <v>0</v>
      </c>
      <c r="BI1486">
        <v>0</v>
      </c>
      <c r="BJ1486">
        <v>0</v>
      </c>
      <c r="BK1486">
        <v>0</v>
      </c>
      <c r="BL1486" t="str">
        <f t="shared" si="247"/>
        <v>0</v>
      </c>
      <c r="BM1486" t="str">
        <f t="shared" si="248"/>
        <v>0</v>
      </c>
      <c r="BN1486">
        <f t="shared" si="249"/>
        <v>0</v>
      </c>
      <c r="BO1486">
        <f t="shared" si="250"/>
        <v>0</v>
      </c>
      <c r="BP1486" t="str">
        <f t="shared" si="251"/>
        <v>0</v>
      </c>
    </row>
    <row r="1487" spans="1:68" ht="18" x14ac:dyDescent="0.25">
      <c r="A1487" s="24">
        <v>2022</v>
      </c>
      <c r="B1487" s="33">
        <v>4</v>
      </c>
      <c r="C1487" s="2">
        <v>44754</v>
      </c>
      <c r="D1487" s="3">
        <v>0.5625</v>
      </c>
      <c r="E1487">
        <v>5</v>
      </c>
      <c r="F1487">
        <v>5.0999999999999996</v>
      </c>
      <c r="G1487" t="s">
        <v>61</v>
      </c>
      <c r="H1487" s="19">
        <v>76</v>
      </c>
      <c r="I1487" s="19">
        <v>43</v>
      </c>
      <c r="J1487" s="19">
        <v>34</v>
      </c>
      <c r="K1487" s="19">
        <v>3</v>
      </c>
      <c r="L1487" s="19">
        <v>4</v>
      </c>
      <c r="M1487" s="16" t="s">
        <v>23</v>
      </c>
      <c r="N1487" s="16">
        <v>0</v>
      </c>
      <c r="O1487" s="16" t="s">
        <v>24</v>
      </c>
      <c r="P1487" s="16">
        <v>0</v>
      </c>
      <c r="Q1487" s="16">
        <v>0</v>
      </c>
      <c r="R1487" s="16">
        <v>0</v>
      </c>
      <c r="S1487" s="16">
        <v>0</v>
      </c>
      <c r="T1487" s="16">
        <v>0</v>
      </c>
      <c r="U1487" s="16">
        <v>0</v>
      </c>
      <c r="V1487" s="16">
        <v>0</v>
      </c>
      <c r="W1487" s="16">
        <v>0</v>
      </c>
      <c r="X1487" s="16">
        <v>0</v>
      </c>
      <c r="Y1487" s="16">
        <v>0</v>
      </c>
      <c r="Z1487" s="1">
        <f t="shared" si="246"/>
        <v>0</v>
      </c>
      <c r="AA1487" s="11" t="str">
        <f t="shared" si="252"/>
        <v>0</v>
      </c>
      <c r="AB1487">
        <f t="shared" si="253"/>
        <v>0</v>
      </c>
      <c r="AC1487">
        <f t="shared" si="254"/>
        <v>10</v>
      </c>
      <c r="AD1487">
        <f t="shared" si="255"/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f t="shared" si="256"/>
        <v>0</v>
      </c>
      <c r="BI1487">
        <v>0</v>
      </c>
      <c r="BJ1487">
        <v>0</v>
      </c>
      <c r="BK1487">
        <v>0</v>
      </c>
      <c r="BL1487" t="str">
        <f t="shared" si="247"/>
        <v>0</v>
      </c>
      <c r="BM1487" t="str">
        <f t="shared" si="248"/>
        <v>0</v>
      </c>
      <c r="BN1487">
        <f t="shared" si="249"/>
        <v>0</v>
      </c>
      <c r="BO1487">
        <f t="shared" si="250"/>
        <v>0</v>
      </c>
      <c r="BP1487" t="str">
        <f t="shared" si="251"/>
        <v>0</v>
      </c>
    </row>
    <row r="1488" spans="1:68" ht="18" x14ac:dyDescent="0.25">
      <c r="A1488" s="24">
        <v>2022</v>
      </c>
      <c r="B1488" s="33">
        <v>4</v>
      </c>
      <c r="C1488" s="2">
        <v>44754</v>
      </c>
      <c r="D1488" s="3">
        <v>0.5625</v>
      </c>
      <c r="E1488">
        <v>5</v>
      </c>
      <c r="F1488">
        <v>5.0999999999999996</v>
      </c>
      <c r="G1488" t="s">
        <v>61</v>
      </c>
      <c r="H1488" s="19">
        <v>76</v>
      </c>
      <c r="I1488" s="19">
        <v>43</v>
      </c>
      <c r="J1488" s="19">
        <v>34</v>
      </c>
      <c r="K1488" s="19">
        <v>3</v>
      </c>
      <c r="L1488" s="19">
        <v>4</v>
      </c>
      <c r="M1488" s="16" t="s">
        <v>23</v>
      </c>
      <c r="N1488" s="16">
        <v>0</v>
      </c>
      <c r="O1488" s="16" t="s">
        <v>25</v>
      </c>
      <c r="P1488" s="16">
        <v>0</v>
      </c>
      <c r="Q1488" s="16">
        <v>0</v>
      </c>
      <c r="R1488" s="16">
        <v>0</v>
      </c>
      <c r="S1488" s="16">
        <v>0</v>
      </c>
      <c r="T1488" s="16">
        <v>0</v>
      </c>
      <c r="U1488" s="16">
        <v>0</v>
      </c>
      <c r="V1488" s="16">
        <v>0</v>
      </c>
      <c r="W1488" s="16">
        <v>0</v>
      </c>
      <c r="X1488" s="16">
        <v>0</v>
      </c>
      <c r="Y1488" s="16">
        <v>0</v>
      </c>
      <c r="Z1488" s="1">
        <f t="shared" si="246"/>
        <v>0</v>
      </c>
      <c r="AA1488" s="11" t="str">
        <f t="shared" si="252"/>
        <v>0</v>
      </c>
      <c r="AB1488">
        <f t="shared" si="253"/>
        <v>0</v>
      </c>
      <c r="AC1488">
        <f t="shared" si="254"/>
        <v>10</v>
      </c>
      <c r="AD1488">
        <f t="shared" si="255"/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f t="shared" si="256"/>
        <v>0</v>
      </c>
      <c r="BI1488">
        <v>0</v>
      </c>
      <c r="BJ1488">
        <v>0</v>
      </c>
      <c r="BK1488">
        <v>0</v>
      </c>
      <c r="BL1488" t="str">
        <f t="shared" si="247"/>
        <v>0</v>
      </c>
      <c r="BM1488" t="str">
        <f t="shared" si="248"/>
        <v>0</v>
      </c>
      <c r="BN1488">
        <f t="shared" si="249"/>
        <v>0</v>
      </c>
      <c r="BO1488">
        <f t="shared" si="250"/>
        <v>0</v>
      </c>
      <c r="BP1488" t="str">
        <f t="shared" si="251"/>
        <v>0</v>
      </c>
    </row>
    <row r="1489" spans="1:68" ht="18" x14ac:dyDescent="0.25">
      <c r="A1489" s="24">
        <v>2022</v>
      </c>
      <c r="B1489" s="33">
        <v>4</v>
      </c>
      <c r="C1489" s="2">
        <v>44754</v>
      </c>
      <c r="D1489" s="3">
        <v>0.5625</v>
      </c>
      <c r="E1489">
        <v>5</v>
      </c>
      <c r="F1489">
        <v>5.0999999999999996</v>
      </c>
      <c r="G1489" t="s">
        <v>61</v>
      </c>
      <c r="H1489" s="19">
        <v>76</v>
      </c>
      <c r="I1489" s="19">
        <v>43</v>
      </c>
      <c r="J1489" s="19">
        <v>34</v>
      </c>
      <c r="K1489" s="19">
        <v>3</v>
      </c>
      <c r="L1489" s="19">
        <v>4</v>
      </c>
      <c r="M1489" s="16" t="s">
        <v>23</v>
      </c>
      <c r="N1489" s="16">
        <v>0</v>
      </c>
      <c r="O1489" s="16" t="s">
        <v>26</v>
      </c>
      <c r="P1489" s="16">
        <v>0</v>
      </c>
      <c r="Q1489" s="16">
        <v>0</v>
      </c>
      <c r="R1489" s="16">
        <v>0</v>
      </c>
      <c r="S1489" s="16">
        <v>0</v>
      </c>
      <c r="T1489" s="16">
        <v>0</v>
      </c>
      <c r="U1489" s="16">
        <v>0</v>
      </c>
      <c r="V1489" s="16">
        <v>0</v>
      </c>
      <c r="W1489" s="16">
        <v>0</v>
      </c>
      <c r="X1489" s="16">
        <v>0</v>
      </c>
      <c r="Y1489" s="16">
        <v>0</v>
      </c>
      <c r="Z1489" s="1">
        <f t="shared" si="246"/>
        <v>0</v>
      </c>
      <c r="AA1489" s="11" t="str">
        <f t="shared" si="252"/>
        <v>0</v>
      </c>
      <c r="AB1489">
        <f t="shared" si="253"/>
        <v>0</v>
      </c>
      <c r="AC1489">
        <f t="shared" si="254"/>
        <v>10</v>
      </c>
      <c r="AD1489">
        <f t="shared" si="255"/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f t="shared" si="256"/>
        <v>0</v>
      </c>
      <c r="BI1489">
        <v>0</v>
      </c>
      <c r="BJ1489">
        <v>0</v>
      </c>
      <c r="BK1489">
        <v>0</v>
      </c>
      <c r="BL1489" t="str">
        <f t="shared" si="247"/>
        <v>0</v>
      </c>
      <c r="BM1489" t="str">
        <f t="shared" si="248"/>
        <v>0</v>
      </c>
      <c r="BN1489">
        <f t="shared" si="249"/>
        <v>0</v>
      </c>
      <c r="BO1489">
        <f t="shared" si="250"/>
        <v>0</v>
      </c>
      <c r="BP1489" t="str">
        <f t="shared" si="251"/>
        <v>0</v>
      </c>
    </row>
    <row r="1490" spans="1:68" ht="18" x14ac:dyDescent="0.25">
      <c r="A1490" s="24">
        <v>2022</v>
      </c>
      <c r="B1490" s="33">
        <v>4</v>
      </c>
      <c r="C1490" s="2">
        <v>44754</v>
      </c>
      <c r="D1490" s="3">
        <v>0.5625</v>
      </c>
      <c r="E1490">
        <v>5</v>
      </c>
      <c r="F1490">
        <v>5.0999999999999996</v>
      </c>
      <c r="G1490" t="s">
        <v>61</v>
      </c>
      <c r="H1490" s="19">
        <v>76</v>
      </c>
      <c r="I1490" s="19">
        <v>43</v>
      </c>
      <c r="J1490" s="19">
        <v>34</v>
      </c>
      <c r="K1490" s="19">
        <v>3</v>
      </c>
      <c r="L1490" s="19">
        <v>4</v>
      </c>
      <c r="M1490" s="16" t="s">
        <v>23</v>
      </c>
      <c r="N1490" s="16">
        <v>5</v>
      </c>
      <c r="O1490" s="16" t="s">
        <v>24</v>
      </c>
      <c r="P1490" s="16">
        <v>0</v>
      </c>
      <c r="Q1490" s="16">
        <v>0</v>
      </c>
      <c r="R1490" s="16">
        <v>0</v>
      </c>
      <c r="S1490" s="16">
        <v>0</v>
      </c>
      <c r="T1490" s="16">
        <v>0</v>
      </c>
      <c r="U1490" s="16">
        <v>0</v>
      </c>
      <c r="V1490" s="16">
        <v>0</v>
      </c>
      <c r="W1490" s="16">
        <v>0</v>
      </c>
      <c r="X1490" s="16">
        <v>0</v>
      </c>
      <c r="Y1490" s="16">
        <v>0</v>
      </c>
      <c r="Z1490" s="1">
        <f t="shared" si="246"/>
        <v>0</v>
      </c>
      <c r="AA1490" s="11" t="str">
        <f t="shared" si="252"/>
        <v>0</v>
      </c>
      <c r="AB1490">
        <f t="shared" si="253"/>
        <v>0</v>
      </c>
      <c r="AC1490">
        <f t="shared" si="254"/>
        <v>10</v>
      </c>
      <c r="AD1490">
        <f t="shared" si="255"/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f t="shared" si="256"/>
        <v>0</v>
      </c>
      <c r="BI1490">
        <v>0</v>
      </c>
      <c r="BJ1490">
        <v>0</v>
      </c>
      <c r="BK1490">
        <v>0</v>
      </c>
      <c r="BL1490" t="str">
        <f t="shared" si="247"/>
        <v>0</v>
      </c>
      <c r="BM1490" t="str">
        <f t="shared" si="248"/>
        <v>0</v>
      </c>
      <c r="BN1490">
        <f t="shared" si="249"/>
        <v>0</v>
      </c>
      <c r="BO1490">
        <f t="shared" si="250"/>
        <v>0</v>
      </c>
      <c r="BP1490" t="str">
        <f t="shared" si="251"/>
        <v>0</v>
      </c>
    </row>
    <row r="1491" spans="1:68" ht="18" x14ac:dyDescent="0.25">
      <c r="A1491" s="24">
        <v>2022</v>
      </c>
      <c r="B1491" s="33">
        <v>4</v>
      </c>
      <c r="C1491" s="2">
        <v>44754</v>
      </c>
      <c r="D1491" s="3">
        <v>0.5625</v>
      </c>
      <c r="E1491">
        <v>5</v>
      </c>
      <c r="F1491">
        <v>5.0999999999999996</v>
      </c>
      <c r="G1491" t="s">
        <v>61</v>
      </c>
      <c r="H1491" s="19">
        <v>76</v>
      </c>
      <c r="I1491" s="19">
        <v>43</v>
      </c>
      <c r="J1491" s="19">
        <v>34</v>
      </c>
      <c r="K1491" s="19">
        <v>3</v>
      </c>
      <c r="L1491" s="19">
        <v>4</v>
      </c>
      <c r="M1491" s="16" t="s">
        <v>23</v>
      </c>
      <c r="N1491" s="16">
        <v>5</v>
      </c>
      <c r="O1491" s="16" t="s">
        <v>25</v>
      </c>
      <c r="P1491" s="16">
        <v>0</v>
      </c>
      <c r="Q1491" s="16">
        <v>0</v>
      </c>
      <c r="R1491" s="16">
        <v>0</v>
      </c>
      <c r="S1491" s="16">
        <v>0</v>
      </c>
      <c r="T1491" s="16">
        <v>0</v>
      </c>
      <c r="U1491" s="16">
        <v>0</v>
      </c>
      <c r="V1491" s="16">
        <v>0</v>
      </c>
      <c r="W1491" s="16">
        <v>0</v>
      </c>
      <c r="X1491" s="16">
        <v>0</v>
      </c>
      <c r="Y1491" s="16">
        <v>0</v>
      </c>
      <c r="Z1491" s="1">
        <f t="shared" si="246"/>
        <v>0</v>
      </c>
      <c r="AA1491" s="11" t="str">
        <f t="shared" si="252"/>
        <v>0</v>
      </c>
      <c r="AB1491">
        <f t="shared" si="253"/>
        <v>0</v>
      </c>
      <c r="AC1491">
        <f t="shared" si="254"/>
        <v>10</v>
      </c>
      <c r="AD1491">
        <f t="shared" si="255"/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1</v>
      </c>
      <c r="BD1491">
        <v>0</v>
      </c>
      <c r="BE1491">
        <v>0</v>
      </c>
      <c r="BF1491">
        <v>0</v>
      </c>
      <c r="BG1491">
        <v>0</v>
      </c>
      <c r="BH1491">
        <f t="shared" si="256"/>
        <v>0</v>
      </c>
      <c r="BI1491">
        <v>0</v>
      </c>
      <c r="BJ1491">
        <v>0</v>
      </c>
      <c r="BK1491">
        <v>0</v>
      </c>
      <c r="BL1491" t="str">
        <f t="shared" si="247"/>
        <v>0</v>
      </c>
      <c r="BM1491" t="str">
        <f t="shared" si="248"/>
        <v>0</v>
      </c>
      <c r="BN1491">
        <f t="shared" si="249"/>
        <v>0</v>
      </c>
      <c r="BO1491">
        <f t="shared" si="250"/>
        <v>1</v>
      </c>
      <c r="BP1491" t="str">
        <f t="shared" si="251"/>
        <v>0</v>
      </c>
    </row>
    <row r="1492" spans="1:68" ht="18" x14ac:dyDescent="0.25">
      <c r="A1492" s="24">
        <v>2022</v>
      </c>
      <c r="B1492" s="33">
        <v>4</v>
      </c>
      <c r="C1492" s="2">
        <v>44754</v>
      </c>
      <c r="D1492" s="3">
        <v>0.5625</v>
      </c>
      <c r="E1492">
        <v>5</v>
      </c>
      <c r="F1492">
        <v>5.0999999999999996</v>
      </c>
      <c r="G1492" t="s">
        <v>61</v>
      </c>
      <c r="H1492" s="19">
        <v>76</v>
      </c>
      <c r="I1492" s="19">
        <v>43</v>
      </c>
      <c r="J1492" s="19">
        <v>34</v>
      </c>
      <c r="K1492" s="19">
        <v>3</v>
      </c>
      <c r="L1492" s="19">
        <v>4</v>
      </c>
      <c r="M1492" s="16" t="s">
        <v>23</v>
      </c>
      <c r="N1492" s="16">
        <v>5</v>
      </c>
      <c r="O1492" s="16" t="s">
        <v>26</v>
      </c>
      <c r="P1492" s="16">
        <v>0</v>
      </c>
      <c r="Q1492" s="16">
        <v>0</v>
      </c>
      <c r="R1492" s="16">
        <v>0</v>
      </c>
      <c r="S1492" s="16">
        <v>0</v>
      </c>
      <c r="T1492" s="16">
        <v>0</v>
      </c>
      <c r="U1492" s="16">
        <v>0</v>
      </c>
      <c r="V1492" s="16">
        <v>0</v>
      </c>
      <c r="W1492" s="16">
        <v>0</v>
      </c>
      <c r="X1492" s="16">
        <v>0</v>
      </c>
      <c r="Y1492" s="16">
        <v>0</v>
      </c>
      <c r="Z1492" s="1">
        <f t="shared" si="246"/>
        <v>0</v>
      </c>
      <c r="AA1492" s="11" t="str">
        <f t="shared" si="252"/>
        <v>0</v>
      </c>
      <c r="AB1492">
        <f t="shared" si="253"/>
        <v>0</v>
      </c>
      <c r="AC1492">
        <f t="shared" si="254"/>
        <v>10</v>
      </c>
      <c r="AD1492">
        <f t="shared" si="255"/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f t="shared" si="256"/>
        <v>0</v>
      </c>
      <c r="BI1492">
        <v>0</v>
      </c>
      <c r="BJ1492">
        <v>0</v>
      </c>
      <c r="BK1492">
        <v>0</v>
      </c>
      <c r="BL1492" t="str">
        <f t="shared" si="247"/>
        <v>0</v>
      </c>
      <c r="BM1492" t="str">
        <f t="shared" si="248"/>
        <v>0</v>
      </c>
      <c r="BN1492">
        <f t="shared" si="249"/>
        <v>0</v>
      </c>
      <c r="BO1492">
        <f t="shared" si="250"/>
        <v>0</v>
      </c>
      <c r="BP1492" t="str">
        <f t="shared" si="251"/>
        <v>0</v>
      </c>
    </row>
    <row r="1493" spans="1:68" ht="18" x14ac:dyDescent="0.25">
      <c r="A1493" s="24">
        <v>2022</v>
      </c>
      <c r="B1493" s="33">
        <v>4</v>
      </c>
      <c r="C1493" s="2">
        <v>44754</v>
      </c>
      <c r="D1493" s="3">
        <v>0.5625</v>
      </c>
      <c r="E1493">
        <v>5</v>
      </c>
      <c r="F1493">
        <v>5.0999999999999996</v>
      </c>
      <c r="G1493" t="s">
        <v>61</v>
      </c>
      <c r="H1493" s="19">
        <v>76</v>
      </c>
      <c r="I1493" s="19">
        <v>43</v>
      </c>
      <c r="J1493" s="19">
        <v>34</v>
      </c>
      <c r="K1493" s="19">
        <v>3</v>
      </c>
      <c r="L1493" s="19">
        <v>4</v>
      </c>
      <c r="M1493" s="16" t="s">
        <v>23</v>
      </c>
      <c r="N1493" s="16">
        <v>10</v>
      </c>
      <c r="O1493" s="16" t="s">
        <v>24</v>
      </c>
      <c r="P1493" s="16">
        <v>0</v>
      </c>
      <c r="Q1493" s="16">
        <v>0</v>
      </c>
      <c r="R1493" s="16">
        <v>0</v>
      </c>
      <c r="S1493" s="16">
        <v>0</v>
      </c>
      <c r="T1493" s="16">
        <v>0</v>
      </c>
      <c r="U1493" s="16">
        <v>0</v>
      </c>
      <c r="V1493" s="16">
        <v>0</v>
      </c>
      <c r="W1493" s="16">
        <v>0</v>
      </c>
      <c r="X1493" s="16">
        <v>0</v>
      </c>
      <c r="Y1493" s="16">
        <v>0</v>
      </c>
      <c r="Z1493" s="1">
        <f t="shared" si="246"/>
        <v>0</v>
      </c>
      <c r="AA1493" s="11" t="str">
        <f t="shared" si="252"/>
        <v>0</v>
      </c>
      <c r="AB1493">
        <f t="shared" si="253"/>
        <v>0</v>
      </c>
      <c r="AC1493">
        <f t="shared" si="254"/>
        <v>10</v>
      </c>
      <c r="AD1493">
        <f t="shared" si="255"/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f t="shared" si="256"/>
        <v>0</v>
      </c>
      <c r="BI1493">
        <v>0</v>
      </c>
      <c r="BJ1493">
        <v>0</v>
      </c>
      <c r="BK1493">
        <v>0</v>
      </c>
      <c r="BL1493" t="str">
        <f t="shared" si="247"/>
        <v>0</v>
      </c>
      <c r="BM1493" t="str">
        <f t="shared" si="248"/>
        <v>0</v>
      </c>
      <c r="BN1493">
        <f t="shared" si="249"/>
        <v>0</v>
      </c>
      <c r="BO1493">
        <f t="shared" si="250"/>
        <v>0</v>
      </c>
      <c r="BP1493" t="str">
        <f t="shared" si="251"/>
        <v>0</v>
      </c>
    </row>
    <row r="1494" spans="1:68" ht="18" x14ac:dyDescent="0.25">
      <c r="A1494" s="24">
        <v>2022</v>
      </c>
      <c r="B1494" s="33">
        <v>4</v>
      </c>
      <c r="C1494" s="2">
        <v>44754</v>
      </c>
      <c r="D1494" s="3">
        <v>0.5625</v>
      </c>
      <c r="E1494">
        <v>5</v>
      </c>
      <c r="F1494">
        <v>5.0999999999999996</v>
      </c>
      <c r="G1494" t="s">
        <v>61</v>
      </c>
      <c r="H1494" s="19">
        <v>76</v>
      </c>
      <c r="I1494" s="19">
        <v>43</v>
      </c>
      <c r="J1494" s="19">
        <v>34</v>
      </c>
      <c r="K1494" s="19">
        <v>3</v>
      </c>
      <c r="L1494" s="19">
        <v>4</v>
      </c>
      <c r="M1494" s="16" t="s">
        <v>23</v>
      </c>
      <c r="N1494" s="16">
        <v>10</v>
      </c>
      <c r="O1494" s="16" t="s">
        <v>25</v>
      </c>
      <c r="P1494" s="16">
        <v>0</v>
      </c>
      <c r="Q1494" s="16">
        <v>0</v>
      </c>
      <c r="R1494" s="16">
        <v>0</v>
      </c>
      <c r="S1494" s="16">
        <v>0</v>
      </c>
      <c r="T1494" s="16">
        <v>0</v>
      </c>
      <c r="U1494" s="16">
        <v>0</v>
      </c>
      <c r="V1494" s="16">
        <v>0</v>
      </c>
      <c r="W1494" s="16">
        <v>0</v>
      </c>
      <c r="X1494" s="16">
        <v>0</v>
      </c>
      <c r="Y1494" s="16">
        <v>0</v>
      </c>
      <c r="Z1494" s="1">
        <f t="shared" si="246"/>
        <v>0</v>
      </c>
      <c r="AA1494" s="11" t="str">
        <f t="shared" si="252"/>
        <v>0</v>
      </c>
      <c r="AB1494">
        <f t="shared" si="253"/>
        <v>0</v>
      </c>
      <c r="AC1494">
        <f t="shared" si="254"/>
        <v>10</v>
      </c>
      <c r="AD1494">
        <f t="shared" si="255"/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f t="shared" si="256"/>
        <v>0</v>
      </c>
      <c r="BI1494">
        <v>0</v>
      </c>
      <c r="BJ1494">
        <v>0</v>
      </c>
      <c r="BK1494">
        <v>0</v>
      </c>
      <c r="BL1494" t="str">
        <f t="shared" si="247"/>
        <v>0</v>
      </c>
      <c r="BM1494" t="str">
        <f t="shared" si="248"/>
        <v>0</v>
      </c>
      <c r="BN1494">
        <f t="shared" si="249"/>
        <v>0</v>
      </c>
      <c r="BO1494">
        <f t="shared" si="250"/>
        <v>0</v>
      </c>
      <c r="BP1494" t="str">
        <f t="shared" si="251"/>
        <v>0</v>
      </c>
    </row>
    <row r="1495" spans="1:68" ht="18" x14ac:dyDescent="0.25">
      <c r="A1495" s="24">
        <v>2022</v>
      </c>
      <c r="B1495" s="33">
        <v>4</v>
      </c>
      <c r="C1495" s="2">
        <v>44754</v>
      </c>
      <c r="D1495" s="3">
        <v>0.5625</v>
      </c>
      <c r="E1495">
        <v>5</v>
      </c>
      <c r="F1495">
        <v>5.0999999999999996</v>
      </c>
      <c r="G1495" t="s">
        <v>61</v>
      </c>
      <c r="H1495" s="19">
        <v>76</v>
      </c>
      <c r="I1495" s="19">
        <v>43</v>
      </c>
      <c r="J1495" s="19">
        <v>34</v>
      </c>
      <c r="K1495" s="19">
        <v>3</v>
      </c>
      <c r="L1495" s="19">
        <v>4</v>
      </c>
      <c r="M1495" s="16" t="s">
        <v>23</v>
      </c>
      <c r="N1495" s="16">
        <v>10</v>
      </c>
      <c r="O1495" s="16" t="s">
        <v>26</v>
      </c>
      <c r="P1495" s="16">
        <v>0</v>
      </c>
      <c r="Q1495" s="16">
        <v>3</v>
      </c>
      <c r="R1495" s="16">
        <v>0</v>
      </c>
      <c r="S1495" s="16">
        <v>0</v>
      </c>
      <c r="T1495" s="16">
        <v>5</v>
      </c>
      <c r="U1495" s="16">
        <v>0</v>
      </c>
      <c r="V1495" s="16">
        <v>0</v>
      </c>
      <c r="W1495" s="16">
        <v>0</v>
      </c>
      <c r="X1495" s="16">
        <v>0</v>
      </c>
      <c r="Y1495" s="16">
        <v>0</v>
      </c>
      <c r="Z1495" s="1">
        <f t="shared" si="246"/>
        <v>8</v>
      </c>
      <c r="AA1495" s="11" t="str">
        <f t="shared" si="252"/>
        <v>1</v>
      </c>
      <c r="AB1495">
        <f t="shared" si="253"/>
        <v>2</v>
      </c>
      <c r="AC1495">
        <f t="shared" si="254"/>
        <v>8</v>
      </c>
      <c r="AD1495">
        <f t="shared" si="255"/>
        <v>20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1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3</v>
      </c>
      <c r="BD1495">
        <v>0</v>
      </c>
      <c r="BE1495">
        <v>0</v>
      </c>
      <c r="BF1495">
        <v>0</v>
      </c>
      <c r="BG1495">
        <v>0</v>
      </c>
      <c r="BH1495">
        <f t="shared" si="256"/>
        <v>0</v>
      </c>
      <c r="BI1495">
        <v>0</v>
      </c>
      <c r="BJ1495">
        <v>1</v>
      </c>
      <c r="BK1495">
        <v>0</v>
      </c>
      <c r="BL1495" t="str">
        <f t="shared" si="247"/>
        <v>0</v>
      </c>
      <c r="BM1495" t="str">
        <f t="shared" si="248"/>
        <v>1</v>
      </c>
      <c r="BN1495">
        <f t="shared" si="249"/>
        <v>1</v>
      </c>
      <c r="BO1495">
        <f t="shared" si="250"/>
        <v>5</v>
      </c>
      <c r="BP1495" t="str">
        <f t="shared" si="251"/>
        <v>0</v>
      </c>
    </row>
    <row r="1496" spans="1:68" ht="18" x14ac:dyDescent="0.25">
      <c r="A1496" s="24">
        <v>2022</v>
      </c>
      <c r="B1496" s="33">
        <v>4</v>
      </c>
      <c r="C1496" s="2">
        <v>44754</v>
      </c>
      <c r="D1496" s="3">
        <v>0.5625</v>
      </c>
      <c r="E1496">
        <v>5</v>
      </c>
      <c r="F1496">
        <v>5.0999999999999996</v>
      </c>
      <c r="G1496" t="s">
        <v>61</v>
      </c>
      <c r="H1496" s="19">
        <v>76</v>
      </c>
      <c r="I1496" s="19">
        <v>43</v>
      </c>
      <c r="J1496" s="19">
        <v>34</v>
      </c>
      <c r="K1496" s="19">
        <v>3</v>
      </c>
      <c r="L1496" s="19">
        <v>4</v>
      </c>
      <c r="M1496" s="16" t="s">
        <v>23</v>
      </c>
      <c r="N1496" s="16">
        <v>20</v>
      </c>
      <c r="O1496" s="16" t="s">
        <v>24</v>
      </c>
      <c r="P1496" s="16">
        <v>0</v>
      </c>
      <c r="Q1496" s="16">
        <v>0</v>
      </c>
      <c r="R1496" s="16">
        <v>0</v>
      </c>
      <c r="S1496" s="16">
        <v>0</v>
      </c>
      <c r="T1496" s="16">
        <v>0</v>
      </c>
      <c r="U1496" s="16">
        <v>0</v>
      </c>
      <c r="V1496" s="16">
        <v>0</v>
      </c>
      <c r="W1496" s="16">
        <v>0</v>
      </c>
      <c r="X1496" s="16">
        <v>0</v>
      </c>
      <c r="Y1496" s="16">
        <v>0</v>
      </c>
      <c r="Z1496" s="1">
        <f t="shared" si="246"/>
        <v>0</v>
      </c>
      <c r="AA1496" s="11" t="str">
        <f t="shared" si="252"/>
        <v>0</v>
      </c>
      <c r="AB1496">
        <f t="shared" si="253"/>
        <v>0</v>
      </c>
      <c r="AC1496">
        <f t="shared" si="254"/>
        <v>10</v>
      </c>
      <c r="AD1496">
        <f t="shared" si="255"/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f t="shared" si="256"/>
        <v>0</v>
      </c>
      <c r="BI1496">
        <v>0</v>
      </c>
      <c r="BJ1496">
        <v>0</v>
      </c>
      <c r="BK1496">
        <v>0</v>
      </c>
      <c r="BL1496" t="str">
        <f t="shared" si="247"/>
        <v>0</v>
      </c>
      <c r="BM1496" t="str">
        <f t="shared" si="248"/>
        <v>0</v>
      </c>
      <c r="BN1496">
        <f t="shared" si="249"/>
        <v>0</v>
      </c>
      <c r="BO1496">
        <f t="shared" si="250"/>
        <v>0</v>
      </c>
      <c r="BP1496" t="str">
        <f t="shared" si="251"/>
        <v>0</v>
      </c>
    </row>
    <row r="1497" spans="1:68" ht="18" x14ac:dyDescent="0.25">
      <c r="A1497" s="24">
        <v>2022</v>
      </c>
      <c r="B1497" s="33">
        <v>4</v>
      </c>
      <c r="C1497" s="2">
        <v>44754</v>
      </c>
      <c r="D1497" s="3">
        <v>0.5625</v>
      </c>
      <c r="E1497">
        <v>5</v>
      </c>
      <c r="F1497">
        <v>5.0999999999999996</v>
      </c>
      <c r="G1497" t="s">
        <v>61</v>
      </c>
      <c r="H1497" s="19">
        <v>76</v>
      </c>
      <c r="I1497" s="19">
        <v>43</v>
      </c>
      <c r="J1497" s="19">
        <v>34</v>
      </c>
      <c r="K1497" s="19">
        <v>3</v>
      </c>
      <c r="L1497" s="19">
        <v>4</v>
      </c>
      <c r="M1497" s="16" t="s">
        <v>23</v>
      </c>
      <c r="N1497" s="16">
        <v>20</v>
      </c>
      <c r="O1497" s="16" t="s">
        <v>25</v>
      </c>
      <c r="P1497" s="16">
        <v>0</v>
      </c>
      <c r="Q1497" s="16">
        <v>0</v>
      </c>
      <c r="R1497" s="16">
        <v>0</v>
      </c>
      <c r="S1497" s="16">
        <v>0</v>
      </c>
      <c r="T1497" s="16">
        <v>0</v>
      </c>
      <c r="U1497" s="16">
        <v>0</v>
      </c>
      <c r="V1497" s="16">
        <v>0</v>
      </c>
      <c r="W1497" s="16">
        <v>0</v>
      </c>
      <c r="X1497" s="16">
        <v>0</v>
      </c>
      <c r="Y1497" s="16">
        <v>0</v>
      </c>
      <c r="Z1497" s="1">
        <f t="shared" si="246"/>
        <v>0</v>
      </c>
      <c r="AA1497" s="11" t="str">
        <f t="shared" si="252"/>
        <v>0</v>
      </c>
      <c r="AB1497">
        <f t="shared" si="253"/>
        <v>0</v>
      </c>
      <c r="AC1497">
        <f t="shared" si="254"/>
        <v>10</v>
      </c>
      <c r="AD1497">
        <f t="shared" si="255"/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f t="shared" si="256"/>
        <v>0</v>
      </c>
      <c r="BI1497">
        <v>0</v>
      </c>
      <c r="BJ1497">
        <v>0</v>
      </c>
      <c r="BK1497">
        <v>0</v>
      </c>
      <c r="BL1497" t="str">
        <f t="shared" si="247"/>
        <v>0</v>
      </c>
      <c r="BM1497" t="str">
        <f t="shared" si="248"/>
        <v>0</v>
      </c>
      <c r="BN1497">
        <f t="shared" si="249"/>
        <v>0</v>
      </c>
      <c r="BO1497">
        <f t="shared" si="250"/>
        <v>0</v>
      </c>
      <c r="BP1497" t="str">
        <f t="shared" si="251"/>
        <v>0</v>
      </c>
    </row>
    <row r="1498" spans="1:68" ht="18" x14ac:dyDescent="0.25">
      <c r="A1498" s="24">
        <v>2022</v>
      </c>
      <c r="B1498" s="33">
        <v>4</v>
      </c>
      <c r="C1498" s="2">
        <v>44754</v>
      </c>
      <c r="D1498" s="3">
        <v>0.5625</v>
      </c>
      <c r="E1498">
        <v>5</v>
      </c>
      <c r="F1498">
        <v>5.0999999999999996</v>
      </c>
      <c r="G1498" t="s">
        <v>61</v>
      </c>
      <c r="H1498" s="19">
        <v>76</v>
      </c>
      <c r="I1498" s="19">
        <v>43</v>
      </c>
      <c r="J1498" s="19">
        <v>34</v>
      </c>
      <c r="K1498" s="19">
        <v>3</v>
      </c>
      <c r="L1498" s="19">
        <v>4</v>
      </c>
      <c r="M1498" s="16" t="s">
        <v>23</v>
      </c>
      <c r="N1498" s="16">
        <v>20</v>
      </c>
      <c r="O1498" s="16" t="s">
        <v>26</v>
      </c>
      <c r="P1498" s="16">
        <v>0</v>
      </c>
      <c r="Q1498" s="16">
        <v>0</v>
      </c>
      <c r="R1498" s="16">
        <v>0</v>
      </c>
      <c r="S1498" s="16">
        <v>0</v>
      </c>
      <c r="T1498" s="16">
        <v>0</v>
      </c>
      <c r="U1498" s="16">
        <v>0</v>
      </c>
      <c r="V1498" s="16">
        <v>0</v>
      </c>
      <c r="W1498" s="16">
        <v>0</v>
      </c>
      <c r="X1498" s="16">
        <v>0</v>
      </c>
      <c r="Y1498" s="16">
        <v>0</v>
      </c>
      <c r="Z1498" s="1">
        <f t="shared" si="246"/>
        <v>0</v>
      </c>
      <c r="AA1498" s="11" t="str">
        <f t="shared" si="252"/>
        <v>0</v>
      </c>
      <c r="AB1498">
        <f t="shared" si="253"/>
        <v>0</v>
      </c>
      <c r="AC1498">
        <f t="shared" si="254"/>
        <v>10</v>
      </c>
      <c r="AD1498">
        <f t="shared" si="255"/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f t="shared" si="256"/>
        <v>0</v>
      </c>
      <c r="BI1498">
        <v>0</v>
      </c>
      <c r="BJ1498">
        <v>0</v>
      </c>
      <c r="BK1498">
        <v>0</v>
      </c>
      <c r="BL1498" t="str">
        <f t="shared" si="247"/>
        <v>0</v>
      </c>
      <c r="BM1498" t="str">
        <f t="shared" si="248"/>
        <v>0</v>
      </c>
      <c r="BN1498">
        <f t="shared" si="249"/>
        <v>0</v>
      </c>
      <c r="BO1498">
        <f t="shared" si="250"/>
        <v>0</v>
      </c>
      <c r="BP1498" t="str">
        <f t="shared" si="251"/>
        <v>0</v>
      </c>
    </row>
    <row r="1499" spans="1:68" ht="18" x14ac:dyDescent="0.25">
      <c r="A1499" s="24">
        <v>2022</v>
      </c>
      <c r="B1499" s="33">
        <v>4</v>
      </c>
      <c r="C1499" s="2">
        <v>44754</v>
      </c>
      <c r="D1499" s="3">
        <v>0.5625</v>
      </c>
      <c r="E1499">
        <v>5</v>
      </c>
      <c r="F1499">
        <v>5.0999999999999996</v>
      </c>
      <c r="G1499" t="s">
        <v>61</v>
      </c>
      <c r="H1499" s="19">
        <v>76</v>
      </c>
      <c r="I1499" s="19">
        <v>43</v>
      </c>
      <c r="J1499" s="19">
        <v>34</v>
      </c>
      <c r="K1499" s="19">
        <v>3</v>
      </c>
      <c r="L1499" s="19">
        <v>4</v>
      </c>
      <c r="M1499" s="16" t="s">
        <v>23</v>
      </c>
      <c r="N1499" s="16">
        <v>50</v>
      </c>
      <c r="O1499" s="16" t="s">
        <v>24</v>
      </c>
      <c r="P1499" s="16">
        <v>0</v>
      </c>
      <c r="Q1499" s="16">
        <v>0</v>
      </c>
      <c r="R1499" s="16">
        <v>0</v>
      </c>
      <c r="S1499" s="16">
        <v>0</v>
      </c>
      <c r="T1499" s="16">
        <v>0</v>
      </c>
      <c r="U1499" s="16">
        <v>0</v>
      </c>
      <c r="V1499" s="16">
        <v>0</v>
      </c>
      <c r="W1499" s="16">
        <v>0</v>
      </c>
      <c r="X1499" s="16">
        <v>0</v>
      </c>
      <c r="Y1499" s="16">
        <v>0</v>
      </c>
      <c r="Z1499" s="1">
        <f t="shared" si="246"/>
        <v>0</v>
      </c>
      <c r="AA1499" s="11" t="str">
        <f t="shared" si="252"/>
        <v>0</v>
      </c>
      <c r="AB1499">
        <f t="shared" si="253"/>
        <v>0</v>
      </c>
      <c r="AC1499">
        <f t="shared" si="254"/>
        <v>10</v>
      </c>
      <c r="AD1499">
        <f t="shared" si="255"/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f t="shared" si="256"/>
        <v>0</v>
      </c>
      <c r="BI1499">
        <v>0</v>
      </c>
      <c r="BJ1499">
        <v>0</v>
      </c>
      <c r="BK1499">
        <v>0</v>
      </c>
      <c r="BL1499" t="str">
        <f t="shared" si="247"/>
        <v>0</v>
      </c>
      <c r="BM1499" t="str">
        <f t="shared" si="248"/>
        <v>0</v>
      </c>
      <c r="BN1499">
        <f t="shared" si="249"/>
        <v>0</v>
      </c>
      <c r="BO1499">
        <f t="shared" si="250"/>
        <v>0</v>
      </c>
      <c r="BP1499" t="str">
        <f t="shared" si="251"/>
        <v>0</v>
      </c>
    </row>
    <row r="1500" spans="1:68" ht="18" x14ac:dyDescent="0.25">
      <c r="A1500" s="24">
        <v>2022</v>
      </c>
      <c r="B1500" s="33">
        <v>4</v>
      </c>
      <c r="C1500" s="2">
        <v>44754</v>
      </c>
      <c r="D1500" s="3">
        <v>0.5625</v>
      </c>
      <c r="E1500">
        <v>5</v>
      </c>
      <c r="F1500">
        <v>5.0999999999999996</v>
      </c>
      <c r="G1500" t="s">
        <v>61</v>
      </c>
      <c r="H1500" s="19">
        <v>76</v>
      </c>
      <c r="I1500" s="19">
        <v>43</v>
      </c>
      <c r="J1500" s="19">
        <v>34</v>
      </c>
      <c r="K1500" s="19">
        <v>3</v>
      </c>
      <c r="L1500" s="19">
        <v>4</v>
      </c>
      <c r="M1500" s="16" t="s">
        <v>23</v>
      </c>
      <c r="N1500" s="16">
        <v>50</v>
      </c>
      <c r="O1500" s="16" t="s">
        <v>25</v>
      </c>
      <c r="P1500" s="16">
        <v>0</v>
      </c>
      <c r="Q1500" s="16">
        <v>0</v>
      </c>
      <c r="R1500" s="16">
        <v>0</v>
      </c>
      <c r="S1500" s="16">
        <v>0</v>
      </c>
      <c r="T1500" s="16">
        <v>0</v>
      </c>
      <c r="U1500" s="16">
        <v>0</v>
      </c>
      <c r="V1500" s="16">
        <v>0</v>
      </c>
      <c r="W1500" s="16">
        <v>0</v>
      </c>
      <c r="X1500" s="16">
        <v>0</v>
      </c>
      <c r="Y1500" s="16">
        <v>0</v>
      </c>
      <c r="Z1500" s="1">
        <f t="shared" si="246"/>
        <v>0</v>
      </c>
      <c r="AA1500" s="11" t="str">
        <f t="shared" si="252"/>
        <v>0</v>
      </c>
      <c r="AB1500">
        <f t="shared" si="253"/>
        <v>0</v>
      </c>
      <c r="AC1500">
        <f t="shared" si="254"/>
        <v>10</v>
      </c>
      <c r="AD1500">
        <f t="shared" si="255"/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1</v>
      </c>
      <c r="BD1500">
        <v>0</v>
      </c>
      <c r="BE1500">
        <v>0</v>
      </c>
      <c r="BF1500">
        <v>0</v>
      </c>
      <c r="BG1500">
        <v>0</v>
      </c>
      <c r="BH1500">
        <f t="shared" si="256"/>
        <v>0</v>
      </c>
      <c r="BI1500">
        <v>0</v>
      </c>
      <c r="BJ1500">
        <v>0</v>
      </c>
      <c r="BK1500">
        <v>0</v>
      </c>
      <c r="BL1500" t="str">
        <f t="shared" si="247"/>
        <v>0</v>
      </c>
      <c r="BM1500" t="str">
        <f t="shared" si="248"/>
        <v>0</v>
      </c>
      <c r="BN1500">
        <f t="shared" si="249"/>
        <v>0</v>
      </c>
      <c r="BO1500">
        <f t="shared" si="250"/>
        <v>1</v>
      </c>
      <c r="BP1500" t="str">
        <f t="shared" si="251"/>
        <v>0</v>
      </c>
    </row>
    <row r="1501" spans="1:68" ht="18" x14ac:dyDescent="0.25">
      <c r="A1501" s="24">
        <v>2022</v>
      </c>
      <c r="B1501" s="33">
        <v>4</v>
      </c>
      <c r="C1501" s="2">
        <v>44754</v>
      </c>
      <c r="D1501" s="3">
        <v>0.5625</v>
      </c>
      <c r="E1501">
        <v>5</v>
      </c>
      <c r="F1501">
        <v>5.0999999999999996</v>
      </c>
      <c r="G1501" t="s">
        <v>61</v>
      </c>
      <c r="H1501" s="19">
        <v>76</v>
      </c>
      <c r="I1501" s="19">
        <v>43</v>
      </c>
      <c r="J1501" s="19">
        <v>34</v>
      </c>
      <c r="K1501" s="19">
        <v>3</v>
      </c>
      <c r="L1501" s="19">
        <v>4</v>
      </c>
      <c r="M1501" s="16" t="s">
        <v>23</v>
      </c>
      <c r="N1501" s="16">
        <v>50</v>
      </c>
      <c r="O1501" s="16" t="s">
        <v>26</v>
      </c>
      <c r="P1501" s="16">
        <v>0</v>
      </c>
      <c r="Q1501" s="16">
        <v>0</v>
      </c>
      <c r="R1501" s="16">
        <v>0</v>
      </c>
      <c r="S1501" s="16">
        <v>0</v>
      </c>
      <c r="T1501" s="16">
        <v>0</v>
      </c>
      <c r="U1501" s="16">
        <v>0</v>
      </c>
      <c r="V1501" s="16">
        <v>0</v>
      </c>
      <c r="W1501" s="16">
        <v>0</v>
      </c>
      <c r="X1501" s="16">
        <v>0</v>
      </c>
      <c r="Y1501" s="16">
        <v>0</v>
      </c>
      <c r="Z1501" s="1">
        <f t="shared" si="246"/>
        <v>0</v>
      </c>
      <c r="AA1501" s="11" t="str">
        <f t="shared" si="252"/>
        <v>0</v>
      </c>
      <c r="AB1501">
        <f t="shared" si="253"/>
        <v>0</v>
      </c>
      <c r="AC1501">
        <f t="shared" si="254"/>
        <v>10</v>
      </c>
      <c r="AD1501">
        <f t="shared" si="255"/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f t="shared" si="256"/>
        <v>0</v>
      </c>
      <c r="BI1501">
        <v>0</v>
      </c>
      <c r="BJ1501">
        <v>0</v>
      </c>
      <c r="BK1501">
        <v>0</v>
      </c>
      <c r="BL1501" t="str">
        <f t="shared" si="247"/>
        <v>0</v>
      </c>
      <c r="BM1501" t="str">
        <f t="shared" si="248"/>
        <v>0</v>
      </c>
      <c r="BN1501">
        <f t="shared" si="249"/>
        <v>0</v>
      </c>
      <c r="BO1501">
        <f t="shared" si="250"/>
        <v>0</v>
      </c>
      <c r="BP1501" t="str">
        <f t="shared" si="251"/>
        <v>0</v>
      </c>
    </row>
    <row r="1502" spans="1:68" ht="18" x14ac:dyDescent="0.25">
      <c r="A1502" s="24">
        <v>2022</v>
      </c>
      <c r="B1502" s="33">
        <v>4</v>
      </c>
      <c r="C1502" s="2">
        <v>44754</v>
      </c>
      <c r="D1502" s="3">
        <v>0.5625</v>
      </c>
      <c r="E1502">
        <v>5</v>
      </c>
      <c r="F1502">
        <v>5.0999999999999996</v>
      </c>
      <c r="G1502" t="s">
        <v>61</v>
      </c>
      <c r="H1502" s="19">
        <v>76</v>
      </c>
      <c r="I1502" s="19">
        <v>43</v>
      </c>
      <c r="J1502" s="19">
        <v>34</v>
      </c>
      <c r="K1502" s="19">
        <v>3</v>
      </c>
      <c r="L1502" s="19">
        <v>4</v>
      </c>
      <c r="M1502" s="16" t="s">
        <v>27</v>
      </c>
      <c r="N1502" s="16">
        <v>0</v>
      </c>
      <c r="O1502" s="16" t="s">
        <v>24</v>
      </c>
      <c r="P1502" s="16">
        <v>0</v>
      </c>
      <c r="Q1502" s="16">
        <v>0</v>
      </c>
      <c r="R1502" s="16">
        <v>0</v>
      </c>
      <c r="S1502" s="16">
        <v>0</v>
      </c>
      <c r="T1502" s="16">
        <v>0</v>
      </c>
      <c r="U1502" s="16">
        <v>0</v>
      </c>
      <c r="V1502" s="16">
        <v>0</v>
      </c>
      <c r="W1502" s="16">
        <v>0</v>
      </c>
      <c r="X1502" s="16">
        <v>0</v>
      </c>
      <c r="Y1502" s="16">
        <v>0</v>
      </c>
      <c r="Z1502" s="1">
        <f t="shared" si="246"/>
        <v>0</v>
      </c>
      <c r="AA1502" s="11" t="str">
        <f t="shared" si="252"/>
        <v>0</v>
      </c>
      <c r="AB1502">
        <f t="shared" si="253"/>
        <v>0</v>
      </c>
      <c r="AC1502">
        <f t="shared" si="254"/>
        <v>10</v>
      </c>
      <c r="AD1502">
        <f t="shared" si="255"/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f t="shared" si="256"/>
        <v>0</v>
      </c>
      <c r="BI1502">
        <v>0</v>
      </c>
      <c r="BJ1502">
        <v>0</v>
      </c>
      <c r="BK1502">
        <v>0</v>
      </c>
      <c r="BL1502" t="str">
        <f t="shared" si="247"/>
        <v>0</v>
      </c>
      <c r="BM1502" t="str">
        <f t="shared" si="248"/>
        <v>0</v>
      </c>
      <c r="BN1502">
        <f t="shared" si="249"/>
        <v>0</v>
      </c>
      <c r="BO1502">
        <f t="shared" si="250"/>
        <v>0</v>
      </c>
      <c r="BP1502" t="str">
        <f t="shared" si="251"/>
        <v>0</v>
      </c>
    </row>
    <row r="1503" spans="1:68" ht="18" x14ac:dyDescent="0.25">
      <c r="A1503" s="24">
        <v>2022</v>
      </c>
      <c r="B1503" s="33">
        <v>4</v>
      </c>
      <c r="C1503" s="2">
        <v>44754</v>
      </c>
      <c r="D1503" s="3">
        <v>0.5625</v>
      </c>
      <c r="E1503">
        <v>5</v>
      </c>
      <c r="F1503">
        <v>5.0999999999999996</v>
      </c>
      <c r="G1503" t="s">
        <v>61</v>
      </c>
      <c r="H1503" s="19">
        <v>76</v>
      </c>
      <c r="I1503" s="19">
        <v>43</v>
      </c>
      <c r="J1503" s="19">
        <v>34</v>
      </c>
      <c r="K1503" s="19">
        <v>3</v>
      </c>
      <c r="L1503" s="19">
        <v>4</v>
      </c>
      <c r="M1503" s="16" t="s">
        <v>27</v>
      </c>
      <c r="N1503" s="16">
        <v>0</v>
      </c>
      <c r="O1503" s="16" t="s">
        <v>25</v>
      </c>
      <c r="P1503" s="16">
        <v>0</v>
      </c>
      <c r="Q1503" s="16">
        <v>0</v>
      </c>
      <c r="R1503" s="16">
        <v>0</v>
      </c>
      <c r="S1503" s="16">
        <v>0</v>
      </c>
      <c r="T1503" s="16">
        <v>0</v>
      </c>
      <c r="U1503" s="16">
        <v>0</v>
      </c>
      <c r="V1503" s="16">
        <v>0</v>
      </c>
      <c r="W1503" s="16">
        <v>0</v>
      </c>
      <c r="X1503" s="16">
        <v>0</v>
      </c>
      <c r="Y1503" s="16">
        <v>0</v>
      </c>
      <c r="Z1503" s="1">
        <f t="shared" si="246"/>
        <v>0</v>
      </c>
      <c r="AA1503" s="11" t="str">
        <f t="shared" si="252"/>
        <v>0</v>
      </c>
      <c r="AB1503">
        <f t="shared" si="253"/>
        <v>0</v>
      </c>
      <c r="AC1503">
        <f t="shared" si="254"/>
        <v>10</v>
      </c>
      <c r="AD1503">
        <f t="shared" si="255"/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f t="shared" si="256"/>
        <v>0</v>
      </c>
      <c r="BI1503">
        <v>0</v>
      </c>
      <c r="BJ1503">
        <v>0</v>
      </c>
      <c r="BK1503">
        <v>0</v>
      </c>
      <c r="BL1503" t="str">
        <f t="shared" si="247"/>
        <v>0</v>
      </c>
      <c r="BM1503" t="str">
        <f t="shared" si="248"/>
        <v>0</v>
      </c>
      <c r="BN1503">
        <f t="shared" si="249"/>
        <v>0</v>
      </c>
      <c r="BO1503">
        <f t="shared" si="250"/>
        <v>0</v>
      </c>
      <c r="BP1503" t="str">
        <f t="shared" si="251"/>
        <v>0</v>
      </c>
    </row>
    <row r="1504" spans="1:68" ht="18" x14ac:dyDescent="0.25">
      <c r="A1504" s="24">
        <v>2022</v>
      </c>
      <c r="B1504" s="33">
        <v>4</v>
      </c>
      <c r="C1504" s="2">
        <v>44754</v>
      </c>
      <c r="D1504" s="3">
        <v>0.5625</v>
      </c>
      <c r="E1504">
        <v>5</v>
      </c>
      <c r="F1504">
        <v>5.0999999999999996</v>
      </c>
      <c r="G1504" t="s">
        <v>61</v>
      </c>
      <c r="H1504" s="19">
        <v>76</v>
      </c>
      <c r="I1504" s="19">
        <v>43</v>
      </c>
      <c r="J1504" s="19">
        <v>34</v>
      </c>
      <c r="K1504" s="19">
        <v>3</v>
      </c>
      <c r="L1504" s="19">
        <v>4</v>
      </c>
      <c r="M1504" s="16" t="s">
        <v>27</v>
      </c>
      <c r="N1504" s="16">
        <v>0</v>
      </c>
      <c r="O1504" s="16" t="s">
        <v>26</v>
      </c>
      <c r="P1504" s="16">
        <v>0</v>
      </c>
      <c r="Q1504" s="16">
        <v>0</v>
      </c>
      <c r="R1504" s="16">
        <v>0</v>
      </c>
      <c r="S1504" s="16">
        <v>0</v>
      </c>
      <c r="T1504" s="16">
        <v>0</v>
      </c>
      <c r="U1504" s="16">
        <v>0</v>
      </c>
      <c r="V1504" s="16">
        <v>0</v>
      </c>
      <c r="W1504" s="16">
        <v>0</v>
      </c>
      <c r="X1504" s="16">
        <v>0</v>
      </c>
      <c r="Y1504" s="16">
        <v>0</v>
      </c>
      <c r="Z1504" s="1">
        <f t="shared" si="246"/>
        <v>0</v>
      </c>
      <c r="AA1504" s="11" t="str">
        <f t="shared" si="252"/>
        <v>0</v>
      </c>
      <c r="AB1504">
        <f t="shared" si="253"/>
        <v>0</v>
      </c>
      <c r="AC1504">
        <f t="shared" si="254"/>
        <v>10</v>
      </c>
      <c r="AD1504">
        <f t="shared" si="255"/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f t="shared" si="256"/>
        <v>0</v>
      </c>
      <c r="BI1504">
        <v>0</v>
      </c>
      <c r="BJ1504">
        <v>0</v>
      </c>
      <c r="BK1504">
        <v>0</v>
      </c>
      <c r="BL1504" t="str">
        <f t="shared" si="247"/>
        <v>0</v>
      </c>
      <c r="BM1504" t="str">
        <f t="shared" si="248"/>
        <v>0</v>
      </c>
      <c r="BN1504">
        <f t="shared" si="249"/>
        <v>0</v>
      </c>
      <c r="BO1504">
        <f t="shared" si="250"/>
        <v>0</v>
      </c>
      <c r="BP1504" t="str">
        <f t="shared" si="251"/>
        <v>0</v>
      </c>
    </row>
    <row r="1505" spans="1:68" ht="18" x14ac:dyDescent="0.25">
      <c r="A1505" s="24">
        <v>2022</v>
      </c>
      <c r="B1505" s="33">
        <v>4</v>
      </c>
      <c r="C1505" s="2">
        <v>44754</v>
      </c>
      <c r="D1505" s="3">
        <v>0.5625</v>
      </c>
      <c r="E1505">
        <v>5</v>
      </c>
      <c r="F1505">
        <v>5.0999999999999996</v>
      </c>
      <c r="G1505" t="s">
        <v>61</v>
      </c>
      <c r="H1505" s="19">
        <v>76</v>
      </c>
      <c r="I1505" s="19">
        <v>43</v>
      </c>
      <c r="J1505" s="19">
        <v>34</v>
      </c>
      <c r="K1505" s="19">
        <v>3</v>
      </c>
      <c r="L1505" s="19">
        <v>4</v>
      </c>
      <c r="M1505" s="16" t="s">
        <v>27</v>
      </c>
      <c r="N1505" s="16">
        <v>5</v>
      </c>
      <c r="O1505" s="16" t="s">
        <v>24</v>
      </c>
      <c r="P1505" s="16">
        <v>0</v>
      </c>
      <c r="Q1505" s="16">
        <v>0</v>
      </c>
      <c r="R1505" s="16">
        <v>0</v>
      </c>
      <c r="S1505" s="16">
        <v>0</v>
      </c>
      <c r="T1505" s="16">
        <v>0</v>
      </c>
      <c r="U1505" s="16">
        <v>0</v>
      </c>
      <c r="V1505" s="16">
        <v>0</v>
      </c>
      <c r="W1505" s="16">
        <v>0</v>
      </c>
      <c r="X1505" s="16">
        <v>0</v>
      </c>
      <c r="Y1505" s="16">
        <v>0</v>
      </c>
      <c r="Z1505" s="1">
        <f t="shared" si="246"/>
        <v>0</v>
      </c>
      <c r="AA1505" s="11" t="str">
        <f t="shared" si="252"/>
        <v>0</v>
      </c>
      <c r="AB1505">
        <f t="shared" si="253"/>
        <v>0</v>
      </c>
      <c r="AC1505">
        <f t="shared" si="254"/>
        <v>10</v>
      </c>
      <c r="AD1505">
        <f t="shared" si="255"/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f t="shared" si="256"/>
        <v>0</v>
      </c>
      <c r="BI1505">
        <v>0</v>
      </c>
      <c r="BJ1505">
        <v>0</v>
      </c>
      <c r="BK1505">
        <v>0</v>
      </c>
      <c r="BL1505" t="str">
        <f t="shared" si="247"/>
        <v>0</v>
      </c>
      <c r="BM1505" t="str">
        <f t="shared" si="248"/>
        <v>0</v>
      </c>
      <c r="BN1505">
        <f t="shared" si="249"/>
        <v>0</v>
      </c>
      <c r="BO1505">
        <f t="shared" si="250"/>
        <v>0</v>
      </c>
      <c r="BP1505" t="str">
        <f t="shared" si="251"/>
        <v>0</v>
      </c>
    </row>
    <row r="1506" spans="1:68" ht="18" x14ac:dyDescent="0.25">
      <c r="A1506" s="24">
        <v>2022</v>
      </c>
      <c r="B1506" s="33">
        <v>4</v>
      </c>
      <c r="C1506" s="2">
        <v>44754</v>
      </c>
      <c r="D1506" s="3">
        <v>0.5625</v>
      </c>
      <c r="E1506">
        <v>5</v>
      </c>
      <c r="F1506">
        <v>5.0999999999999996</v>
      </c>
      <c r="G1506" t="s">
        <v>61</v>
      </c>
      <c r="H1506" s="19">
        <v>76</v>
      </c>
      <c r="I1506" s="19">
        <v>43</v>
      </c>
      <c r="J1506" s="19">
        <v>34</v>
      </c>
      <c r="K1506" s="19">
        <v>3</v>
      </c>
      <c r="L1506" s="19">
        <v>4</v>
      </c>
      <c r="M1506" s="16" t="s">
        <v>27</v>
      </c>
      <c r="N1506" s="16">
        <v>5</v>
      </c>
      <c r="O1506" s="16" t="s">
        <v>25</v>
      </c>
      <c r="P1506" s="16">
        <v>0</v>
      </c>
      <c r="Q1506" s="16">
        <v>0</v>
      </c>
      <c r="R1506" s="16">
        <v>0</v>
      </c>
      <c r="S1506" s="16">
        <v>0</v>
      </c>
      <c r="T1506" s="16">
        <v>0</v>
      </c>
      <c r="U1506" s="16">
        <v>0</v>
      </c>
      <c r="V1506" s="16">
        <v>0</v>
      </c>
      <c r="W1506" s="16">
        <v>0</v>
      </c>
      <c r="X1506" s="16">
        <v>0</v>
      </c>
      <c r="Y1506" s="16">
        <v>0</v>
      </c>
      <c r="Z1506" s="1">
        <f t="shared" si="246"/>
        <v>0</v>
      </c>
      <c r="AA1506" s="11" t="str">
        <f t="shared" si="252"/>
        <v>0</v>
      </c>
      <c r="AB1506">
        <f t="shared" si="253"/>
        <v>0</v>
      </c>
      <c r="AC1506">
        <f t="shared" si="254"/>
        <v>10</v>
      </c>
      <c r="AD1506">
        <f t="shared" si="255"/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f t="shared" si="256"/>
        <v>0</v>
      </c>
      <c r="BI1506">
        <v>0</v>
      </c>
      <c r="BJ1506">
        <v>0</v>
      </c>
      <c r="BK1506">
        <v>0</v>
      </c>
      <c r="BL1506" t="str">
        <f t="shared" si="247"/>
        <v>0</v>
      </c>
      <c r="BM1506" t="str">
        <f t="shared" si="248"/>
        <v>0</v>
      </c>
      <c r="BN1506">
        <f t="shared" si="249"/>
        <v>0</v>
      </c>
      <c r="BO1506">
        <f t="shared" si="250"/>
        <v>0</v>
      </c>
      <c r="BP1506" t="str">
        <f t="shared" si="251"/>
        <v>0</v>
      </c>
    </row>
    <row r="1507" spans="1:68" ht="18" x14ac:dyDescent="0.25">
      <c r="A1507" s="24">
        <v>2022</v>
      </c>
      <c r="B1507" s="33">
        <v>4</v>
      </c>
      <c r="C1507" s="2">
        <v>44754</v>
      </c>
      <c r="D1507" s="3">
        <v>0.5625</v>
      </c>
      <c r="E1507">
        <v>5</v>
      </c>
      <c r="F1507">
        <v>5.0999999999999996</v>
      </c>
      <c r="G1507" t="s">
        <v>61</v>
      </c>
      <c r="H1507" s="19">
        <v>76</v>
      </c>
      <c r="I1507" s="19">
        <v>43</v>
      </c>
      <c r="J1507" s="19">
        <v>34</v>
      </c>
      <c r="K1507" s="19">
        <v>3</v>
      </c>
      <c r="L1507" s="19">
        <v>4</v>
      </c>
      <c r="M1507" s="16" t="s">
        <v>27</v>
      </c>
      <c r="N1507" s="16">
        <v>5</v>
      </c>
      <c r="O1507" s="16" t="s">
        <v>26</v>
      </c>
      <c r="P1507" s="16">
        <v>0</v>
      </c>
      <c r="Q1507" s="16">
        <v>0</v>
      </c>
      <c r="R1507" s="16">
        <v>0</v>
      </c>
      <c r="S1507" s="16">
        <v>0</v>
      </c>
      <c r="T1507" s="16">
        <v>0</v>
      </c>
      <c r="U1507" s="16">
        <v>0</v>
      </c>
      <c r="V1507" s="16">
        <v>0</v>
      </c>
      <c r="W1507" s="16">
        <v>0</v>
      </c>
      <c r="X1507" s="16">
        <v>0</v>
      </c>
      <c r="Y1507" s="16">
        <v>0</v>
      </c>
      <c r="Z1507" s="1">
        <f t="shared" si="246"/>
        <v>0</v>
      </c>
      <c r="AA1507" s="11" t="str">
        <f t="shared" si="252"/>
        <v>0</v>
      </c>
      <c r="AB1507">
        <f t="shared" si="253"/>
        <v>0</v>
      </c>
      <c r="AC1507">
        <f t="shared" si="254"/>
        <v>10</v>
      </c>
      <c r="AD1507">
        <f t="shared" si="255"/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f t="shared" si="256"/>
        <v>0</v>
      </c>
      <c r="BI1507">
        <v>0</v>
      </c>
      <c r="BJ1507">
        <v>0</v>
      </c>
      <c r="BK1507">
        <v>0</v>
      </c>
      <c r="BL1507" t="str">
        <f t="shared" si="247"/>
        <v>0</v>
      </c>
      <c r="BM1507" t="str">
        <f t="shared" si="248"/>
        <v>0</v>
      </c>
      <c r="BN1507">
        <f t="shared" si="249"/>
        <v>0</v>
      </c>
      <c r="BO1507">
        <f t="shared" si="250"/>
        <v>0</v>
      </c>
      <c r="BP1507" t="str">
        <f t="shared" si="251"/>
        <v>0</v>
      </c>
    </row>
    <row r="1508" spans="1:68" ht="18" x14ac:dyDescent="0.25">
      <c r="A1508" s="24">
        <v>2022</v>
      </c>
      <c r="B1508" s="33">
        <v>4</v>
      </c>
      <c r="C1508" s="2">
        <v>44754</v>
      </c>
      <c r="D1508" s="3">
        <v>0.5625</v>
      </c>
      <c r="E1508">
        <v>5</v>
      </c>
      <c r="F1508">
        <v>5.0999999999999996</v>
      </c>
      <c r="G1508" t="s">
        <v>61</v>
      </c>
      <c r="H1508" s="19">
        <v>76</v>
      </c>
      <c r="I1508" s="19">
        <v>43</v>
      </c>
      <c r="J1508" s="19">
        <v>34</v>
      </c>
      <c r="K1508" s="19">
        <v>3</v>
      </c>
      <c r="L1508" s="19">
        <v>4</v>
      </c>
      <c r="M1508" s="16" t="s">
        <v>27</v>
      </c>
      <c r="N1508" s="16">
        <v>10</v>
      </c>
      <c r="O1508" s="16" t="s">
        <v>24</v>
      </c>
      <c r="P1508" s="16">
        <v>0</v>
      </c>
      <c r="Q1508" s="16">
        <v>0</v>
      </c>
      <c r="R1508" s="16">
        <v>0</v>
      </c>
      <c r="S1508" s="16">
        <v>0</v>
      </c>
      <c r="T1508" s="16">
        <v>0</v>
      </c>
      <c r="U1508" s="16">
        <v>0</v>
      </c>
      <c r="V1508" s="16">
        <v>0</v>
      </c>
      <c r="W1508" s="16">
        <v>0</v>
      </c>
      <c r="X1508" s="16">
        <v>0</v>
      </c>
      <c r="Y1508" s="16">
        <v>0</v>
      </c>
      <c r="Z1508" s="1">
        <f t="shared" si="246"/>
        <v>0</v>
      </c>
      <c r="AA1508" s="11" t="str">
        <f t="shared" si="252"/>
        <v>0</v>
      </c>
      <c r="AB1508">
        <f t="shared" si="253"/>
        <v>0</v>
      </c>
      <c r="AC1508">
        <f t="shared" si="254"/>
        <v>10</v>
      </c>
      <c r="AD1508">
        <f t="shared" si="255"/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f t="shared" si="256"/>
        <v>0</v>
      </c>
      <c r="BI1508">
        <v>0</v>
      </c>
      <c r="BJ1508">
        <v>0</v>
      </c>
      <c r="BK1508">
        <v>0</v>
      </c>
      <c r="BL1508" t="str">
        <f t="shared" si="247"/>
        <v>0</v>
      </c>
      <c r="BM1508" t="str">
        <f t="shared" si="248"/>
        <v>0</v>
      </c>
      <c r="BN1508">
        <f t="shared" si="249"/>
        <v>0</v>
      </c>
      <c r="BO1508">
        <f t="shared" si="250"/>
        <v>0</v>
      </c>
      <c r="BP1508" t="str">
        <f t="shared" si="251"/>
        <v>0</v>
      </c>
    </row>
    <row r="1509" spans="1:68" ht="18" x14ac:dyDescent="0.25">
      <c r="A1509" s="24">
        <v>2022</v>
      </c>
      <c r="B1509" s="33">
        <v>4</v>
      </c>
      <c r="C1509" s="2">
        <v>44754</v>
      </c>
      <c r="D1509" s="3">
        <v>0.5625</v>
      </c>
      <c r="E1509">
        <v>5</v>
      </c>
      <c r="F1509">
        <v>5.0999999999999996</v>
      </c>
      <c r="G1509" t="s">
        <v>61</v>
      </c>
      <c r="H1509" s="19">
        <v>76</v>
      </c>
      <c r="I1509" s="19">
        <v>43</v>
      </c>
      <c r="J1509" s="19">
        <v>34</v>
      </c>
      <c r="K1509" s="19">
        <v>3</v>
      </c>
      <c r="L1509" s="19">
        <v>4</v>
      </c>
      <c r="M1509" s="16" t="s">
        <v>27</v>
      </c>
      <c r="N1509" s="16">
        <v>10</v>
      </c>
      <c r="O1509" s="16" t="s">
        <v>25</v>
      </c>
      <c r="P1509" s="16">
        <v>0</v>
      </c>
      <c r="Q1509" s="16">
        <v>0</v>
      </c>
      <c r="R1509" s="16">
        <v>0</v>
      </c>
      <c r="S1509" s="16">
        <v>0</v>
      </c>
      <c r="T1509" s="16">
        <v>0</v>
      </c>
      <c r="U1509" s="16">
        <v>0</v>
      </c>
      <c r="V1509" s="16">
        <v>0</v>
      </c>
      <c r="W1509" s="16">
        <v>0</v>
      </c>
      <c r="X1509" s="16">
        <v>0</v>
      </c>
      <c r="Y1509" s="16">
        <v>0</v>
      </c>
      <c r="Z1509" s="1">
        <f t="shared" si="246"/>
        <v>0</v>
      </c>
      <c r="AA1509" s="11" t="str">
        <f t="shared" si="252"/>
        <v>0</v>
      </c>
      <c r="AB1509">
        <f t="shared" si="253"/>
        <v>0</v>
      </c>
      <c r="AC1509">
        <f t="shared" si="254"/>
        <v>10</v>
      </c>
      <c r="AD1509">
        <f t="shared" si="255"/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f t="shared" si="256"/>
        <v>0</v>
      </c>
      <c r="BI1509">
        <v>0</v>
      </c>
      <c r="BJ1509">
        <v>0</v>
      </c>
      <c r="BK1509">
        <v>0</v>
      </c>
      <c r="BL1509" t="str">
        <f t="shared" si="247"/>
        <v>0</v>
      </c>
      <c r="BM1509" t="str">
        <f t="shared" si="248"/>
        <v>0</v>
      </c>
      <c r="BN1509">
        <f t="shared" si="249"/>
        <v>0</v>
      </c>
      <c r="BO1509">
        <f t="shared" si="250"/>
        <v>0</v>
      </c>
      <c r="BP1509" t="str">
        <f t="shared" si="251"/>
        <v>0</v>
      </c>
    </row>
    <row r="1510" spans="1:68" ht="18" x14ac:dyDescent="0.25">
      <c r="A1510" s="24">
        <v>2022</v>
      </c>
      <c r="B1510" s="33">
        <v>4</v>
      </c>
      <c r="C1510" s="2">
        <v>44754</v>
      </c>
      <c r="D1510" s="3">
        <v>0.5625</v>
      </c>
      <c r="E1510">
        <v>5</v>
      </c>
      <c r="F1510">
        <v>5.0999999999999996</v>
      </c>
      <c r="G1510" t="s">
        <v>61</v>
      </c>
      <c r="H1510" s="19">
        <v>76</v>
      </c>
      <c r="I1510" s="19">
        <v>43</v>
      </c>
      <c r="J1510" s="19">
        <v>34</v>
      </c>
      <c r="K1510" s="19">
        <v>3</v>
      </c>
      <c r="L1510" s="19">
        <v>4</v>
      </c>
      <c r="M1510" s="16" t="s">
        <v>27</v>
      </c>
      <c r="N1510" s="16">
        <v>10</v>
      </c>
      <c r="O1510" s="16" t="s">
        <v>26</v>
      </c>
      <c r="P1510" s="16">
        <v>0</v>
      </c>
      <c r="Q1510" s="16">
        <v>0</v>
      </c>
      <c r="R1510" s="16">
        <v>0</v>
      </c>
      <c r="S1510" s="16">
        <v>0</v>
      </c>
      <c r="T1510" s="16">
        <v>0</v>
      </c>
      <c r="U1510" s="16">
        <v>0</v>
      </c>
      <c r="V1510" s="16">
        <v>0</v>
      </c>
      <c r="W1510" s="16">
        <v>0</v>
      </c>
      <c r="X1510" s="16">
        <v>0</v>
      </c>
      <c r="Y1510" s="16">
        <v>0</v>
      </c>
      <c r="Z1510" s="1">
        <f t="shared" si="246"/>
        <v>0</v>
      </c>
      <c r="AA1510" s="11" t="str">
        <f t="shared" si="252"/>
        <v>0</v>
      </c>
      <c r="AB1510">
        <f t="shared" si="253"/>
        <v>0</v>
      </c>
      <c r="AC1510">
        <f t="shared" si="254"/>
        <v>10</v>
      </c>
      <c r="AD1510">
        <f t="shared" si="255"/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1</v>
      </c>
      <c r="BD1510">
        <v>0</v>
      </c>
      <c r="BE1510">
        <v>0</v>
      </c>
      <c r="BF1510">
        <v>0</v>
      </c>
      <c r="BG1510">
        <v>0</v>
      </c>
      <c r="BH1510">
        <f t="shared" si="256"/>
        <v>0</v>
      </c>
      <c r="BI1510">
        <v>0</v>
      </c>
      <c r="BJ1510">
        <v>0</v>
      </c>
      <c r="BK1510">
        <v>0</v>
      </c>
      <c r="BL1510" t="str">
        <f t="shared" si="247"/>
        <v>0</v>
      </c>
      <c r="BM1510" t="str">
        <f t="shared" si="248"/>
        <v>0</v>
      </c>
      <c r="BN1510">
        <f t="shared" si="249"/>
        <v>0</v>
      </c>
      <c r="BO1510">
        <f t="shared" si="250"/>
        <v>1</v>
      </c>
      <c r="BP1510" t="str">
        <f t="shared" si="251"/>
        <v>0</v>
      </c>
    </row>
    <row r="1511" spans="1:68" ht="18" x14ac:dyDescent="0.25">
      <c r="A1511" s="24">
        <v>2022</v>
      </c>
      <c r="B1511" s="33">
        <v>4</v>
      </c>
      <c r="C1511" s="2">
        <v>44754</v>
      </c>
      <c r="D1511" s="3">
        <v>0.5625</v>
      </c>
      <c r="E1511">
        <v>5</v>
      </c>
      <c r="F1511">
        <v>5.0999999999999996</v>
      </c>
      <c r="G1511" t="s">
        <v>61</v>
      </c>
      <c r="H1511" s="19">
        <v>76</v>
      </c>
      <c r="I1511" s="19">
        <v>43</v>
      </c>
      <c r="J1511" s="19">
        <v>34</v>
      </c>
      <c r="K1511" s="19">
        <v>3</v>
      </c>
      <c r="L1511" s="19">
        <v>4</v>
      </c>
      <c r="M1511" s="16" t="s">
        <v>27</v>
      </c>
      <c r="N1511" s="16">
        <v>20</v>
      </c>
      <c r="O1511" s="16" t="s">
        <v>24</v>
      </c>
      <c r="P1511" s="16">
        <v>0</v>
      </c>
      <c r="Q1511" s="16">
        <v>0</v>
      </c>
      <c r="R1511" s="16">
        <v>0</v>
      </c>
      <c r="S1511" s="16">
        <v>0</v>
      </c>
      <c r="T1511" s="16">
        <v>0</v>
      </c>
      <c r="U1511" s="16">
        <v>0</v>
      </c>
      <c r="V1511" s="16">
        <v>0</v>
      </c>
      <c r="W1511" s="16">
        <v>0</v>
      </c>
      <c r="X1511" s="16">
        <v>0</v>
      </c>
      <c r="Y1511" s="16">
        <v>0</v>
      </c>
      <c r="Z1511" s="1">
        <f t="shared" si="246"/>
        <v>0</v>
      </c>
      <c r="AA1511" s="11" t="str">
        <f t="shared" si="252"/>
        <v>0</v>
      </c>
      <c r="AB1511">
        <f t="shared" si="253"/>
        <v>0</v>
      </c>
      <c r="AC1511">
        <f t="shared" si="254"/>
        <v>10</v>
      </c>
      <c r="AD1511">
        <f t="shared" si="255"/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f t="shared" si="256"/>
        <v>0</v>
      </c>
      <c r="BI1511">
        <v>0</v>
      </c>
      <c r="BJ1511">
        <v>0</v>
      </c>
      <c r="BK1511">
        <v>0</v>
      </c>
      <c r="BL1511" t="str">
        <f t="shared" si="247"/>
        <v>0</v>
      </c>
      <c r="BM1511" t="str">
        <f t="shared" si="248"/>
        <v>0</v>
      </c>
      <c r="BN1511">
        <f t="shared" si="249"/>
        <v>0</v>
      </c>
      <c r="BO1511">
        <f t="shared" si="250"/>
        <v>0</v>
      </c>
      <c r="BP1511" t="str">
        <f t="shared" si="251"/>
        <v>0</v>
      </c>
    </row>
    <row r="1512" spans="1:68" ht="18" x14ac:dyDescent="0.25">
      <c r="A1512" s="24">
        <v>2022</v>
      </c>
      <c r="B1512" s="33">
        <v>4</v>
      </c>
      <c r="C1512" s="2">
        <v>44754</v>
      </c>
      <c r="D1512" s="3">
        <v>0.5625</v>
      </c>
      <c r="E1512">
        <v>5</v>
      </c>
      <c r="F1512">
        <v>5.0999999999999996</v>
      </c>
      <c r="G1512" t="s">
        <v>61</v>
      </c>
      <c r="H1512" s="19">
        <v>76</v>
      </c>
      <c r="I1512" s="19">
        <v>43</v>
      </c>
      <c r="J1512" s="19">
        <v>34</v>
      </c>
      <c r="K1512" s="19">
        <v>3</v>
      </c>
      <c r="L1512" s="19">
        <v>4</v>
      </c>
      <c r="M1512" s="16" t="s">
        <v>27</v>
      </c>
      <c r="N1512" s="16">
        <v>20</v>
      </c>
      <c r="O1512" s="16" t="s">
        <v>25</v>
      </c>
      <c r="P1512" s="16">
        <v>0</v>
      </c>
      <c r="Q1512" s="16">
        <v>0</v>
      </c>
      <c r="R1512" s="16">
        <v>0</v>
      </c>
      <c r="S1512" s="16">
        <v>0</v>
      </c>
      <c r="T1512" s="16">
        <v>0</v>
      </c>
      <c r="U1512" s="16">
        <v>0</v>
      </c>
      <c r="V1512" s="16">
        <v>0</v>
      </c>
      <c r="W1512" s="16">
        <v>0</v>
      </c>
      <c r="X1512" s="16">
        <v>0</v>
      </c>
      <c r="Y1512" s="16">
        <v>0</v>
      </c>
      <c r="Z1512" s="1">
        <f t="shared" si="246"/>
        <v>0</v>
      </c>
      <c r="AA1512" s="11" t="str">
        <f t="shared" si="252"/>
        <v>0</v>
      </c>
      <c r="AB1512">
        <f t="shared" si="253"/>
        <v>0</v>
      </c>
      <c r="AC1512">
        <f t="shared" si="254"/>
        <v>10</v>
      </c>
      <c r="AD1512">
        <f t="shared" si="255"/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f t="shared" si="256"/>
        <v>0</v>
      </c>
      <c r="BI1512">
        <v>0</v>
      </c>
      <c r="BJ1512">
        <v>0</v>
      </c>
      <c r="BK1512">
        <v>0</v>
      </c>
      <c r="BL1512" t="str">
        <f t="shared" si="247"/>
        <v>0</v>
      </c>
      <c r="BM1512" t="str">
        <f t="shared" si="248"/>
        <v>0</v>
      </c>
      <c r="BN1512">
        <f t="shared" si="249"/>
        <v>0</v>
      </c>
      <c r="BO1512">
        <f t="shared" si="250"/>
        <v>0</v>
      </c>
      <c r="BP1512" t="str">
        <f t="shared" si="251"/>
        <v>0</v>
      </c>
    </row>
    <row r="1513" spans="1:68" ht="18" x14ac:dyDescent="0.25">
      <c r="A1513" s="24">
        <v>2022</v>
      </c>
      <c r="B1513" s="33">
        <v>4</v>
      </c>
      <c r="C1513" s="2">
        <v>44754</v>
      </c>
      <c r="D1513" s="3">
        <v>0.5625</v>
      </c>
      <c r="E1513">
        <v>5</v>
      </c>
      <c r="F1513">
        <v>5.0999999999999996</v>
      </c>
      <c r="G1513" t="s">
        <v>61</v>
      </c>
      <c r="H1513" s="19">
        <v>76</v>
      </c>
      <c r="I1513" s="19">
        <v>43</v>
      </c>
      <c r="J1513" s="19">
        <v>34</v>
      </c>
      <c r="K1513" s="19">
        <v>3</v>
      </c>
      <c r="L1513" s="19">
        <v>4</v>
      </c>
      <c r="M1513" s="16" t="s">
        <v>27</v>
      </c>
      <c r="N1513" s="16">
        <v>20</v>
      </c>
      <c r="O1513" s="16" t="s">
        <v>26</v>
      </c>
      <c r="P1513" s="16">
        <v>0</v>
      </c>
      <c r="Q1513" s="16">
        <v>0</v>
      </c>
      <c r="R1513" s="16">
        <v>0</v>
      </c>
      <c r="S1513" s="16">
        <v>0</v>
      </c>
      <c r="T1513" s="16">
        <v>0</v>
      </c>
      <c r="U1513" s="16">
        <v>0</v>
      </c>
      <c r="V1513" s="16">
        <v>0</v>
      </c>
      <c r="W1513" s="16">
        <v>0</v>
      </c>
      <c r="X1513" s="16">
        <v>0</v>
      </c>
      <c r="Y1513" s="16">
        <v>0</v>
      </c>
      <c r="Z1513" s="1">
        <f t="shared" si="246"/>
        <v>0</v>
      </c>
      <c r="AA1513" s="11" t="str">
        <f t="shared" si="252"/>
        <v>0</v>
      </c>
      <c r="AB1513">
        <f t="shared" si="253"/>
        <v>0</v>
      </c>
      <c r="AC1513">
        <f t="shared" si="254"/>
        <v>10</v>
      </c>
      <c r="AD1513">
        <f t="shared" si="255"/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f t="shared" si="256"/>
        <v>0</v>
      </c>
      <c r="BI1513">
        <v>0</v>
      </c>
      <c r="BJ1513">
        <v>0</v>
      </c>
      <c r="BK1513">
        <v>0</v>
      </c>
      <c r="BL1513" t="str">
        <f t="shared" si="247"/>
        <v>0</v>
      </c>
      <c r="BM1513" t="str">
        <f t="shared" si="248"/>
        <v>0</v>
      </c>
      <c r="BN1513">
        <f t="shared" si="249"/>
        <v>0</v>
      </c>
      <c r="BO1513">
        <f t="shared" si="250"/>
        <v>0</v>
      </c>
      <c r="BP1513" t="str">
        <f t="shared" si="251"/>
        <v>0</v>
      </c>
    </row>
    <row r="1514" spans="1:68" ht="18" x14ac:dyDescent="0.25">
      <c r="A1514" s="24">
        <v>2022</v>
      </c>
      <c r="B1514" s="33">
        <v>4</v>
      </c>
      <c r="C1514" s="2">
        <v>44754</v>
      </c>
      <c r="D1514" s="3">
        <v>0.5625</v>
      </c>
      <c r="E1514">
        <v>5</v>
      </c>
      <c r="F1514">
        <v>5.0999999999999996</v>
      </c>
      <c r="G1514" t="s">
        <v>61</v>
      </c>
      <c r="H1514" s="19">
        <v>76</v>
      </c>
      <c r="I1514" s="19">
        <v>43</v>
      </c>
      <c r="J1514" s="19">
        <v>34</v>
      </c>
      <c r="K1514" s="19">
        <v>3</v>
      </c>
      <c r="L1514" s="19">
        <v>4</v>
      </c>
      <c r="M1514" s="16" t="s">
        <v>27</v>
      </c>
      <c r="N1514" s="16">
        <v>50</v>
      </c>
      <c r="O1514" s="16" t="s">
        <v>24</v>
      </c>
      <c r="P1514" s="16">
        <v>0</v>
      </c>
      <c r="Q1514" s="16">
        <v>0</v>
      </c>
      <c r="R1514" s="16">
        <v>0</v>
      </c>
      <c r="S1514" s="16">
        <v>0</v>
      </c>
      <c r="T1514" s="16">
        <v>0</v>
      </c>
      <c r="U1514" s="16">
        <v>0</v>
      </c>
      <c r="V1514" s="16">
        <v>0</v>
      </c>
      <c r="W1514" s="16">
        <v>0</v>
      </c>
      <c r="X1514" s="16">
        <v>0</v>
      </c>
      <c r="Y1514" s="16">
        <v>0</v>
      </c>
      <c r="Z1514" s="1">
        <f t="shared" si="246"/>
        <v>0</v>
      </c>
      <c r="AA1514" s="11" t="str">
        <f t="shared" si="252"/>
        <v>0</v>
      </c>
      <c r="AB1514">
        <f t="shared" si="253"/>
        <v>0</v>
      </c>
      <c r="AC1514">
        <f t="shared" si="254"/>
        <v>10</v>
      </c>
      <c r="AD1514">
        <f t="shared" si="255"/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f t="shared" si="256"/>
        <v>0</v>
      </c>
      <c r="BI1514">
        <v>0</v>
      </c>
      <c r="BJ1514">
        <v>0</v>
      </c>
      <c r="BK1514">
        <v>0</v>
      </c>
      <c r="BL1514" t="str">
        <f t="shared" si="247"/>
        <v>0</v>
      </c>
      <c r="BM1514" t="str">
        <f t="shared" si="248"/>
        <v>0</v>
      </c>
      <c r="BN1514">
        <f t="shared" si="249"/>
        <v>0</v>
      </c>
      <c r="BO1514">
        <f t="shared" si="250"/>
        <v>0</v>
      </c>
      <c r="BP1514" t="str">
        <f t="shared" si="251"/>
        <v>0</v>
      </c>
    </row>
    <row r="1515" spans="1:68" ht="18" x14ac:dyDescent="0.25">
      <c r="A1515" s="24">
        <v>2022</v>
      </c>
      <c r="B1515" s="33">
        <v>4</v>
      </c>
      <c r="C1515" s="2">
        <v>44754</v>
      </c>
      <c r="D1515" s="3">
        <v>0.5625</v>
      </c>
      <c r="E1515">
        <v>5</v>
      </c>
      <c r="F1515">
        <v>5.0999999999999996</v>
      </c>
      <c r="G1515" t="s">
        <v>61</v>
      </c>
      <c r="H1515" s="19">
        <v>76</v>
      </c>
      <c r="I1515" s="19">
        <v>43</v>
      </c>
      <c r="J1515" s="19">
        <v>34</v>
      </c>
      <c r="K1515" s="19">
        <v>3</v>
      </c>
      <c r="L1515" s="19">
        <v>4</v>
      </c>
      <c r="M1515" s="16" t="s">
        <v>27</v>
      </c>
      <c r="N1515" s="16">
        <v>50</v>
      </c>
      <c r="O1515" s="16" t="s">
        <v>25</v>
      </c>
      <c r="P1515" s="16">
        <v>0</v>
      </c>
      <c r="Q1515" s="16">
        <v>0</v>
      </c>
      <c r="R1515" s="16">
        <v>0</v>
      </c>
      <c r="S1515" s="16">
        <v>0</v>
      </c>
      <c r="T1515" s="16">
        <v>0</v>
      </c>
      <c r="U1515" s="16">
        <v>0</v>
      </c>
      <c r="V1515" s="16">
        <v>0</v>
      </c>
      <c r="W1515" s="16">
        <v>0</v>
      </c>
      <c r="X1515" s="16">
        <v>0</v>
      </c>
      <c r="Y1515" s="16">
        <v>0</v>
      </c>
      <c r="Z1515" s="1">
        <f t="shared" si="246"/>
        <v>0</v>
      </c>
      <c r="AA1515" s="11" t="str">
        <f t="shared" si="252"/>
        <v>0</v>
      </c>
      <c r="AB1515">
        <f t="shared" si="253"/>
        <v>0</v>
      </c>
      <c r="AC1515">
        <f t="shared" si="254"/>
        <v>10</v>
      </c>
      <c r="AD1515">
        <f t="shared" si="255"/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f t="shared" si="256"/>
        <v>0</v>
      </c>
      <c r="BI1515">
        <v>0</v>
      </c>
      <c r="BJ1515">
        <v>0</v>
      </c>
      <c r="BK1515">
        <v>0</v>
      </c>
      <c r="BL1515" t="str">
        <f t="shared" si="247"/>
        <v>0</v>
      </c>
      <c r="BM1515" t="str">
        <f t="shared" si="248"/>
        <v>0</v>
      </c>
      <c r="BN1515">
        <f t="shared" si="249"/>
        <v>0</v>
      </c>
      <c r="BO1515">
        <f t="shared" si="250"/>
        <v>0</v>
      </c>
      <c r="BP1515" t="str">
        <f t="shared" si="251"/>
        <v>0</v>
      </c>
    </row>
    <row r="1516" spans="1:68" ht="18" x14ac:dyDescent="0.25">
      <c r="A1516" s="24">
        <v>2022</v>
      </c>
      <c r="B1516" s="33">
        <v>4</v>
      </c>
      <c r="C1516" s="2">
        <v>44754</v>
      </c>
      <c r="D1516" s="3">
        <v>0.5625</v>
      </c>
      <c r="E1516">
        <v>5</v>
      </c>
      <c r="F1516">
        <v>5.0999999999999996</v>
      </c>
      <c r="G1516" t="s">
        <v>61</v>
      </c>
      <c r="H1516" s="19">
        <v>76</v>
      </c>
      <c r="I1516" s="19">
        <v>43</v>
      </c>
      <c r="J1516" s="19">
        <v>34</v>
      </c>
      <c r="K1516" s="19">
        <v>3</v>
      </c>
      <c r="L1516" s="19">
        <v>4</v>
      </c>
      <c r="M1516" s="16" t="s">
        <v>27</v>
      </c>
      <c r="N1516" s="16">
        <v>50</v>
      </c>
      <c r="O1516" s="16" t="s">
        <v>26</v>
      </c>
      <c r="P1516" s="16">
        <v>0</v>
      </c>
      <c r="Q1516" s="16">
        <v>0</v>
      </c>
      <c r="R1516" s="16">
        <v>0</v>
      </c>
      <c r="S1516" s="16">
        <v>0</v>
      </c>
      <c r="T1516" s="16">
        <v>0</v>
      </c>
      <c r="U1516" s="16">
        <v>0</v>
      </c>
      <c r="V1516" s="16">
        <v>0</v>
      </c>
      <c r="W1516" s="16">
        <v>0</v>
      </c>
      <c r="X1516" s="16">
        <v>0</v>
      </c>
      <c r="Y1516" s="16">
        <v>0</v>
      </c>
      <c r="Z1516" s="1">
        <f t="shared" si="246"/>
        <v>0</v>
      </c>
      <c r="AA1516" s="11" t="str">
        <f t="shared" si="252"/>
        <v>0</v>
      </c>
      <c r="AB1516">
        <f t="shared" si="253"/>
        <v>0</v>
      </c>
      <c r="AC1516">
        <f t="shared" si="254"/>
        <v>10</v>
      </c>
      <c r="AD1516">
        <f t="shared" si="255"/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f t="shared" si="256"/>
        <v>0</v>
      </c>
      <c r="BI1516">
        <v>0</v>
      </c>
      <c r="BJ1516">
        <v>0</v>
      </c>
      <c r="BK1516">
        <v>0</v>
      </c>
      <c r="BL1516" t="str">
        <f t="shared" si="247"/>
        <v>0</v>
      </c>
      <c r="BM1516" t="str">
        <f t="shared" si="248"/>
        <v>0</v>
      </c>
      <c r="BN1516">
        <f t="shared" si="249"/>
        <v>0</v>
      </c>
      <c r="BO1516">
        <f t="shared" si="250"/>
        <v>0</v>
      </c>
      <c r="BP1516" t="str">
        <f t="shared" si="251"/>
        <v>0</v>
      </c>
    </row>
    <row r="1517" spans="1:68" ht="18" x14ac:dyDescent="0.25">
      <c r="A1517" s="24">
        <v>2022</v>
      </c>
      <c r="B1517" s="33">
        <v>4</v>
      </c>
      <c r="C1517" s="2">
        <v>44754</v>
      </c>
      <c r="D1517" s="3">
        <v>0.5625</v>
      </c>
      <c r="E1517">
        <v>5</v>
      </c>
      <c r="F1517">
        <v>5.0999999999999996</v>
      </c>
      <c r="G1517" t="s">
        <v>61</v>
      </c>
      <c r="H1517" s="19">
        <v>76</v>
      </c>
      <c r="I1517" s="19">
        <v>43</v>
      </c>
      <c r="J1517" s="19">
        <v>34</v>
      </c>
      <c r="K1517" s="19">
        <v>3</v>
      </c>
      <c r="L1517" s="19">
        <v>4</v>
      </c>
      <c r="M1517" s="16" t="s">
        <v>28</v>
      </c>
      <c r="N1517" s="16">
        <v>0</v>
      </c>
      <c r="O1517" s="16" t="s">
        <v>24</v>
      </c>
      <c r="P1517" s="16">
        <v>0</v>
      </c>
      <c r="Q1517" s="16">
        <v>0</v>
      </c>
      <c r="R1517" s="16">
        <v>0</v>
      </c>
      <c r="S1517" s="16">
        <v>0</v>
      </c>
      <c r="T1517" s="16">
        <v>0</v>
      </c>
      <c r="U1517" s="16">
        <v>0</v>
      </c>
      <c r="V1517" s="16">
        <v>0</v>
      </c>
      <c r="W1517" s="16">
        <v>0</v>
      </c>
      <c r="X1517" s="16">
        <v>0</v>
      </c>
      <c r="Y1517" s="16">
        <v>0</v>
      </c>
      <c r="Z1517" s="1">
        <f t="shared" si="246"/>
        <v>0</v>
      </c>
      <c r="AA1517" s="11" t="str">
        <f t="shared" si="252"/>
        <v>0</v>
      </c>
      <c r="AB1517">
        <f t="shared" si="253"/>
        <v>0</v>
      </c>
      <c r="AC1517">
        <f t="shared" si="254"/>
        <v>10</v>
      </c>
      <c r="AD1517">
        <f t="shared" si="255"/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f t="shared" si="256"/>
        <v>0</v>
      </c>
      <c r="BI1517">
        <v>0</v>
      </c>
      <c r="BJ1517">
        <v>0</v>
      </c>
      <c r="BK1517">
        <v>0</v>
      </c>
      <c r="BL1517" t="str">
        <f t="shared" si="247"/>
        <v>0</v>
      </c>
      <c r="BM1517" t="str">
        <f t="shared" si="248"/>
        <v>0</v>
      </c>
      <c r="BN1517">
        <f t="shared" si="249"/>
        <v>0</v>
      </c>
      <c r="BO1517">
        <f t="shared" si="250"/>
        <v>0</v>
      </c>
      <c r="BP1517" t="str">
        <f t="shared" si="251"/>
        <v>0</v>
      </c>
    </row>
    <row r="1518" spans="1:68" ht="18" x14ac:dyDescent="0.25">
      <c r="A1518" s="24">
        <v>2022</v>
      </c>
      <c r="B1518" s="33">
        <v>4</v>
      </c>
      <c r="C1518" s="2">
        <v>44754</v>
      </c>
      <c r="D1518" s="3">
        <v>0.5625</v>
      </c>
      <c r="E1518">
        <v>5</v>
      </c>
      <c r="F1518">
        <v>5.0999999999999996</v>
      </c>
      <c r="G1518" t="s">
        <v>61</v>
      </c>
      <c r="H1518" s="19">
        <v>76</v>
      </c>
      <c r="I1518" s="19">
        <v>43</v>
      </c>
      <c r="J1518" s="19">
        <v>34</v>
      </c>
      <c r="K1518" s="19">
        <v>3</v>
      </c>
      <c r="L1518" s="19">
        <v>4</v>
      </c>
      <c r="M1518" s="16" t="s">
        <v>28</v>
      </c>
      <c r="N1518" s="16">
        <v>0</v>
      </c>
      <c r="O1518" s="16" t="s">
        <v>25</v>
      </c>
      <c r="P1518" s="16">
        <v>0</v>
      </c>
      <c r="Q1518" s="16">
        <v>0</v>
      </c>
      <c r="R1518" s="16">
        <v>0</v>
      </c>
      <c r="S1518" s="16">
        <v>0</v>
      </c>
      <c r="T1518" s="16">
        <v>0</v>
      </c>
      <c r="U1518" s="16">
        <v>0</v>
      </c>
      <c r="V1518" s="16">
        <v>0</v>
      </c>
      <c r="W1518" s="16">
        <v>0</v>
      </c>
      <c r="X1518" s="16">
        <v>0</v>
      </c>
      <c r="Y1518" s="16">
        <v>0</v>
      </c>
      <c r="Z1518" s="1">
        <f t="shared" si="246"/>
        <v>0</v>
      </c>
      <c r="AA1518" s="11" t="str">
        <f t="shared" si="252"/>
        <v>0</v>
      </c>
      <c r="AB1518">
        <f t="shared" si="253"/>
        <v>0</v>
      </c>
      <c r="AC1518">
        <f t="shared" si="254"/>
        <v>10</v>
      </c>
      <c r="AD1518">
        <f t="shared" si="255"/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f t="shared" si="256"/>
        <v>0</v>
      </c>
      <c r="BI1518">
        <v>0</v>
      </c>
      <c r="BJ1518">
        <v>0</v>
      </c>
      <c r="BK1518">
        <v>0</v>
      </c>
      <c r="BL1518" t="str">
        <f t="shared" si="247"/>
        <v>0</v>
      </c>
      <c r="BM1518" t="str">
        <f t="shared" si="248"/>
        <v>0</v>
      </c>
      <c r="BN1518">
        <f t="shared" si="249"/>
        <v>0</v>
      </c>
      <c r="BO1518">
        <f t="shared" si="250"/>
        <v>0</v>
      </c>
      <c r="BP1518" t="str">
        <f t="shared" si="251"/>
        <v>0</v>
      </c>
    </row>
    <row r="1519" spans="1:68" ht="18" x14ac:dyDescent="0.25">
      <c r="A1519" s="24">
        <v>2022</v>
      </c>
      <c r="B1519" s="33">
        <v>4</v>
      </c>
      <c r="C1519" s="2">
        <v>44754</v>
      </c>
      <c r="D1519" s="3">
        <v>0.5625</v>
      </c>
      <c r="E1519">
        <v>5</v>
      </c>
      <c r="F1519">
        <v>5.0999999999999996</v>
      </c>
      <c r="G1519" t="s">
        <v>61</v>
      </c>
      <c r="H1519" s="19">
        <v>76</v>
      </c>
      <c r="I1519" s="19">
        <v>43</v>
      </c>
      <c r="J1519" s="19">
        <v>34</v>
      </c>
      <c r="K1519" s="19">
        <v>3</v>
      </c>
      <c r="L1519" s="19">
        <v>4</v>
      </c>
      <c r="M1519" s="16" t="s">
        <v>28</v>
      </c>
      <c r="N1519" s="16">
        <v>0</v>
      </c>
      <c r="O1519" s="16" t="s">
        <v>26</v>
      </c>
      <c r="P1519" s="16">
        <v>0</v>
      </c>
      <c r="Q1519" s="16">
        <v>0</v>
      </c>
      <c r="R1519" s="16">
        <v>0</v>
      </c>
      <c r="S1519" s="16">
        <v>0</v>
      </c>
      <c r="T1519" s="16">
        <v>0</v>
      </c>
      <c r="U1519" s="16">
        <v>0</v>
      </c>
      <c r="V1519" s="16">
        <v>0</v>
      </c>
      <c r="W1519" s="16">
        <v>0</v>
      </c>
      <c r="X1519" s="16">
        <v>0</v>
      </c>
      <c r="Y1519" s="16">
        <v>0</v>
      </c>
      <c r="Z1519" s="1">
        <f t="shared" si="246"/>
        <v>0</v>
      </c>
      <c r="AA1519" s="11" t="str">
        <f t="shared" si="252"/>
        <v>0</v>
      </c>
      <c r="AB1519">
        <f t="shared" si="253"/>
        <v>0</v>
      </c>
      <c r="AC1519">
        <f t="shared" si="254"/>
        <v>10</v>
      </c>
      <c r="AD1519">
        <f t="shared" si="255"/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f t="shared" si="256"/>
        <v>0</v>
      </c>
      <c r="BI1519">
        <v>0</v>
      </c>
      <c r="BJ1519">
        <v>0</v>
      </c>
      <c r="BK1519">
        <v>0</v>
      </c>
      <c r="BL1519" t="str">
        <f t="shared" si="247"/>
        <v>0</v>
      </c>
      <c r="BM1519" t="str">
        <f t="shared" si="248"/>
        <v>0</v>
      </c>
      <c r="BN1519">
        <f t="shared" si="249"/>
        <v>0</v>
      </c>
      <c r="BO1519">
        <f t="shared" si="250"/>
        <v>0</v>
      </c>
      <c r="BP1519" t="str">
        <f t="shared" si="251"/>
        <v>0</v>
      </c>
    </row>
    <row r="1520" spans="1:68" ht="18" x14ac:dyDescent="0.25">
      <c r="A1520" s="24">
        <v>2022</v>
      </c>
      <c r="B1520" s="33">
        <v>4</v>
      </c>
      <c r="C1520" s="2">
        <v>44754</v>
      </c>
      <c r="D1520" s="3">
        <v>0.5625</v>
      </c>
      <c r="E1520">
        <v>5</v>
      </c>
      <c r="F1520">
        <v>5.0999999999999996</v>
      </c>
      <c r="G1520" t="s">
        <v>61</v>
      </c>
      <c r="H1520" s="19">
        <v>76</v>
      </c>
      <c r="I1520" s="19">
        <v>43</v>
      </c>
      <c r="J1520" s="19">
        <v>34</v>
      </c>
      <c r="K1520" s="19">
        <v>3</v>
      </c>
      <c r="L1520" s="19">
        <v>4</v>
      </c>
      <c r="M1520" s="16" t="s">
        <v>28</v>
      </c>
      <c r="N1520" s="16">
        <v>5</v>
      </c>
      <c r="O1520" s="16" t="s">
        <v>24</v>
      </c>
      <c r="P1520" s="16">
        <v>0</v>
      </c>
      <c r="Q1520" s="16">
        <v>0</v>
      </c>
      <c r="R1520" s="16">
        <v>0</v>
      </c>
      <c r="S1520" s="16">
        <v>0</v>
      </c>
      <c r="T1520" s="16">
        <v>0</v>
      </c>
      <c r="U1520" s="16">
        <v>0</v>
      </c>
      <c r="V1520" s="16">
        <v>0</v>
      </c>
      <c r="W1520" s="16">
        <v>0</v>
      </c>
      <c r="X1520" s="16">
        <v>0</v>
      </c>
      <c r="Y1520" s="16">
        <v>0</v>
      </c>
      <c r="Z1520" s="1">
        <f t="shared" si="246"/>
        <v>0</v>
      </c>
      <c r="AA1520" s="11" t="str">
        <f t="shared" si="252"/>
        <v>0</v>
      </c>
      <c r="AB1520">
        <f t="shared" si="253"/>
        <v>0</v>
      </c>
      <c r="AC1520">
        <f t="shared" si="254"/>
        <v>10</v>
      </c>
      <c r="AD1520">
        <f t="shared" si="255"/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f t="shared" si="256"/>
        <v>0</v>
      </c>
      <c r="BI1520">
        <v>0</v>
      </c>
      <c r="BJ1520">
        <v>0</v>
      </c>
      <c r="BK1520">
        <v>0</v>
      </c>
      <c r="BL1520" t="str">
        <f t="shared" si="247"/>
        <v>0</v>
      </c>
      <c r="BM1520" t="str">
        <f t="shared" si="248"/>
        <v>0</v>
      </c>
      <c r="BN1520">
        <f t="shared" si="249"/>
        <v>0</v>
      </c>
      <c r="BO1520">
        <f t="shared" si="250"/>
        <v>0</v>
      </c>
      <c r="BP1520" t="str">
        <f t="shared" si="251"/>
        <v>0</v>
      </c>
    </row>
    <row r="1521" spans="1:68" ht="18" x14ac:dyDescent="0.25">
      <c r="A1521" s="24">
        <v>2022</v>
      </c>
      <c r="B1521" s="33">
        <v>4</v>
      </c>
      <c r="C1521" s="2">
        <v>44754</v>
      </c>
      <c r="D1521" s="3">
        <v>0.5625</v>
      </c>
      <c r="E1521">
        <v>5</v>
      </c>
      <c r="F1521">
        <v>5.0999999999999996</v>
      </c>
      <c r="G1521" t="s">
        <v>61</v>
      </c>
      <c r="H1521" s="19">
        <v>76</v>
      </c>
      <c r="I1521" s="19">
        <v>43</v>
      </c>
      <c r="J1521" s="19">
        <v>34</v>
      </c>
      <c r="K1521" s="19">
        <v>3</v>
      </c>
      <c r="L1521" s="19">
        <v>4</v>
      </c>
      <c r="M1521" s="16" t="s">
        <v>28</v>
      </c>
      <c r="N1521" s="16">
        <v>5</v>
      </c>
      <c r="O1521" s="16" t="s">
        <v>25</v>
      </c>
      <c r="P1521" s="16">
        <v>0</v>
      </c>
      <c r="Q1521" s="16">
        <v>0</v>
      </c>
      <c r="R1521" s="16">
        <v>0</v>
      </c>
      <c r="S1521" s="16">
        <v>0</v>
      </c>
      <c r="T1521" s="16">
        <v>0</v>
      </c>
      <c r="U1521" s="16">
        <v>0</v>
      </c>
      <c r="V1521" s="16">
        <v>0</v>
      </c>
      <c r="W1521" s="16">
        <v>0</v>
      </c>
      <c r="X1521" s="16">
        <v>0</v>
      </c>
      <c r="Y1521" s="16">
        <v>0</v>
      </c>
      <c r="Z1521" s="1">
        <f t="shared" si="246"/>
        <v>0</v>
      </c>
      <c r="AA1521" s="11" t="str">
        <f t="shared" si="252"/>
        <v>0</v>
      </c>
      <c r="AB1521">
        <f t="shared" si="253"/>
        <v>0</v>
      </c>
      <c r="AC1521">
        <f t="shared" si="254"/>
        <v>10</v>
      </c>
      <c r="AD1521">
        <f t="shared" si="255"/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f t="shared" si="256"/>
        <v>0</v>
      </c>
      <c r="BI1521">
        <v>0</v>
      </c>
      <c r="BJ1521">
        <v>0</v>
      </c>
      <c r="BK1521">
        <v>0</v>
      </c>
      <c r="BL1521" t="str">
        <f t="shared" si="247"/>
        <v>0</v>
      </c>
      <c r="BM1521" t="str">
        <f t="shared" si="248"/>
        <v>0</v>
      </c>
      <c r="BN1521">
        <f t="shared" si="249"/>
        <v>0</v>
      </c>
      <c r="BO1521">
        <f t="shared" si="250"/>
        <v>0</v>
      </c>
      <c r="BP1521" t="str">
        <f t="shared" si="251"/>
        <v>0</v>
      </c>
    </row>
    <row r="1522" spans="1:68" ht="18" x14ac:dyDescent="0.25">
      <c r="A1522" s="24">
        <v>2022</v>
      </c>
      <c r="B1522" s="33">
        <v>4</v>
      </c>
      <c r="C1522" s="2">
        <v>44754</v>
      </c>
      <c r="D1522" s="3">
        <v>0.5625</v>
      </c>
      <c r="E1522">
        <v>5</v>
      </c>
      <c r="F1522">
        <v>5.0999999999999996</v>
      </c>
      <c r="G1522" t="s">
        <v>61</v>
      </c>
      <c r="H1522" s="19">
        <v>76</v>
      </c>
      <c r="I1522" s="19">
        <v>43</v>
      </c>
      <c r="J1522" s="19">
        <v>34</v>
      </c>
      <c r="K1522" s="19">
        <v>3</v>
      </c>
      <c r="L1522" s="19">
        <v>4</v>
      </c>
      <c r="M1522" s="16" t="s">
        <v>28</v>
      </c>
      <c r="N1522" s="16">
        <v>5</v>
      </c>
      <c r="O1522" s="16" t="s">
        <v>26</v>
      </c>
      <c r="P1522" s="16">
        <v>0</v>
      </c>
      <c r="Q1522" s="16">
        <v>0</v>
      </c>
      <c r="R1522" s="16">
        <v>0</v>
      </c>
      <c r="S1522" s="16">
        <v>0</v>
      </c>
      <c r="T1522" s="16">
        <v>0</v>
      </c>
      <c r="U1522" s="16">
        <v>0</v>
      </c>
      <c r="V1522" s="16">
        <v>0</v>
      </c>
      <c r="W1522" s="16">
        <v>0</v>
      </c>
      <c r="X1522" s="16">
        <v>0</v>
      </c>
      <c r="Y1522" s="16">
        <v>0</v>
      </c>
      <c r="Z1522" s="1">
        <f t="shared" si="246"/>
        <v>0</v>
      </c>
      <c r="AA1522" s="11" t="str">
        <f t="shared" si="252"/>
        <v>0</v>
      </c>
      <c r="AB1522">
        <f t="shared" si="253"/>
        <v>0</v>
      </c>
      <c r="AC1522">
        <f t="shared" si="254"/>
        <v>10</v>
      </c>
      <c r="AD1522">
        <f t="shared" si="255"/>
        <v>0</v>
      </c>
      <c r="AE1522">
        <v>0</v>
      </c>
      <c r="AF1522">
        <v>1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f t="shared" si="256"/>
        <v>0</v>
      </c>
      <c r="BI1522">
        <v>0</v>
      </c>
      <c r="BJ1522">
        <v>0</v>
      </c>
      <c r="BK1522">
        <v>0</v>
      </c>
      <c r="BL1522" t="str">
        <f t="shared" si="247"/>
        <v>0</v>
      </c>
      <c r="BM1522" t="str">
        <f t="shared" si="248"/>
        <v>0</v>
      </c>
      <c r="BN1522">
        <f t="shared" si="249"/>
        <v>0</v>
      </c>
      <c r="BO1522">
        <f t="shared" si="250"/>
        <v>0</v>
      </c>
      <c r="BP1522" t="str">
        <f t="shared" si="251"/>
        <v>0</v>
      </c>
    </row>
    <row r="1523" spans="1:68" ht="18" x14ac:dyDescent="0.25">
      <c r="A1523" s="24">
        <v>2022</v>
      </c>
      <c r="B1523" s="33">
        <v>4</v>
      </c>
      <c r="C1523" s="2">
        <v>44754</v>
      </c>
      <c r="D1523" s="3">
        <v>0.5625</v>
      </c>
      <c r="E1523">
        <v>5</v>
      </c>
      <c r="F1523">
        <v>5.0999999999999996</v>
      </c>
      <c r="G1523" t="s">
        <v>61</v>
      </c>
      <c r="H1523" s="19">
        <v>76</v>
      </c>
      <c r="I1523" s="19">
        <v>43</v>
      </c>
      <c r="J1523" s="19">
        <v>34</v>
      </c>
      <c r="K1523" s="19">
        <v>3</v>
      </c>
      <c r="L1523" s="19">
        <v>4</v>
      </c>
      <c r="M1523" s="16" t="s">
        <v>28</v>
      </c>
      <c r="N1523" s="16">
        <v>10</v>
      </c>
      <c r="O1523" s="16" t="s">
        <v>24</v>
      </c>
      <c r="P1523" s="16">
        <v>0</v>
      </c>
      <c r="Q1523" s="16">
        <v>0</v>
      </c>
      <c r="R1523" s="16">
        <v>0</v>
      </c>
      <c r="S1523" s="16">
        <v>0</v>
      </c>
      <c r="T1523" s="16">
        <v>0</v>
      </c>
      <c r="U1523" s="16">
        <v>0</v>
      </c>
      <c r="V1523" s="16">
        <v>0</v>
      </c>
      <c r="W1523" s="16">
        <v>0</v>
      </c>
      <c r="X1523" s="16">
        <v>0</v>
      </c>
      <c r="Y1523" s="16">
        <v>0</v>
      </c>
      <c r="Z1523" s="1">
        <f t="shared" si="246"/>
        <v>0</v>
      </c>
      <c r="AA1523" s="11" t="str">
        <f t="shared" si="252"/>
        <v>0</v>
      </c>
      <c r="AB1523">
        <f t="shared" si="253"/>
        <v>0</v>
      </c>
      <c r="AC1523">
        <f t="shared" si="254"/>
        <v>10</v>
      </c>
      <c r="AD1523">
        <f t="shared" si="255"/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f t="shared" si="256"/>
        <v>0</v>
      </c>
      <c r="BI1523">
        <v>0</v>
      </c>
      <c r="BJ1523">
        <v>0</v>
      </c>
      <c r="BK1523">
        <v>0</v>
      </c>
      <c r="BL1523" t="str">
        <f t="shared" si="247"/>
        <v>0</v>
      </c>
      <c r="BM1523" t="str">
        <f t="shared" si="248"/>
        <v>0</v>
      </c>
      <c r="BN1523">
        <f t="shared" si="249"/>
        <v>0</v>
      </c>
      <c r="BO1523">
        <f t="shared" si="250"/>
        <v>0</v>
      </c>
      <c r="BP1523" t="str">
        <f t="shared" si="251"/>
        <v>0</v>
      </c>
    </row>
    <row r="1524" spans="1:68" ht="18" x14ac:dyDescent="0.25">
      <c r="A1524" s="24">
        <v>2022</v>
      </c>
      <c r="B1524" s="33">
        <v>4</v>
      </c>
      <c r="C1524" s="2">
        <v>44754</v>
      </c>
      <c r="D1524" s="3">
        <v>0.5625</v>
      </c>
      <c r="E1524">
        <v>5</v>
      </c>
      <c r="F1524">
        <v>5.0999999999999996</v>
      </c>
      <c r="G1524" t="s">
        <v>61</v>
      </c>
      <c r="H1524" s="19">
        <v>76</v>
      </c>
      <c r="I1524" s="19">
        <v>43</v>
      </c>
      <c r="J1524" s="19">
        <v>34</v>
      </c>
      <c r="K1524" s="19">
        <v>3</v>
      </c>
      <c r="L1524" s="19">
        <v>4</v>
      </c>
      <c r="M1524" s="16" t="s">
        <v>28</v>
      </c>
      <c r="N1524" s="16">
        <v>10</v>
      </c>
      <c r="O1524" s="16" t="s">
        <v>25</v>
      </c>
      <c r="P1524" s="16">
        <v>0</v>
      </c>
      <c r="Q1524" s="16">
        <v>0</v>
      </c>
      <c r="R1524" s="16">
        <v>0</v>
      </c>
      <c r="S1524" s="16">
        <v>0</v>
      </c>
      <c r="T1524" s="16">
        <v>0</v>
      </c>
      <c r="U1524" s="16">
        <v>0</v>
      </c>
      <c r="V1524" s="16">
        <v>0</v>
      </c>
      <c r="W1524" s="16">
        <v>0</v>
      </c>
      <c r="X1524" s="16">
        <v>0</v>
      </c>
      <c r="Y1524" s="16">
        <v>0</v>
      </c>
      <c r="Z1524" s="1">
        <f t="shared" si="246"/>
        <v>0</v>
      </c>
      <c r="AA1524" s="11" t="str">
        <f t="shared" si="252"/>
        <v>0</v>
      </c>
      <c r="AB1524">
        <f t="shared" si="253"/>
        <v>0</v>
      </c>
      <c r="AC1524">
        <f t="shared" si="254"/>
        <v>10</v>
      </c>
      <c r="AD1524">
        <f t="shared" si="255"/>
        <v>0</v>
      </c>
      <c r="AE1524">
        <v>0</v>
      </c>
      <c r="AF1524">
        <v>1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f t="shared" si="256"/>
        <v>0</v>
      </c>
      <c r="BI1524">
        <v>0</v>
      </c>
      <c r="BJ1524">
        <v>0</v>
      </c>
      <c r="BK1524">
        <v>0</v>
      </c>
      <c r="BL1524" t="str">
        <f t="shared" si="247"/>
        <v>0</v>
      </c>
      <c r="BM1524" t="str">
        <f t="shared" si="248"/>
        <v>0</v>
      </c>
      <c r="BN1524">
        <f t="shared" si="249"/>
        <v>0</v>
      </c>
      <c r="BO1524">
        <f t="shared" si="250"/>
        <v>0</v>
      </c>
      <c r="BP1524" t="str">
        <f t="shared" si="251"/>
        <v>0</v>
      </c>
    </row>
    <row r="1525" spans="1:68" ht="18" x14ac:dyDescent="0.25">
      <c r="A1525" s="24">
        <v>2022</v>
      </c>
      <c r="B1525" s="33">
        <v>4</v>
      </c>
      <c r="C1525" s="2">
        <v>44754</v>
      </c>
      <c r="D1525" s="3">
        <v>0.5625</v>
      </c>
      <c r="E1525">
        <v>5</v>
      </c>
      <c r="F1525">
        <v>5.0999999999999996</v>
      </c>
      <c r="G1525" t="s">
        <v>61</v>
      </c>
      <c r="H1525" s="19">
        <v>76</v>
      </c>
      <c r="I1525" s="19">
        <v>43</v>
      </c>
      <c r="J1525" s="19">
        <v>34</v>
      </c>
      <c r="K1525" s="19">
        <v>3</v>
      </c>
      <c r="L1525" s="19">
        <v>4</v>
      </c>
      <c r="M1525" s="16" t="s">
        <v>28</v>
      </c>
      <c r="N1525" s="16">
        <v>10</v>
      </c>
      <c r="O1525" s="16" t="s">
        <v>26</v>
      </c>
      <c r="P1525" s="16">
        <v>0</v>
      </c>
      <c r="Q1525" s="16">
        <v>0</v>
      </c>
      <c r="R1525" s="16">
        <v>0</v>
      </c>
      <c r="S1525" s="16">
        <v>0</v>
      </c>
      <c r="T1525" s="16">
        <v>0</v>
      </c>
      <c r="U1525" s="16">
        <v>0</v>
      </c>
      <c r="V1525" s="16">
        <v>0</v>
      </c>
      <c r="W1525" s="16">
        <v>0</v>
      </c>
      <c r="X1525" s="16">
        <v>0</v>
      </c>
      <c r="Y1525" s="16">
        <v>0</v>
      </c>
      <c r="Z1525" s="1">
        <f t="shared" si="246"/>
        <v>0</v>
      </c>
      <c r="AA1525" s="11" t="str">
        <f t="shared" si="252"/>
        <v>0</v>
      </c>
      <c r="AB1525">
        <f t="shared" si="253"/>
        <v>0</v>
      </c>
      <c r="AC1525">
        <f t="shared" si="254"/>
        <v>10</v>
      </c>
      <c r="AD1525">
        <f t="shared" si="255"/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f t="shared" si="256"/>
        <v>0</v>
      </c>
      <c r="BI1525">
        <v>0</v>
      </c>
      <c r="BJ1525">
        <v>0</v>
      </c>
      <c r="BK1525">
        <v>0</v>
      </c>
      <c r="BL1525" t="str">
        <f t="shared" si="247"/>
        <v>0</v>
      </c>
      <c r="BM1525" t="str">
        <f t="shared" si="248"/>
        <v>0</v>
      </c>
      <c r="BN1525">
        <f t="shared" si="249"/>
        <v>0</v>
      </c>
      <c r="BO1525">
        <f t="shared" si="250"/>
        <v>0</v>
      </c>
      <c r="BP1525" t="str">
        <f t="shared" si="251"/>
        <v>0</v>
      </c>
    </row>
    <row r="1526" spans="1:68" ht="18" x14ac:dyDescent="0.25">
      <c r="A1526" s="24">
        <v>2022</v>
      </c>
      <c r="B1526" s="33">
        <v>4</v>
      </c>
      <c r="C1526" s="2">
        <v>44754</v>
      </c>
      <c r="D1526" s="3">
        <v>0.5625</v>
      </c>
      <c r="E1526">
        <v>5</v>
      </c>
      <c r="F1526">
        <v>5.0999999999999996</v>
      </c>
      <c r="G1526" t="s">
        <v>61</v>
      </c>
      <c r="H1526" s="19">
        <v>76</v>
      </c>
      <c r="I1526" s="19">
        <v>43</v>
      </c>
      <c r="J1526" s="19">
        <v>34</v>
      </c>
      <c r="K1526" s="19">
        <v>3</v>
      </c>
      <c r="L1526" s="19">
        <v>4</v>
      </c>
      <c r="M1526" s="16" t="s">
        <v>28</v>
      </c>
      <c r="N1526" s="16">
        <v>20</v>
      </c>
      <c r="O1526" s="16" t="s">
        <v>24</v>
      </c>
      <c r="P1526" s="16">
        <v>0</v>
      </c>
      <c r="Q1526" s="16">
        <v>0</v>
      </c>
      <c r="R1526" s="16">
        <v>0</v>
      </c>
      <c r="S1526" s="16">
        <v>0</v>
      </c>
      <c r="T1526" s="16">
        <v>0</v>
      </c>
      <c r="U1526" s="16">
        <v>0</v>
      </c>
      <c r="V1526" s="16">
        <v>0</v>
      </c>
      <c r="W1526" s="16">
        <v>0</v>
      </c>
      <c r="X1526" s="16">
        <v>0</v>
      </c>
      <c r="Y1526" s="16">
        <v>0</v>
      </c>
      <c r="Z1526" s="1">
        <f t="shared" si="246"/>
        <v>0</v>
      </c>
      <c r="AA1526" s="11" t="str">
        <f t="shared" si="252"/>
        <v>0</v>
      </c>
      <c r="AB1526">
        <f t="shared" si="253"/>
        <v>0</v>
      </c>
      <c r="AC1526">
        <f t="shared" si="254"/>
        <v>10</v>
      </c>
      <c r="AD1526">
        <f t="shared" si="255"/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f t="shared" si="256"/>
        <v>0</v>
      </c>
      <c r="BI1526">
        <v>0</v>
      </c>
      <c r="BJ1526">
        <v>0</v>
      </c>
      <c r="BK1526">
        <v>0</v>
      </c>
      <c r="BL1526" t="str">
        <f t="shared" si="247"/>
        <v>0</v>
      </c>
      <c r="BM1526" t="str">
        <f t="shared" si="248"/>
        <v>0</v>
      </c>
      <c r="BN1526">
        <f t="shared" si="249"/>
        <v>0</v>
      </c>
      <c r="BO1526">
        <f t="shared" si="250"/>
        <v>0</v>
      </c>
      <c r="BP1526" t="str">
        <f t="shared" si="251"/>
        <v>0</v>
      </c>
    </row>
    <row r="1527" spans="1:68" ht="18" x14ac:dyDescent="0.25">
      <c r="A1527" s="24">
        <v>2022</v>
      </c>
      <c r="B1527" s="33">
        <v>4</v>
      </c>
      <c r="C1527" s="2">
        <v>44754</v>
      </c>
      <c r="D1527" s="3">
        <v>0.5625</v>
      </c>
      <c r="E1527">
        <v>5</v>
      </c>
      <c r="F1527">
        <v>5.0999999999999996</v>
      </c>
      <c r="G1527" t="s">
        <v>61</v>
      </c>
      <c r="H1527" s="19">
        <v>76</v>
      </c>
      <c r="I1527" s="19">
        <v>43</v>
      </c>
      <c r="J1527" s="19">
        <v>34</v>
      </c>
      <c r="K1527" s="19">
        <v>3</v>
      </c>
      <c r="L1527" s="19">
        <v>4</v>
      </c>
      <c r="M1527" s="16" t="s">
        <v>28</v>
      </c>
      <c r="N1527" s="16">
        <v>20</v>
      </c>
      <c r="O1527" s="16" t="s">
        <v>25</v>
      </c>
      <c r="P1527" s="16">
        <v>0</v>
      </c>
      <c r="Q1527" s="16">
        <v>0</v>
      </c>
      <c r="R1527" s="16">
        <v>0</v>
      </c>
      <c r="S1527" s="16">
        <v>0</v>
      </c>
      <c r="T1527" s="16">
        <v>0</v>
      </c>
      <c r="U1527" s="16">
        <v>0</v>
      </c>
      <c r="V1527" s="16">
        <v>0</v>
      </c>
      <c r="W1527" s="16">
        <v>0</v>
      </c>
      <c r="X1527" s="16">
        <v>0</v>
      </c>
      <c r="Y1527" s="16">
        <v>0</v>
      </c>
      <c r="Z1527" s="1">
        <f t="shared" si="246"/>
        <v>0</v>
      </c>
      <c r="AA1527" s="11" t="str">
        <f t="shared" si="252"/>
        <v>0</v>
      </c>
      <c r="AB1527">
        <f t="shared" si="253"/>
        <v>0</v>
      </c>
      <c r="AC1527">
        <f t="shared" si="254"/>
        <v>10</v>
      </c>
      <c r="AD1527">
        <f t="shared" si="255"/>
        <v>0</v>
      </c>
      <c r="AE1527">
        <v>0</v>
      </c>
      <c r="AF1527">
        <v>0</v>
      </c>
      <c r="AG1527">
        <v>2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f t="shared" si="256"/>
        <v>0</v>
      </c>
      <c r="BI1527">
        <v>0</v>
      </c>
      <c r="BJ1527">
        <v>0</v>
      </c>
      <c r="BK1527">
        <v>0</v>
      </c>
      <c r="BL1527" t="str">
        <f t="shared" si="247"/>
        <v>0</v>
      </c>
      <c r="BM1527" t="str">
        <f t="shared" si="248"/>
        <v>0</v>
      </c>
      <c r="BN1527">
        <f t="shared" si="249"/>
        <v>0</v>
      </c>
      <c r="BO1527">
        <f t="shared" si="250"/>
        <v>2</v>
      </c>
      <c r="BP1527" t="str">
        <f t="shared" si="251"/>
        <v>0</v>
      </c>
    </row>
    <row r="1528" spans="1:68" ht="18" x14ac:dyDescent="0.25">
      <c r="A1528" s="24">
        <v>2022</v>
      </c>
      <c r="B1528" s="33">
        <v>4</v>
      </c>
      <c r="C1528" s="2">
        <v>44754</v>
      </c>
      <c r="D1528" s="3">
        <v>0.5625</v>
      </c>
      <c r="E1528">
        <v>5</v>
      </c>
      <c r="F1528">
        <v>5.0999999999999996</v>
      </c>
      <c r="G1528" t="s">
        <v>61</v>
      </c>
      <c r="H1528" s="19">
        <v>76</v>
      </c>
      <c r="I1528" s="19">
        <v>43</v>
      </c>
      <c r="J1528" s="19">
        <v>34</v>
      </c>
      <c r="K1528" s="19">
        <v>3</v>
      </c>
      <c r="L1528" s="19">
        <v>4</v>
      </c>
      <c r="M1528" s="16" t="s">
        <v>28</v>
      </c>
      <c r="N1528" s="16">
        <v>20</v>
      </c>
      <c r="O1528" s="16" t="s">
        <v>26</v>
      </c>
      <c r="P1528" s="16">
        <v>0</v>
      </c>
      <c r="Q1528" s="16">
        <v>0</v>
      </c>
      <c r="R1528" s="16">
        <v>0</v>
      </c>
      <c r="S1528" s="16">
        <v>0</v>
      </c>
      <c r="T1528" s="16">
        <v>0</v>
      </c>
      <c r="U1528" s="16">
        <v>0</v>
      </c>
      <c r="V1528" s="16">
        <v>0</v>
      </c>
      <c r="W1528" s="16">
        <v>0</v>
      </c>
      <c r="X1528" s="16">
        <v>0</v>
      </c>
      <c r="Y1528" s="16">
        <v>0</v>
      </c>
      <c r="Z1528" s="1">
        <f t="shared" si="246"/>
        <v>0</v>
      </c>
      <c r="AA1528" s="11" t="str">
        <f t="shared" si="252"/>
        <v>0</v>
      </c>
      <c r="AB1528">
        <f t="shared" si="253"/>
        <v>0</v>
      </c>
      <c r="AC1528">
        <f t="shared" si="254"/>
        <v>10</v>
      </c>
      <c r="AD1528">
        <f t="shared" si="255"/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f t="shared" si="256"/>
        <v>0</v>
      </c>
      <c r="BI1528">
        <v>0</v>
      </c>
      <c r="BJ1528">
        <v>0</v>
      </c>
      <c r="BK1528">
        <v>0</v>
      </c>
      <c r="BL1528" t="str">
        <f t="shared" si="247"/>
        <v>0</v>
      </c>
      <c r="BM1528" t="str">
        <f t="shared" si="248"/>
        <v>0</v>
      </c>
      <c r="BN1528">
        <f t="shared" si="249"/>
        <v>0</v>
      </c>
      <c r="BO1528">
        <f t="shared" si="250"/>
        <v>0</v>
      </c>
      <c r="BP1528" t="str">
        <f t="shared" si="251"/>
        <v>0</v>
      </c>
    </row>
    <row r="1529" spans="1:68" ht="18" x14ac:dyDescent="0.25">
      <c r="A1529" s="24">
        <v>2022</v>
      </c>
      <c r="B1529" s="33">
        <v>4</v>
      </c>
      <c r="C1529" s="2">
        <v>44754</v>
      </c>
      <c r="D1529" s="3">
        <v>0.5625</v>
      </c>
      <c r="E1529">
        <v>5</v>
      </c>
      <c r="F1529">
        <v>5.0999999999999996</v>
      </c>
      <c r="G1529" t="s">
        <v>61</v>
      </c>
      <c r="H1529" s="19">
        <v>76</v>
      </c>
      <c r="I1529" s="19">
        <v>43</v>
      </c>
      <c r="J1529" s="19">
        <v>34</v>
      </c>
      <c r="K1529" s="19">
        <v>3</v>
      </c>
      <c r="L1529" s="19">
        <v>4</v>
      </c>
      <c r="M1529" s="16" t="s">
        <v>28</v>
      </c>
      <c r="N1529" s="16">
        <v>50</v>
      </c>
      <c r="O1529" s="16" t="s">
        <v>24</v>
      </c>
      <c r="P1529" s="16">
        <v>0</v>
      </c>
      <c r="Q1529" s="16">
        <v>0</v>
      </c>
      <c r="R1529" s="16">
        <v>0</v>
      </c>
      <c r="S1529" s="16">
        <v>0</v>
      </c>
      <c r="T1529" s="16">
        <v>0</v>
      </c>
      <c r="U1529" s="16">
        <v>0</v>
      </c>
      <c r="V1529" s="16">
        <v>0</v>
      </c>
      <c r="W1529" s="16">
        <v>0</v>
      </c>
      <c r="X1529" s="16">
        <v>0</v>
      </c>
      <c r="Y1529" s="16">
        <v>0</v>
      </c>
      <c r="Z1529" s="1">
        <f t="shared" si="246"/>
        <v>0</v>
      </c>
      <c r="AA1529" s="11" t="str">
        <f t="shared" si="252"/>
        <v>0</v>
      </c>
      <c r="AB1529">
        <f t="shared" si="253"/>
        <v>0</v>
      </c>
      <c r="AC1529">
        <f t="shared" si="254"/>
        <v>10</v>
      </c>
      <c r="AD1529">
        <f t="shared" si="255"/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f t="shared" si="256"/>
        <v>0</v>
      </c>
      <c r="BI1529">
        <v>0</v>
      </c>
      <c r="BJ1529">
        <v>0</v>
      </c>
      <c r="BK1529">
        <v>0</v>
      </c>
      <c r="BL1529" t="str">
        <f t="shared" si="247"/>
        <v>0</v>
      </c>
      <c r="BM1529" t="str">
        <f t="shared" si="248"/>
        <v>0</v>
      </c>
      <c r="BN1529">
        <f t="shared" si="249"/>
        <v>0</v>
      </c>
      <c r="BO1529">
        <f t="shared" si="250"/>
        <v>0</v>
      </c>
      <c r="BP1529" t="str">
        <f t="shared" si="251"/>
        <v>0</v>
      </c>
    </row>
    <row r="1530" spans="1:68" ht="18" x14ac:dyDescent="0.25">
      <c r="A1530" s="24">
        <v>2022</v>
      </c>
      <c r="B1530" s="33">
        <v>4</v>
      </c>
      <c r="C1530" s="2">
        <v>44754</v>
      </c>
      <c r="D1530" s="3">
        <v>0.5625</v>
      </c>
      <c r="E1530">
        <v>5</v>
      </c>
      <c r="F1530">
        <v>5.0999999999999996</v>
      </c>
      <c r="G1530" t="s">
        <v>61</v>
      </c>
      <c r="H1530" s="19">
        <v>76</v>
      </c>
      <c r="I1530" s="19">
        <v>43</v>
      </c>
      <c r="J1530" s="19">
        <v>34</v>
      </c>
      <c r="K1530" s="19">
        <v>3</v>
      </c>
      <c r="L1530" s="19">
        <v>4</v>
      </c>
      <c r="M1530" s="16" t="s">
        <v>28</v>
      </c>
      <c r="N1530" s="16">
        <v>50</v>
      </c>
      <c r="O1530" s="16" t="s">
        <v>25</v>
      </c>
      <c r="P1530" s="16">
        <v>0</v>
      </c>
      <c r="Q1530" s="16">
        <v>0</v>
      </c>
      <c r="R1530" s="16">
        <v>3</v>
      </c>
      <c r="S1530" s="16">
        <v>0</v>
      </c>
      <c r="T1530" s="16">
        <v>0</v>
      </c>
      <c r="U1530" s="16">
        <v>0</v>
      </c>
      <c r="V1530" s="16">
        <v>0</v>
      </c>
      <c r="W1530" s="16">
        <v>0</v>
      </c>
      <c r="X1530" s="16">
        <v>0</v>
      </c>
      <c r="Y1530" s="16">
        <v>0</v>
      </c>
      <c r="Z1530" s="1">
        <f t="shared" ref="Z1530:Z1531" si="257">SUM(P1530:Y1530)</f>
        <v>3</v>
      </c>
      <c r="AA1530" s="11" t="str">
        <f t="shared" si="252"/>
        <v>1</v>
      </c>
      <c r="AB1530">
        <f t="shared" si="253"/>
        <v>1</v>
      </c>
      <c r="AC1530">
        <f t="shared" si="254"/>
        <v>9</v>
      </c>
      <c r="AD1530">
        <f t="shared" si="255"/>
        <v>10</v>
      </c>
      <c r="AE1530">
        <v>0</v>
      </c>
      <c r="AF1530">
        <v>2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f t="shared" si="256"/>
        <v>0</v>
      </c>
      <c r="BI1530">
        <v>0</v>
      </c>
      <c r="BJ1530">
        <v>0</v>
      </c>
      <c r="BK1530">
        <v>0</v>
      </c>
      <c r="BL1530" t="str">
        <f t="shared" si="247"/>
        <v>0</v>
      </c>
      <c r="BM1530" t="str">
        <f t="shared" si="248"/>
        <v>0</v>
      </c>
      <c r="BN1530">
        <f t="shared" si="249"/>
        <v>0</v>
      </c>
      <c r="BO1530">
        <f t="shared" si="250"/>
        <v>0</v>
      </c>
      <c r="BP1530" t="str">
        <f t="shared" si="251"/>
        <v>0</v>
      </c>
    </row>
    <row r="1531" spans="1:68" ht="18" x14ac:dyDescent="0.25">
      <c r="A1531" s="24">
        <v>2022</v>
      </c>
      <c r="B1531" s="39">
        <v>4</v>
      </c>
      <c r="C1531" s="5">
        <v>44754</v>
      </c>
      <c r="D1531" s="6">
        <v>0.5625</v>
      </c>
      <c r="E1531">
        <v>5</v>
      </c>
      <c r="F1531">
        <v>5.0999999999999996</v>
      </c>
      <c r="G1531" s="4" t="s">
        <v>61</v>
      </c>
      <c r="H1531" s="20">
        <v>76</v>
      </c>
      <c r="I1531" s="20">
        <v>43</v>
      </c>
      <c r="J1531" s="20">
        <v>34</v>
      </c>
      <c r="K1531" s="20">
        <v>3</v>
      </c>
      <c r="L1531" s="20">
        <v>4</v>
      </c>
      <c r="M1531" s="17" t="s">
        <v>28</v>
      </c>
      <c r="N1531" s="17">
        <v>50</v>
      </c>
      <c r="O1531" s="17" t="s">
        <v>26</v>
      </c>
      <c r="P1531" s="17">
        <v>0</v>
      </c>
      <c r="Q1531" s="17">
        <v>0</v>
      </c>
      <c r="R1531" s="17">
        <v>0</v>
      </c>
      <c r="S1531" s="17">
        <v>0</v>
      </c>
      <c r="T1531" s="17">
        <v>0</v>
      </c>
      <c r="U1531" s="17">
        <v>0</v>
      </c>
      <c r="V1531" s="17">
        <v>0</v>
      </c>
      <c r="W1531" s="17">
        <v>0</v>
      </c>
      <c r="X1531" s="17">
        <v>0</v>
      </c>
      <c r="Y1531" s="17">
        <v>0</v>
      </c>
      <c r="Z1531" s="1">
        <f t="shared" si="257"/>
        <v>0</v>
      </c>
      <c r="AA1531" s="11" t="str">
        <f t="shared" si="252"/>
        <v>0</v>
      </c>
      <c r="AB1531">
        <f t="shared" si="253"/>
        <v>0</v>
      </c>
      <c r="AC1531">
        <f t="shared" si="254"/>
        <v>10</v>
      </c>
      <c r="AD1531">
        <f t="shared" si="255"/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f t="shared" si="256"/>
        <v>0</v>
      </c>
      <c r="BI1531">
        <v>0</v>
      </c>
      <c r="BJ1531">
        <v>0</v>
      </c>
      <c r="BK1531">
        <v>0</v>
      </c>
      <c r="BL1531" t="str">
        <f t="shared" si="247"/>
        <v>0</v>
      </c>
      <c r="BM1531" t="str">
        <f t="shared" si="248"/>
        <v>0</v>
      </c>
      <c r="BN1531">
        <f t="shared" si="249"/>
        <v>0</v>
      </c>
      <c r="BO1531">
        <f t="shared" si="250"/>
        <v>0</v>
      </c>
      <c r="BP1531" t="str">
        <f t="shared" si="251"/>
        <v>0</v>
      </c>
    </row>
    <row r="1532" spans="1:68" s="1" customFormat="1" ht="18" x14ac:dyDescent="0.25">
      <c r="A1532" s="24">
        <v>2022</v>
      </c>
      <c r="B1532" s="34">
        <v>2</v>
      </c>
      <c r="C1532" s="35">
        <v>44691</v>
      </c>
      <c r="D1532" s="36">
        <v>0.4375</v>
      </c>
      <c r="E1532">
        <v>3</v>
      </c>
      <c r="F1532">
        <v>3.1</v>
      </c>
      <c r="G1532" s="1" t="s">
        <v>61</v>
      </c>
      <c r="H1532" s="18">
        <v>67</v>
      </c>
      <c r="I1532" s="18">
        <v>50</v>
      </c>
      <c r="J1532" s="18">
        <v>26</v>
      </c>
      <c r="K1532" s="18">
        <v>7</v>
      </c>
      <c r="L1532" s="18">
        <v>2</v>
      </c>
      <c r="M1532" s="15" t="s">
        <v>23</v>
      </c>
      <c r="N1532" s="15">
        <v>0</v>
      </c>
      <c r="O1532" s="15" t="s">
        <v>24</v>
      </c>
      <c r="P1532" s="1">
        <v>0</v>
      </c>
      <c r="Q1532" s="1">
        <v>0</v>
      </c>
      <c r="R1532" s="1">
        <v>0</v>
      </c>
      <c r="S1532" s="1">
        <v>0</v>
      </c>
      <c r="T1532" s="1">
        <v>0</v>
      </c>
      <c r="U1532" s="1">
        <v>0</v>
      </c>
      <c r="V1532" s="1">
        <v>0</v>
      </c>
      <c r="W1532" s="1">
        <v>0</v>
      </c>
      <c r="X1532" s="1">
        <v>0</v>
      </c>
      <c r="Y1532" s="1">
        <v>0</v>
      </c>
      <c r="Z1532" s="1">
        <f>SUM(P1532:Y1532)</f>
        <v>0</v>
      </c>
      <c r="AA1532" s="11" t="str">
        <f t="shared" si="252"/>
        <v>0</v>
      </c>
      <c r="AB1532">
        <f t="shared" si="253"/>
        <v>0</v>
      </c>
      <c r="AC1532">
        <f t="shared" si="254"/>
        <v>10</v>
      </c>
      <c r="AD1532">
        <f t="shared" si="255"/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f t="shared" si="256"/>
        <v>0</v>
      </c>
      <c r="BI1532">
        <v>0</v>
      </c>
      <c r="BJ1532">
        <v>0</v>
      </c>
      <c r="BK1532">
        <v>0</v>
      </c>
      <c r="BL1532" t="str">
        <f t="shared" si="247"/>
        <v>0</v>
      </c>
      <c r="BM1532" t="str">
        <f t="shared" si="248"/>
        <v>0</v>
      </c>
      <c r="BN1532">
        <f t="shared" si="249"/>
        <v>0</v>
      </c>
      <c r="BO1532">
        <f t="shared" si="250"/>
        <v>0</v>
      </c>
      <c r="BP1532" t="str">
        <f t="shared" si="251"/>
        <v>0</v>
      </c>
    </row>
    <row r="1533" spans="1:68" s="38" customFormat="1" ht="18" x14ac:dyDescent="0.25">
      <c r="A1533" s="24">
        <v>2022</v>
      </c>
      <c r="B1533" s="34">
        <v>2</v>
      </c>
      <c r="C1533" s="35">
        <v>44691</v>
      </c>
      <c r="D1533" s="36">
        <v>0.4375</v>
      </c>
      <c r="E1533">
        <v>3</v>
      </c>
      <c r="F1533">
        <v>3.1</v>
      </c>
      <c r="G1533" s="1" t="s">
        <v>61</v>
      </c>
      <c r="H1533" s="18">
        <v>67</v>
      </c>
      <c r="I1533" s="18">
        <v>50</v>
      </c>
      <c r="J1533" s="18">
        <v>26</v>
      </c>
      <c r="K1533" s="18">
        <v>7</v>
      </c>
      <c r="L1533" s="18">
        <v>2</v>
      </c>
      <c r="M1533" s="37" t="s">
        <v>23</v>
      </c>
      <c r="N1533" s="37">
        <v>0</v>
      </c>
      <c r="O1533" s="37" t="s">
        <v>25</v>
      </c>
      <c r="P1533" s="1">
        <v>0</v>
      </c>
      <c r="Q1533" s="1">
        <v>0</v>
      </c>
      <c r="R1533" s="1">
        <v>0</v>
      </c>
      <c r="S1533" s="1">
        <v>0</v>
      </c>
      <c r="T1533" s="1">
        <v>0</v>
      </c>
      <c r="U1533" s="1">
        <v>0</v>
      </c>
      <c r="V1533" s="1">
        <v>0</v>
      </c>
      <c r="W1533" s="1">
        <v>0</v>
      </c>
      <c r="X1533" s="1">
        <v>0</v>
      </c>
      <c r="Y1533" s="1">
        <v>0</v>
      </c>
      <c r="Z1533" s="1">
        <f t="shared" ref="Z1533:Z1596" si="258">SUM(P1533:Y1533)</f>
        <v>0</v>
      </c>
      <c r="AA1533" s="11" t="str">
        <f t="shared" si="252"/>
        <v>0</v>
      </c>
      <c r="AB1533">
        <f t="shared" si="253"/>
        <v>0</v>
      </c>
      <c r="AC1533">
        <f t="shared" si="254"/>
        <v>10</v>
      </c>
      <c r="AD1533">
        <f t="shared" si="255"/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f t="shared" si="256"/>
        <v>0</v>
      </c>
      <c r="BI1533">
        <v>0</v>
      </c>
      <c r="BJ1533">
        <v>0</v>
      </c>
      <c r="BK1533">
        <v>0</v>
      </c>
      <c r="BL1533" t="str">
        <f t="shared" si="247"/>
        <v>0</v>
      </c>
      <c r="BM1533" t="str">
        <f t="shared" si="248"/>
        <v>0</v>
      </c>
      <c r="BN1533">
        <f t="shared" si="249"/>
        <v>0</v>
      </c>
      <c r="BO1533">
        <f t="shared" si="250"/>
        <v>0</v>
      </c>
      <c r="BP1533" t="str">
        <f t="shared" si="251"/>
        <v>0</v>
      </c>
    </row>
    <row r="1534" spans="1:68" s="38" customFormat="1" ht="18" x14ac:dyDescent="0.25">
      <c r="A1534" s="24">
        <v>2022</v>
      </c>
      <c r="B1534" s="34">
        <v>2</v>
      </c>
      <c r="C1534" s="35">
        <v>44691</v>
      </c>
      <c r="D1534" s="36">
        <v>0.4375</v>
      </c>
      <c r="E1534">
        <v>3</v>
      </c>
      <c r="F1534">
        <v>3.1</v>
      </c>
      <c r="G1534" s="1" t="s">
        <v>61</v>
      </c>
      <c r="H1534" s="18">
        <v>67</v>
      </c>
      <c r="I1534" s="18">
        <v>50</v>
      </c>
      <c r="J1534" s="18">
        <v>26</v>
      </c>
      <c r="K1534" s="18">
        <v>7</v>
      </c>
      <c r="L1534" s="18">
        <v>2</v>
      </c>
      <c r="M1534" s="37" t="s">
        <v>23</v>
      </c>
      <c r="N1534" s="37">
        <v>0</v>
      </c>
      <c r="O1534" s="37" t="s">
        <v>26</v>
      </c>
      <c r="P1534" s="1">
        <v>0</v>
      </c>
      <c r="Q1534" s="1">
        <v>0</v>
      </c>
      <c r="R1534" s="1">
        <v>0</v>
      </c>
      <c r="S1534" s="1">
        <v>0</v>
      </c>
      <c r="T1534" s="1">
        <v>0</v>
      </c>
      <c r="U1534" s="1">
        <v>0</v>
      </c>
      <c r="V1534" s="1">
        <v>0</v>
      </c>
      <c r="W1534" s="1">
        <v>0</v>
      </c>
      <c r="X1534" s="1">
        <v>0</v>
      </c>
      <c r="Y1534" s="1">
        <v>0</v>
      </c>
      <c r="Z1534" s="1">
        <f t="shared" si="258"/>
        <v>0</v>
      </c>
      <c r="AA1534" s="11" t="str">
        <f t="shared" si="252"/>
        <v>0</v>
      </c>
      <c r="AB1534">
        <f t="shared" si="253"/>
        <v>0</v>
      </c>
      <c r="AC1534">
        <f t="shared" si="254"/>
        <v>10</v>
      </c>
      <c r="AD1534">
        <f t="shared" si="255"/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f t="shared" si="256"/>
        <v>0</v>
      </c>
      <c r="BI1534">
        <v>0</v>
      </c>
      <c r="BJ1534">
        <v>0</v>
      </c>
      <c r="BK1534">
        <v>0</v>
      </c>
      <c r="BL1534" t="str">
        <f t="shared" si="247"/>
        <v>0</v>
      </c>
      <c r="BM1534" t="str">
        <f t="shared" si="248"/>
        <v>0</v>
      </c>
      <c r="BN1534">
        <f t="shared" si="249"/>
        <v>0</v>
      </c>
      <c r="BO1534">
        <f t="shared" si="250"/>
        <v>0</v>
      </c>
      <c r="BP1534" t="str">
        <f t="shared" si="251"/>
        <v>0</v>
      </c>
    </row>
    <row r="1535" spans="1:68" s="38" customFormat="1" ht="18" x14ac:dyDescent="0.25">
      <c r="A1535" s="24">
        <v>2022</v>
      </c>
      <c r="B1535" s="34">
        <v>2</v>
      </c>
      <c r="C1535" s="35">
        <v>44691</v>
      </c>
      <c r="D1535" s="36">
        <v>0.4375</v>
      </c>
      <c r="E1535">
        <v>3</v>
      </c>
      <c r="F1535">
        <v>3.1</v>
      </c>
      <c r="G1535" s="1" t="s">
        <v>61</v>
      </c>
      <c r="H1535" s="18">
        <v>67</v>
      </c>
      <c r="I1535" s="18">
        <v>50</v>
      </c>
      <c r="J1535" s="18">
        <v>26</v>
      </c>
      <c r="K1535" s="18">
        <v>7</v>
      </c>
      <c r="L1535" s="18">
        <v>2</v>
      </c>
      <c r="M1535" s="37" t="s">
        <v>27</v>
      </c>
      <c r="N1535" s="37">
        <v>0</v>
      </c>
      <c r="O1535" s="37" t="s">
        <v>24</v>
      </c>
      <c r="P1535" s="1">
        <v>0</v>
      </c>
      <c r="Q1535" s="1">
        <v>0</v>
      </c>
      <c r="R1535" s="1">
        <v>0</v>
      </c>
      <c r="S1535" s="1">
        <v>0</v>
      </c>
      <c r="T1535" s="1">
        <v>0</v>
      </c>
      <c r="U1535" s="1">
        <v>0</v>
      </c>
      <c r="V1535" s="1">
        <v>0</v>
      </c>
      <c r="W1535" s="1">
        <v>0</v>
      </c>
      <c r="X1535" s="1">
        <v>0</v>
      </c>
      <c r="Y1535" s="1">
        <v>0</v>
      </c>
      <c r="Z1535" s="1">
        <f t="shared" si="258"/>
        <v>0</v>
      </c>
      <c r="AA1535" s="11" t="str">
        <f t="shared" si="252"/>
        <v>0</v>
      </c>
      <c r="AB1535">
        <f t="shared" si="253"/>
        <v>0</v>
      </c>
      <c r="AC1535">
        <f t="shared" si="254"/>
        <v>10</v>
      </c>
      <c r="AD1535">
        <f t="shared" si="255"/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f t="shared" si="256"/>
        <v>0</v>
      </c>
      <c r="BI1535">
        <v>0</v>
      </c>
      <c r="BJ1535">
        <v>0</v>
      </c>
      <c r="BK1535">
        <v>0</v>
      </c>
      <c r="BL1535" t="str">
        <f t="shared" si="247"/>
        <v>0</v>
      </c>
      <c r="BM1535" t="str">
        <f t="shared" si="248"/>
        <v>0</v>
      </c>
      <c r="BN1535">
        <f t="shared" si="249"/>
        <v>0</v>
      </c>
      <c r="BO1535">
        <f t="shared" si="250"/>
        <v>0</v>
      </c>
      <c r="BP1535" t="str">
        <f t="shared" si="251"/>
        <v>0</v>
      </c>
    </row>
    <row r="1536" spans="1:68" s="38" customFormat="1" ht="18" x14ac:dyDescent="0.25">
      <c r="A1536" s="24">
        <v>2022</v>
      </c>
      <c r="B1536" s="34">
        <v>2</v>
      </c>
      <c r="C1536" s="35">
        <v>44691</v>
      </c>
      <c r="D1536" s="36">
        <v>0.4375</v>
      </c>
      <c r="E1536">
        <v>3</v>
      </c>
      <c r="F1536">
        <v>3.1</v>
      </c>
      <c r="G1536" s="1" t="s">
        <v>61</v>
      </c>
      <c r="H1536" s="18">
        <v>67</v>
      </c>
      <c r="I1536" s="18">
        <v>50</v>
      </c>
      <c r="J1536" s="18">
        <v>26</v>
      </c>
      <c r="K1536" s="18">
        <v>7</v>
      </c>
      <c r="L1536" s="18">
        <v>2</v>
      </c>
      <c r="M1536" s="37" t="s">
        <v>27</v>
      </c>
      <c r="N1536" s="37">
        <v>0</v>
      </c>
      <c r="O1536" s="37" t="s">
        <v>25</v>
      </c>
      <c r="P1536" s="1">
        <v>0</v>
      </c>
      <c r="Q1536" s="1">
        <v>0</v>
      </c>
      <c r="R1536" s="1">
        <v>0</v>
      </c>
      <c r="S1536" s="1">
        <v>0</v>
      </c>
      <c r="T1536" s="1">
        <v>0</v>
      </c>
      <c r="U1536" s="1">
        <v>0</v>
      </c>
      <c r="V1536" s="1">
        <v>0</v>
      </c>
      <c r="W1536" s="1">
        <v>0</v>
      </c>
      <c r="X1536" s="1">
        <v>0</v>
      </c>
      <c r="Y1536" s="1">
        <v>0</v>
      </c>
      <c r="Z1536" s="1">
        <f t="shared" si="258"/>
        <v>0</v>
      </c>
      <c r="AA1536" s="11" t="str">
        <f t="shared" si="252"/>
        <v>0</v>
      </c>
      <c r="AB1536">
        <f t="shared" si="253"/>
        <v>0</v>
      </c>
      <c r="AC1536">
        <f t="shared" si="254"/>
        <v>10</v>
      </c>
      <c r="AD1536">
        <f t="shared" si="255"/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f t="shared" si="256"/>
        <v>0</v>
      </c>
      <c r="BI1536">
        <v>0</v>
      </c>
      <c r="BJ1536">
        <v>0</v>
      </c>
      <c r="BK1536">
        <v>0</v>
      </c>
      <c r="BL1536" t="str">
        <f t="shared" si="247"/>
        <v>0</v>
      </c>
      <c r="BM1536" t="str">
        <f t="shared" si="248"/>
        <v>0</v>
      </c>
      <c r="BN1536">
        <f t="shared" si="249"/>
        <v>0</v>
      </c>
      <c r="BO1536">
        <f t="shared" si="250"/>
        <v>0</v>
      </c>
      <c r="BP1536" t="str">
        <f t="shared" si="251"/>
        <v>0</v>
      </c>
    </row>
    <row r="1537" spans="1:68" s="38" customFormat="1" ht="18" x14ac:dyDescent="0.25">
      <c r="A1537" s="24">
        <v>2022</v>
      </c>
      <c r="B1537" s="34">
        <v>2</v>
      </c>
      <c r="C1537" s="35">
        <v>44691</v>
      </c>
      <c r="D1537" s="36">
        <v>0.4375</v>
      </c>
      <c r="E1537">
        <v>3</v>
      </c>
      <c r="F1537">
        <v>3.1</v>
      </c>
      <c r="G1537" s="1" t="s">
        <v>61</v>
      </c>
      <c r="H1537" s="18">
        <v>67</v>
      </c>
      <c r="I1537" s="18">
        <v>50</v>
      </c>
      <c r="J1537" s="18">
        <v>26</v>
      </c>
      <c r="K1537" s="18">
        <v>7</v>
      </c>
      <c r="L1537" s="18">
        <v>2</v>
      </c>
      <c r="M1537" s="37" t="s">
        <v>27</v>
      </c>
      <c r="N1537" s="37">
        <v>0</v>
      </c>
      <c r="O1537" s="37" t="s">
        <v>26</v>
      </c>
      <c r="P1537" s="1">
        <v>0</v>
      </c>
      <c r="Q1537" s="1">
        <v>0</v>
      </c>
      <c r="R1537" s="1">
        <v>0</v>
      </c>
      <c r="S1537" s="1">
        <v>0</v>
      </c>
      <c r="T1537" s="1">
        <v>0</v>
      </c>
      <c r="U1537" s="1">
        <v>0</v>
      </c>
      <c r="V1537" s="1">
        <v>0</v>
      </c>
      <c r="W1537" s="1">
        <v>0</v>
      </c>
      <c r="X1537" s="1">
        <v>0</v>
      </c>
      <c r="Y1537" s="1">
        <v>0</v>
      </c>
      <c r="Z1537" s="1">
        <f t="shared" si="258"/>
        <v>0</v>
      </c>
      <c r="AA1537" s="11" t="str">
        <f t="shared" si="252"/>
        <v>0</v>
      </c>
      <c r="AB1537">
        <f t="shared" si="253"/>
        <v>0</v>
      </c>
      <c r="AC1537">
        <f t="shared" si="254"/>
        <v>10</v>
      </c>
      <c r="AD1537">
        <f t="shared" si="255"/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f t="shared" si="256"/>
        <v>0</v>
      </c>
      <c r="BI1537">
        <v>0</v>
      </c>
      <c r="BJ1537">
        <v>0</v>
      </c>
      <c r="BK1537">
        <v>0</v>
      </c>
      <c r="BL1537" t="str">
        <f t="shared" si="247"/>
        <v>0</v>
      </c>
      <c r="BM1537" t="str">
        <f t="shared" si="248"/>
        <v>0</v>
      </c>
      <c r="BN1537">
        <f t="shared" si="249"/>
        <v>0</v>
      </c>
      <c r="BO1537">
        <f t="shared" si="250"/>
        <v>0</v>
      </c>
      <c r="BP1537" t="str">
        <f t="shared" si="251"/>
        <v>0</v>
      </c>
    </row>
    <row r="1538" spans="1:68" s="38" customFormat="1" ht="18" x14ac:dyDescent="0.25">
      <c r="A1538" s="24">
        <v>2022</v>
      </c>
      <c r="B1538" s="34">
        <v>2</v>
      </c>
      <c r="C1538" s="35">
        <v>44691</v>
      </c>
      <c r="D1538" s="36">
        <v>0.4375</v>
      </c>
      <c r="E1538">
        <v>3</v>
      </c>
      <c r="F1538">
        <v>3.1</v>
      </c>
      <c r="G1538" s="1" t="s">
        <v>61</v>
      </c>
      <c r="H1538" s="18">
        <v>67</v>
      </c>
      <c r="I1538" s="18">
        <v>50</v>
      </c>
      <c r="J1538" s="18">
        <v>26</v>
      </c>
      <c r="K1538" s="18">
        <v>7</v>
      </c>
      <c r="L1538" s="18">
        <v>2</v>
      </c>
      <c r="M1538" s="37" t="s">
        <v>28</v>
      </c>
      <c r="N1538" s="37">
        <v>0</v>
      </c>
      <c r="O1538" s="37" t="s">
        <v>24</v>
      </c>
      <c r="P1538" s="1">
        <v>0</v>
      </c>
      <c r="Q1538" s="1">
        <v>0</v>
      </c>
      <c r="R1538" s="1">
        <v>0</v>
      </c>
      <c r="S1538" s="1">
        <v>0</v>
      </c>
      <c r="T1538" s="1">
        <v>0</v>
      </c>
      <c r="U1538" s="1">
        <v>0</v>
      </c>
      <c r="V1538" s="1">
        <v>0</v>
      </c>
      <c r="W1538" s="1">
        <v>0</v>
      </c>
      <c r="X1538" s="1">
        <v>0</v>
      </c>
      <c r="Y1538" s="1">
        <v>0</v>
      </c>
      <c r="Z1538" s="1">
        <f t="shared" si="258"/>
        <v>0</v>
      </c>
      <c r="AA1538" s="11" t="str">
        <f t="shared" si="252"/>
        <v>0</v>
      </c>
      <c r="AB1538">
        <f t="shared" si="253"/>
        <v>0</v>
      </c>
      <c r="AC1538">
        <f t="shared" si="254"/>
        <v>10</v>
      </c>
      <c r="AD1538">
        <f t="shared" si="255"/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f t="shared" si="256"/>
        <v>0</v>
      </c>
      <c r="BI1538">
        <v>0</v>
      </c>
      <c r="BJ1538">
        <v>0</v>
      </c>
      <c r="BK1538">
        <v>0</v>
      </c>
      <c r="BL1538" t="str">
        <f t="shared" ref="BL1538:BL1591" si="259">IF(AL1538&gt;0, "1","0")</f>
        <v>0</v>
      </c>
      <c r="BM1538" t="str">
        <f t="shared" ref="BM1538:BM1591" si="260">IF(AL1538&gt;0, "1", IF(AO1538&gt;0, "1", "0"))</f>
        <v>0</v>
      </c>
      <c r="BN1538">
        <f t="shared" ref="BN1538:BN1601" si="261">SUM(AL1538+AO1538+BB1538)</f>
        <v>0</v>
      </c>
      <c r="BO1538">
        <f t="shared" ref="BO1538:BO1601" si="262">SUM(BN1538+BH1538+BJ1538+BC1538+BA1538+AX1538+AG1538)</f>
        <v>0</v>
      </c>
      <c r="BP1538" t="str">
        <f t="shared" ref="BP1538:BP1591" si="263">IF(BH1538&gt;0, "1",  "0")</f>
        <v>0</v>
      </c>
    </row>
    <row r="1539" spans="1:68" s="38" customFormat="1" ht="18" x14ac:dyDescent="0.25">
      <c r="A1539" s="24">
        <v>2022</v>
      </c>
      <c r="B1539" s="34">
        <v>2</v>
      </c>
      <c r="C1539" s="35">
        <v>44691</v>
      </c>
      <c r="D1539" s="36">
        <v>0.4375</v>
      </c>
      <c r="E1539">
        <v>3</v>
      </c>
      <c r="F1539">
        <v>3.1</v>
      </c>
      <c r="G1539" s="1" t="s">
        <v>61</v>
      </c>
      <c r="H1539" s="18">
        <v>67</v>
      </c>
      <c r="I1539" s="18">
        <v>50</v>
      </c>
      <c r="J1539" s="18">
        <v>26</v>
      </c>
      <c r="K1539" s="18">
        <v>7</v>
      </c>
      <c r="L1539" s="18">
        <v>2</v>
      </c>
      <c r="M1539" s="37" t="s">
        <v>28</v>
      </c>
      <c r="N1539" s="37">
        <v>0</v>
      </c>
      <c r="O1539" s="37" t="s">
        <v>25</v>
      </c>
      <c r="P1539" s="1">
        <v>0</v>
      </c>
      <c r="Q1539" s="1">
        <v>0</v>
      </c>
      <c r="R1539" s="1">
        <v>0</v>
      </c>
      <c r="S1539" s="1">
        <v>0</v>
      </c>
      <c r="T1539" s="1">
        <v>0</v>
      </c>
      <c r="U1539" s="1">
        <v>0</v>
      </c>
      <c r="V1539" s="1">
        <v>0</v>
      </c>
      <c r="W1539" s="1">
        <v>0</v>
      </c>
      <c r="X1539" s="1">
        <v>0</v>
      </c>
      <c r="Y1539" s="1">
        <v>0</v>
      </c>
      <c r="Z1539" s="1">
        <f t="shared" si="258"/>
        <v>0</v>
      </c>
      <c r="AA1539" s="11" t="str">
        <f t="shared" ref="AA1539:AA1602" si="264">IF(Z1539&gt;0, "1","0")</f>
        <v>0</v>
      </c>
      <c r="AB1539">
        <f t="shared" ref="AB1539:AB1602" si="265">COUNTIF(P1539:Y1539,"&gt;0")</f>
        <v>0</v>
      </c>
      <c r="AC1539">
        <f t="shared" ref="AC1539:AC1602" si="266">10-AB1539</f>
        <v>10</v>
      </c>
      <c r="AD1539">
        <f t="shared" ref="AD1539:AD1602" si="267">AB1539*10</f>
        <v>0</v>
      </c>
      <c r="AE1539">
        <v>0</v>
      </c>
      <c r="AF1539">
        <v>0</v>
      </c>
      <c r="AG1539">
        <v>0</v>
      </c>
      <c r="AH1539">
        <v>0</v>
      </c>
      <c r="AI1539" s="33">
        <v>1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f t="shared" si="256"/>
        <v>0</v>
      </c>
      <c r="BI1539">
        <v>0</v>
      </c>
      <c r="BJ1539">
        <v>0</v>
      </c>
      <c r="BK1539">
        <v>0</v>
      </c>
      <c r="BL1539" t="str">
        <f t="shared" si="259"/>
        <v>0</v>
      </c>
      <c r="BM1539" t="str">
        <f t="shared" si="260"/>
        <v>0</v>
      </c>
      <c r="BN1539">
        <f t="shared" si="261"/>
        <v>0</v>
      </c>
      <c r="BO1539">
        <f t="shared" si="262"/>
        <v>0</v>
      </c>
      <c r="BP1539" t="str">
        <f t="shared" si="263"/>
        <v>0</v>
      </c>
    </row>
    <row r="1540" spans="1:68" s="38" customFormat="1" ht="18" x14ac:dyDescent="0.25">
      <c r="A1540" s="24">
        <v>2022</v>
      </c>
      <c r="B1540" s="34">
        <v>2</v>
      </c>
      <c r="C1540" s="35">
        <v>44691</v>
      </c>
      <c r="D1540" s="36">
        <v>0.4375</v>
      </c>
      <c r="E1540">
        <v>3</v>
      </c>
      <c r="F1540">
        <v>3.1</v>
      </c>
      <c r="G1540" s="1" t="s">
        <v>61</v>
      </c>
      <c r="H1540" s="18">
        <v>67</v>
      </c>
      <c r="I1540" s="18">
        <v>50</v>
      </c>
      <c r="J1540" s="18">
        <v>26</v>
      </c>
      <c r="K1540" s="18">
        <v>7</v>
      </c>
      <c r="L1540" s="18">
        <v>2</v>
      </c>
      <c r="M1540" s="37" t="s">
        <v>28</v>
      </c>
      <c r="N1540" s="37">
        <v>0</v>
      </c>
      <c r="O1540" s="37" t="s">
        <v>26</v>
      </c>
      <c r="P1540" s="1">
        <v>0</v>
      </c>
      <c r="Q1540" s="1">
        <v>0</v>
      </c>
      <c r="R1540" s="1">
        <v>0</v>
      </c>
      <c r="S1540" s="1">
        <v>0</v>
      </c>
      <c r="T1540" s="1">
        <v>0</v>
      </c>
      <c r="U1540" s="1">
        <v>0</v>
      </c>
      <c r="V1540" s="1">
        <v>0</v>
      </c>
      <c r="W1540" s="1">
        <v>0</v>
      </c>
      <c r="X1540" s="1">
        <v>0</v>
      </c>
      <c r="Y1540" s="1">
        <v>0</v>
      </c>
      <c r="Z1540" s="1">
        <f t="shared" si="258"/>
        <v>0</v>
      </c>
      <c r="AA1540" s="11" t="str">
        <f t="shared" si="264"/>
        <v>0</v>
      </c>
      <c r="AB1540">
        <f t="shared" si="265"/>
        <v>0</v>
      </c>
      <c r="AC1540">
        <f t="shared" si="266"/>
        <v>10</v>
      </c>
      <c r="AD1540">
        <f t="shared" si="267"/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f t="shared" si="256"/>
        <v>0</v>
      </c>
      <c r="BI1540">
        <v>0</v>
      </c>
      <c r="BJ1540">
        <v>0</v>
      </c>
      <c r="BK1540">
        <v>0</v>
      </c>
      <c r="BL1540" t="str">
        <f t="shared" si="259"/>
        <v>0</v>
      </c>
      <c r="BM1540" t="str">
        <f t="shared" si="260"/>
        <v>0</v>
      </c>
      <c r="BN1540">
        <f t="shared" si="261"/>
        <v>0</v>
      </c>
      <c r="BO1540">
        <f t="shared" si="262"/>
        <v>0</v>
      </c>
      <c r="BP1540" t="str">
        <f t="shared" si="263"/>
        <v>0</v>
      </c>
    </row>
    <row r="1541" spans="1:68" s="38" customFormat="1" ht="18" x14ac:dyDescent="0.25">
      <c r="A1541" s="24">
        <v>2022</v>
      </c>
      <c r="B1541" s="34">
        <v>2</v>
      </c>
      <c r="C1541" s="35">
        <v>44691</v>
      </c>
      <c r="D1541" s="36">
        <v>0.4375</v>
      </c>
      <c r="E1541">
        <v>3</v>
      </c>
      <c r="F1541">
        <v>3.1</v>
      </c>
      <c r="G1541" s="1" t="s">
        <v>61</v>
      </c>
      <c r="H1541" s="18">
        <v>67</v>
      </c>
      <c r="I1541" s="18">
        <v>50</v>
      </c>
      <c r="J1541" s="18">
        <v>26</v>
      </c>
      <c r="K1541" s="18">
        <v>7</v>
      </c>
      <c r="L1541" s="18">
        <v>2</v>
      </c>
      <c r="M1541" s="37" t="s">
        <v>23</v>
      </c>
      <c r="N1541" s="37">
        <v>5</v>
      </c>
      <c r="O1541" s="37" t="s">
        <v>24</v>
      </c>
      <c r="P1541" s="1">
        <v>0</v>
      </c>
      <c r="Q1541" s="1">
        <v>0</v>
      </c>
      <c r="R1541" s="1">
        <v>0</v>
      </c>
      <c r="S1541" s="1">
        <v>0</v>
      </c>
      <c r="T1541" s="1">
        <v>0</v>
      </c>
      <c r="U1541" s="1">
        <v>0</v>
      </c>
      <c r="V1541" s="1">
        <v>0</v>
      </c>
      <c r="W1541" s="1">
        <v>0</v>
      </c>
      <c r="X1541" s="1">
        <v>0</v>
      </c>
      <c r="Y1541" s="1">
        <v>0</v>
      </c>
      <c r="Z1541" s="1">
        <f t="shared" si="258"/>
        <v>0</v>
      </c>
      <c r="AA1541" s="11" t="str">
        <f t="shared" si="264"/>
        <v>0</v>
      </c>
      <c r="AB1541">
        <f t="shared" si="265"/>
        <v>0</v>
      </c>
      <c r="AC1541">
        <f t="shared" si="266"/>
        <v>10</v>
      </c>
      <c r="AD1541">
        <f t="shared" si="267"/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f t="shared" si="256"/>
        <v>0</v>
      </c>
      <c r="BI1541">
        <v>0</v>
      </c>
      <c r="BJ1541">
        <v>0</v>
      </c>
      <c r="BK1541">
        <v>0</v>
      </c>
      <c r="BL1541" t="str">
        <f t="shared" si="259"/>
        <v>0</v>
      </c>
      <c r="BM1541" t="str">
        <f t="shared" si="260"/>
        <v>0</v>
      </c>
      <c r="BN1541">
        <f t="shared" si="261"/>
        <v>0</v>
      </c>
      <c r="BO1541">
        <f t="shared" si="262"/>
        <v>0</v>
      </c>
      <c r="BP1541" t="str">
        <f t="shared" si="263"/>
        <v>0</v>
      </c>
    </row>
    <row r="1542" spans="1:68" s="38" customFormat="1" ht="18" x14ac:dyDescent="0.25">
      <c r="A1542" s="24">
        <v>2022</v>
      </c>
      <c r="B1542" s="34">
        <v>2</v>
      </c>
      <c r="C1542" s="35">
        <v>44691</v>
      </c>
      <c r="D1542" s="36">
        <v>0.4375</v>
      </c>
      <c r="E1542">
        <v>3</v>
      </c>
      <c r="F1542">
        <v>3.1</v>
      </c>
      <c r="G1542" s="1" t="s">
        <v>61</v>
      </c>
      <c r="H1542" s="18">
        <v>67</v>
      </c>
      <c r="I1542" s="18">
        <v>50</v>
      </c>
      <c r="J1542" s="18">
        <v>26</v>
      </c>
      <c r="K1542" s="18">
        <v>7</v>
      </c>
      <c r="L1542" s="18">
        <v>2</v>
      </c>
      <c r="M1542" s="37" t="s">
        <v>23</v>
      </c>
      <c r="N1542" s="37">
        <v>5</v>
      </c>
      <c r="O1542" s="37" t="s">
        <v>25</v>
      </c>
      <c r="P1542" s="1">
        <v>0</v>
      </c>
      <c r="Q1542" s="1">
        <v>0</v>
      </c>
      <c r="R1542" s="1">
        <v>0</v>
      </c>
      <c r="S1542" s="1">
        <v>0</v>
      </c>
      <c r="T1542" s="1">
        <v>0</v>
      </c>
      <c r="U1542" s="1">
        <v>0</v>
      </c>
      <c r="V1542" s="1">
        <v>0</v>
      </c>
      <c r="W1542" s="1">
        <v>0</v>
      </c>
      <c r="X1542" s="1">
        <v>0</v>
      </c>
      <c r="Y1542" s="1">
        <v>0</v>
      </c>
      <c r="Z1542" s="1">
        <f t="shared" si="258"/>
        <v>0</v>
      </c>
      <c r="AA1542" s="11" t="str">
        <f t="shared" si="264"/>
        <v>0</v>
      </c>
      <c r="AB1542">
        <f t="shared" si="265"/>
        <v>0</v>
      </c>
      <c r="AC1542">
        <f t="shared" si="266"/>
        <v>10</v>
      </c>
      <c r="AD1542">
        <f t="shared" si="267"/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f t="shared" si="256"/>
        <v>0</v>
      </c>
      <c r="BI1542">
        <v>0</v>
      </c>
      <c r="BJ1542">
        <v>0</v>
      </c>
      <c r="BK1542">
        <v>0</v>
      </c>
      <c r="BL1542" t="str">
        <f t="shared" si="259"/>
        <v>0</v>
      </c>
      <c r="BM1542" t="str">
        <f t="shared" si="260"/>
        <v>0</v>
      </c>
      <c r="BN1542">
        <f t="shared" si="261"/>
        <v>0</v>
      </c>
      <c r="BO1542">
        <f t="shared" si="262"/>
        <v>0</v>
      </c>
      <c r="BP1542" t="str">
        <f t="shared" si="263"/>
        <v>0</v>
      </c>
    </row>
    <row r="1543" spans="1:68" s="38" customFormat="1" ht="18" x14ac:dyDescent="0.25">
      <c r="A1543" s="24">
        <v>2022</v>
      </c>
      <c r="B1543" s="34">
        <v>2</v>
      </c>
      <c r="C1543" s="35">
        <v>44691</v>
      </c>
      <c r="D1543" s="36">
        <v>0.4375</v>
      </c>
      <c r="E1543">
        <v>3</v>
      </c>
      <c r="F1543">
        <v>3.1</v>
      </c>
      <c r="G1543" s="1" t="s">
        <v>61</v>
      </c>
      <c r="H1543" s="18">
        <v>67</v>
      </c>
      <c r="I1543" s="18">
        <v>50</v>
      </c>
      <c r="J1543" s="18">
        <v>26</v>
      </c>
      <c r="K1543" s="18">
        <v>7</v>
      </c>
      <c r="L1543" s="18">
        <v>2</v>
      </c>
      <c r="M1543" s="37" t="s">
        <v>23</v>
      </c>
      <c r="N1543" s="37">
        <v>5</v>
      </c>
      <c r="O1543" s="37" t="s">
        <v>26</v>
      </c>
      <c r="P1543" s="1">
        <v>0</v>
      </c>
      <c r="Q1543" s="1">
        <v>0</v>
      </c>
      <c r="R1543" s="1">
        <v>0</v>
      </c>
      <c r="S1543" s="1">
        <v>0</v>
      </c>
      <c r="T1543" s="1">
        <v>0</v>
      </c>
      <c r="U1543" s="1">
        <v>0</v>
      </c>
      <c r="V1543" s="1">
        <v>0</v>
      </c>
      <c r="W1543" s="1">
        <v>0</v>
      </c>
      <c r="X1543" s="1">
        <v>0</v>
      </c>
      <c r="Y1543" s="1">
        <v>0</v>
      </c>
      <c r="Z1543" s="1">
        <f t="shared" si="258"/>
        <v>0</v>
      </c>
      <c r="AA1543" s="11" t="str">
        <f t="shared" si="264"/>
        <v>0</v>
      </c>
      <c r="AB1543">
        <f t="shared" si="265"/>
        <v>0</v>
      </c>
      <c r="AC1543">
        <f t="shared" si="266"/>
        <v>10</v>
      </c>
      <c r="AD1543">
        <f t="shared" si="267"/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f t="shared" si="256"/>
        <v>0</v>
      </c>
      <c r="BI1543">
        <v>0</v>
      </c>
      <c r="BJ1543">
        <v>0</v>
      </c>
      <c r="BK1543">
        <v>0</v>
      </c>
      <c r="BL1543" t="str">
        <f t="shared" si="259"/>
        <v>0</v>
      </c>
      <c r="BM1543" t="str">
        <f t="shared" si="260"/>
        <v>0</v>
      </c>
      <c r="BN1543">
        <f t="shared" si="261"/>
        <v>0</v>
      </c>
      <c r="BO1543">
        <f t="shared" si="262"/>
        <v>0</v>
      </c>
      <c r="BP1543" t="str">
        <f t="shared" si="263"/>
        <v>0</v>
      </c>
    </row>
    <row r="1544" spans="1:68" s="38" customFormat="1" ht="18" x14ac:dyDescent="0.25">
      <c r="A1544" s="24">
        <v>2022</v>
      </c>
      <c r="B1544" s="34">
        <v>2</v>
      </c>
      <c r="C1544" s="35">
        <v>44691</v>
      </c>
      <c r="D1544" s="36">
        <v>0.4375</v>
      </c>
      <c r="E1544">
        <v>3</v>
      </c>
      <c r="F1544">
        <v>3.1</v>
      </c>
      <c r="G1544" s="1" t="s">
        <v>61</v>
      </c>
      <c r="H1544" s="18">
        <v>67</v>
      </c>
      <c r="I1544" s="18">
        <v>50</v>
      </c>
      <c r="J1544" s="18">
        <v>26</v>
      </c>
      <c r="K1544" s="18">
        <v>7</v>
      </c>
      <c r="L1544" s="18">
        <v>2</v>
      </c>
      <c r="M1544" s="37" t="s">
        <v>27</v>
      </c>
      <c r="N1544" s="37">
        <v>5</v>
      </c>
      <c r="O1544" s="37" t="s">
        <v>24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s="1">
        <v>0</v>
      </c>
      <c r="V1544" s="1">
        <v>0</v>
      </c>
      <c r="W1544" s="1">
        <v>0</v>
      </c>
      <c r="X1544" s="1">
        <v>0</v>
      </c>
      <c r="Y1544" s="1">
        <v>0</v>
      </c>
      <c r="Z1544" s="1">
        <f t="shared" si="258"/>
        <v>0</v>
      </c>
      <c r="AA1544" s="11" t="str">
        <f t="shared" si="264"/>
        <v>0</v>
      </c>
      <c r="AB1544">
        <f t="shared" si="265"/>
        <v>0</v>
      </c>
      <c r="AC1544">
        <f t="shared" si="266"/>
        <v>10</v>
      </c>
      <c r="AD1544">
        <f t="shared" si="267"/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f t="shared" si="256"/>
        <v>0</v>
      </c>
      <c r="BI1544">
        <v>0</v>
      </c>
      <c r="BJ1544">
        <v>0</v>
      </c>
      <c r="BK1544">
        <v>0</v>
      </c>
      <c r="BL1544" t="str">
        <f t="shared" si="259"/>
        <v>0</v>
      </c>
      <c r="BM1544" t="str">
        <f t="shared" si="260"/>
        <v>0</v>
      </c>
      <c r="BN1544">
        <f t="shared" si="261"/>
        <v>0</v>
      </c>
      <c r="BO1544">
        <f t="shared" si="262"/>
        <v>0</v>
      </c>
      <c r="BP1544" t="str">
        <f t="shared" si="263"/>
        <v>0</v>
      </c>
    </row>
    <row r="1545" spans="1:68" ht="18" x14ac:dyDescent="0.25">
      <c r="A1545" s="24">
        <v>2022</v>
      </c>
      <c r="B1545" s="34">
        <v>2</v>
      </c>
      <c r="C1545" s="35">
        <v>44691</v>
      </c>
      <c r="D1545" s="36">
        <v>0.4375</v>
      </c>
      <c r="E1545">
        <v>3</v>
      </c>
      <c r="F1545">
        <v>3.1</v>
      </c>
      <c r="G1545" s="1" t="s">
        <v>61</v>
      </c>
      <c r="H1545" s="18">
        <v>67</v>
      </c>
      <c r="I1545" s="18">
        <v>50</v>
      </c>
      <c r="J1545" s="18">
        <v>26</v>
      </c>
      <c r="K1545" s="18">
        <v>7</v>
      </c>
      <c r="L1545" s="18">
        <v>2</v>
      </c>
      <c r="M1545" s="16" t="s">
        <v>27</v>
      </c>
      <c r="N1545" s="16">
        <v>5</v>
      </c>
      <c r="O1545" s="16" t="s">
        <v>25</v>
      </c>
      <c r="P1545" s="1">
        <v>0</v>
      </c>
      <c r="Q1545" s="1">
        <v>0</v>
      </c>
      <c r="R1545" s="1">
        <v>0</v>
      </c>
      <c r="S1545" s="1">
        <v>0</v>
      </c>
      <c r="T1545" s="1">
        <v>0</v>
      </c>
      <c r="U1545" s="1">
        <v>0</v>
      </c>
      <c r="V1545" s="1">
        <v>0</v>
      </c>
      <c r="W1545" s="1">
        <v>0</v>
      </c>
      <c r="X1545" s="1">
        <v>0</v>
      </c>
      <c r="Y1545" s="1">
        <v>0</v>
      </c>
      <c r="Z1545" s="1">
        <f t="shared" si="258"/>
        <v>0</v>
      </c>
      <c r="AA1545" s="11" t="str">
        <f t="shared" si="264"/>
        <v>0</v>
      </c>
      <c r="AB1545">
        <f t="shared" si="265"/>
        <v>0</v>
      </c>
      <c r="AC1545">
        <f t="shared" si="266"/>
        <v>10</v>
      </c>
      <c r="AD1545">
        <f t="shared" si="267"/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f t="shared" si="256"/>
        <v>0</v>
      </c>
      <c r="BI1545">
        <v>0</v>
      </c>
      <c r="BJ1545">
        <v>0</v>
      </c>
      <c r="BK1545">
        <v>0</v>
      </c>
      <c r="BL1545" t="str">
        <f t="shared" si="259"/>
        <v>0</v>
      </c>
      <c r="BM1545" t="str">
        <f t="shared" si="260"/>
        <v>0</v>
      </c>
      <c r="BN1545">
        <f t="shared" si="261"/>
        <v>0</v>
      </c>
      <c r="BO1545">
        <f t="shared" si="262"/>
        <v>0</v>
      </c>
      <c r="BP1545" t="str">
        <f t="shared" si="263"/>
        <v>0</v>
      </c>
    </row>
    <row r="1546" spans="1:68" ht="18" x14ac:dyDescent="0.25">
      <c r="A1546" s="24">
        <v>2022</v>
      </c>
      <c r="B1546" s="34">
        <v>2</v>
      </c>
      <c r="C1546" s="35">
        <v>44691</v>
      </c>
      <c r="D1546" s="36">
        <v>0.4375</v>
      </c>
      <c r="E1546">
        <v>3</v>
      </c>
      <c r="F1546">
        <v>3.1</v>
      </c>
      <c r="G1546" s="1" t="s">
        <v>61</v>
      </c>
      <c r="H1546" s="18">
        <v>67</v>
      </c>
      <c r="I1546" s="18">
        <v>50</v>
      </c>
      <c r="J1546" s="18">
        <v>26</v>
      </c>
      <c r="K1546" s="18">
        <v>7</v>
      </c>
      <c r="L1546" s="18">
        <v>2</v>
      </c>
      <c r="M1546" s="16" t="s">
        <v>27</v>
      </c>
      <c r="N1546" s="16">
        <v>5</v>
      </c>
      <c r="O1546" s="16" t="s">
        <v>26</v>
      </c>
      <c r="P1546" s="1">
        <v>0</v>
      </c>
      <c r="Q1546" s="1">
        <v>0</v>
      </c>
      <c r="R1546" s="1">
        <v>0</v>
      </c>
      <c r="S1546" s="1">
        <v>0</v>
      </c>
      <c r="T1546" s="1">
        <v>0</v>
      </c>
      <c r="U1546" s="1">
        <v>0</v>
      </c>
      <c r="V1546" s="1">
        <v>0</v>
      </c>
      <c r="W1546" s="1">
        <v>0</v>
      </c>
      <c r="X1546" s="1">
        <v>0</v>
      </c>
      <c r="Y1546" s="1">
        <v>0</v>
      </c>
      <c r="Z1546" s="1">
        <f t="shared" si="258"/>
        <v>0</v>
      </c>
      <c r="AA1546" s="11" t="str">
        <f t="shared" si="264"/>
        <v>0</v>
      </c>
      <c r="AB1546">
        <f t="shared" si="265"/>
        <v>0</v>
      </c>
      <c r="AC1546">
        <f t="shared" si="266"/>
        <v>10</v>
      </c>
      <c r="AD1546">
        <f t="shared" si="267"/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f t="shared" si="256"/>
        <v>0</v>
      </c>
      <c r="BI1546">
        <v>0</v>
      </c>
      <c r="BJ1546">
        <v>0</v>
      </c>
      <c r="BK1546">
        <v>0</v>
      </c>
      <c r="BL1546" t="str">
        <f t="shared" si="259"/>
        <v>0</v>
      </c>
      <c r="BM1546" t="str">
        <f t="shared" si="260"/>
        <v>0</v>
      </c>
      <c r="BN1546">
        <f t="shared" si="261"/>
        <v>0</v>
      </c>
      <c r="BO1546">
        <f t="shared" si="262"/>
        <v>0</v>
      </c>
      <c r="BP1546" t="str">
        <f t="shared" si="263"/>
        <v>0</v>
      </c>
    </row>
    <row r="1547" spans="1:68" ht="18" x14ac:dyDescent="0.25">
      <c r="A1547" s="24">
        <v>2022</v>
      </c>
      <c r="B1547" s="34">
        <v>2</v>
      </c>
      <c r="C1547" s="35">
        <v>44691</v>
      </c>
      <c r="D1547" s="36">
        <v>0.4375</v>
      </c>
      <c r="E1547">
        <v>3</v>
      </c>
      <c r="F1547">
        <v>3.1</v>
      </c>
      <c r="G1547" s="1" t="s">
        <v>61</v>
      </c>
      <c r="H1547" s="18">
        <v>67</v>
      </c>
      <c r="I1547" s="18">
        <v>50</v>
      </c>
      <c r="J1547" s="18">
        <v>26</v>
      </c>
      <c r="K1547" s="18">
        <v>7</v>
      </c>
      <c r="L1547" s="18">
        <v>2</v>
      </c>
      <c r="M1547" s="16" t="s">
        <v>28</v>
      </c>
      <c r="N1547" s="16">
        <v>5</v>
      </c>
      <c r="O1547" s="16" t="s">
        <v>24</v>
      </c>
      <c r="P1547" s="1">
        <v>0</v>
      </c>
      <c r="Q1547" s="1">
        <v>0</v>
      </c>
      <c r="R1547" s="1">
        <v>0</v>
      </c>
      <c r="S1547" s="1">
        <v>0</v>
      </c>
      <c r="T1547" s="1">
        <v>0</v>
      </c>
      <c r="U1547" s="1">
        <v>0</v>
      </c>
      <c r="V1547" s="1">
        <v>0</v>
      </c>
      <c r="W1547" s="1">
        <v>0</v>
      </c>
      <c r="X1547" s="1">
        <v>0</v>
      </c>
      <c r="Y1547" s="1">
        <v>0</v>
      </c>
      <c r="Z1547" s="1">
        <f t="shared" si="258"/>
        <v>0</v>
      </c>
      <c r="AA1547" s="11" t="str">
        <f t="shared" si="264"/>
        <v>0</v>
      </c>
      <c r="AB1547">
        <f t="shared" si="265"/>
        <v>0</v>
      </c>
      <c r="AC1547">
        <f t="shared" si="266"/>
        <v>10</v>
      </c>
      <c r="AD1547">
        <f t="shared" si="267"/>
        <v>0</v>
      </c>
      <c r="AE1547">
        <v>0</v>
      </c>
      <c r="AF1547">
        <v>0</v>
      </c>
      <c r="AG1547">
        <v>1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f t="shared" si="256"/>
        <v>0</v>
      </c>
      <c r="BI1547">
        <v>0</v>
      </c>
      <c r="BJ1547">
        <v>0</v>
      </c>
      <c r="BK1547">
        <v>0</v>
      </c>
      <c r="BL1547" t="str">
        <f t="shared" si="259"/>
        <v>0</v>
      </c>
      <c r="BM1547" t="str">
        <f t="shared" si="260"/>
        <v>0</v>
      </c>
      <c r="BN1547">
        <f t="shared" si="261"/>
        <v>0</v>
      </c>
      <c r="BO1547">
        <f t="shared" si="262"/>
        <v>1</v>
      </c>
      <c r="BP1547" t="str">
        <f t="shared" si="263"/>
        <v>0</v>
      </c>
    </row>
    <row r="1548" spans="1:68" ht="18" x14ac:dyDescent="0.25">
      <c r="A1548" s="24">
        <v>2022</v>
      </c>
      <c r="B1548" s="34">
        <v>2</v>
      </c>
      <c r="C1548" s="35">
        <v>44691</v>
      </c>
      <c r="D1548" s="36">
        <v>0.4375</v>
      </c>
      <c r="E1548">
        <v>3</v>
      </c>
      <c r="F1548">
        <v>3.1</v>
      </c>
      <c r="G1548" s="1" t="s">
        <v>61</v>
      </c>
      <c r="H1548" s="18">
        <v>67</v>
      </c>
      <c r="I1548" s="18">
        <v>50</v>
      </c>
      <c r="J1548" s="18">
        <v>26</v>
      </c>
      <c r="K1548" s="18">
        <v>7</v>
      </c>
      <c r="L1548" s="18">
        <v>2</v>
      </c>
      <c r="M1548" s="16" t="s">
        <v>28</v>
      </c>
      <c r="N1548" s="16">
        <v>5</v>
      </c>
      <c r="O1548" s="16" t="s">
        <v>25</v>
      </c>
      <c r="P1548">
        <v>0</v>
      </c>
      <c r="Q1548" s="1">
        <v>0</v>
      </c>
      <c r="R1548" s="1">
        <v>0</v>
      </c>
      <c r="S1548" s="1">
        <v>0</v>
      </c>
      <c r="T1548" s="1">
        <v>0</v>
      </c>
      <c r="U1548" s="1">
        <v>0</v>
      </c>
      <c r="V1548" s="1">
        <v>0</v>
      </c>
      <c r="W1548" s="1">
        <v>0</v>
      </c>
      <c r="X1548" s="1">
        <v>0</v>
      </c>
      <c r="Y1548" s="1">
        <v>0</v>
      </c>
      <c r="Z1548" s="1">
        <f t="shared" si="258"/>
        <v>0</v>
      </c>
      <c r="AA1548" s="11" t="str">
        <f t="shared" si="264"/>
        <v>0</v>
      </c>
      <c r="AB1548">
        <f t="shared" si="265"/>
        <v>0</v>
      </c>
      <c r="AC1548">
        <f t="shared" si="266"/>
        <v>10</v>
      </c>
      <c r="AD1548">
        <f t="shared" si="267"/>
        <v>0</v>
      </c>
      <c r="AE1548">
        <v>0</v>
      </c>
      <c r="AF1548">
        <v>0</v>
      </c>
      <c r="AG1548">
        <v>1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f t="shared" si="256"/>
        <v>0</v>
      </c>
      <c r="BI1548">
        <v>0</v>
      </c>
      <c r="BJ1548">
        <v>0</v>
      </c>
      <c r="BK1548">
        <v>0</v>
      </c>
      <c r="BL1548" t="str">
        <f t="shared" si="259"/>
        <v>0</v>
      </c>
      <c r="BM1548" t="str">
        <f t="shared" si="260"/>
        <v>0</v>
      </c>
      <c r="BN1548">
        <f t="shared" si="261"/>
        <v>0</v>
      </c>
      <c r="BO1548">
        <f t="shared" si="262"/>
        <v>1</v>
      </c>
      <c r="BP1548" t="str">
        <f t="shared" si="263"/>
        <v>0</v>
      </c>
    </row>
    <row r="1549" spans="1:68" ht="18" x14ac:dyDescent="0.25">
      <c r="A1549" s="24">
        <v>2022</v>
      </c>
      <c r="B1549" s="34">
        <v>2</v>
      </c>
      <c r="C1549" s="35">
        <v>44691</v>
      </c>
      <c r="D1549" s="36">
        <v>0.4375</v>
      </c>
      <c r="E1549">
        <v>3</v>
      </c>
      <c r="F1549">
        <v>3.1</v>
      </c>
      <c r="G1549" s="1" t="s">
        <v>61</v>
      </c>
      <c r="H1549" s="18">
        <v>67</v>
      </c>
      <c r="I1549" s="18">
        <v>50</v>
      </c>
      <c r="J1549" s="18">
        <v>26</v>
      </c>
      <c r="K1549" s="18">
        <v>7</v>
      </c>
      <c r="L1549" s="18">
        <v>2</v>
      </c>
      <c r="M1549" s="16" t="s">
        <v>28</v>
      </c>
      <c r="N1549" s="16">
        <v>5</v>
      </c>
      <c r="O1549" s="16" t="s">
        <v>26</v>
      </c>
      <c r="P1549" s="1">
        <v>0</v>
      </c>
      <c r="Q1549" s="1">
        <v>0</v>
      </c>
      <c r="R1549" s="1">
        <v>0</v>
      </c>
      <c r="S1549" s="1">
        <v>0</v>
      </c>
      <c r="T1549" s="1">
        <v>0</v>
      </c>
      <c r="U1549" s="1">
        <v>0</v>
      </c>
      <c r="V1549" s="1">
        <v>0</v>
      </c>
      <c r="W1549" s="1">
        <v>0</v>
      </c>
      <c r="X1549" s="1">
        <v>0</v>
      </c>
      <c r="Y1549" s="1">
        <v>0</v>
      </c>
      <c r="Z1549" s="1">
        <f t="shared" si="258"/>
        <v>0</v>
      </c>
      <c r="AA1549" s="11" t="str">
        <f t="shared" si="264"/>
        <v>0</v>
      </c>
      <c r="AB1549">
        <f t="shared" si="265"/>
        <v>0</v>
      </c>
      <c r="AC1549">
        <f t="shared" si="266"/>
        <v>10</v>
      </c>
      <c r="AD1549">
        <f t="shared" si="267"/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f t="shared" si="256"/>
        <v>0</v>
      </c>
      <c r="BI1549">
        <v>0</v>
      </c>
      <c r="BJ1549">
        <v>0</v>
      </c>
      <c r="BK1549">
        <v>0</v>
      </c>
      <c r="BL1549" t="str">
        <f t="shared" si="259"/>
        <v>0</v>
      </c>
      <c r="BM1549" t="str">
        <f t="shared" si="260"/>
        <v>0</v>
      </c>
      <c r="BN1549">
        <f t="shared" si="261"/>
        <v>0</v>
      </c>
      <c r="BO1549">
        <f t="shared" si="262"/>
        <v>0</v>
      </c>
      <c r="BP1549" t="str">
        <f t="shared" si="263"/>
        <v>0</v>
      </c>
    </row>
    <row r="1550" spans="1:68" ht="18" x14ac:dyDescent="0.25">
      <c r="A1550" s="24">
        <v>2022</v>
      </c>
      <c r="B1550" s="34">
        <v>2</v>
      </c>
      <c r="C1550" s="35">
        <v>44691</v>
      </c>
      <c r="D1550" s="36">
        <v>0.4375</v>
      </c>
      <c r="E1550">
        <v>3</v>
      </c>
      <c r="F1550">
        <v>3.1</v>
      </c>
      <c r="G1550" s="1" t="s">
        <v>61</v>
      </c>
      <c r="H1550" s="18">
        <v>67</v>
      </c>
      <c r="I1550" s="18">
        <v>50</v>
      </c>
      <c r="J1550" s="18">
        <v>26</v>
      </c>
      <c r="K1550" s="18">
        <v>7</v>
      </c>
      <c r="L1550" s="18">
        <v>2</v>
      </c>
      <c r="M1550" s="16" t="s">
        <v>23</v>
      </c>
      <c r="N1550" s="16">
        <v>10</v>
      </c>
      <c r="O1550" s="16" t="s">
        <v>24</v>
      </c>
      <c r="P1550" s="1">
        <v>0</v>
      </c>
      <c r="Q1550" s="1">
        <v>0</v>
      </c>
      <c r="R1550" s="1">
        <v>0</v>
      </c>
      <c r="S1550" s="1">
        <v>0</v>
      </c>
      <c r="T1550" s="1">
        <v>0</v>
      </c>
      <c r="U1550" s="1">
        <v>0</v>
      </c>
      <c r="V1550" s="1">
        <v>0</v>
      </c>
      <c r="W1550" s="1">
        <v>0</v>
      </c>
      <c r="X1550" s="1">
        <v>0</v>
      </c>
      <c r="Y1550" s="1">
        <v>0</v>
      </c>
      <c r="Z1550" s="1">
        <f t="shared" si="258"/>
        <v>0</v>
      </c>
      <c r="AA1550" s="11" t="str">
        <f t="shared" si="264"/>
        <v>0</v>
      </c>
      <c r="AB1550">
        <f t="shared" si="265"/>
        <v>0</v>
      </c>
      <c r="AC1550">
        <f t="shared" si="266"/>
        <v>10</v>
      </c>
      <c r="AD1550">
        <f t="shared" si="267"/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f t="shared" ref="BH1550:BH1591" si="268">SUM(AW1550+AV1550+AU1550+AQ1550+AS1550+AM1550+AJ1550+BF1550+BI1550)</f>
        <v>0</v>
      </c>
      <c r="BI1550">
        <v>0</v>
      </c>
      <c r="BJ1550">
        <v>0</v>
      </c>
      <c r="BK1550">
        <v>0</v>
      </c>
      <c r="BL1550" t="str">
        <f t="shared" si="259"/>
        <v>0</v>
      </c>
      <c r="BM1550" t="str">
        <f t="shared" si="260"/>
        <v>0</v>
      </c>
      <c r="BN1550">
        <f t="shared" si="261"/>
        <v>0</v>
      </c>
      <c r="BO1550">
        <f t="shared" si="262"/>
        <v>0</v>
      </c>
      <c r="BP1550" t="str">
        <f t="shared" si="263"/>
        <v>0</v>
      </c>
    </row>
    <row r="1551" spans="1:68" ht="18" x14ac:dyDescent="0.25">
      <c r="A1551" s="24">
        <v>2022</v>
      </c>
      <c r="B1551" s="34">
        <v>2</v>
      </c>
      <c r="C1551" s="35">
        <v>44691</v>
      </c>
      <c r="D1551" s="36">
        <v>0.4375</v>
      </c>
      <c r="E1551">
        <v>3</v>
      </c>
      <c r="F1551">
        <v>3.1</v>
      </c>
      <c r="G1551" s="1" t="s">
        <v>61</v>
      </c>
      <c r="H1551" s="18">
        <v>67</v>
      </c>
      <c r="I1551" s="18">
        <v>50</v>
      </c>
      <c r="J1551" s="18">
        <v>26</v>
      </c>
      <c r="K1551" s="18">
        <v>7</v>
      </c>
      <c r="L1551" s="18">
        <v>2</v>
      </c>
      <c r="M1551" s="16" t="s">
        <v>23</v>
      </c>
      <c r="N1551" s="16">
        <v>10</v>
      </c>
      <c r="O1551" s="16" t="s">
        <v>25</v>
      </c>
      <c r="P1551" s="1">
        <v>0</v>
      </c>
      <c r="Q1551" s="1">
        <v>0</v>
      </c>
      <c r="R1551" s="1">
        <v>0</v>
      </c>
      <c r="S1551" s="1">
        <v>0</v>
      </c>
      <c r="T1551" s="1">
        <v>0</v>
      </c>
      <c r="U1551" s="1">
        <v>0</v>
      </c>
      <c r="V1551" s="1">
        <v>0</v>
      </c>
      <c r="W1551" s="1">
        <v>0</v>
      </c>
      <c r="X1551" s="1">
        <v>0</v>
      </c>
      <c r="Y1551" s="1">
        <v>0</v>
      </c>
      <c r="Z1551" s="1">
        <f t="shared" si="258"/>
        <v>0</v>
      </c>
      <c r="AA1551" s="11" t="str">
        <f t="shared" si="264"/>
        <v>0</v>
      </c>
      <c r="AB1551">
        <f t="shared" si="265"/>
        <v>0</v>
      </c>
      <c r="AC1551">
        <f t="shared" si="266"/>
        <v>10</v>
      </c>
      <c r="AD1551">
        <f t="shared" si="267"/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f t="shared" si="268"/>
        <v>0</v>
      </c>
      <c r="BI1551">
        <v>0</v>
      </c>
      <c r="BJ1551">
        <v>0</v>
      </c>
      <c r="BK1551">
        <v>0</v>
      </c>
      <c r="BL1551" t="str">
        <f t="shared" si="259"/>
        <v>0</v>
      </c>
      <c r="BM1551" t="str">
        <f t="shared" si="260"/>
        <v>0</v>
      </c>
      <c r="BN1551">
        <f t="shared" si="261"/>
        <v>0</v>
      </c>
      <c r="BO1551">
        <f t="shared" si="262"/>
        <v>0</v>
      </c>
      <c r="BP1551" t="str">
        <f t="shared" si="263"/>
        <v>0</v>
      </c>
    </row>
    <row r="1552" spans="1:68" ht="18" x14ac:dyDescent="0.25">
      <c r="A1552" s="24">
        <v>2022</v>
      </c>
      <c r="B1552" s="34">
        <v>2</v>
      </c>
      <c r="C1552" s="35">
        <v>44691</v>
      </c>
      <c r="D1552" s="36">
        <v>0.4375</v>
      </c>
      <c r="E1552">
        <v>3</v>
      </c>
      <c r="F1552">
        <v>3.1</v>
      </c>
      <c r="G1552" s="1" t="s">
        <v>61</v>
      </c>
      <c r="H1552" s="18">
        <v>67</v>
      </c>
      <c r="I1552" s="18">
        <v>50</v>
      </c>
      <c r="J1552" s="18">
        <v>26</v>
      </c>
      <c r="K1552" s="18">
        <v>7</v>
      </c>
      <c r="L1552" s="18">
        <v>2</v>
      </c>
      <c r="M1552" s="16" t="s">
        <v>23</v>
      </c>
      <c r="N1552" s="16">
        <v>10</v>
      </c>
      <c r="O1552" s="16" t="s">
        <v>26</v>
      </c>
      <c r="P1552" s="1">
        <v>0</v>
      </c>
      <c r="Q1552" s="1">
        <v>0</v>
      </c>
      <c r="R1552" s="1">
        <v>0</v>
      </c>
      <c r="S1552" s="1">
        <v>0</v>
      </c>
      <c r="T1552" s="1">
        <v>0</v>
      </c>
      <c r="U1552" s="1">
        <v>0</v>
      </c>
      <c r="V1552" s="1">
        <v>0</v>
      </c>
      <c r="W1552" s="1">
        <v>0</v>
      </c>
      <c r="X1552" s="1">
        <v>0</v>
      </c>
      <c r="Y1552" s="1">
        <v>0</v>
      </c>
      <c r="Z1552" s="1">
        <f t="shared" si="258"/>
        <v>0</v>
      </c>
      <c r="AA1552" s="11" t="str">
        <f t="shared" si="264"/>
        <v>0</v>
      </c>
      <c r="AB1552">
        <f t="shared" si="265"/>
        <v>0</v>
      </c>
      <c r="AC1552">
        <f t="shared" si="266"/>
        <v>10</v>
      </c>
      <c r="AD1552">
        <f t="shared" si="267"/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f t="shared" si="268"/>
        <v>0</v>
      </c>
      <c r="BI1552">
        <v>0</v>
      </c>
      <c r="BJ1552">
        <v>0</v>
      </c>
      <c r="BK1552">
        <v>0</v>
      </c>
      <c r="BL1552" t="str">
        <f t="shared" si="259"/>
        <v>0</v>
      </c>
      <c r="BM1552" t="str">
        <f t="shared" si="260"/>
        <v>0</v>
      </c>
      <c r="BN1552">
        <f t="shared" si="261"/>
        <v>0</v>
      </c>
      <c r="BO1552">
        <f t="shared" si="262"/>
        <v>0</v>
      </c>
      <c r="BP1552" t="str">
        <f t="shared" si="263"/>
        <v>0</v>
      </c>
    </row>
    <row r="1553" spans="1:68" ht="18" x14ac:dyDescent="0.25">
      <c r="A1553" s="24">
        <v>2022</v>
      </c>
      <c r="B1553" s="34">
        <v>2</v>
      </c>
      <c r="C1553" s="35">
        <v>44691</v>
      </c>
      <c r="D1553" s="36">
        <v>0.4375</v>
      </c>
      <c r="E1553">
        <v>3</v>
      </c>
      <c r="F1553">
        <v>3.1</v>
      </c>
      <c r="G1553" s="1" t="s">
        <v>61</v>
      </c>
      <c r="H1553" s="18">
        <v>67</v>
      </c>
      <c r="I1553" s="18">
        <v>50</v>
      </c>
      <c r="J1553" s="18">
        <v>26</v>
      </c>
      <c r="K1553" s="18">
        <v>7</v>
      </c>
      <c r="L1553" s="18">
        <v>2</v>
      </c>
      <c r="M1553" s="16" t="s">
        <v>27</v>
      </c>
      <c r="N1553" s="16">
        <v>10</v>
      </c>
      <c r="O1553" s="16" t="s">
        <v>24</v>
      </c>
      <c r="P1553" s="1">
        <v>0</v>
      </c>
      <c r="Q1553" s="1">
        <v>0</v>
      </c>
      <c r="R1553" s="1">
        <v>0</v>
      </c>
      <c r="S1553" s="1">
        <v>0</v>
      </c>
      <c r="T1553" s="1">
        <v>0</v>
      </c>
      <c r="U1553" s="1">
        <v>0</v>
      </c>
      <c r="V1553" s="1">
        <v>0</v>
      </c>
      <c r="W1553" s="1">
        <v>0</v>
      </c>
      <c r="X1553" s="1">
        <v>0</v>
      </c>
      <c r="Y1553" s="1">
        <v>0</v>
      </c>
      <c r="Z1553" s="1">
        <f t="shared" si="258"/>
        <v>0</v>
      </c>
      <c r="AA1553" s="11" t="str">
        <f t="shared" si="264"/>
        <v>0</v>
      </c>
      <c r="AB1553">
        <f t="shared" si="265"/>
        <v>0</v>
      </c>
      <c r="AC1553">
        <f t="shared" si="266"/>
        <v>10</v>
      </c>
      <c r="AD1553">
        <f t="shared" si="267"/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f t="shared" si="268"/>
        <v>0</v>
      </c>
      <c r="BI1553">
        <v>0</v>
      </c>
      <c r="BJ1553">
        <v>0</v>
      </c>
      <c r="BK1553">
        <v>0</v>
      </c>
      <c r="BL1553" t="str">
        <f t="shared" si="259"/>
        <v>0</v>
      </c>
      <c r="BM1553" t="str">
        <f t="shared" si="260"/>
        <v>0</v>
      </c>
      <c r="BN1553">
        <f t="shared" si="261"/>
        <v>0</v>
      </c>
      <c r="BO1553">
        <f t="shared" si="262"/>
        <v>0</v>
      </c>
      <c r="BP1553" t="str">
        <f t="shared" si="263"/>
        <v>0</v>
      </c>
    </row>
    <row r="1554" spans="1:68" ht="18" x14ac:dyDescent="0.25">
      <c r="A1554" s="24">
        <v>2022</v>
      </c>
      <c r="B1554" s="34">
        <v>2</v>
      </c>
      <c r="C1554" s="35">
        <v>44691</v>
      </c>
      <c r="D1554" s="36">
        <v>0.4375</v>
      </c>
      <c r="E1554">
        <v>3</v>
      </c>
      <c r="F1554">
        <v>3.1</v>
      </c>
      <c r="G1554" s="1" t="s">
        <v>61</v>
      </c>
      <c r="H1554" s="18">
        <v>67</v>
      </c>
      <c r="I1554" s="18">
        <v>50</v>
      </c>
      <c r="J1554" s="18">
        <v>26</v>
      </c>
      <c r="K1554" s="18">
        <v>7</v>
      </c>
      <c r="L1554" s="18">
        <v>2</v>
      </c>
      <c r="M1554" s="16" t="s">
        <v>27</v>
      </c>
      <c r="N1554" s="16">
        <v>10</v>
      </c>
      <c r="O1554" s="16" t="s">
        <v>25</v>
      </c>
      <c r="P1554" s="1">
        <v>0</v>
      </c>
      <c r="Q1554" s="1">
        <v>0</v>
      </c>
      <c r="R1554" s="1">
        <v>0</v>
      </c>
      <c r="S1554" s="1">
        <v>0</v>
      </c>
      <c r="T1554" s="1">
        <v>0</v>
      </c>
      <c r="U1554" s="1">
        <v>0</v>
      </c>
      <c r="V1554" s="1">
        <v>0</v>
      </c>
      <c r="W1554" s="1">
        <v>0</v>
      </c>
      <c r="X1554" s="1">
        <v>0</v>
      </c>
      <c r="Y1554" s="1">
        <v>0</v>
      </c>
      <c r="Z1554" s="1">
        <f t="shared" si="258"/>
        <v>0</v>
      </c>
      <c r="AA1554" s="11" t="str">
        <f t="shared" si="264"/>
        <v>0</v>
      </c>
      <c r="AB1554">
        <f t="shared" si="265"/>
        <v>0</v>
      </c>
      <c r="AC1554">
        <f t="shared" si="266"/>
        <v>10</v>
      </c>
      <c r="AD1554">
        <f t="shared" si="267"/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f t="shared" si="268"/>
        <v>0</v>
      </c>
      <c r="BI1554">
        <v>0</v>
      </c>
      <c r="BJ1554">
        <v>0</v>
      </c>
      <c r="BK1554">
        <v>0</v>
      </c>
      <c r="BL1554" t="str">
        <f t="shared" si="259"/>
        <v>0</v>
      </c>
      <c r="BM1554" t="str">
        <f t="shared" si="260"/>
        <v>0</v>
      </c>
      <c r="BN1554">
        <f t="shared" si="261"/>
        <v>0</v>
      </c>
      <c r="BO1554">
        <f t="shared" si="262"/>
        <v>0</v>
      </c>
      <c r="BP1554" t="str">
        <f t="shared" si="263"/>
        <v>0</v>
      </c>
    </row>
    <row r="1555" spans="1:68" ht="18" x14ac:dyDescent="0.25">
      <c r="A1555" s="24">
        <v>2022</v>
      </c>
      <c r="B1555" s="34">
        <v>2</v>
      </c>
      <c r="C1555" s="35">
        <v>44691</v>
      </c>
      <c r="D1555" s="36">
        <v>0.4375</v>
      </c>
      <c r="E1555">
        <v>3</v>
      </c>
      <c r="F1555">
        <v>3.1</v>
      </c>
      <c r="G1555" s="1" t="s">
        <v>61</v>
      </c>
      <c r="H1555" s="18">
        <v>67</v>
      </c>
      <c r="I1555" s="18">
        <v>50</v>
      </c>
      <c r="J1555" s="18">
        <v>26</v>
      </c>
      <c r="K1555" s="18">
        <v>7</v>
      </c>
      <c r="L1555" s="18">
        <v>2</v>
      </c>
      <c r="M1555" s="16" t="s">
        <v>27</v>
      </c>
      <c r="N1555" s="16">
        <v>10</v>
      </c>
      <c r="O1555" s="16" t="s">
        <v>26</v>
      </c>
      <c r="P1555" s="1">
        <v>0</v>
      </c>
      <c r="Q1555" s="1">
        <v>0</v>
      </c>
      <c r="R1555" s="1">
        <v>0</v>
      </c>
      <c r="S1555" s="1">
        <v>0</v>
      </c>
      <c r="T1555" s="1">
        <v>0</v>
      </c>
      <c r="U1555" s="1">
        <v>0</v>
      </c>
      <c r="V1555" s="1">
        <v>0</v>
      </c>
      <c r="W1555" s="1">
        <v>0</v>
      </c>
      <c r="X1555" s="1">
        <v>0</v>
      </c>
      <c r="Y1555" s="1">
        <v>0</v>
      </c>
      <c r="Z1555" s="1">
        <f t="shared" si="258"/>
        <v>0</v>
      </c>
      <c r="AA1555" s="11" t="str">
        <f t="shared" si="264"/>
        <v>0</v>
      </c>
      <c r="AB1555">
        <f t="shared" si="265"/>
        <v>0</v>
      </c>
      <c r="AC1555">
        <f t="shared" si="266"/>
        <v>10</v>
      </c>
      <c r="AD1555">
        <f t="shared" si="267"/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f t="shared" si="268"/>
        <v>0</v>
      </c>
      <c r="BI1555">
        <v>0</v>
      </c>
      <c r="BJ1555">
        <v>0</v>
      </c>
      <c r="BK1555">
        <v>0</v>
      </c>
      <c r="BL1555" t="str">
        <f t="shared" si="259"/>
        <v>0</v>
      </c>
      <c r="BM1555" t="str">
        <f t="shared" si="260"/>
        <v>0</v>
      </c>
      <c r="BN1555">
        <f t="shared" si="261"/>
        <v>0</v>
      </c>
      <c r="BO1555">
        <f t="shared" si="262"/>
        <v>0</v>
      </c>
      <c r="BP1555" t="str">
        <f t="shared" si="263"/>
        <v>0</v>
      </c>
    </row>
    <row r="1556" spans="1:68" ht="18" x14ac:dyDescent="0.25">
      <c r="A1556" s="24">
        <v>2022</v>
      </c>
      <c r="B1556" s="34">
        <v>2</v>
      </c>
      <c r="C1556" s="35">
        <v>44691</v>
      </c>
      <c r="D1556" s="36">
        <v>0.4375</v>
      </c>
      <c r="E1556">
        <v>3</v>
      </c>
      <c r="F1556">
        <v>3.1</v>
      </c>
      <c r="G1556" s="1" t="s">
        <v>61</v>
      </c>
      <c r="H1556" s="18">
        <v>67</v>
      </c>
      <c r="I1556" s="18">
        <v>50</v>
      </c>
      <c r="J1556" s="18">
        <v>26</v>
      </c>
      <c r="K1556" s="18">
        <v>7</v>
      </c>
      <c r="L1556" s="18">
        <v>2</v>
      </c>
      <c r="M1556" s="16" t="s">
        <v>28</v>
      </c>
      <c r="N1556" s="16">
        <v>10</v>
      </c>
      <c r="O1556" s="16" t="s">
        <v>24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s="1">
        <v>0</v>
      </c>
      <c r="V1556" s="1">
        <v>0</v>
      </c>
      <c r="W1556">
        <v>0</v>
      </c>
      <c r="X1556" s="1">
        <v>0</v>
      </c>
      <c r="Y1556" s="1">
        <v>0</v>
      </c>
      <c r="Z1556" s="1">
        <f t="shared" si="258"/>
        <v>0</v>
      </c>
      <c r="AA1556" s="11" t="str">
        <f t="shared" si="264"/>
        <v>0</v>
      </c>
      <c r="AB1556">
        <f t="shared" si="265"/>
        <v>0</v>
      </c>
      <c r="AC1556">
        <f t="shared" si="266"/>
        <v>10</v>
      </c>
      <c r="AD1556">
        <f t="shared" si="267"/>
        <v>0</v>
      </c>
      <c r="AE1556">
        <v>0</v>
      </c>
      <c r="AF1556">
        <v>0</v>
      </c>
      <c r="AG1556">
        <v>1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f t="shared" si="268"/>
        <v>0</v>
      </c>
      <c r="BI1556">
        <v>0</v>
      </c>
      <c r="BJ1556">
        <v>0</v>
      </c>
      <c r="BK1556">
        <v>0</v>
      </c>
      <c r="BL1556" t="str">
        <f t="shared" si="259"/>
        <v>0</v>
      </c>
      <c r="BM1556" t="str">
        <f t="shared" si="260"/>
        <v>0</v>
      </c>
      <c r="BN1556">
        <f t="shared" si="261"/>
        <v>0</v>
      </c>
      <c r="BO1556">
        <f t="shared" si="262"/>
        <v>1</v>
      </c>
      <c r="BP1556" t="str">
        <f t="shared" si="263"/>
        <v>0</v>
      </c>
    </row>
    <row r="1557" spans="1:68" ht="18" x14ac:dyDescent="0.25">
      <c r="A1557" s="24">
        <v>2022</v>
      </c>
      <c r="B1557" s="34">
        <v>2</v>
      </c>
      <c r="C1557" s="35">
        <v>44691</v>
      </c>
      <c r="D1557" s="36">
        <v>0.4375</v>
      </c>
      <c r="E1557">
        <v>3</v>
      </c>
      <c r="F1557">
        <v>3.1</v>
      </c>
      <c r="G1557" s="1" t="s">
        <v>61</v>
      </c>
      <c r="H1557" s="18">
        <v>67</v>
      </c>
      <c r="I1557" s="18">
        <v>50</v>
      </c>
      <c r="J1557" s="18">
        <v>26</v>
      </c>
      <c r="K1557" s="18">
        <v>7</v>
      </c>
      <c r="L1557" s="18">
        <v>2</v>
      </c>
      <c r="M1557" s="16" t="s">
        <v>28</v>
      </c>
      <c r="N1557" s="16">
        <v>10</v>
      </c>
      <c r="O1557" s="16" t="s">
        <v>25</v>
      </c>
      <c r="P1557" s="1">
        <v>0</v>
      </c>
      <c r="Q1557" s="1">
        <v>0</v>
      </c>
      <c r="R1557" s="1">
        <v>0</v>
      </c>
      <c r="S1557" s="1">
        <v>0</v>
      </c>
      <c r="T1557" s="1">
        <v>0</v>
      </c>
      <c r="U1557" s="1">
        <v>0</v>
      </c>
      <c r="V1557" s="1">
        <v>0</v>
      </c>
      <c r="W1557" s="1">
        <v>0</v>
      </c>
      <c r="X1557" s="1">
        <v>0</v>
      </c>
      <c r="Y1557" s="1">
        <v>0</v>
      </c>
      <c r="Z1557" s="1">
        <f t="shared" si="258"/>
        <v>0</v>
      </c>
      <c r="AA1557" s="11" t="str">
        <f t="shared" si="264"/>
        <v>0</v>
      </c>
      <c r="AB1557">
        <f t="shared" si="265"/>
        <v>0</v>
      </c>
      <c r="AC1557">
        <f t="shared" si="266"/>
        <v>10</v>
      </c>
      <c r="AD1557">
        <f t="shared" si="267"/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f t="shared" si="268"/>
        <v>0</v>
      </c>
      <c r="BI1557">
        <v>0</v>
      </c>
      <c r="BJ1557">
        <v>0</v>
      </c>
      <c r="BK1557">
        <v>0</v>
      </c>
      <c r="BL1557" t="str">
        <f t="shared" si="259"/>
        <v>0</v>
      </c>
      <c r="BM1557" t="str">
        <f t="shared" si="260"/>
        <v>0</v>
      </c>
      <c r="BN1557">
        <f t="shared" si="261"/>
        <v>0</v>
      </c>
      <c r="BO1557">
        <f t="shared" si="262"/>
        <v>0</v>
      </c>
      <c r="BP1557" t="str">
        <f t="shared" si="263"/>
        <v>0</v>
      </c>
    </row>
    <row r="1558" spans="1:68" ht="18" x14ac:dyDescent="0.25">
      <c r="A1558" s="24">
        <v>2022</v>
      </c>
      <c r="B1558" s="34">
        <v>2</v>
      </c>
      <c r="C1558" s="35">
        <v>44691</v>
      </c>
      <c r="D1558" s="36">
        <v>0.4375</v>
      </c>
      <c r="E1558">
        <v>3</v>
      </c>
      <c r="F1558">
        <v>3.1</v>
      </c>
      <c r="G1558" s="1" t="s">
        <v>61</v>
      </c>
      <c r="H1558" s="18">
        <v>67</v>
      </c>
      <c r="I1558" s="18">
        <v>50</v>
      </c>
      <c r="J1558" s="18">
        <v>26</v>
      </c>
      <c r="K1558" s="18">
        <v>7</v>
      </c>
      <c r="L1558" s="18">
        <v>2</v>
      </c>
      <c r="M1558" s="16" t="s">
        <v>28</v>
      </c>
      <c r="N1558" s="16">
        <v>10</v>
      </c>
      <c r="O1558" s="16" t="s">
        <v>26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v>0</v>
      </c>
      <c r="Y1558" s="1">
        <v>0</v>
      </c>
      <c r="Z1558" s="1">
        <f t="shared" si="258"/>
        <v>0</v>
      </c>
      <c r="AA1558" s="11" t="str">
        <f t="shared" si="264"/>
        <v>0</v>
      </c>
      <c r="AB1558">
        <f t="shared" si="265"/>
        <v>0</v>
      </c>
      <c r="AC1558">
        <f t="shared" si="266"/>
        <v>10</v>
      </c>
      <c r="AD1558">
        <f t="shared" si="267"/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f t="shared" si="268"/>
        <v>0</v>
      </c>
      <c r="BI1558">
        <v>0</v>
      </c>
      <c r="BJ1558">
        <v>0</v>
      </c>
      <c r="BK1558">
        <v>0</v>
      </c>
      <c r="BL1558" t="str">
        <f t="shared" si="259"/>
        <v>0</v>
      </c>
      <c r="BM1558" t="str">
        <f t="shared" si="260"/>
        <v>0</v>
      </c>
      <c r="BN1558">
        <f t="shared" si="261"/>
        <v>0</v>
      </c>
      <c r="BO1558">
        <f t="shared" si="262"/>
        <v>0</v>
      </c>
      <c r="BP1558" t="str">
        <f t="shared" si="263"/>
        <v>0</v>
      </c>
    </row>
    <row r="1559" spans="1:68" ht="18" x14ac:dyDescent="0.25">
      <c r="A1559" s="24">
        <v>2022</v>
      </c>
      <c r="B1559" s="34">
        <v>2</v>
      </c>
      <c r="C1559" s="35">
        <v>44691</v>
      </c>
      <c r="D1559" s="36">
        <v>0.4375</v>
      </c>
      <c r="E1559">
        <v>3</v>
      </c>
      <c r="F1559">
        <v>3.1</v>
      </c>
      <c r="G1559" s="1" t="s">
        <v>61</v>
      </c>
      <c r="H1559" s="18">
        <v>67</v>
      </c>
      <c r="I1559" s="18">
        <v>50</v>
      </c>
      <c r="J1559" s="18">
        <v>26</v>
      </c>
      <c r="K1559" s="18">
        <v>7</v>
      </c>
      <c r="L1559" s="18">
        <v>2</v>
      </c>
      <c r="M1559" s="16" t="s">
        <v>23</v>
      </c>
      <c r="N1559" s="16">
        <v>20</v>
      </c>
      <c r="O1559" s="16" t="s">
        <v>24</v>
      </c>
      <c r="P1559" s="1">
        <v>0</v>
      </c>
      <c r="Q1559" s="1">
        <v>0</v>
      </c>
      <c r="R1559" s="1">
        <v>0</v>
      </c>
      <c r="S1559" s="1">
        <v>0</v>
      </c>
      <c r="T1559" s="1">
        <v>0</v>
      </c>
      <c r="U1559" s="1">
        <v>0</v>
      </c>
      <c r="V1559" s="1">
        <v>0</v>
      </c>
      <c r="W1559" s="1">
        <v>0</v>
      </c>
      <c r="X1559" s="1">
        <v>0</v>
      </c>
      <c r="Y1559" s="1">
        <v>0</v>
      </c>
      <c r="Z1559" s="1">
        <f t="shared" si="258"/>
        <v>0</v>
      </c>
      <c r="AA1559" s="11" t="str">
        <f t="shared" si="264"/>
        <v>0</v>
      </c>
      <c r="AB1559">
        <f t="shared" si="265"/>
        <v>0</v>
      </c>
      <c r="AC1559">
        <f t="shared" si="266"/>
        <v>10</v>
      </c>
      <c r="AD1559">
        <f t="shared" si="267"/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f t="shared" si="268"/>
        <v>0</v>
      </c>
      <c r="BI1559">
        <v>0</v>
      </c>
      <c r="BJ1559">
        <v>0</v>
      </c>
      <c r="BK1559">
        <v>0</v>
      </c>
      <c r="BL1559" t="str">
        <f t="shared" si="259"/>
        <v>0</v>
      </c>
      <c r="BM1559" t="str">
        <f t="shared" si="260"/>
        <v>0</v>
      </c>
      <c r="BN1559">
        <f t="shared" si="261"/>
        <v>0</v>
      </c>
      <c r="BO1559">
        <f t="shared" si="262"/>
        <v>0</v>
      </c>
      <c r="BP1559" t="str">
        <f t="shared" si="263"/>
        <v>0</v>
      </c>
    </row>
    <row r="1560" spans="1:68" ht="18" x14ac:dyDescent="0.25">
      <c r="A1560" s="24">
        <v>2022</v>
      </c>
      <c r="B1560" s="34">
        <v>2</v>
      </c>
      <c r="C1560" s="35">
        <v>44691</v>
      </c>
      <c r="D1560" s="36">
        <v>0.4375</v>
      </c>
      <c r="E1560">
        <v>3</v>
      </c>
      <c r="F1560">
        <v>3.1</v>
      </c>
      <c r="G1560" s="1" t="s">
        <v>61</v>
      </c>
      <c r="H1560" s="18">
        <v>67</v>
      </c>
      <c r="I1560" s="18">
        <v>50</v>
      </c>
      <c r="J1560" s="18">
        <v>26</v>
      </c>
      <c r="K1560" s="18">
        <v>7</v>
      </c>
      <c r="L1560" s="18">
        <v>2</v>
      </c>
      <c r="M1560" s="16" t="s">
        <v>23</v>
      </c>
      <c r="N1560" s="16">
        <v>20</v>
      </c>
      <c r="O1560" s="16" t="s">
        <v>25</v>
      </c>
      <c r="P1560" s="1">
        <v>0</v>
      </c>
      <c r="Q1560" s="1">
        <v>0</v>
      </c>
      <c r="R1560" s="1">
        <v>0</v>
      </c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v>0</v>
      </c>
      <c r="Y1560" s="1">
        <v>0</v>
      </c>
      <c r="Z1560" s="1">
        <f t="shared" si="258"/>
        <v>0</v>
      </c>
      <c r="AA1560" s="11" t="str">
        <f t="shared" si="264"/>
        <v>0</v>
      </c>
      <c r="AB1560">
        <f t="shared" si="265"/>
        <v>0</v>
      </c>
      <c r="AC1560">
        <f t="shared" si="266"/>
        <v>10</v>
      </c>
      <c r="AD1560">
        <f t="shared" si="267"/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f t="shared" si="268"/>
        <v>0</v>
      </c>
      <c r="BI1560">
        <v>0</v>
      </c>
      <c r="BJ1560">
        <v>0</v>
      </c>
      <c r="BK1560">
        <v>0</v>
      </c>
      <c r="BL1560" t="str">
        <f t="shared" si="259"/>
        <v>0</v>
      </c>
      <c r="BM1560" t="str">
        <f t="shared" si="260"/>
        <v>0</v>
      </c>
      <c r="BN1560">
        <f t="shared" si="261"/>
        <v>0</v>
      </c>
      <c r="BO1560">
        <f t="shared" si="262"/>
        <v>0</v>
      </c>
      <c r="BP1560" t="str">
        <f t="shared" si="263"/>
        <v>0</v>
      </c>
    </row>
    <row r="1561" spans="1:68" ht="18" x14ac:dyDescent="0.25">
      <c r="A1561" s="24">
        <v>2022</v>
      </c>
      <c r="B1561" s="34">
        <v>2</v>
      </c>
      <c r="C1561" s="35">
        <v>44691</v>
      </c>
      <c r="D1561" s="36">
        <v>0.4375</v>
      </c>
      <c r="E1561">
        <v>3</v>
      </c>
      <c r="F1561">
        <v>3.1</v>
      </c>
      <c r="G1561" s="1" t="s">
        <v>61</v>
      </c>
      <c r="H1561" s="18">
        <v>67</v>
      </c>
      <c r="I1561" s="18">
        <v>50</v>
      </c>
      <c r="J1561" s="18">
        <v>26</v>
      </c>
      <c r="K1561" s="18">
        <v>7</v>
      </c>
      <c r="L1561" s="18">
        <v>2</v>
      </c>
      <c r="M1561" s="16" t="s">
        <v>23</v>
      </c>
      <c r="N1561" s="16">
        <v>20</v>
      </c>
      <c r="O1561" s="16" t="s">
        <v>26</v>
      </c>
      <c r="P1561" s="1">
        <v>0</v>
      </c>
      <c r="Q1561" s="1">
        <v>0</v>
      </c>
      <c r="R1561" s="1">
        <v>0</v>
      </c>
      <c r="S1561" s="1">
        <v>0</v>
      </c>
      <c r="T1561" s="1">
        <v>0</v>
      </c>
      <c r="U1561" s="1">
        <v>0</v>
      </c>
      <c r="V1561" s="1">
        <v>0</v>
      </c>
      <c r="W1561" s="1">
        <v>0</v>
      </c>
      <c r="X1561" s="1">
        <v>0</v>
      </c>
      <c r="Y1561" s="1">
        <v>0</v>
      </c>
      <c r="Z1561" s="1">
        <f t="shared" si="258"/>
        <v>0</v>
      </c>
      <c r="AA1561" s="11" t="str">
        <f t="shared" si="264"/>
        <v>0</v>
      </c>
      <c r="AB1561">
        <f t="shared" si="265"/>
        <v>0</v>
      </c>
      <c r="AC1561">
        <f t="shared" si="266"/>
        <v>10</v>
      </c>
      <c r="AD1561">
        <f t="shared" si="267"/>
        <v>0</v>
      </c>
      <c r="AE1561">
        <v>0</v>
      </c>
      <c r="AF1561">
        <v>0</v>
      </c>
      <c r="AG1561">
        <v>0</v>
      </c>
      <c r="AH1561">
        <v>0</v>
      </c>
      <c r="AI1561">
        <v>1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f t="shared" si="268"/>
        <v>0</v>
      </c>
      <c r="BI1561">
        <v>0</v>
      </c>
      <c r="BJ1561">
        <v>0</v>
      </c>
      <c r="BK1561">
        <v>0</v>
      </c>
      <c r="BL1561" t="str">
        <f t="shared" si="259"/>
        <v>0</v>
      </c>
      <c r="BM1561" t="str">
        <f t="shared" si="260"/>
        <v>0</v>
      </c>
      <c r="BN1561">
        <f t="shared" si="261"/>
        <v>0</v>
      </c>
      <c r="BO1561">
        <f t="shared" si="262"/>
        <v>0</v>
      </c>
      <c r="BP1561" t="str">
        <f t="shared" si="263"/>
        <v>0</v>
      </c>
    </row>
    <row r="1562" spans="1:68" ht="18" x14ac:dyDescent="0.25">
      <c r="A1562" s="24">
        <v>2022</v>
      </c>
      <c r="B1562" s="34">
        <v>2</v>
      </c>
      <c r="C1562" s="35">
        <v>44691</v>
      </c>
      <c r="D1562" s="36">
        <v>0.4375</v>
      </c>
      <c r="E1562">
        <v>3</v>
      </c>
      <c r="F1562">
        <v>3.1</v>
      </c>
      <c r="G1562" s="1" t="s">
        <v>61</v>
      </c>
      <c r="H1562" s="18">
        <v>67</v>
      </c>
      <c r="I1562" s="18">
        <v>50</v>
      </c>
      <c r="J1562" s="18">
        <v>26</v>
      </c>
      <c r="K1562" s="18">
        <v>7</v>
      </c>
      <c r="L1562" s="18">
        <v>2</v>
      </c>
      <c r="M1562" s="16" t="s">
        <v>27</v>
      </c>
      <c r="N1562" s="16">
        <v>20</v>
      </c>
      <c r="O1562" s="16" t="s">
        <v>24</v>
      </c>
      <c r="P1562" s="1">
        <v>0</v>
      </c>
      <c r="Q1562" s="1">
        <v>0</v>
      </c>
      <c r="R1562" s="1">
        <v>0</v>
      </c>
      <c r="S1562" s="1">
        <v>0</v>
      </c>
      <c r="T1562" s="1">
        <v>0</v>
      </c>
      <c r="U1562" s="1">
        <v>0</v>
      </c>
      <c r="V1562" s="1">
        <v>0</v>
      </c>
      <c r="W1562" s="1">
        <v>0</v>
      </c>
      <c r="X1562" s="1">
        <v>0</v>
      </c>
      <c r="Y1562" s="1">
        <v>0</v>
      </c>
      <c r="Z1562" s="1">
        <f t="shared" si="258"/>
        <v>0</v>
      </c>
      <c r="AA1562" s="11" t="str">
        <f t="shared" si="264"/>
        <v>0</v>
      </c>
      <c r="AB1562">
        <f t="shared" si="265"/>
        <v>0</v>
      </c>
      <c r="AC1562">
        <f t="shared" si="266"/>
        <v>10</v>
      </c>
      <c r="AD1562">
        <f t="shared" si="267"/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f t="shared" si="268"/>
        <v>0</v>
      </c>
      <c r="BI1562">
        <v>0</v>
      </c>
      <c r="BJ1562">
        <v>0</v>
      </c>
      <c r="BK1562">
        <v>0</v>
      </c>
      <c r="BL1562" t="str">
        <f t="shared" si="259"/>
        <v>0</v>
      </c>
      <c r="BM1562" t="str">
        <f t="shared" si="260"/>
        <v>0</v>
      </c>
      <c r="BN1562">
        <f t="shared" si="261"/>
        <v>0</v>
      </c>
      <c r="BO1562">
        <f t="shared" si="262"/>
        <v>0</v>
      </c>
      <c r="BP1562" t="str">
        <f t="shared" si="263"/>
        <v>0</v>
      </c>
    </row>
    <row r="1563" spans="1:68" ht="18" x14ac:dyDescent="0.25">
      <c r="A1563" s="24">
        <v>2022</v>
      </c>
      <c r="B1563" s="34">
        <v>2</v>
      </c>
      <c r="C1563" s="35">
        <v>44691</v>
      </c>
      <c r="D1563" s="36">
        <v>0.4375</v>
      </c>
      <c r="E1563">
        <v>3</v>
      </c>
      <c r="F1563">
        <v>3.1</v>
      </c>
      <c r="G1563" s="1" t="s">
        <v>61</v>
      </c>
      <c r="H1563" s="18">
        <v>67</v>
      </c>
      <c r="I1563" s="18">
        <v>50</v>
      </c>
      <c r="J1563" s="18">
        <v>26</v>
      </c>
      <c r="K1563" s="18">
        <v>7</v>
      </c>
      <c r="L1563" s="18">
        <v>2</v>
      </c>
      <c r="M1563" s="16" t="s">
        <v>27</v>
      </c>
      <c r="N1563" s="16">
        <v>20</v>
      </c>
      <c r="O1563" s="16" t="s">
        <v>25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v>0</v>
      </c>
      <c r="Y1563" s="1">
        <v>0</v>
      </c>
      <c r="Z1563" s="1">
        <f t="shared" si="258"/>
        <v>0</v>
      </c>
      <c r="AA1563" s="11" t="str">
        <f t="shared" si="264"/>
        <v>0</v>
      </c>
      <c r="AB1563">
        <f t="shared" si="265"/>
        <v>0</v>
      </c>
      <c r="AC1563">
        <f t="shared" si="266"/>
        <v>10</v>
      </c>
      <c r="AD1563">
        <f t="shared" si="267"/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f t="shared" si="268"/>
        <v>0</v>
      </c>
      <c r="BI1563">
        <v>0</v>
      </c>
      <c r="BJ1563">
        <v>0</v>
      </c>
      <c r="BK1563">
        <v>0</v>
      </c>
      <c r="BL1563" t="str">
        <f t="shared" si="259"/>
        <v>0</v>
      </c>
      <c r="BM1563" t="str">
        <f t="shared" si="260"/>
        <v>0</v>
      </c>
      <c r="BN1563">
        <f t="shared" si="261"/>
        <v>0</v>
      </c>
      <c r="BO1563">
        <f t="shared" si="262"/>
        <v>0</v>
      </c>
      <c r="BP1563" t="str">
        <f t="shared" si="263"/>
        <v>0</v>
      </c>
    </row>
    <row r="1564" spans="1:68" ht="18" x14ac:dyDescent="0.25">
      <c r="A1564" s="24">
        <v>2022</v>
      </c>
      <c r="B1564" s="34">
        <v>2</v>
      </c>
      <c r="C1564" s="35">
        <v>44691</v>
      </c>
      <c r="D1564" s="36">
        <v>0.4375</v>
      </c>
      <c r="E1564">
        <v>3</v>
      </c>
      <c r="F1564">
        <v>3.1</v>
      </c>
      <c r="G1564" s="1" t="s">
        <v>61</v>
      </c>
      <c r="H1564" s="18">
        <v>67</v>
      </c>
      <c r="I1564" s="18">
        <v>50</v>
      </c>
      <c r="J1564" s="18">
        <v>26</v>
      </c>
      <c r="K1564" s="18">
        <v>7</v>
      </c>
      <c r="L1564" s="18">
        <v>2</v>
      </c>
      <c r="M1564" s="16" t="s">
        <v>27</v>
      </c>
      <c r="N1564" s="16">
        <v>20</v>
      </c>
      <c r="O1564" s="16" t="s">
        <v>26</v>
      </c>
      <c r="P1564" s="16">
        <v>0</v>
      </c>
      <c r="Q1564" s="16">
        <v>0</v>
      </c>
      <c r="R1564" s="16">
        <v>0</v>
      </c>
      <c r="S1564" s="16">
        <v>0</v>
      </c>
      <c r="T1564" s="16">
        <v>0</v>
      </c>
      <c r="U1564" s="16">
        <v>0</v>
      </c>
      <c r="V1564" s="16">
        <v>0</v>
      </c>
      <c r="W1564" s="16">
        <v>0</v>
      </c>
      <c r="X1564" s="16">
        <v>0</v>
      </c>
      <c r="Y1564" s="16">
        <v>0</v>
      </c>
      <c r="Z1564" s="1">
        <f t="shared" si="258"/>
        <v>0</v>
      </c>
      <c r="AA1564" s="11" t="str">
        <f t="shared" si="264"/>
        <v>0</v>
      </c>
      <c r="AB1564">
        <f t="shared" si="265"/>
        <v>0</v>
      </c>
      <c r="AC1564">
        <f t="shared" si="266"/>
        <v>10</v>
      </c>
      <c r="AD1564">
        <f t="shared" si="267"/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f t="shared" si="268"/>
        <v>0</v>
      </c>
      <c r="BI1564">
        <v>0</v>
      </c>
      <c r="BJ1564">
        <v>0</v>
      </c>
      <c r="BK1564">
        <v>0</v>
      </c>
      <c r="BL1564" t="str">
        <f t="shared" si="259"/>
        <v>0</v>
      </c>
      <c r="BM1564" t="str">
        <f t="shared" si="260"/>
        <v>0</v>
      </c>
      <c r="BN1564">
        <f t="shared" si="261"/>
        <v>0</v>
      </c>
      <c r="BO1564">
        <f t="shared" si="262"/>
        <v>0</v>
      </c>
      <c r="BP1564" t="str">
        <f t="shared" si="263"/>
        <v>0</v>
      </c>
    </row>
    <row r="1565" spans="1:68" ht="18" x14ac:dyDescent="0.25">
      <c r="A1565" s="24">
        <v>2022</v>
      </c>
      <c r="B1565" s="34">
        <v>2</v>
      </c>
      <c r="C1565" s="35">
        <v>44691</v>
      </c>
      <c r="D1565" s="36">
        <v>0.4375</v>
      </c>
      <c r="E1565">
        <v>3</v>
      </c>
      <c r="F1565">
        <v>3.1</v>
      </c>
      <c r="G1565" s="1" t="s">
        <v>61</v>
      </c>
      <c r="H1565" s="18">
        <v>67</v>
      </c>
      <c r="I1565" s="18">
        <v>50</v>
      </c>
      <c r="J1565" s="18">
        <v>26</v>
      </c>
      <c r="K1565" s="18">
        <v>7</v>
      </c>
      <c r="L1565" s="18">
        <v>2</v>
      </c>
      <c r="M1565" s="16" t="s">
        <v>28</v>
      </c>
      <c r="N1565" s="16">
        <v>20</v>
      </c>
      <c r="O1565" s="16" t="s">
        <v>24</v>
      </c>
      <c r="P1565" s="16">
        <v>0</v>
      </c>
      <c r="Q1565" s="16">
        <v>0</v>
      </c>
      <c r="R1565" s="16">
        <v>0</v>
      </c>
      <c r="S1565" s="16">
        <v>0</v>
      </c>
      <c r="T1565" s="16">
        <v>0</v>
      </c>
      <c r="U1565" s="16">
        <v>0</v>
      </c>
      <c r="V1565" s="16">
        <v>0</v>
      </c>
      <c r="W1565" s="16">
        <v>0</v>
      </c>
      <c r="X1565" s="16">
        <v>0</v>
      </c>
      <c r="Y1565" s="16">
        <v>0</v>
      </c>
      <c r="Z1565" s="1">
        <f t="shared" si="258"/>
        <v>0</v>
      </c>
      <c r="AA1565" s="11" t="str">
        <f t="shared" si="264"/>
        <v>0</v>
      </c>
      <c r="AB1565">
        <f t="shared" si="265"/>
        <v>0</v>
      </c>
      <c r="AC1565">
        <f t="shared" si="266"/>
        <v>10</v>
      </c>
      <c r="AD1565">
        <f t="shared" si="267"/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f t="shared" si="268"/>
        <v>0</v>
      </c>
      <c r="BI1565">
        <v>0</v>
      </c>
      <c r="BJ1565">
        <v>0</v>
      </c>
      <c r="BK1565">
        <v>0</v>
      </c>
      <c r="BL1565" t="str">
        <f t="shared" si="259"/>
        <v>0</v>
      </c>
      <c r="BM1565" t="str">
        <f t="shared" si="260"/>
        <v>0</v>
      </c>
      <c r="BN1565">
        <f t="shared" si="261"/>
        <v>0</v>
      </c>
      <c r="BO1565">
        <f t="shared" si="262"/>
        <v>0</v>
      </c>
      <c r="BP1565" t="str">
        <f t="shared" si="263"/>
        <v>0</v>
      </c>
    </row>
    <row r="1566" spans="1:68" ht="18" x14ac:dyDescent="0.25">
      <c r="A1566" s="24">
        <v>2022</v>
      </c>
      <c r="B1566" s="34">
        <v>2</v>
      </c>
      <c r="C1566" s="35">
        <v>44691</v>
      </c>
      <c r="D1566" s="36">
        <v>0.4375</v>
      </c>
      <c r="E1566">
        <v>3</v>
      </c>
      <c r="F1566">
        <v>3.1</v>
      </c>
      <c r="G1566" s="1" t="s">
        <v>61</v>
      </c>
      <c r="H1566" s="18">
        <v>67</v>
      </c>
      <c r="I1566" s="18">
        <v>50</v>
      </c>
      <c r="J1566" s="18">
        <v>26</v>
      </c>
      <c r="K1566" s="18">
        <v>7</v>
      </c>
      <c r="L1566" s="18">
        <v>2</v>
      </c>
      <c r="M1566" s="16" t="s">
        <v>28</v>
      </c>
      <c r="N1566" s="16">
        <v>20</v>
      </c>
      <c r="O1566" s="16" t="s">
        <v>25</v>
      </c>
      <c r="P1566" s="16">
        <v>0</v>
      </c>
      <c r="Q1566" s="16">
        <v>0</v>
      </c>
      <c r="R1566" s="16">
        <v>0</v>
      </c>
      <c r="S1566" s="16">
        <v>0</v>
      </c>
      <c r="T1566" s="16">
        <v>0</v>
      </c>
      <c r="U1566" s="16">
        <v>0</v>
      </c>
      <c r="V1566" s="16">
        <v>0</v>
      </c>
      <c r="W1566" s="16">
        <v>0</v>
      </c>
      <c r="X1566" s="16">
        <v>0</v>
      </c>
      <c r="Y1566" s="16">
        <v>0</v>
      </c>
      <c r="Z1566" s="1">
        <f t="shared" si="258"/>
        <v>0</v>
      </c>
      <c r="AA1566" s="11" t="str">
        <f t="shared" si="264"/>
        <v>0</v>
      </c>
      <c r="AB1566">
        <f t="shared" si="265"/>
        <v>0</v>
      </c>
      <c r="AC1566">
        <f t="shared" si="266"/>
        <v>10</v>
      </c>
      <c r="AD1566">
        <f t="shared" si="267"/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f t="shared" si="268"/>
        <v>0</v>
      </c>
      <c r="BI1566">
        <v>0</v>
      </c>
      <c r="BJ1566">
        <v>0</v>
      </c>
      <c r="BK1566">
        <v>0</v>
      </c>
      <c r="BL1566" t="str">
        <f t="shared" si="259"/>
        <v>0</v>
      </c>
      <c r="BM1566" t="str">
        <f t="shared" si="260"/>
        <v>0</v>
      </c>
      <c r="BN1566">
        <f t="shared" si="261"/>
        <v>0</v>
      </c>
      <c r="BO1566">
        <f t="shared" si="262"/>
        <v>0</v>
      </c>
      <c r="BP1566" t="str">
        <f t="shared" si="263"/>
        <v>0</v>
      </c>
    </row>
    <row r="1567" spans="1:68" ht="18" x14ac:dyDescent="0.25">
      <c r="A1567" s="24">
        <v>2022</v>
      </c>
      <c r="B1567" s="34">
        <v>2</v>
      </c>
      <c r="C1567" s="35">
        <v>44691</v>
      </c>
      <c r="D1567" s="36">
        <v>0.4375</v>
      </c>
      <c r="E1567">
        <v>3</v>
      </c>
      <c r="F1567">
        <v>3.1</v>
      </c>
      <c r="G1567" s="1" t="s">
        <v>61</v>
      </c>
      <c r="H1567" s="18">
        <v>67</v>
      </c>
      <c r="I1567" s="18">
        <v>50</v>
      </c>
      <c r="J1567" s="18">
        <v>26</v>
      </c>
      <c r="K1567" s="18">
        <v>7</v>
      </c>
      <c r="L1567" s="18">
        <v>2</v>
      </c>
      <c r="M1567" s="16" t="s">
        <v>28</v>
      </c>
      <c r="N1567" s="16">
        <v>20</v>
      </c>
      <c r="O1567" s="16" t="s">
        <v>26</v>
      </c>
      <c r="P1567" s="16">
        <v>0</v>
      </c>
      <c r="Q1567" s="16">
        <v>0</v>
      </c>
      <c r="R1567" s="16">
        <v>0</v>
      </c>
      <c r="S1567" s="16">
        <v>0</v>
      </c>
      <c r="T1567" s="16">
        <v>0</v>
      </c>
      <c r="U1567" s="16">
        <v>0</v>
      </c>
      <c r="V1567" s="16">
        <v>0</v>
      </c>
      <c r="W1567" s="16">
        <v>0</v>
      </c>
      <c r="X1567" s="16">
        <v>0</v>
      </c>
      <c r="Y1567" s="16">
        <v>0</v>
      </c>
      <c r="Z1567" s="1">
        <f t="shared" si="258"/>
        <v>0</v>
      </c>
      <c r="AA1567" s="11" t="str">
        <f t="shared" si="264"/>
        <v>0</v>
      </c>
      <c r="AB1567">
        <f t="shared" si="265"/>
        <v>0</v>
      </c>
      <c r="AC1567">
        <f t="shared" si="266"/>
        <v>10</v>
      </c>
      <c r="AD1567">
        <f t="shared" si="267"/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f t="shared" si="268"/>
        <v>0</v>
      </c>
      <c r="BI1567">
        <v>0</v>
      </c>
      <c r="BJ1567">
        <v>0</v>
      </c>
      <c r="BK1567">
        <v>0</v>
      </c>
      <c r="BL1567" t="str">
        <f t="shared" si="259"/>
        <v>0</v>
      </c>
      <c r="BM1567" t="str">
        <f t="shared" si="260"/>
        <v>0</v>
      </c>
      <c r="BN1567">
        <f t="shared" si="261"/>
        <v>0</v>
      </c>
      <c r="BO1567">
        <f t="shared" si="262"/>
        <v>0</v>
      </c>
      <c r="BP1567" t="str">
        <f t="shared" si="263"/>
        <v>0</v>
      </c>
    </row>
    <row r="1568" spans="1:68" ht="18" x14ac:dyDescent="0.25">
      <c r="A1568" s="24">
        <v>2022</v>
      </c>
      <c r="B1568" s="34">
        <v>2</v>
      </c>
      <c r="C1568" s="35">
        <v>44691</v>
      </c>
      <c r="D1568" s="36">
        <v>0.4375</v>
      </c>
      <c r="E1568">
        <v>3</v>
      </c>
      <c r="F1568">
        <v>3.1</v>
      </c>
      <c r="G1568" s="1" t="s">
        <v>61</v>
      </c>
      <c r="H1568" s="18">
        <v>67</v>
      </c>
      <c r="I1568" s="18">
        <v>50</v>
      </c>
      <c r="J1568" s="18">
        <v>26</v>
      </c>
      <c r="K1568" s="18">
        <v>7</v>
      </c>
      <c r="L1568" s="18">
        <v>2</v>
      </c>
      <c r="M1568" s="16" t="s">
        <v>23</v>
      </c>
      <c r="N1568" s="16">
        <v>50</v>
      </c>
      <c r="O1568" s="16" t="s">
        <v>24</v>
      </c>
      <c r="P1568" s="16">
        <v>0</v>
      </c>
      <c r="Q1568" s="16">
        <v>0</v>
      </c>
      <c r="R1568" s="16">
        <v>0</v>
      </c>
      <c r="S1568" s="16">
        <v>0</v>
      </c>
      <c r="T1568" s="16">
        <v>0</v>
      </c>
      <c r="U1568" s="16">
        <v>0</v>
      </c>
      <c r="V1568" s="16">
        <v>0</v>
      </c>
      <c r="W1568" s="16">
        <v>0</v>
      </c>
      <c r="X1568" s="16">
        <v>0</v>
      </c>
      <c r="Y1568" s="16">
        <v>0</v>
      </c>
      <c r="Z1568" s="1">
        <f t="shared" si="258"/>
        <v>0</v>
      </c>
      <c r="AA1568" s="11" t="str">
        <f t="shared" si="264"/>
        <v>0</v>
      </c>
      <c r="AB1568">
        <f t="shared" si="265"/>
        <v>0</v>
      </c>
      <c r="AC1568">
        <f t="shared" si="266"/>
        <v>10</v>
      </c>
      <c r="AD1568">
        <f t="shared" si="267"/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f t="shared" si="268"/>
        <v>0</v>
      </c>
      <c r="BI1568">
        <v>0</v>
      </c>
      <c r="BJ1568">
        <v>0</v>
      </c>
      <c r="BK1568">
        <v>0</v>
      </c>
      <c r="BL1568" t="str">
        <f t="shared" si="259"/>
        <v>0</v>
      </c>
      <c r="BM1568" t="str">
        <f t="shared" si="260"/>
        <v>0</v>
      </c>
      <c r="BN1568">
        <f t="shared" si="261"/>
        <v>0</v>
      </c>
      <c r="BO1568">
        <f t="shared" si="262"/>
        <v>0</v>
      </c>
      <c r="BP1568" t="str">
        <f t="shared" si="263"/>
        <v>0</v>
      </c>
    </row>
    <row r="1569" spans="1:68" ht="18" x14ac:dyDescent="0.25">
      <c r="A1569" s="24">
        <v>2022</v>
      </c>
      <c r="B1569" s="34">
        <v>2</v>
      </c>
      <c r="C1569" s="35">
        <v>44691</v>
      </c>
      <c r="D1569" s="36">
        <v>0.4375</v>
      </c>
      <c r="E1569">
        <v>3</v>
      </c>
      <c r="F1569">
        <v>3.1</v>
      </c>
      <c r="G1569" s="1" t="s">
        <v>61</v>
      </c>
      <c r="H1569" s="18">
        <v>67</v>
      </c>
      <c r="I1569" s="18">
        <v>50</v>
      </c>
      <c r="J1569" s="18">
        <v>26</v>
      </c>
      <c r="K1569" s="18">
        <v>7</v>
      </c>
      <c r="L1569" s="18">
        <v>2</v>
      </c>
      <c r="M1569" s="16" t="s">
        <v>23</v>
      </c>
      <c r="N1569" s="16">
        <v>50</v>
      </c>
      <c r="O1569" s="16" t="s">
        <v>25</v>
      </c>
      <c r="P1569" s="16">
        <v>0</v>
      </c>
      <c r="Q1569" s="16">
        <v>0</v>
      </c>
      <c r="R1569" s="16">
        <v>0</v>
      </c>
      <c r="S1569" s="16">
        <v>0</v>
      </c>
      <c r="T1569" s="16">
        <v>0</v>
      </c>
      <c r="U1569" s="16">
        <v>0</v>
      </c>
      <c r="V1569" s="16">
        <v>0</v>
      </c>
      <c r="W1569" s="16">
        <v>0</v>
      </c>
      <c r="X1569" s="16">
        <v>0</v>
      </c>
      <c r="Y1569" s="16">
        <v>0</v>
      </c>
      <c r="Z1569" s="1">
        <f t="shared" si="258"/>
        <v>0</v>
      </c>
      <c r="AA1569" s="11" t="str">
        <f t="shared" si="264"/>
        <v>0</v>
      </c>
      <c r="AB1569">
        <f t="shared" si="265"/>
        <v>0</v>
      </c>
      <c r="AC1569">
        <f t="shared" si="266"/>
        <v>10</v>
      </c>
      <c r="AD1569">
        <f t="shared" si="267"/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f t="shared" si="268"/>
        <v>0</v>
      </c>
      <c r="BI1569">
        <v>0</v>
      </c>
      <c r="BJ1569">
        <v>0</v>
      </c>
      <c r="BK1569">
        <v>0</v>
      </c>
      <c r="BL1569" t="str">
        <f t="shared" si="259"/>
        <v>0</v>
      </c>
      <c r="BM1569" t="str">
        <f t="shared" si="260"/>
        <v>0</v>
      </c>
      <c r="BN1569">
        <f t="shared" si="261"/>
        <v>0</v>
      </c>
      <c r="BO1569">
        <f t="shared" si="262"/>
        <v>0</v>
      </c>
      <c r="BP1569" t="str">
        <f t="shared" si="263"/>
        <v>0</v>
      </c>
    </row>
    <row r="1570" spans="1:68" ht="18" x14ac:dyDescent="0.25">
      <c r="A1570" s="24">
        <v>2022</v>
      </c>
      <c r="B1570" s="34">
        <v>2</v>
      </c>
      <c r="C1570" s="35">
        <v>44691</v>
      </c>
      <c r="D1570" s="36">
        <v>0.4375</v>
      </c>
      <c r="E1570">
        <v>3</v>
      </c>
      <c r="F1570">
        <v>3.1</v>
      </c>
      <c r="G1570" s="1" t="s">
        <v>61</v>
      </c>
      <c r="H1570" s="18">
        <v>67</v>
      </c>
      <c r="I1570" s="18">
        <v>50</v>
      </c>
      <c r="J1570" s="18">
        <v>26</v>
      </c>
      <c r="K1570" s="18">
        <v>7</v>
      </c>
      <c r="L1570" s="18">
        <v>2</v>
      </c>
      <c r="M1570" s="16" t="s">
        <v>23</v>
      </c>
      <c r="N1570" s="16">
        <v>50</v>
      </c>
      <c r="O1570" s="16" t="s">
        <v>26</v>
      </c>
      <c r="P1570" s="16">
        <v>0</v>
      </c>
      <c r="Q1570" s="16">
        <v>0</v>
      </c>
      <c r="R1570" s="16">
        <v>0</v>
      </c>
      <c r="S1570" s="16">
        <v>0</v>
      </c>
      <c r="T1570" s="16">
        <v>0</v>
      </c>
      <c r="U1570" s="16">
        <v>0</v>
      </c>
      <c r="V1570" s="16">
        <v>0</v>
      </c>
      <c r="W1570" s="16">
        <v>0</v>
      </c>
      <c r="X1570" s="16">
        <v>0</v>
      </c>
      <c r="Y1570" s="16">
        <v>0</v>
      </c>
      <c r="Z1570" s="1">
        <f t="shared" si="258"/>
        <v>0</v>
      </c>
      <c r="AA1570" s="11" t="str">
        <f t="shared" si="264"/>
        <v>0</v>
      </c>
      <c r="AB1570">
        <f t="shared" si="265"/>
        <v>0</v>
      </c>
      <c r="AC1570">
        <f t="shared" si="266"/>
        <v>10</v>
      </c>
      <c r="AD1570">
        <f t="shared" si="267"/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f t="shared" si="268"/>
        <v>0</v>
      </c>
      <c r="BI1570">
        <v>0</v>
      </c>
      <c r="BJ1570">
        <v>0</v>
      </c>
      <c r="BK1570">
        <v>0</v>
      </c>
      <c r="BL1570" t="str">
        <f t="shared" si="259"/>
        <v>0</v>
      </c>
      <c r="BM1570" t="str">
        <f t="shared" si="260"/>
        <v>0</v>
      </c>
      <c r="BN1570">
        <f t="shared" si="261"/>
        <v>0</v>
      </c>
      <c r="BO1570">
        <f t="shared" si="262"/>
        <v>0</v>
      </c>
      <c r="BP1570" t="str">
        <f t="shared" si="263"/>
        <v>0</v>
      </c>
    </row>
    <row r="1571" spans="1:68" ht="18" x14ac:dyDescent="0.25">
      <c r="A1571" s="24">
        <v>2022</v>
      </c>
      <c r="B1571" s="34">
        <v>2</v>
      </c>
      <c r="C1571" s="35">
        <v>44691</v>
      </c>
      <c r="D1571" s="36">
        <v>0.4375</v>
      </c>
      <c r="E1571">
        <v>3</v>
      </c>
      <c r="F1571">
        <v>3.1</v>
      </c>
      <c r="G1571" s="1" t="s">
        <v>61</v>
      </c>
      <c r="H1571" s="18">
        <v>67</v>
      </c>
      <c r="I1571" s="18">
        <v>50</v>
      </c>
      <c r="J1571" s="18">
        <v>26</v>
      </c>
      <c r="K1571" s="18">
        <v>7</v>
      </c>
      <c r="L1571" s="18">
        <v>2</v>
      </c>
      <c r="M1571" s="16" t="s">
        <v>27</v>
      </c>
      <c r="N1571" s="16">
        <v>50</v>
      </c>
      <c r="O1571" s="16" t="s">
        <v>24</v>
      </c>
      <c r="P1571" s="16">
        <v>0</v>
      </c>
      <c r="Q1571" s="16">
        <v>0</v>
      </c>
      <c r="R1571" s="16">
        <v>0</v>
      </c>
      <c r="S1571" s="16">
        <v>0</v>
      </c>
      <c r="T1571" s="16">
        <v>0</v>
      </c>
      <c r="U1571" s="16">
        <v>0</v>
      </c>
      <c r="V1571" s="16">
        <v>0</v>
      </c>
      <c r="W1571" s="16">
        <v>0</v>
      </c>
      <c r="X1571" s="16">
        <v>0</v>
      </c>
      <c r="Y1571" s="16">
        <v>0</v>
      </c>
      <c r="Z1571" s="1">
        <f t="shared" si="258"/>
        <v>0</v>
      </c>
      <c r="AA1571" s="11" t="str">
        <f t="shared" si="264"/>
        <v>0</v>
      </c>
      <c r="AB1571">
        <f t="shared" si="265"/>
        <v>0</v>
      </c>
      <c r="AC1571">
        <f t="shared" si="266"/>
        <v>10</v>
      </c>
      <c r="AD1571">
        <f t="shared" si="267"/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f t="shared" si="268"/>
        <v>0</v>
      </c>
      <c r="BI1571">
        <v>0</v>
      </c>
      <c r="BJ1571">
        <v>0</v>
      </c>
      <c r="BK1571">
        <v>0</v>
      </c>
      <c r="BL1571" t="str">
        <f t="shared" si="259"/>
        <v>0</v>
      </c>
      <c r="BM1571" t="str">
        <f t="shared" si="260"/>
        <v>0</v>
      </c>
      <c r="BN1571">
        <f t="shared" si="261"/>
        <v>0</v>
      </c>
      <c r="BO1571">
        <f t="shared" si="262"/>
        <v>0</v>
      </c>
      <c r="BP1571" t="str">
        <f t="shared" si="263"/>
        <v>0</v>
      </c>
    </row>
    <row r="1572" spans="1:68" ht="18" x14ac:dyDescent="0.25">
      <c r="A1572" s="24">
        <v>2022</v>
      </c>
      <c r="B1572" s="34">
        <v>2</v>
      </c>
      <c r="C1572" s="35">
        <v>44691</v>
      </c>
      <c r="D1572" s="36">
        <v>0.4375</v>
      </c>
      <c r="E1572">
        <v>3</v>
      </c>
      <c r="F1572">
        <v>3.1</v>
      </c>
      <c r="G1572" s="1" t="s">
        <v>61</v>
      </c>
      <c r="H1572" s="18">
        <v>67</v>
      </c>
      <c r="I1572" s="18">
        <v>50</v>
      </c>
      <c r="J1572" s="18">
        <v>26</v>
      </c>
      <c r="K1572" s="18">
        <v>7</v>
      </c>
      <c r="L1572" s="18">
        <v>2</v>
      </c>
      <c r="M1572" s="16" t="s">
        <v>27</v>
      </c>
      <c r="N1572" s="16">
        <v>50</v>
      </c>
      <c r="O1572" s="16" t="s">
        <v>25</v>
      </c>
      <c r="P1572" s="16">
        <v>0</v>
      </c>
      <c r="Q1572" s="16">
        <v>0</v>
      </c>
      <c r="R1572" s="16">
        <v>0</v>
      </c>
      <c r="S1572" s="16">
        <v>0</v>
      </c>
      <c r="T1572" s="16">
        <v>0</v>
      </c>
      <c r="U1572" s="16">
        <v>0</v>
      </c>
      <c r="V1572" s="16">
        <v>0</v>
      </c>
      <c r="W1572" s="16">
        <v>0</v>
      </c>
      <c r="X1572" s="16">
        <v>0</v>
      </c>
      <c r="Y1572" s="16">
        <v>0</v>
      </c>
      <c r="Z1572" s="1">
        <f t="shared" si="258"/>
        <v>0</v>
      </c>
      <c r="AA1572" s="11" t="str">
        <f t="shared" si="264"/>
        <v>0</v>
      </c>
      <c r="AB1572">
        <f t="shared" si="265"/>
        <v>0</v>
      </c>
      <c r="AC1572">
        <f t="shared" si="266"/>
        <v>10</v>
      </c>
      <c r="AD1572">
        <f t="shared" si="267"/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f t="shared" si="268"/>
        <v>0</v>
      </c>
      <c r="BI1572">
        <v>0</v>
      </c>
      <c r="BJ1572">
        <v>0</v>
      </c>
      <c r="BK1572">
        <v>0</v>
      </c>
      <c r="BL1572" t="str">
        <f t="shared" si="259"/>
        <v>0</v>
      </c>
      <c r="BM1572" t="str">
        <f t="shared" si="260"/>
        <v>0</v>
      </c>
      <c r="BN1572">
        <f t="shared" si="261"/>
        <v>0</v>
      </c>
      <c r="BO1572">
        <f t="shared" si="262"/>
        <v>0</v>
      </c>
      <c r="BP1572" t="str">
        <f t="shared" si="263"/>
        <v>0</v>
      </c>
    </row>
    <row r="1573" spans="1:68" ht="18" x14ac:dyDescent="0.25">
      <c r="A1573" s="24">
        <v>2022</v>
      </c>
      <c r="B1573" s="34">
        <v>2</v>
      </c>
      <c r="C1573" s="35">
        <v>44691</v>
      </c>
      <c r="D1573" s="36">
        <v>0.4375</v>
      </c>
      <c r="E1573">
        <v>3</v>
      </c>
      <c r="F1573">
        <v>3.1</v>
      </c>
      <c r="G1573" s="1" t="s">
        <v>61</v>
      </c>
      <c r="H1573" s="18">
        <v>67</v>
      </c>
      <c r="I1573" s="18">
        <v>50</v>
      </c>
      <c r="J1573" s="18">
        <v>26</v>
      </c>
      <c r="K1573" s="18">
        <v>7</v>
      </c>
      <c r="L1573" s="18">
        <v>2</v>
      </c>
      <c r="M1573" s="16" t="s">
        <v>27</v>
      </c>
      <c r="N1573" s="16">
        <v>50</v>
      </c>
      <c r="O1573" s="16" t="s">
        <v>26</v>
      </c>
      <c r="P1573" s="16">
        <v>0</v>
      </c>
      <c r="Q1573" s="16">
        <v>0</v>
      </c>
      <c r="R1573" s="16">
        <v>0</v>
      </c>
      <c r="S1573" s="16">
        <v>0</v>
      </c>
      <c r="T1573" s="16">
        <v>0</v>
      </c>
      <c r="U1573" s="16">
        <v>0</v>
      </c>
      <c r="V1573" s="16">
        <v>0</v>
      </c>
      <c r="W1573" s="16">
        <v>0</v>
      </c>
      <c r="X1573" s="16">
        <v>0</v>
      </c>
      <c r="Y1573" s="16">
        <v>0</v>
      </c>
      <c r="Z1573" s="1">
        <f t="shared" si="258"/>
        <v>0</v>
      </c>
      <c r="AA1573" s="11" t="str">
        <f t="shared" si="264"/>
        <v>0</v>
      </c>
      <c r="AB1573">
        <f t="shared" si="265"/>
        <v>0</v>
      </c>
      <c r="AC1573">
        <f t="shared" si="266"/>
        <v>10</v>
      </c>
      <c r="AD1573">
        <f t="shared" si="267"/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f t="shared" si="268"/>
        <v>0</v>
      </c>
      <c r="BI1573">
        <v>0</v>
      </c>
      <c r="BJ1573">
        <v>0</v>
      </c>
      <c r="BK1573">
        <v>0</v>
      </c>
      <c r="BL1573" t="str">
        <f t="shared" si="259"/>
        <v>0</v>
      </c>
      <c r="BM1573" t="str">
        <f t="shared" si="260"/>
        <v>0</v>
      </c>
      <c r="BN1573">
        <f t="shared" si="261"/>
        <v>0</v>
      </c>
      <c r="BO1573">
        <f t="shared" si="262"/>
        <v>0</v>
      </c>
      <c r="BP1573" t="str">
        <f t="shared" si="263"/>
        <v>0</v>
      </c>
    </row>
    <row r="1574" spans="1:68" ht="18" x14ac:dyDescent="0.25">
      <c r="A1574" s="24">
        <v>2022</v>
      </c>
      <c r="B1574" s="34">
        <v>2</v>
      </c>
      <c r="C1574" s="35">
        <v>44691</v>
      </c>
      <c r="D1574" s="36">
        <v>0.4375</v>
      </c>
      <c r="E1574">
        <v>3</v>
      </c>
      <c r="F1574">
        <v>3.1</v>
      </c>
      <c r="G1574" s="1" t="s">
        <v>61</v>
      </c>
      <c r="H1574" s="18">
        <v>67</v>
      </c>
      <c r="I1574" s="18">
        <v>50</v>
      </c>
      <c r="J1574" s="18">
        <v>26</v>
      </c>
      <c r="K1574" s="18">
        <v>7</v>
      </c>
      <c r="L1574" s="18">
        <v>2</v>
      </c>
      <c r="M1574" s="16" t="s">
        <v>28</v>
      </c>
      <c r="N1574" s="16">
        <v>50</v>
      </c>
      <c r="O1574" s="16" t="s">
        <v>24</v>
      </c>
      <c r="P1574" s="16">
        <v>0</v>
      </c>
      <c r="Q1574" s="16">
        <v>0</v>
      </c>
      <c r="R1574" s="16">
        <v>0</v>
      </c>
      <c r="S1574" s="16">
        <v>0</v>
      </c>
      <c r="T1574" s="16">
        <v>0</v>
      </c>
      <c r="U1574" s="16">
        <v>0</v>
      </c>
      <c r="V1574" s="16">
        <v>0</v>
      </c>
      <c r="W1574" s="16">
        <v>0</v>
      </c>
      <c r="X1574" s="16">
        <v>0</v>
      </c>
      <c r="Y1574" s="16">
        <v>0</v>
      </c>
      <c r="Z1574" s="1">
        <f t="shared" si="258"/>
        <v>0</v>
      </c>
      <c r="AA1574" s="11" t="str">
        <f t="shared" si="264"/>
        <v>0</v>
      </c>
      <c r="AB1574">
        <f t="shared" si="265"/>
        <v>0</v>
      </c>
      <c r="AC1574">
        <f t="shared" si="266"/>
        <v>10</v>
      </c>
      <c r="AD1574">
        <f t="shared" si="267"/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f t="shared" si="268"/>
        <v>0</v>
      </c>
      <c r="BI1574">
        <v>0</v>
      </c>
      <c r="BJ1574">
        <v>0</v>
      </c>
      <c r="BK1574">
        <v>0</v>
      </c>
      <c r="BL1574" t="str">
        <f t="shared" si="259"/>
        <v>0</v>
      </c>
      <c r="BM1574" t="str">
        <f t="shared" si="260"/>
        <v>0</v>
      </c>
      <c r="BN1574">
        <f t="shared" si="261"/>
        <v>0</v>
      </c>
      <c r="BO1574">
        <f t="shared" si="262"/>
        <v>0</v>
      </c>
      <c r="BP1574" t="str">
        <f t="shared" si="263"/>
        <v>0</v>
      </c>
    </row>
    <row r="1575" spans="1:68" ht="18" x14ac:dyDescent="0.25">
      <c r="A1575" s="24">
        <v>2022</v>
      </c>
      <c r="B1575" s="34">
        <v>2</v>
      </c>
      <c r="C1575" s="35">
        <v>44691</v>
      </c>
      <c r="D1575" s="36">
        <v>0.4375</v>
      </c>
      <c r="E1575">
        <v>3</v>
      </c>
      <c r="F1575">
        <v>3.1</v>
      </c>
      <c r="G1575" s="1" t="s">
        <v>61</v>
      </c>
      <c r="H1575" s="18">
        <v>67</v>
      </c>
      <c r="I1575" s="18">
        <v>50</v>
      </c>
      <c r="J1575" s="18">
        <v>26</v>
      </c>
      <c r="K1575" s="18">
        <v>7</v>
      </c>
      <c r="L1575" s="18">
        <v>2</v>
      </c>
      <c r="M1575" s="16" t="s">
        <v>28</v>
      </c>
      <c r="N1575" s="16">
        <v>50</v>
      </c>
      <c r="O1575" s="16" t="s">
        <v>25</v>
      </c>
      <c r="P1575" s="16">
        <v>0</v>
      </c>
      <c r="Q1575" s="16">
        <v>0</v>
      </c>
      <c r="R1575" s="16">
        <v>0</v>
      </c>
      <c r="S1575" s="16">
        <v>0</v>
      </c>
      <c r="T1575" s="16">
        <v>0</v>
      </c>
      <c r="U1575" s="16">
        <v>0</v>
      </c>
      <c r="V1575" s="16">
        <v>0</v>
      </c>
      <c r="W1575" s="16">
        <v>0</v>
      </c>
      <c r="X1575" s="16">
        <v>0</v>
      </c>
      <c r="Y1575" s="16">
        <v>0</v>
      </c>
      <c r="Z1575" s="1">
        <f t="shared" si="258"/>
        <v>0</v>
      </c>
      <c r="AA1575" s="11" t="str">
        <f t="shared" si="264"/>
        <v>0</v>
      </c>
      <c r="AB1575">
        <f t="shared" si="265"/>
        <v>0</v>
      </c>
      <c r="AC1575">
        <f t="shared" si="266"/>
        <v>10</v>
      </c>
      <c r="AD1575">
        <f t="shared" si="267"/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f t="shared" si="268"/>
        <v>0</v>
      </c>
      <c r="BI1575">
        <v>0</v>
      </c>
      <c r="BJ1575">
        <v>0</v>
      </c>
      <c r="BK1575">
        <v>0</v>
      </c>
      <c r="BL1575" t="str">
        <f t="shared" si="259"/>
        <v>0</v>
      </c>
      <c r="BM1575" t="str">
        <f t="shared" si="260"/>
        <v>0</v>
      </c>
      <c r="BN1575">
        <f t="shared" si="261"/>
        <v>0</v>
      </c>
      <c r="BO1575">
        <f t="shared" si="262"/>
        <v>0</v>
      </c>
      <c r="BP1575" t="str">
        <f t="shared" si="263"/>
        <v>0</v>
      </c>
    </row>
    <row r="1576" spans="1:68" ht="18" x14ac:dyDescent="0.25">
      <c r="A1576" s="24">
        <v>2022</v>
      </c>
      <c r="B1576" s="34">
        <v>2</v>
      </c>
      <c r="C1576" s="35">
        <v>44691</v>
      </c>
      <c r="D1576" s="36">
        <v>0.4375</v>
      </c>
      <c r="E1576">
        <v>3</v>
      </c>
      <c r="F1576">
        <v>3.1</v>
      </c>
      <c r="G1576" s="1" t="s">
        <v>61</v>
      </c>
      <c r="H1576" s="18">
        <v>67</v>
      </c>
      <c r="I1576" s="18">
        <v>50</v>
      </c>
      <c r="J1576" s="18">
        <v>26</v>
      </c>
      <c r="K1576" s="18">
        <v>7</v>
      </c>
      <c r="L1576" s="18">
        <v>2</v>
      </c>
      <c r="M1576" s="15" t="s">
        <v>28</v>
      </c>
      <c r="N1576" s="15">
        <v>50</v>
      </c>
      <c r="O1576" s="15" t="s">
        <v>26</v>
      </c>
      <c r="P1576" s="16">
        <v>0</v>
      </c>
      <c r="Q1576" s="16">
        <v>0</v>
      </c>
      <c r="R1576" s="16">
        <v>0</v>
      </c>
      <c r="S1576" s="16">
        <v>0</v>
      </c>
      <c r="T1576" s="16">
        <v>0</v>
      </c>
      <c r="U1576" s="16">
        <v>0</v>
      </c>
      <c r="V1576" s="16">
        <v>0</v>
      </c>
      <c r="W1576" s="16">
        <v>0</v>
      </c>
      <c r="X1576" s="16">
        <v>0</v>
      </c>
      <c r="Y1576" s="16">
        <v>0</v>
      </c>
      <c r="Z1576" s="1">
        <f t="shared" si="258"/>
        <v>0</v>
      </c>
      <c r="AA1576" s="11" t="str">
        <f t="shared" si="264"/>
        <v>0</v>
      </c>
      <c r="AB1576">
        <f t="shared" si="265"/>
        <v>0</v>
      </c>
      <c r="AC1576">
        <f t="shared" si="266"/>
        <v>10</v>
      </c>
      <c r="AD1576">
        <f t="shared" si="267"/>
        <v>0</v>
      </c>
      <c r="AE1576">
        <v>0</v>
      </c>
      <c r="AF1576">
        <v>0</v>
      </c>
      <c r="AG1576">
        <v>1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f t="shared" si="268"/>
        <v>0</v>
      </c>
      <c r="BI1576">
        <v>0</v>
      </c>
      <c r="BJ1576">
        <v>0</v>
      </c>
      <c r="BK1576">
        <v>0</v>
      </c>
      <c r="BL1576" t="str">
        <f t="shared" si="259"/>
        <v>0</v>
      </c>
      <c r="BM1576" t="str">
        <f t="shared" si="260"/>
        <v>0</v>
      </c>
      <c r="BN1576">
        <f t="shared" si="261"/>
        <v>0</v>
      </c>
      <c r="BO1576">
        <f t="shared" si="262"/>
        <v>1</v>
      </c>
      <c r="BP1576" t="str">
        <f t="shared" si="263"/>
        <v>0</v>
      </c>
    </row>
    <row r="1577" spans="1:68" ht="18" x14ac:dyDescent="0.25">
      <c r="A1577" s="24">
        <v>2022</v>
      </c>
      <c r="B1577" s="34">
        <v>2</v>
      </c>
      <c r="C1577" s="35">
        <v>44691</v>
      </c>
      <c r="D1577" s="3">
        <v>0.375</v>
      </c>
      <c r="E1577">
        <v>3</v>
      </c>
      <c r="F1577">
        <v>3.2</v>
      </c>
      <c r="G1577" s="1" t="s">
        <v>28</v>
      </c>
      <c r="H1577" s="18">
        <v>67</v>
      </c>
      <c r="I1577" s="19">
        <v>52</v>
      </c>
      <c r="J1577" s="19">
        <v>19</v>
      </c>
      <c r="K1577" s="19">
        <v>7</v>
      </c>
      <c r="L1577" s="19">
        <v>4</v>
      </c>
      <c r="M1577" s="16" t="s">
        <v>23</v>
      </c>
      <c r="N1577" s="16">
        <v>0</v>
      </c>
      <c r="O1577" s="16" t="s">
        <v>24</v>
      </c>
      <c r="P1577" s="16">
        <v>0</v>
      </c>
      <c r="Q1577" s="16">
        <v>0</v>
      </c>
      <c r="R1577" s="16">
        <v>0</v>
      </c>
      <c r="S1577" s="16">
        <v>0</v>
      </c>
      <c r="T1577" s="16">
        <v>0</v>
      </c>
      <c r="U1577" s="16">
        <v>0</v>
      </c>
      <c r="V1577" s="16">
        <v>0</v>
      </c>
      <c r="W1577" s="16">
        <v>0</v>
      </c>
      <c r="X1577" s="16">
        <v>0</v>
      </c>
      <c r="Y1577" s="16">
        <v>0</v>
      </c>
      <c r="Z1577" s="1">
        <f t="shared" si="258"/>
        <v>0</v>
      </c>
      <c r="AA1577" s="11" t="str">
        <f t="shared" si="264"/>
        <v>0</v>
      </c>
      <c r="AB1577">
        <f t="shared" si="265"/>
        <v>0</v>
      </c>
      <c r="AC1577">
        <f t="shared" si="266"/>
        <v>10</v>
      </c>
      <c r="AD1577">
        <f t="shared" si="267"/>
        <v>0</v>
      </c>
      <c r="AE1577">
        <v>0</v>
      </c>
      <c r="AF1577">
        <v>0</v>
      </c>
      <c r="AG1577">
        <v>1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f t="shared" si="268"/>
        <v>0</v>
      </c>
      <c r="BI1577">
        <v>0</v>
      </c>
      <c r="BJ1577">
        <v>0</v>
      </c>
      <c r="BK1577">
        <v>0</v>
      </c>
      <c r="BL1577" t="str">
        <f t="shared" si="259"/>
        <v>0</v>
      </c>
      <c r="BM1577" t="str">
        <f t="shared" si="260"/>
        <v>0</v>
      </c>
      <c r="BN1577">
        <f t="shared" si="261"/>
        <v>0</v>
      </c>
      <c r="BO1577">
        <f t="shared" si="262"/>
        <v>1</v>
      </c>
      <c r="BP1577" t="str">
        <f t="shared" si="263"/>
        <v>0</v>
      </c>
    </row>
    <row r="1578" spans="1:68" ht="18" x14ac:dyDescent="0.25">
      <c r="A1578" s="24">
        <v>2022</v>
      </c>
      <c r="B1578" s="34">
        <v>2</v>
      </c>
      <c r="C1578" s="35">
        <v>44691</v>
      </c>
      <c r="D1578" s="3">
        <v>0.375</v>
      </c>
      <c r="E1578">
        <v>3</v>
      </c>
      <c r="F1578">
        <v>3.2</v>
      </c>
      <c r="G1578" s="1" t="s">
        <v>28</v>
      </c>
      <c r="H1578" s="18">
        <v>67</v>
      </c>
      <c r="I1578" s="19">
        <v>52</v>
      </c>
      <c r="J1578" s="19">
        <v>19</v>
      </c>
      <c r="K1578" s="19">
        <v>7</v>
      </c>
      <c r="L1578" s="19">
        <v>4</v>
      </c>
      <c r="M1578" s="16" t="s">
        <v>23</v>
      </c>
      <c r="N1578" s="16">
        <v>0</v>
      </c>
      <c r="O1578" s="16" t="s">
        <v>25</v>
      </c>
      <c r="P1578" s="16">
        <v>0</v>
      </c>
      <c r="Q1578" s="16">
        <v>0</v>
      </c>
      <c r="R1578" s="16">
        <v>0</v>
      </c>
      <c r="S1578" s="16">
        <v>0</v>
      </c>
      <c r="T1578" s="16">
        <v>0</v>
      </c>
      <c r="U1578" s="16">
        <v>0</v>
      </c>
      <c r="V1578" s="16">
        <v>0</v>
      </c>
      <c r="W1578" s="16">
        <v>0</v>
      </c>
      <c r="X1578" s="16">
        <v>0</v>
      </c>
      <c r="Y1578" s="16">
        <v>0</v>
      </c>
      <c r="Z1578" s="1">
        <f t="shared" si="258"/>
        <v>0</v>
      </c>
      <c r="AA1578" s="11" t="str">
        <f t="shared" si="264"/>
        <v>0</v>
      </c>
      <c r="AB1578">
        <f t="shared" si="265"/>
        <v>0</v>
      </c>
      <c r="AC1578">
        <f t="shared" si="266"/>
        <v>10</v>
      </c>
      <c r="AD1578">
        <f t="shared" si="267"/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f t="shared" si="268"/>
        <v>0</v>
      </c>
      <c r="BI1578">
        <v>0</v>
      </c>
      <c r="BJ1578">
        <v>0</v>
      </c>
      <c r="BK1578">
        <v>0</v>
      </c>
      <c r="BL1578" t="str">
        <f t="shared" si="259"/>
        <v>0</v>
      </c>
      <c r="BM1578" t="str">
        <f t="shared" si="260"/>
        <v>0</v>
      </c>
      <c r="BN1578">
        <f t="shared" si="261"/>
        <v>0</v>
      </c>
      <c r="BO1578">
        <f t="shared" si="262"/>
        <v>0</v>
      </c>
      <c r="BP1578" t="str">
        <f t="shared" si="263"/>
        <v>0</v>
      </c>
    </row>
    <row r="1579" spans="1:68" ht="18" x14ac:dyDescent="0.25">
      <c r="A1579" s="24">
        <v>2022</v>
      </c>
      <c r="B1579" s="34">
        <v>2</v>
      </c>
      <c r="C1579" s="35">
        <v>44691</v>
      </c>
      <c r="D1579" s="3">
        <v>0.375</v>
      </c>
      <c r="E1579">
        <v>3</v>
      </c>
      <c r="F1579">
        <v>3.2</v>
      </c>
      <c r="G1579" s="1" t="s">
        <v>28</v>
      </c>
      <c r="H1579" s="18">
        <v>67</v>
      </c>
      <c r="I1579" s="19">
        <v>52</v>
      </c>
      <c r="J1579" s="19">
        <v>19</v>
      </c>
      <c r="K1579" s="19">
        <v>7</v>
      </c>
      <c r="L1579" s="19">
        <v>4</v>
      </c>
      <c r="M1579" s="16" t="s">
        <v>23</v>
      </c>
      <c r="N1579" s="16">
        <v>0</v>
      </c>
      <c r="O1579" s="16" t="s">
        <v>26</v>
      </c>
      <c r="P1579" s="16">
        <v>0</v>
      </c>
      <c r="Q1579" s="16">
        <v>0</v>
      </c>
      <c r="R1579" s="16">
        <v>0</v>
      </c>
      <c r="S1579" s="16">
        <v>0</v>
      </c>
      <c r="T1579" s="16">
        <v>0</v>
      </c>
      <c r="U1579" s="16">
        <v>0</v>
      </c>
      <c r="V1579" s="16">
        <v>0</v>
      </c>
      <c r="W1579" s="16">
        <v>0</v>
      </c>
      <c r="X1579" s="16">
        <v>0</v>
      </c>
      <c r="Y1579" s="16">
        <v>0</v>
      </c>
      <c r="Z1579" s="1">
        <f t="shared" si="258"/>
        <v>0</v>
      </c>
      <c r="AA1579" s="11" t="str">
        <f t="shared" si="264"/>
        <v>0</v>
      </c>
      <c r="AB1579">
        <f t="shared" si="265"/>
        <v>0</v>
      </c>
      <c r="AC1579">
        <f t="shared" si="266"/>
        <v>10</v>
      </c>
      <c r="AD1579">
        <f t="shared" si="267"/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f t="shared" si="268"/>
        <v>0</v>
      </c>
      <c r="BI1579">
        <v>0</v>
      </c>
      <c r="BJ1579">
        <v>0</v>
      </c>
      <c r="BK1579">
        <v>0</v>
      </c>
      <c r="BL1579" t="str">
        <f t="shared" si="259"/>
        <v>0</v>
      </c>
      <c r="BM1579" t="str">
        <f t="shared" si="260"/>
        <v>0</v>
      </c>
      <c r="BN1579">
        <f t="shared" si="261"/>
        <v>0</v>
      </c>
      <c r="BO1579">
        <f t="shared" si="262"/>
        <v>0</v>
      </c>
      <c r="BP1579" t="str">
        <f t="shared" si="263"/>
        <v>0</v>
      </c>
    </row>
    <row r="1580" spans="1:68" ht="18" x14ac:dyDescent="0.25">
      <c r="A1580" s="24">
        <v>2022</v>
      </c>
      <c r="B1580" s="34">
        <v>2</v>
      </c>
      <c r="C1580" s="35">
        <v>44691</v>
      </c>
      <c r="D1580" s="3">
        <v>0.375</v>
      </c>
      <c r="E1580">
        <v>3</v>
      </c>
      <c r="F1580">
        <v>3.2</v>
      </c>
      <c r="G1580" s="1" t="s">
        <v>28</v>
      </c>
      <c r="H1580" s="18">
        <v>67</v>
      </c>
      <c r="I1580" s="19">
        <v>52</v>
      </c>
      <c r="J1580" s="19">
        <v>19</v>
      </c>
      <c r="K1580" s="19">
        <v>7</v>
      </c>
      <c r="L1580" s="19">
        <v>4</v>
      </c>
      <c r="M1580" s="16" t="s">
        <v>23</v>
      </c>
      <c r="N1580" s="16">
        <v>5</v>
      </c>
      <c r="O1580" s="16" t="s">
        <v>24</v>
      </c>
      <c r="P1580" s="16">
        <v>0</v>
      </c>
      <c r="Q1580" s="16">
        <v>0</v>
      </c>
      <c r="R1580" s="16">
        <v>0</v>
      </c>
      <c r="S1580" s="16">
        <v>0</v>
      </c>
      <c r="T1580" s="16">
        <v>0</v>
      </c>
      <c r="U1580" s="16">
        <v>0</v>
      </c>
      <c r="V1580" s="16">
        <v>0</v>
      </c>
      <c r="W1580" s="16">
        <v>0</v>
      </c>
      <c r="X1580" s="16">
        <v>0</v>
      </c>
      <c r="Y1580" s="16">
        <v>0</v>
      </c>
      <c r="Z1580" s="1">
        <f t="shared" si="258"/>
        <v>0</v>
      </c>
      <c r="AA1580" s="11" t="str">
        <f t="shared" si="264"/>
        <v>0</v>
      </c>
      <c r="AB1580">
        <f t="shared" si="265"/>
        <v>0</v>
      </c>
      <c r="AC1580">
        <f t="shared" si="266"/>
        <v>10</v>
      </c>
      <c r="AD1580">
        <f t="shared" si="267"/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f t="shared" si="268"/>
        <v>0</v>
      </c>
      <c r="BI1580">
        <v>0</v>
      </c>
      <c r="BJ1580">
        <v>0</v>
      </c>
      <c r="BK1580">
        <v>0</v>
      </c>
      <c r="BL1580" t="str">
        <f t="shared" si="259"/>
        <v>0</v>
      </c>
      <c r="BM1580" t="str">
        <f t="shared" si="260"/>
        <v>0</v>
      </c>
      <c r="BN1580">
        <f t="shared" si="261"/>
        <v>0</v>
      </c>
      <c r="BO1580">
        <f t="shared" si="262"/>
        <v>0</v>
      </c>
      <c r="BP1580" t="str">
        <f t="shared" si="263"/>
        <v>0</v>
      </c>
    </row>
    <row r="1581" spans="1:68" ht="18" x14ac:dyDescent="0.25">
      <c r="A1581" s="24">
        <v>2022</v>
      </c>
      <c r="B1581" s="34">
        <v>2</v>
      </c>
      <c r="C1581" s="35">
        <v>44691</v>
      </c>
      <c r="D1581" s="3">
        <v>0.375</v>
      </c>
      <c r="E1581">
        <v>3</v>
      </c>
      <c r="F1581">
        <v>3.2</v>
      </c>
      <c r="G1581" s="1" t="s">
        <v>28</v>
      </c>
      <c r="H1581" s="18">
        <v>67</v>
      </c>
      <c r="I1581" s="19">
        <v>52</v>
      </c>
      <c r="J1581" s="19">
        <v>19</v>
      </c>
      <c r="K1581" s="19">
        <v>7</v>
      </c>
      <c r="L1581" s="19">
        <v>4</v>
      </c>
      <c r="M1581" s="16" t="s">
        <v>23</v>
      </c>
      <c r="N1581" s="16">
        <v>5</v>
      </c>
      <c r="O1581" s="16" t="s">
        <v>25</v>
      </c>
      <c r="P1581" s="16">
        <v>0</v>
      </c>
      <c r="Q1581" s="16">
        <v>0</v>
      </c>
      <c r="R1581" s="16">
        <v>0</v>
      </c>
      <c r="S1581" s="16">
        <v>0</v>
      </c>
      <c r="T1581" s="16">
        <v>0</v>
      </c>
      <c r="U1581" s="16">
        <v>0</v>
      </c>
      <c r="V1581" s="16">
        <v>0</v>
      </c>
      <c r="W1581" s="16">
        <v>0</v>
      </c>
      <c r="X1581" s="16">
        <v>0</v>
      </c>
      <c r="Y1581" s="16">
        <v>0</v>
      </c>
      <c r="Z1581" s="1">
        <f t="shared" si="258"/>
        <v>0</v>
      </c>
      <c r="AA1581" s="11" t="str">
        <f t="shared" si="264"/>
        <v>0</v>
      </c>
      <c r="AB1581">
        <f t="shared" si="265"/>
        <v>0</v>
      </c>
      <c r="AC1581">
        <f t="shared" si="266"/>
        <v>10</v>
      </c>
      <c r="AD1581">
        <f t="shared" si="267"/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f t="shared" si="268"/>
        <v>0</v>
      </c>
      <c r="BI1581">
        <v>0</v>
      </c>
      <c r="BJ1581">
        <v>0</v>
      </c>
      <c r="BK1581">
        <v>0</v>
      </c>
      <c r="BL1581" t="str">
        <f t="shared" si="259"/>
        <v>0</v>
      </c>
      <c r="BM1581" t="str">
        <f t="shared" si="260"/>
        <v>0</v>
      </c>
      <c r="BN1581">
        <f t="shared" si="261"/>
        <v>0</v>
      </c>
      <c r="BO1581">
        <f t="shared" si="262"/>
        <v>0</v>
      </c>
      <c r="BP1581" t="str">
        <f t="shared" si="263"/>
        <v>0</v>
      </c>
    </row>
    <row r="1582" spans="1:68" ht="18" x14ac:dyDescent="0.25">
      <c r="A1582" s="24">
        <v>2022</v>
      </c>
      <c r="B1582" s="34">
        <v>2</v>
      </c>
      <c r="C1582" s="35">
        <v>44691</v>
      </c>
      <c r="D1582" s="3">
        <v>0.375</v>
      </c>
      <c r="E1582">
        <v>3</v>
      </c>
      <c r="F1582">
        <v>3.2</v>
      </c>
      <c r="G1582" s="1" t="s">
        <v>28</v>
      </c>
      <c r="H1582" s="18">
        <v>67</v>
      </c>
      <c r="I1582" s="19">
        <v>52</v>
      </c>
      <c r="J1582" s="19">
        <v>19</v>
      </c>
      <c r="K1582" s="19">
        <v>7</v>
      </c>
      <c r="L1582" s="19">
        <v>4</v>
      </c>
      <c r="M1582" s="16" t="s">
        <v>23</v>
      </c>
      <c r="N1582" s="16">
        <v>5</v>
      </c>
      <c r="O1582" s="16" t="s">
        <v>26</v>
      </c>
      <c r="P1582" s="16">
        <v>0</v>
      </c>
      <c r="Q1582" s="16">
        <v>0</v>
      </c>
      <c r="R1582" s="16">
        <v>0</v>
      </c>
      <c r="S1582" s="16">
        <v>0</v>
      </c>
      <c r="T1582" s="16">
        <v>0</v>
      </c>
      <c r="U1582" s="16">
        <v>0</v>
      </c>
      <c r="V1582" s="16">
        <v>0</v>
      </c>
      <c r="W1582" s="16">
        <v>0</v>
      </c>
      <c r="X1582" s="16">
        <v>0</v>
      </c>
      <c r="Y1582" s="16">
        <v>0</v>
      </c>
      <c r="Z1582" s="1">
        <f t="shared" si="258"/>
        <v>0</v>
      </c>
      <c r="AA1582" s="11" t="str">
        <f t="shared" si="264"/>
        <v>0</v>
      </c>
      <c r="AB1582">
        <f t="shared" si="265"/>
        <v>0</v>
      </c>
      <c r="AC1582">
        <f t="shared" si="266"/>
        <v>10</v>
      </c>
      <c r="AD1582">
        <f t="shared" si="267"/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f t="shared" si="268"/>
        <v>0</v>
      </c>
      <c r="BI1582">
        <v>0</v>
      </c>
      <c r="BJ1582">
        <v>0</v>
      </c>
      <c r="BK1582">
        <v>0</v>
      </c>
      <c r="BL1582" t="str">
        <f t="shared" si="259"/>
        <v>0</v>
      </c>
      <c r="BM1582" t="str">
        <f t="shared" si="260"/>
        <v>0</v>
      </c>
      <c r="BN1582">
        <f t="shared" si="261"/>
        <v>0</v>
      </c>
      <c r="BO1582">
        <f t="shared" si="262"/>
        <v>0</v>
      </c>
      <c r="BP1582" t="str">
        <f t="shared" si="263"/>
        <v>0</v>
      </c>
    </row>
    <row r="1583" spans="1:68" ht="18" x14ac:dyDescent="0.25">
      <c r="A1583" s="24">
        <v>2022</v>
      </c>
      <c r="B1583" s="34">
        <v>2</v>
      </c>
      <c r="C1583" s="35">
        <v>44691</v>
      </c>
      <c r="D1583" s="3">
        <v>0.375</v>
      </c>
      <c r="E1583">
        <v>3</v>
      </c>
      <c r="F1583">
        <v>3.2</v>
      </c>
      <c r="G1583" s="1" t="s">
        <v>28</v>
      </c>
      <c r="H1583" s="18">
        <v>67</v>
      </c>
      <c r="I1583" s="19">
        <v>52</v>
      </c>
      <c r="J1583" s="19">
        <v>19</v>
      </c>
      <c r="K1583" s="19">
        <v>7</v>
      </c>
      <c r="L1583" s="19">
        <v>4</v>
      </c>
      <c r="M1583" s="16" t="s">
        <v>23</v>
      </c>
      <c r="N1583" s="16">
        <v>10</v>
      </c>
      <c r="O1583" s="16" t="s">
        <v>24</v>
      </c>
      <c r="P1583" s="16">
        <v>0</v>
      </c>
      <c r="Q1583" s="16">
        <v>0</v>
      </c>
      <c r="R1583" s="16">
        <v>0</v>
      </c>
      <c r="S1583" s="16">
        <v>0</v>
      </c>
      <c r="T1583" s="16">
        <v>0</v>
      </c>
      <c r="U1583" s="16">
        <v>0</v>
      </c>
      <c r="V1583" s="16">
        <v>0</v>
      </c>
      <c r="W1583" s="16">
        <v>0</v>
      </c>
      <c r="X1583" s="16">
        <v>0</v>
      </c>
      <c r="Y1583" s="16">
        <v>0</v>
      </c>
      <c r="Z1583" s="1">
        <f t="shared" si="258"/>
        <v>0</v>
      </c>
      <c r="AA1583" s="11" t="str">
        <f t="shared" si="264"/>
        <v>0</v>
      </c>
      <c r="AB1583">
        <f t="shared" si="265"/>
        <v>0</v>
      </c>
      <c r="AC1583">
        <f t="shared" si="266"/>
        <v>10</v>
      </c>
      <c r="AD1583">
        <f t="shared" si="267"/>
        <v>0</v>
      </c>
      <c r="AE1583">
        <v>0</v>
      </c>
      <c r="AF1583">
        <v>0</v>
      </c>
      <c r="AG1583">
        <v>1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f t="shared" si="268"/>
        <v>0</v>
      </c>
      <c r="BI1583">
        <v>0</v>
      </c>
      <c r="BJ1583">
        <v>0</v>
      </c>
      <c r="BK1583">
        <v>0</v>
      </c>
      <c r="BL1583" t="str">
        <f t="shared" si="259"/>
        <v>0</v>
      </c>
      <c r="BM1583" t="str">
        <f t="shared" si="260"/>
        <v>0</v>
      </c>
      <c r="BN1583">
        <f t="shared" si="261"/>
        <v>0</v>
      </c>
      <c r="BO1583">
        <f t="shared" si="262"/>
        <v>1</v>
      </c>
      <c r="BP1583" t="str">
        <f t="shared" si="263"/>
        <v>0</v>
      </c>
    </row>
    <row r="1584" spans="1:68" ht="18" x14ac:dyDescent="0.25">
      <c r="A1584" s="24">
        <v>2022</v>
      </c>
      <c r="B1584" s="34">
        <v>2</v>
      </c>
      <c r="C1584" s="35">
        <v>44691</v>
      </c>
      <c r="D1584" s="3">
        <v>0.375</v>
      </c>
      <c r="E1584">
        <v>3</v>
      </c>
      <c r="F1584">
        <v>3.2</v>
      </c>
      <c r="G1584" s="1" t="s">
        <v>28</v>
      </c>
      <c r="H1584" s="18">
        <v>67</v>
      </c>
      <c r="I1584" s="19">
        <v>52</v>
      </c>
      <c r="J1584" s="19">
        <v>19</v>
      </c>
      <c r="K1584" s="19">
        <v>7</v>
      </c>
      <c r="L1584" s="19">
        <v>4</v>
      </c>
      <c r="M1584" s="16" t="s">
        <v>23</v>
      </c>
      <c r="N1584" s="16">
        <v>10</v>
      </c>
      <c r="O1584" s="16" t="s">
        <v>25</v>
      </c>
      <c r="P1584" s="16">
        <v>0</v>
      </c>
      <c r="Q1584" s="16">
        <v>0</v>
      </c>
      <c r="R1584" s="16">
        <v>0</v>
      </c>
      <c r="S1584" s="16">
        <v>0</v>
      </c>
      <c r="T1584" s="16">
        <v>0</v>
      </c>
      <c r="U1584" s="16">
        <v>0</v>
      </c>
      <c r="V1584" s="16">
        <v>0</v>
      </c>
      <c r="W1584" s="16">
        <v>0</v>
      </c>
      <c r="X1584" s="16">
        <v>0</v>
      </c>
      <c r="Y1584" s="16">
        <v>0</v>
      </c>
      <c r="Z1584" s="1">
        <f t="shared" si="258"/>
        <v>0</v>
      </c>
      <c r="AA1584" s="11" t="str">
        <f t="shared" si="264"/>
        <v>0</v>
      </c>
      <c r="AB1584">
        <f t="shared" si="265"/>
        <v>0</v>
      </c>
      <c r="AC1584">
        <f t="shared" si="266"/>
        <v>10</v>
      </c>
      <c r="AD1584">
        <f t="shared" si="267"/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f t="shared" si="268"/>
        <v>0</v>
      </c>
      <c r="BI1584">
        <v>0</v>
      </c>
      <c r="BJ1584">
        <v>0</v>
      </c>
      <c r="BK1584">
        <v>0</v>
      </c>
      <c r="BL1584" t="str">
        <f t="shared" si="259"/>
        <v>0</v>
      </c>
      <c r="BM1584" t="str">
        <f t="shared" si="260"/>
        <v>0</v>
      </c>
      <c r="BN1584">
        <f t="shared" si="261"/>
        <v>0</v>
      </c>
      <c r="BO1584">
        <f t="shared" si="262"/>
        <v>0</v>
      </c>
      <c r="BP1584" t="str">
        <f t="shared" si="263"/>
        <v>0</v>
      </c>
    </row>
    <row r="1585" spans="1:68" ht="18" x14ac:dyDescent="0.25">
      <c r="A1585" s="24">
        <v>2022</v>
      </c>
      <c r="B1585" s="34">
        <v>2</v>
      </c>
      <c r="C1585" s="35">
        <v>44691</v>
      </c>
      <c r="D1585" s="3">
        <v>0.375</v>
      </c>
      <c r="E1585">
        <v>3</v>
      </c>
      <c r="F1585">
        <v>3.2</v>
      </c>
      <c r="G1585" s="1" t="s">
        <v>28</v>
      </c>
      <c r="H1585" s="18">
        <v>67</v>
      </c>
      <c r="I1585" s="19">
        <v>52</v>
      </c>
      <c r="J1585" s="19">
        <v>19</v>
      </c>
      <c r="K1585" s="19">
        <v>7</v>
      </c>
      <c r="L1585" s="19">
        <v>4</v>
      </c>
      <c r="M1585" s="16" t="s">
        <v>23</v>
      </c>
      <c r="N1585" s="16">
        <v>10</v>
      </c>
      <c r="O1585" s="16" t="s">
        <v>26</v>
      </c>
      <c r="P1585" s="16">
        <v>0</v>
      </c>
      <c r="Q1585" s="16">
        <v>0</v>
      </c>
      <c r="R1585" s="16">
        <v>0</v>
      </c>
      <c r="S1585" s="16">
        <v>0</v>
      </c>
      <c r="T1585" s="16">
        <v>0</v>
      </c>
      <c r="U1585" s="16">
        <v>0</v>
      </c>
      <c r="V1585" s="16">
        <v>0</v>
      </c>
      <c r="W1585" s="16">
        <v>0</v>
      </c>
      <c r="X1585" s="16">
        <v>0</v>
      </c>
      <c r="Y1585" s="16">
        <v>0</v>
      </c>
      <c r="Z1585" s="1">
        <f t="shared" si="258"/>
        <v>0</v>
      </c>
      <c r="AA1585" s="11" t="str">
        <f t="shared" si="264"/>
        <v>0</v>
      </c>
      <c r="AB1585">
        <f t="shared" si="265"/>
        <v>0</v>
      </c>
      <c r="AC1585">
        <f t="shared" si="266"/>
        <v>10</v>
      </c>
      <c r="AD1585">
        <f t="shared" si="267"/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f t="shared" si="268"/>
        <v>0</v>
      </c>
      <c r="BI1585">
        <v>0</v>
      </c>
      <c r="BJ1585">
        <v>0</v>
      </c>
      <c r="BK1585">
        <v>0</v>
      </c>
      <c r="BL1585" t="str">
        <f t="shared" si="259"/>
        <v>0</v>
      </c>
      <c r="BM1585" t="str">
        <f t="shared" si="260"/>
        <v>0</v>
      </c>
      <c r="BN1585">
        <f t="shared" si="261"/>
        <v>0</v>
      </c>
      <c r="BO1585">
        <f t="shared" si="262"/>
        <v>0</v>
      </c>
      <c r="BP1585" t="str">
        <f t="shared" si="263"/>
        <v>0</v>
      </c>
    </row>
    <row r="1586" spans="1:68" ht="18" x14ac:dyDescent="0.25">
      <c r="A1586" s="24">
        <v>2022</v>
      </c>
      <c r="B1586" s="34">
        <v>2</v>
      </c>
      <c r="C1586" s="35">
        <v>44691</v>
      </c>
      <c r="D1586" s="3">
        <v>0.375</v>
      </c>
      <c r="E1586">
        <v>3</v>
      </c>
      <c r="F1586">
        <v>3.2</v>
      </c>
      <c r="G1586" s="1" t="s">
        <v>28</v>
      </c>
      <c r="H1586" s="18">
        <v>67</v>
      </c>
      <c r="I1586" s="19">
        <v>52</v>
      </c>
      <c r="J1586" s="19">
        <v>19</v>
      </c>
      <c r="K1586" s="19">
        <v>7</v>
      </c>
      <c r="L1586" s="19">
        <v>4</v>
      </c>
      <c r="M1586" s="16" t="s">
        <v>23</v>
      </c>
      <c r="N1586" s="16">
        <v>20</v>
      </c>
      <c r="O1586" s="16" t="s">
        <v>24</v>
      </c>
      <c r="P1586" s="16">
        <v>0</v>
      </c>
      <c r="Q1586" s="16">
        <v>0</v>
      </c>
      <c r="R1586" s="16">
        <v>0</v>
      </c>
      <c r="S1586" s="16">
        <v>0</v>
      </c>
      <c r="T1586" s="16">
        <v>0</v>
      </c>
      <c r="U1586" s="16">
        <v>0</v>
      </c>
      <c r="V1586" s="16">
        <v>0</v>
      </c>
      <c r="W1586" s="16">
        <v>0</v>
      </c>
      <c r="X1586" s="16">
        <v>0</v>
      </c>
      <c r="Y1586" s="16">
        <v>0</v>
      </c>
      <c r="Z1586" s="1">
        <f t="shared" si="258"/>
        <v>0</v>
      </c>
      <c r="AA1586" s="11" t="str">
        <f t="shared" si="264"/>
        <v>0</v>
      </c>
      <c r="AB1586">
        <f t="shared" si="265"/>
        <v>0</v>
      </c>
      <c r="AC1586">
        <f t="shared" si="266"/>
        <v>10</v>
      </c>
      <c r="AD1586">
        <f t="shared" si="267"/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f t="shared" si="268"/>
        <v>0</v>
      </c>
      <c r="BI1586">
        <v>0</v>
      </c>
      <c r="BJ1586">
        <v>0</v>
      </c>
      <c r="BK1586">
        <v>0</v>
      </c>
      <c r="BL1586" t="str">
        <f t="shared" si="259"/>
        <v>0</v>
      </c>
      <c r="BM1586" t="str">
        <f t="shared" si="260"/>
        <v>0</v>
      </c>
      <c r="BN1586">
        <f t="shared" si="261"/>
        <v>0</v>
      </c>
      <c r="BO1586">
        <f t="shared" si="262"/>
        <v>0</v>
      </c>
      <c r="BP1586" t="str">
        <f t="shared" si="263"/>
        <v>0</v>
      </c>
    </row>
    <row r="1587" spans="1:68" ht="18" x14ac:dyDescent="0.25">
      <c r="A1587" s="24">
        <v>2022</v>
      </c>
      <c r="B1587" s="34">
        <v>2</v>
      </c>
      <c r="C1587" s="35">
        <v>44691</v>
      </c>
      <c r="D1587" s="3">
        <v>0.375</v>
      </c>
      <c r="E1587">
        <v>3</v>
      </c>
      <c r="F1587">
        <v>3.2</v>
      </c>
      <c r="G1587" s="1" t="s">
        <v>28</v>
      </c>
      <c r="H1587" s="18">
        <v>67</v>
      </c>
      <c r="I1587" s="19">
        <v>52</v>
      </c>
      <c r="J1587" s="19">
        <v>19</v>
      </c>
      <c r="K1587" s="19">
        <v>7</v>
      </c>
      <c r="L1587" s="19">
        <v>4</v>
      </c>
      <c r="M1587" s="16" t="s">
        <v>23</v>
      </c>
      <c r="N1587" s="16">
        <v>20</v>
      </c>
      <c r="O1587" s="16" t="s">
        <v>25</v>
      </c>
      <c r="P1587" s="16">
        <v>0</v>
      </c>
      <c r="Q1587" s="16">
        <v>0</v>
      </c>
      <c r="R1587" s="16">
        <v>0</v>
      </c>
      <c r="S1587" s="16">
        <v>0</v>
      </c>
      <c r="T1587" s="16">
        <v>0</v>
      </c>
      <c r="U1587" s="16">
        <v>0</v>
      </c>
      <c r="V1587" s="16">
        <v>0</v>
      </c>
      <c r="W1587" s="16">
        <v>0</v>
      </c>
      <c r="X1587" s="16">
        <v>0</v>
      </c>
      <c r="Y1587" s="16">
        <v>0</v>
      </c>
      <c r="Z1587" s="1">
        <f t="shared" si="258"/>
        <v>0</v>
      </c>
      <c r="AA1587" s="11" t="str">
        <f t="shared" si="264"/>
        <v>0</v>
      </c>
      <c r="AB1587">
        <f t="shared" si="265"/>
        <v>0</v>
      </c>
      <c r="AC1587">
        <f t="shared" si="266"/>
        <v>10</v>
      </c>
      <c r="AD1587">
        <f t="shared" si="267"/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f t="shared" si="268"/>
        <v>0</v>
      </c>
      <c r="BI1587">
        <v>0</v>
      </c>
      <c r="BJ1587">
        <v>0</v>
      </c>
      <c r="BK1587">
        <v>0</v>
      </c>
      <c r="BL1587" t="str">
        <f t="shared" si="259"/>
        <v>0</v>
      </c>
      <c r="BM1587" t="str">
        <f t="shared" si="260"/>
        <v>0</v>
      </c>
      <c r="BN1587">
        <f t="shared" si="261"/>
        <v>0</v>
      </c>
      <c r="BO1587">
        <f t="shared" si="262"/>
        <v>0</v>
      </c>
      <c r="BP1587" t="str">
        <f t="shared" si="263"/>
        <v>0</v>
      </c>
    </row>
    <row r="1588" spans="1:68" ht="18" x14ac:dyDescent="0.25">
      <c r="A1588" s="24">
        <v>2022</v>
      </c>
      <c r="B1588" s="34">
        <v>2</v>
      </c>
      <c r="C1588" s="35">
        <v>44691</v>
      </c>
      <c r="D1588" s="3">
        <v>0.375</v>
      </c>
      <c r="E1588">
        <v>3</v>
      </c>
      <c r="F1588">
        <v>3.2</v>
      </c>
      <c r="G1588" s="1" t="s">
        <v>28</v>
      </c>
      <c r="H1588" s="18">
        <v>67</v>
      </c>
      <c r="I1588" s="19">
        <v>52</v>
      </c>
      <c r="J1588" s="19">
        <v>19</v>
      </c>
      <c r="K1588" s="19">
        <v>7</v>
      </c>
      <c r="L1588" s="19">
        <v>4</v>
      </c>
      <c r="M1588" s="16" t="s">
        <v>23</v>
      </c>
      <c r="N1588" s="16">
        <v>20</v>
      </c>
      <c r="O1588" s="16" t="s">
        <v>26</v>
      </c>
      <c r="P1588" s="16">
        <v>0</v>
      </c>
      <c r="Q1588" s="16">
        <v>0</v>
      </c>
      <c r="R1588" s="16">
        <v>0</v>
      </c>
      <c r="S1588" s="16">
        <v>0</v>
      </c>
      <c r="T1588" s="16">
        <v>0</v>
      </c>
      <c r="U1588" s="16">
        <v>0</v>
      </c>
      <c r="V1588" s="16">
        <v>0</v>
      </c>
      <c r="W1588" s="16">
        <v>0</v>
      </c>
      <c r="X1588" s="16">
        <v>0</v>
      </c>
      <c r="Y1588" s="16">
        <v>0</v>
      </c>
      <c r="Z1588" s="1">
        <f t="shared" si="258"/>
        <v>0</v>
      </c>
      <c r="AA1588" s="11" t="str">
        <f t="shared" si="264"/>
        <v>0</v>
      </c>
      <c r="AB1588">
        <f t="shared" si="265"/>
        <v>0</v>
      </c>
      <c r="AC1588">
        <f t="shared" si="266"/>
        <v>10</v>
      </c>
      <c r="AD1588">
        <f t="shared" si="267"/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f t="shared" si="268"/>
        <v>0</v>
      </c>
      <c r="BI1588">
        <v>0</v>
      </c>
      <c r="BJ1588">
        <v>0</v>
      </c>
      <c r="BK1588">
        <v>0</v>
      </c>
      <c r="BL1588" t="str">
        <f t="shared" si="259"/>
        <v>0</v>
      </c>
      <c r="BM1588" t="str">
        <f t="shared" si="260"/>
        <v>0</v>
      </c>
      <c r="BN1588">
        <f t="shared" si="261"/>
        <v>0</v>
      </c>
      <c r="BO1588">
        <f t="shared" si="262"/>
        <v>0</v>
      </c>
      <c r="BP1588" t="str">
        <f t="shared" si="263"/>
        <v>0</v>
      </c>
    </row>
    <row r="1589" spans="1:68" ht="18" x14ac:dyDescent="0.25">
      <c r="A1589" s="24">
        <v>2022</v>
      </c>
      <c r="B1589" s="34">
        <v>2</v>
      </c>
      <c r="C1589" s="35">
        <v>44691</v>
      </c>
      <c r="D1589" s="3">
        <v>0.375</v>
      </c>
      <c r="E1589">
        <v>3</v>
      </c>
      <c r="F1589">
        <v>3.2</v>
      </c>
      <c r="G1589" s="1" t="s">
        <v>28</v>
      </c>
      <c r="H1589" s="18">
        <v>67</v>
      </c>
      <c r="I1589" s="19">
        <v>52</v>
      </c>
      <c r="J1589" s="19">
        <v>19</v>
      </c>
      <c r="K1589" s="19">
        <v>7</v>
      </c>
      <c r="L1589" s="19">
        <v>4</v>
      </c>
      <c r="M1589" s="16" t="s">
        <v>23</v>
      </c>
      <c r="N1589" s="16">
        <v>50</v>
      </c>
      <c r="O1589" s="16" t="s">
        <v>24</v>
      </c>
      <c r="P1589" s="16">
        <v>0</v>
      </c>
      <c r="Q1589" s="16">
        <v>0</v>
      </c>
      <c r="R1589" s="16">
        <v>0</v>
      </c>
      <c r="S1589" s="16">
        <v>0</v>
      </c>
      <c r="T1589" s="16">
        <v>0</v>
      </c>
      <c r="U1589" s="16">
        <v>0</v>
      </c>
      <c r="V1589" s="16">
        <v>0</v>
      </c>
      <c r="W1589" s="16">
        <v>0</v>
      </c>
      <c r="X1589" s="16">
        <v>0</v>
      </c>
      <c r="Y1589" s="16">
        <v>0</v>
      </c>
      <c r="Z1589" s="1">
        <f t="shared" si="258"/>
        <v>0</v>
      </c>
      <c r="AA1589" s="11" t="str">
        <f t="shared" si="264"/>
        <v>0</v>
      </c>
      <c r="AB1589">
        <f t="shared" si="265"/>
        <v>0</v>
      </c>
      <c r="AC1589">
        <f t="shared" si="266"/>
        <v>10</v>
      </c>
      <c r="AD1589">
        <f t="shared" si="267"/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f t="shared" si="268"/>
        <v>0</v>
      </c>
      <c r="BI1589">
        <v>0</v>
      </c>
      <c r="BJ1589">
        <v>0</v>
      </c>
      <c r="BK1589">
        <v>0</v>
      </c>
      <c r="BL1589" t="str">
        <f t="shared" si="259"/>
        <v>0</v>
      </c>
      <c r="BM1589" t="str">
        <f t="shared" si="260"/>
        <v>0</v>
      </c>
      <c r="BN1589">
        <f t="shared" si="261"/>
        <v>0</v>
      </c>
      <c r="BO1589">
        <f t="shared" si="262"/>
        <v>0</v>
      </c>
      <c r="BP1589" t="str">
        <f t="shared" si="263"/>
        <v>0</v>
      </c>
    </row>
    <row r="1590" spans="1:68" ht="18" x14ac:dyDescent="0.25">
      <c r="A1590" s="24">
        <v>2022</v>
      </c>
      <c r="B1590" s="34">
        <v>2</v>
      </c>
      <c r="C1590" s="35">
        <v>44691</v>
      </c>
      <c r="D1590" s="3">
        <v>0.375</v>
      </c>
      <c r="E1590">
        <v>3</v>
      </c>
      <c r="F1590">
        <v>3.2</v>
      </c>
      <c r="G1590" s="1" t="s">
        <v>28</v>
      </c>
      <c r="H1590" s="18">
        <v>67</v>
      </c>
      <c r="I1590" s="19">
        <v>52</v>
      </c>
      <c r="J1590" s="19">
        <v>19</v>
      </c>
      <c r="K1590" s="19">
        <v>7</v>
      </c>
      <c r="L1590" s="19">
        <v>4</v>
      </c>
      <c r="M1590" s="16" t="s">
        <v>23</v>
      </c>
      <c r="N1590" s="16">
        <v>50</v>
      </c>
      <c r="O1590" s="16" t="s">
        <v>25</v>
      </c>
      <c r="P1590" s="16">
        <v>0</v>
      </c>
      <c r="Q1590" s="16">
        <v>0</v>
      </c>
      <c r="R1590" s="16">
        <v>0</v>
      </c>
      <c r="S1590" s="16">
        <v>0</v>
      </c>
      <c r="T1590" s="16">
        <v>0</v>
      </c>
      <c r="U1590" s="16">
        <v>0</v>
      </c>
      <c r="V1590" s="16">
        <v>0</v>
      </c>
      <c r="W1590" s="16">
        <v>0</v>
      </c>
      <c r="X1590" s="16">
        <v>0</v>
      </c>
      <c r="Y1590" s="16">
        <v>0</v>
      </c>
      <c r="Z1590" s="1">
        <f t="shared" si="258"/>
        <v>0</v>
      </c>
      <c r="AA1590" s="11" t="str">
        <f t="shared" si="264"/>
        <v>0</v>
      </c>
      <c r="AB1590">
        <f t="shared" si="265"/>
        <v>0</v>
      </c>
      <c r="AC1590">
        <f t="shared" si="266"/>
        <v>10</v>
      </c>
      <c r="AD1590">
        <f t="shared" si="267"/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f t="shared" si="268"/>
        <v>0</v>
      </c>
      <c r="BI1590">
        <v>0</v>
      </c>
      <c r="BJ1590">
        <v>0</v>
      </c>
      <c r="BK1590">
        <v>0</v>
      </c>
      <c r="BL1590" t="str">
        <f t="shared" si="259"/>
        <v>0</v>
      </c>
      <c r="BM1590" t="str">
        <f t="shared" si="260"/>
        <v>0</v>
      </c>
      <c r="BN1590">
        <f t="shared" si="261"/>
        <v>0</v>
      </c>
      <c r="BO1590">
        <f t="shared" si="262"/>
        <v>0</v>
      </c>
      <c r="BP1590" t="str">
        <f t="shared" si="263"/>
        <v>0</v>
      </c>
    </row>
    <row r="1591" spans="1:68" ht="18" x14ac:dyDescent="0.25">
      <c r="A1591" s="24">
        <v>2022</v>
      </c>
      <c r="B1591" s="34">
        <v>2</v>
      </c>
      <c r="C1591" s="35">
        <v>44691</v>
      </c>
      <c r="D1591" s="3">
        <v>0.375</v>
      </c>
      <c r="E1591">
        <v>3</v>
      </c>
      <c r="F1591">
        <v>3.2</v>
      </c>
      <c r="G1591" s="1" t="s">
        <v>28</v>
      </c>
      <c r="H1591" s="18">
        <v>67</v>
      </c>
      <c r="I1591" s="19">
        <v>52</v>
      </c>
      <c r="J1591" s="19">
        <v>19</v>
      </c>
      <c r="K1591" s="19">
        <v>7</v>
      </c>
      <c r="L1591" s="19">
        <v>4</v>
      </c>
      <c r="M1591" s="16" t="s">
        <v>23</v>
      </c>
      <c r="N1591" s="16">
        <v>50</v>
      </c>
      <c r="O1591" s="16" t="s">
        <v>26</v>
      </c>
      <c r="P1591" s="16">
        <v>0</v>
      </c>
      <c r="Q1591" s="16">
        <v>0</v>
      </c>
      <c r="R1591" s="16">
        <v>0</v>
      </c>
      <c r="S1591" s="16">
        <v>0</v>
      </c>
      <c r="T1591" s="16">
        <v>0</v>
      </c>
      <c r="U1591" s="16">
        <v>0</v>
      </c>
      <c r="V1591" s="16">
        <v>0</v>
      </c>
      <c r="W1591" s="16">
        <v>0</v>
      </c>
      <c r="X1591" s="16">
        <v>0</v>
      </c>
      <c r="Y1591" s="16">
        <v>0</v>
      </c>
      <c r="Z1591" s="1">
        <f t="shared" si="258"/>
        <v>0</v>
      </c>
      <c r="AA1591" s="11" t="str">
        <f t="shared" si="264"/>
        <v>0</v>
      </c>
      <c r="AB1591">
        <f t="shared" si="265"/>
        <v>0</v>
      </c>
      <c r="AC1591">
        <f t="shared" si="266"/>
        <v>10</v>
      </c>
      <c r="AD1591">
        <f t="shared" si="267"/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f t="shared" si="268"/>
        <v>0</v>
      </c>
      <c r="BI1591">
        <v>0</v>
      </c>
      <c r="BJ1591">
        <v>0</v>
      </c>
      <c r="BK1591">
        <v>0</v>
      </c>
      <c r="BL1591" t="str">
        <f t="shared" si="259"/>
        <v>0</v>
      </c>
      <c r="BM1591" t="str">
        <f t="shared" si="260"/>
        <v>0</v>
      </c>
      <c r="BN1591">
        <f t="shared" si="261"/>
        <v>0</v>
      </c>
      <c r="BO1591">
        <f t="shared" si="262"/>
        <v>0</v>
      </c>
      <c r="BP1591" t="str">
        <f t="shared" si="263"/>
        <v>0</v>
      </c>
    </row>
    <row r="1592" spans="1:68" ht="18" x14ac:dyDescent="0.25">
      <c r="A1592" s="24">
        <v>2022</v>
      </c>
      <c r="B1592" s="34">
        <v>2</v>
      </c>
      <c r="C1592" s="35">
        <v>44691</v>
      </c>
      <c r="D1592" s="3">
        <v>0.375</v>
      </c>
      <c r="E1592">
        <v>3</v>
      </c>
      <c r="F1592">
        <v>3.2</v>
      </c>
      <c r="G1592" s="1" t="s">
        <v>28</v>
      </c>
      <c r="H1592" s="18">
        <v>67</v>
      </c>
      <c r="I1592" s="19">
        <v>52</v>
      </c>
      <c r="J1592" s="19">
        <v>19</v>
      </c>
      <c r="K1592" s="19">
        <v>7</v>
      </c>
      <c r="L1592" s="19">
        <v>4</v>
      </c>
      <c r="M1592" s="16" t="s">
        <v>27</v>
      </c>
      <c r="N1592" s="16">
        <v>0</v>
      </c>
      <c r="O1592" s="16" t="s">
        <v>24</v>
      </c>
      <c r="P1592" t="s">
        <v>64</v>
      </c>
      <c r="Q1592" t="s">
        <v>64</v>
      </c>
      <c r="R1592" t="s">
        <v>64</v>
      </c>
      <c r="S1592" t="s">
        <v>64</v>
      </c>
      <c r="T1592" t="s">
        <v>64</v>
      </c>
      <c r="U1592" t="s">
        <v>64</v>
      </c>
      <c r="V1592" t="s">
        <v>64</v>
      </c>
      <c r="W1592" t="s">
        <v>64</v>
      </c>
      <c r="X1592" t="s">
        <v>64</v>
      </c>
      <c r="Y1592" t="s">
        <v>64</v>
      </c>
      <c r="Z1592" t="s">
        <v>64</v>
      </c>
      <c r="AA1592" s="11" t="s">
        <v>64</v>
      </c>
      <c r="AB1592" t="s">
        <v>64</v>
      </c>
      <c r="AC1592" t="s">
        <v>64</v>
      </c>
      <c r="AD1592" t="s">
        <v>64</v>
      </c>
      <c r="AE1592" t="s">
        <v>64</v>
      </c>
      <c r="AF1592" t="s">
        <v>64</v>
      </c>
      <c r="AG1592" t="s">
        <v>64</v>
      </c>
      <c r="AH1592" t="s">
        <v>64</v>
      </c>
      <c r="AI1592" t="s">
        <v>64</v>
      </c>
      <c r="AJ1592" t="s">
        <v>64</v>
      </c>
      <c r="AK1592" t="s">
        <v>64</v>
      </c>
      <c r="AL1592" t="s">
        <v>64</v>
      </c>
      <c r="AM1592" t="s">
        <v>64</v>
      </c>
      <c r="AN1592" t="s">
        <v>64</v>
      </c>
      <c r="AO1592" t="s">
        <v>64</v>
      </c>
      <c r="AP1592" t="s">
        <v>64</v>
      </c>
      <c r="AQ1592" t="s">
        <v>64</v>
      </c>
      <c r="AR1592" t="s">
        <v>64</v>
      </c>
      <c r="AS1592" t="s">
        <v>64</v>
      </c>
      <c r="AT1592" t="s">
        <v>64</v>
      </c>
      <c r="AU1592" t="s">
        <v>64</v>
      </c>
      <c r="AV1592" t="s">
        <v>64</v>
      </c>
      <c r="AW1592" t="s">
        <v>64</v>
      </c>
      <c r="AX1592" t="s">
        <v>64</v>
      </c>
      <c r="AY1592" t="s">
        <v>64</v>
      </c>
      <c r="AZ1592" t="s">
        <v>64</v>
      </c>
      <c r="BA1592" t="s">
        <v>64</v>
      </c>
      <c r="BB1592" t="s">
        <v>64</v>
      </c>
      <c r="BC1592" t="s">
        <v>64</v>
      </c>
      <c r="BD1592" t="s">
        <v>64</v>
      </c>
      <c r="BE1592" t="s">
        <v>64</v>
      </c>
      <c r="BF1592" t="s">
        <v>64</v>
      </c>
      <c r="BG1592" t="s">
        <v>64</v>
      </c>
      <c r="BH1592" t="s">
        <v>64</v>
      </c>
      <c r="BI1592" t="s">
        <v>64</v>
      </c>
      <c r="BJ1592" t="s">
        <v>64</v>
      </c>
      <c r="BK1592" t="s">
        <v>64</v>
      </c>
      <c r="BL1592" t="s">
        <v>64</v>
      </c>
      <c r="BM1592" t="s">
        <v>64</v>
      </c>
      <c r="BN1592" t="e">
        <f t="shared" si="261"/>
        <v>#VALUE!</v>
      </c>
      <c r="BO1592" t="e">
        <f t="shared" si="262"/>
        <v>#VALUE!</v>
      </c>
      <c r="BP1592" t="s">
        <v>64</v>
      </c>
    </row>
    <row r="1593" spans="1:68" ht="18" x14ac:dyDescent="0.25">
      <c r="A1593" s="24">
        <v>2022</v>
      </c>
      <c r="B1593" s="34">
        <v>2</v>
      </c>
      <c r="C1593" s="35">
        <v>44691</v>
      </c>
      <c r="D1593" s="3">
        <v>0.375</v>
      </c>
      <c r="E1593">
        <v>3</v>
      </c>
      <c r="F1593">
        <v>3.2</v>
      </c>
      <c r="G1593" s="1" t="s">
        <v>28</v>
      </c>
      <c r="H1593" s="18">
        <v>67</v>
      </c>
      <c r="I1593" s="19">
        <v>52</v>
      </c>
      <c r="J1593" s="19">
        <v>19</v>
      </c>
      <c r="K1593" s="19">
        <v>7</v>
      </c>
      <c r="L1593" s="19">
        <v>4</v>
      </c>
      <c r="M1593" s="16" t="s">
        <v>27</v>
      </c>
      <c r="N1593" s="16">
        <v>0</v>
      </c>
      <c r="O1593" s="16" t="s">
        <v>25</v>
      </c>
      <c r="P1593" s="16">
        <v>0</v>
      </c>
      <c r="Q1593" s="16">
        <v>0</v>
      </c>
      <c r="R1593" s="16">
        <v>0</v>
      </c>
      <c r="S1593" s="1">
        <v>0</v>
      </c>
      <c r="T1593" s="1">
        <v>0</v>
      </c>
      <c r="U1593">
        <v>0</v>
      </c>
      <c r="V1593" s="1">
        <v>0</v>
      </c>
      <c r="W1593">
        <v>0</v>
      </c>
      <c r="X1593" s="1">
        <v>0</v>
      </c>
      <c r="Y1593" s="1">
        <v>0</v>
      </c>
      <c r="Z1593" s="1">
        <f t="shared" si="258"/>
        <v>0</v>
      </c>
      <c r="AA1593" s="11" t="str">
        <f t="shared" si="264"/>
        <v>0</v>
      </c>
      <c r="AB1593">
        <f t="shared" si="265"/>
        <v>0</v>
      </c>
      <c r="AC1593">
        <f t="shared" si="266"/>
        <v>10</v>
      </c>
      <c r="AD1593">
        <f t="shared" si="267"/>
        <v>0</v>
      </c>
      <c r="AE1593">
        <v>0</v>
      </c>
      <c r="AF1593">
        <v>0</v>
      </c>
      <c r="AG1593">
        <v>1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f t="shared" ref="BH1593:BH1656" si="269">SUM(AW1593+AV1593+AU1593+AQ1593+AS1593+AM1593+AJ1593+BF1593+BI1593)</f>
        <v>0</v>
      </c>
      <c r="BI1593">
        <v>0</v>
      </c>
      <c r="BJ1593">
        <v>0</v>
      </c>
      <c r="BK1593">
        <v>0</v>
      </c>
      <c r="BL1593" t="str">
        <f t="shared" ref="BL1593:BL1656" si="270">IF(AL1593&gt;0, "1","0")</f>
        <v>0</v>
      </c>
      <c r="BM1593" t="str">
        <f t="shared" ref="BM1593:BM1656" si="271">IF(AL1593&gt;0, "1", IF(AO1593&gt;0, "1", "0"))</f>
        <v>0</v>
      </c>
      <c r="BN1593">
        <f t="shared" si="261"/>
        <v>0</v>
      </c>
      <c r="BO1593">
        <f t="shared" si="262"/>
        <v>1</v>
      </c>
      <c r="BP1593" t="str">
        <f t="shared" ref="BP1593:BP1656" si="272">IF(BH1593&gt;0, "1",  "0")</f>
        <v>0</v>
      </c>
    </row>
    <row r="1594" spans="1:68" ht="18" x14ac:dyDescent="0.25">
      <c r="A1594" s="24">
        <v>2022</v>
      </c>
      <c r="B1594" s="34">
        <v>2</v>
      </c>
      <c r="C1594" s="35">
        <v>44691</v>
      </c>
      <c r="D1594" s="3">
        <v>0.375</v>
      </c>
      <c r="E1594">
        <v>3</v>
      </c>
      <c r="F1594">
        <v>3.2</v>
      </c>
      <c r="G1594" s="1" t="s">
        <v>28</v>
      </c>
      <c r="H1594" s="18">
        <v>67</v>
      </c>
      <c r="I1594" s="19">
        <v>52</v>
      </c>
      <c r="J1594" s="19">
        <v>19</v>
      </c>
      <c r="K1594" s="19">
        <v>7</v>
      </c>
      <c r="L1594" s="19">
        <v>4</v>
      </c>
      <c r="M1594" s="16" t="s">
        <v>27</v>
      </c>
      <c r="N1594" s="16">
        <v>0</v>
      </c>
      <c r="O1594" s="16" t="s">
        <v>26</v>
      </c>
      <c r="P1594" s="16">
        <v>0</v>
      </c>
      <c r="Q1594" s="16">
        <v>0</v>
      </c>
      <c r="R1594" s="16">
        <v>0</v>
      </c>
      <c r="S1594" s="1">
        <v>0</v>
      </c>
      <c r="T1594" s="1">
        <v>0</v>
      </c>
      <c r="U1594">
        <v>0</v>
      </c>
      <c r="V1594" s="1">
        <v>0</v>
      </c>
      <c r="W1594" s="1">
        <v>0</v>
      </c>
      <c r="X1594" s="1">
        <v>0</v>
      </c>
      <c r="Y1594" s="1">
        <v>0</v>
      </c>
      <c r="Z1594" s="1">
        <f t="shared" si="258"/>
        <v>0</v>
      </c>
      <c r="AA1594" s="11" t="str">
        <f t="shared" si="264"/>
        <v>0</v>
      </c>
      <c r="AB1594">
        <f t="shared" si="265"/>
        <v>0</v>
      </c>
      <c r="AC1594">
        <f t="shared" si="266"/>
        <v>10</v>
      </c>
      <c r="AD1594">
        <f t="shared" si="267"/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f t="shared" si="269"/>
        <v>0</v>
      </c>
      <c r="BI1594">
        <v>0</v>
      </c>
      <c r="BJ1594">
        <v>0</v>
      </c>
      <c r="BK1594">
        <v>0</v>
      </c>
      <c r="BL1594" t="str">
        <f t="shared" si="270"/>
        <v>0</v>
      </c>
      <c r="BM1594" t="str">
        <f t="shared" si="271"/>
        <v>0</v>
      </c>
      <c r="BN1594">
        <f t="shared" si="261"/>
        <v>0</v>
      </c>
      <c r="BO1594">
        <f t="shared" si="262"/>
        <v>0</v>
      </c>
      <c r="BP1594" t="str">
        <f t="shared" si="272"/>
        <v>0</v>
      </c>
    </row>
    <row r="1595" spans="1:68" ht="18" x14ac:dyDescent="0.25">
      <c r="A1595" s="24">
        <v>2022</v>
      </c>
      <c r="B1595" s="34">
        <v>2</v>
      </c>
      <c r="C1595" s="35">
        <v>44691</v>
      </c>
      <c r="D1595" s="3">
        <v>0.375</v>
      </c>
      <c r="E1595">
        <v>3</v>
      </c>
      <c r="F1595">
        <v>3.2</v>
      </c>
      <c r="G1595" s="1" t="s">
        <v>28</v>
      </c>
      <c r="H1595" s="18">
        <v>67</v>
      </c>
      <c r="I1595" s="19">
        <v>52</v>
      </c>
      <c r="J1595" s="19">
        <v>19</v>
      </c>
      <c r="K1595" s="19">
        <v>7</v>
      </c>
      <c r="L1595" s="19">
        <v>4</v>
      </c>
      <c r="M1595" s="16" t="s">
        <v>27</v>
      </c>
      <c r="N1595" s="16">
        <v>5</v>
      </c>
      <c r="O1595" s="16" t="s">
        <v>24</v>
      </c>
      <c r="P1595" s="16">
        <v>0</v>
      </c>
      <c r="Q1595" s="16">
        <v>0</v>
      </c>
      <c r="R1595" s="16">
        <v>0</v>
      </c>
      <c r="S1595" s="1">
        <v>0</v>
      </c>
      <c r="T1595" s="1">
        <v>0</v>
      </c>
      <c r="U1595">
        <v>0</v>
      </c>
      <c r="V1595" s="1">
        <v>0</v>
      </c>
      <c r="W1595" s="1">
        <v>0</v>
      </c>
      <c r="X1595" s="1">
        <v>0</v>
      </c>
      <c r="Y1595" s="1">
        <v>0</v>
      </c>
      <c r="Z1595" s="1">
        <f t="shared" si="258"/>
        <v>0</v>
      </c>
      <c r="AA1595" s="11" t="str">
        <f t="shared" si="264"/>
        <v>0</v>
      </c>
      <c r="AB1595">
        <f t="shared" si="265"/>
        <v>0</v>
      </c>
      <c r="AC1595">
        <f t="shared" si="266"/>
        <v>10</v>
      </c>
      <c r="AD1595">
        <f t="shared" si="267"/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f t="shared" si="269"/>
        <v>0</v>
      </c>
      <c r="BI1595">
        <v>0</v>
      </c>
      <c r="BJ1595">
        <v>0</v>
      </c>
      <c r="BK1595">
        <v>0</v>
      </c>
      <c r="BL1595" t="str">
        <f t="shared" si="270"/>
        <v>0</v>
      </c>
      <c r="BM1595" t="str">
        <f t="shared" si="271"/>
        <v>0</v>
      </c>
      <c r="BN1595">
        <f t="shared" si="261"/>
        <v>0</v>
      </c>
      <c r="BO1595">
        <f t="shared" si="262"/>
        <v>0</v>
      </c>
      <c r="BP1595" t="str">
        <f t="shared" si="272"/>
        <v>0</v>
      </c>
    </row>
    <row r="1596" spans="1:68" ht="18" x14ac:dyDescent="0.25">
      <c r="A1596" s="24">
        <v>2022</v>
      </c>
      <c r="B1596" s="34">
        <v>2</v>
      </c>
      <c r="C1596" s="35">
        <v>44691</v>
      </c>
      <c r="D1596" s="3">
        <v>0.375</v>
      </c>
      <c r="E1596">
        <v>3</v>
      </c>
      <c r="F1596">
        <v>3.2</v>
      </c>
      <c r="G1596" s="1" t="s">
        <v>28</v>
      </c>
      <c r="H1596" s="18">
        <v>67</v>
      </c>
      <c r="I1596" s="19">
        <v>52</v>
      </c>
      <c r="J1596" s="19">
        <v>19</v>
      </c>
      <c r="K1596" s="19">
        <v>7</v>
      </c>
      <c r="L1596" s="19">
        <v>4</v>
      </c>
      <c r="M1596" s="16" t="s">
        <v>27</v>
      </c>
      <c r="N1596" s="16">
        <v>5</v>
      </c>
      <c r="O1596" s="16" t="s">
        <v>25</v>
      </c>
      <c r="P1596" s="16">
        <v>0</v>
      </c>
      <c r="Q1596" s="16">
        <v>0</v>
      </c>
      <c r="R1596" s="16">
        <v>0</v>
      </c>
      <c r="S1596" s="1">
        <v>0</v>
      </c>
      <c r="T1596" s="1">
        <v>0</v>
      </c>
      <c r="U1596">
        <v>0</v>
      </c>
      <c r="V1596" s="1">
        <v>0</v>
      </c>
      <c r="W1596" s="1">
        <v>0</v>
      </c>
      <c r="X1596" s="1">
        <v>0</v>
      </c>
      <c r="Y1596" s="1">
        <v>0</v>
      </c>
      <c r="Z1596" s="1">
        <f t="shared" si="258"/>
        <v>0</v>
      </c>
      <c r="AA1596" s="11" t="str">
        <f t="shared" si="264"/>
        <v>0</v>
      </c>
      <c r="AB1596">
        <f t="shared" si="265"/>
        <v>0</v>
      </c>
      <c r="AC1596">
        <f t="shared" si="266"/>
        <v>10</v>
      </c>
      <c r="AD1596">
        <f t="shared" si="267"/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f t="shared" si="269"/>
        <v>0</v>
      </c>
      <c r="BI1596">
        <v>0</v>
      </c>
      <c r="BJ1596">
        <v>0</v>
      </c>
      <c r="BK1596">
        <v>0</v>
      </c>
      <c r="BL1596" t="str">
        <f t="shared" si="270"/>
        <v>0</v>
      </c>
      <c r="BM1596" t="str">
        <f t="shared" si="271"/>
        <v>0</v>
      </c>
      <c r="BN1596">
        <f t="shared" si="261"/>
        <v>0</v>
      </c>
      <c r="BO1596">
        <f t="shared" si="262"/>
        <v>0</v>
      </c>
      <c r="BP1596" t="str">
        <f t="shared" si="272"/>
        <v>0</v>
      </c>
    </row>
    <row r="1597" spans="1:68" ht="18" x14ac:dyDescent="0.25">
      <c r="A1597" s="24">
        <v>2022</v>
      </c>
      <c r="B1597" s="34">
        <v>2</v>
      </c>
      <c r="C1597" s="35">
        <v>44691</v>
      </c>
      <c r="D1597" s="3">
        <v>0.375</v>
      </c>
      <c r="E1597">
        <v>3</v>
      </c>
      <c r="F1597">
        <v>3.2</v>
      </c>
      <c r="G1597" s="1" t="s">
        <v>28</v>
      </c>
      <c r="H1597" s="18">
        <v>67</v>
      </c>
      <c r="I1597" s="19">
        <v>52</v>
      </c>
      <c r="J1597" s="19">
        <v>19</v>
      </c>
      <c r="K1597" s="19">
        <v>7</v>
      </c>
      <c r="L1597" s="19">
        <v>4</v>
      </c>
      <c r="M1597" s="16" t="s">
        <v>27</v>
      </c>
      <c r="N1597" s="16">
        <v>5</v>
      </c>
      <c r="O1597" s="16" t="s">
        <v>26</v>
      </c>
      <c r="P1597" s="16">
        <v>0</v>
      </c>
      <c r="Q1597" s="16">
        <v>0</v>
      </c>
      <c r="R1597" s="16">
        <v>0</v>
      </c>
      <c r="S1597" s="1">
        <v>0</v>
      </c>
      <c r="T1597" s="1">
        <v>0</v>
      </c>
      <c r="U1597">
        <v>0</v>
      </c>
      <c r="V1597" s="1">
        <v>0</v>
      </c>
      <c r="W1597" s="1">
        <v>0</v>
      </c>
      <c r="X1597" s="1">
        <v>0</v>
      </c>
      <c r="Y1597" s="1">
        <v>0</v>
      </c>
      <c r="Z1597" s="1">
        <f t="shared" ref="Z1597:Z1660" si="273">SUM(P1597:Y1597)</f>
        <v>0</v>
      </c>
      <c r="AA1597" s="11" t="str">
        <f t="shared" si="264"/>
        <v>0</v>
      </c>
      <c r="AB1597">
        <f t="shared" si="265"/>
        <v>0</v>
      </c>
      <c r="AC1597">
        <f t="shared" si="266"/>
        <v>10</v>
      </c>
      <c r="AD1597">
        <f t="shared" si="267"/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f t="shared" si="269"/>
        <v>0</v>
      </c>
      <c r="BI1597">
        <v>0</v>
      </c>
      <c r="BJ1597">
        <v>0</v>
      </c>
      <c r="BK1597">
        <v>0</v>
      </c>
      <c r="BL1597" t="str">
        <f t="shared" si="270"/>
        <v>0</v>
      </c>
      <c r="BM1597" t="str">
        <f t="shared" si="271"/>
        <v>0</v>
      </c>
      <c r="BN1597">
        <f t="shared" si="261"/>
        <v>0</v>
      </c>
      <c r="BO1597">
        <f t="shared" si="262"/>
        <v>0</v>
      </c>
      <c r="BP1597" t="str">
        <f t="shared" si="272"/>
        <v>0</v>
      </c>
    </row>
    <row r="1598" spans="1:68" ht="18" x14ac:dyDescent="0.25">
      <c r="A1598" s="24">
        <v>2022</v>
      </c>
      <c r="B1598" s="34">
        <v>2</v>
      </c>
      <c r="C1598" s="35">
        <v>44691</v>
      </c>
      <c r="D1598" s="3">
        <v>0.375</v>
      </c>
      <c r="E1598">
        <v>3</v>
      </c>
      <c r="F1598">
        <v>3.2</v>
      </c>
      <c r="G1598" s="1" t="s">
        <v>28</v>
      </c>
      <c r="H1598" s="18">
        <v>67</v>
      </c>
      <c r="I1598" s="19">
        <v>52</v>
      </c>
      <c r="J1598" s="19">
        <v>19</v>
      </c>
      <c r="K1598" s="19">
        <v>7</v>
      </c>
      <c r="L1598" s="19">
        <v>4</v>
      </c>
      <c r="M1598" s="16" t="s">
        <v>27</v>
      </c>
      <c r="N1598" s="16">
        <v>10</v>
      </c>
      <c r="O1598" s="16" t="s">
        <v>24</v>
      </c>
      <c r="P1598" s="16">
        <v>0</v>
      </c>
      <c r="Q1598" s="16">
        <v>0</v>
      </c>
      <c r="R1598" s="16">
        <v>0</v>
      </c>
      <c r="S1598" s="1">
        <v>0</v>
      </c>
      <c r="T1598" s="1">
        <v>0</v>
      </c>
      <c r="U1598">
        <v>0</v>
      </c>
      <c r="V1598" s="1">
        <v>0</v>
      </c>
      <c r="W1598" s="1">
        <v>0</v>
      </c>
      <c r="X1598" s="1">
        <v>0</v>
      </c>
      <c r="Y1598" s="1">
        <v>0</v>
      </c>
      <c r="Z1598" s="1">
        <f t="shared" si="273"/>
        <v>0</v>
      </c>
      <c r="AA1598" s="11" t="str">
        <f t="shared" si="264"/>
        <v>0</v>
      </c>
      <c r="AB1598">
        <f t="shared" si="265"/>
        <v>0</v>
      </c>
      <c r="AC1598">
        <f t="shared" si="266"/>
        <v>10</v>
      </c>
      <c r="AD1598">
        <f t="shared" si="267"/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f t="shared" si="269"/>
        <v>0</v>
      </c>
      <c r="BI1598">
        <v>0</v>
      </c>
      <c r="BJ1598">
        <v>0</v>
      </c>
      <c r="BK1598">
        <v>0</v>
      </c>
      <c r="BL1598" t="str">
        <f t="shared" si="270"/>
        <v>0</v>
      </c>
      <c r="BM1598" t="str">
        <f t="shared" si="271"/>
        <v>0</v>
      </c>
      <c r="BN1598">
        <f t="shared" si="261"/>
        <v>0</v>
      </c>
      <c r="BO1598">
        <f t="shared" si="262"/>
        <v>0</v>
      </c>
      <c r="BP1598" t="str">
        <f t="shared" si="272"/>
        <v>0</v>
      </c>
    </row>
    <row r="1599" spans="1:68" ht="18" x14ac:dyDescent="0.25">
      <c r="A1599" s="24">
        <v>2022</v>
      </c>
      <c r="B1599" s="34">
        <v>2</v>
      </c>
      <c r="C1599" s="35">
        <v>44691</v>
      </c>
      <c r="D1599" s="3">
        <v>0.375</v>
      </c>
      <c r="E1599">
        <v>3</v>
      </c>
      <c r="F1599">
        <v>3.2</v>
      </c>
      <c r="G1599" s="1" t="s">
        <v>28</v>
      </c>
      <c r="H1599" s="18">
        <v>67</v>
      </c>
      <c r="I1599" s="19">
        <v>52</v>
      </c>
      <c r="J1599" s="19">
        <v>19</v>
      </c>
      <c r="K1599" s="19">
        <v>7</v>
      </c>
      <c r="L1599" s="19">
        <v>4</v>
      </c>
      <c r="M1599" s="16" t="s">
        <v>27</v>
      </c>
      <c r="N1599" s="16">
        <v>10</v>
      </c>
      <c r="O1599" s="16" t="s">
        <v>25</v>
      </c>
      <c r="P1599" s="16">
        <v>0</v>
      </c>
      <c r="Q1599" s="16">
        <v>0</v>
      </c>
      <c r="R1599" s="16">
        <v>0</v>
      </c>
      <c r="S1599" s="1">
        <v>0</v>
      </c>
      <c r="T1599" s="1">
        <v>0</v>
      </c>
      <c r="U1599">
        <v>0</v>
      </c>
      <c r="V1599" s="1">
        <v>0</v>
      </c>
      <c r="W1599" s="1">
        <v>0</v>
      </c>
      <c r="X1599" s="1">
        <v>0</v>
      </c>
      <c r="Y1599" s="1">
        <v>0</v>
      </c>
      <c r="Z1599" s="1">
        <f t="shared" si="273"/>
        <v>0</v>
      </c>
      <c r="AA1599" s="11" t="str">
        <f t="shared" si="264"/>
        <v>0</v>
      </c>
      <c r="AB1599">
        <f t="shared" si="265"/>
        <v>0</v>
      </c>
      <c r="AC1599">
        <f t="shared" si="266"/>
        <v>10</v>
      </c>
      <c r="AD1599">
        <f t="shared" si="267"/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f t="shared" si="269"/>
        <v>0</v>
      </c>
      <c r="BI1599">
        <v>0</v>
      </c>
      <c r="BJ1599">
        <v>0</v>
      </c>
      <c r="BK1599">
        <v>0</v>
      </c>
      <c r="BL1599" t="str">
        <f t="shared" si="270"/>
        <v>0</v>
      </c>
      <c r="BM1599" t="str">
        <f t="shared" si="271"/>
        <v>0</v>
      </c>
      <c r="BN1599">
        <f t="shared" si="261"/>
        <v>0</v>
      </c>
      <c r="BO1599">
        <f t="shared" si="262"/>
        <v>0</v>
      </c>
      <c r="BP1599" t="str">
        <f t="shared" si="272"/>
        <v>0</v>
      </c>
    </row>
    <row r="1600" spans="1:68" ht="18" x14ac:dyDescent="0.25">
      <c r="A1600" s="24">
        <v>2022</v>
      </c>
      <c r="B1600" s="34">
        <v>2</v>
      </c>
      <c r="C1600" s="35">
        <v>44691</v>
      </c>
      <c r="D1600" s="3">
        <v>0.375</v>
      </c>
      <c r="E1600">
        <v>3</v>
      </c>
      <c r="F1600">
        <v>3.2</v>
      </c>
      <c r="G1600" s="1" t="s">
        <v>28</v>
      </c>
      <c r="H1600" s="18">
        <v>67</v>
      </c>
      <c r="I1600" s="19">
        <v>52</v>
      </c>
      <c r="J1600" s="19">
        <v>19</v>
      </c>
      <c r="K1600" s="19">
        <v>7</v>
      </c>
      <c r="L1600" s="19">
        <v>4</v>
      </c>
      <c r="M1600" s="16" t="s">
        <v>27</v>
      </c>
      <c r="N1600" s="16">
        <v>10</v>
      </c>
      <c r="O1600" s="16" t="s">
        <v>26</v>
      </c>
      <c r="P1600" s="16">
        <v>0</v>
      </c>
      <c r="Q1600" s="16">
        <v>0</v>
      </c>
      <c r="R1600" s="16">
        <v>0</v>
      </c>
      <c r="S1600" s="1">
        <v>0</v>
      </c>
      <c r="T1600" s="1">
        <v>0</v>
      </c>
      <c r="U1600">
        <v>0</v>
      </c>
      <c r="V1600" s="1">
        <v>0</v>
      </c>
      <c r="W1600" s="1">
        <v>0</v>
      </c>
      <c r="X1600" s="1">
        <v>0</v>
      </c>
      <c r="Y1600" s="1">
        <v>0</v>
      </c>
      <c r="Z1600" s="1">
        <f t="shared" si="273"/>
        <v>0</v>
      </c>
      <c r="AA1600" s="11" t="str">
        <f t="shared" si="264"/>
        <v>0</v>
      </c>
      <c r="AB1600">
        <f t="shared" si="265"/>
        <v>0</v>
      </c>
      <c r="AC1600">
        <f t="shared" si="266"/>
        <v>10</v>
      </c>
      <c r="AD1600">
        <f t="shared" si="267"/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f t="shared" si="269"/>
        <v>0</v>
      </c>
      <c r="BI1600">
        <v>0</v>
      </c>
      <c r="BJ1600">
        <v>0</v>
      </c>
      <c r="BK1600">
        <v>0</v>
      </c>
      <c r="BL1600" t="str">
        <f t="shared" si="270"/>
        <v>0</v>
      </c>
      <c r="BM1600" t="str">
        <f t="shared" si="271"/>
        <v>0</v>
      </c>
      <c r="BN1600">
        <f t="shared" si="261"/>
        <v>0</v>
      </c>
      <c r="BO1600">
        <f t="shared" si="262"/>
        <v>0</v>
      </c>
      <c r="BP1600" t="str">
        <f t="shared" si="272"/>
        <v>0</v>
      </c>
    </row>
    <row r="1601" spans="1:68" ht="18" x14ac:dyDescent="0.25">
      <c r="A1601" s="24">
        <v>2022</v>
      </c>
      <c r="B1601" s="34">
        <v>2</v>
      </c>
      <c r="C1601" s="35">
        <v>44691</v>
      </c>
      <c r="D1601" s="3">
        <v>0.375</v>
      </c>
      <c r="E1601">
        <v>3</v>
      </c>
      <c r="F1601">
        <v>3.2</v>
      </c>
      <c r="G1601" s="1" t="s">
        <v>28</v>
      </c>
      <c r="H1601" s="18">
        <v>67</v>
      </c>
      <c r="I1601" s="19">
        <v>52</v>
      </c>
      <c r="J1601" s="19">
        <v>19</v>
      </c>
      <c r="K1601" s="19">
        <v>7</v>
      </c>
      <c r="L1601" s="19">
        <v>4</v>
      </c>
      <c r="M1601" s="16" t="s">
        <v>27</v>
      </c>
      <c r="N1601" s="16">
        <v>20</v>
      </c>
      <c r="O1601" s="16" t="s">
        <v>24</v>
      </c>
      <c r="P1601" s="16">
        <v>0</v>
      </c>
      <c r="Q1601" s="16">
        <v>0</v>
      </c>
      <c r="R1601" s="16">
        <v>0</v>
      </c>
      <c r="S1601" s="1">
        <v>0</v>
      </c>
      <c r="T1601" s="1">
        <v>0</v>
      </c>
      <c r="U1601">
        <v>0</v>
      </c>
      <c r="V1601" s="1">
        <v>0</v>
      </c>
      <c r="W1601" s="1">
        <v>0</v>
      </c>
      <c r="X1601" s="1">
        <v>0</v>
      </c>
      <c r="Y1601" s="1">
        <v>0</v>
      </c>
      <c r="Z1601" s="1">
        <f t="shared" si="273"/>
        <v>0</v>
      </c>
      <c r="AA1601" s="11" t="str">
        <f t="shared" si="264"/>
        <v>0</v>
      </c>
      <c r="AB1601">
        <f t="shared" si="265"/>
        <v>0</v>
      </c>
      <c r="AC1601">
        <f t="shared" si="266"/>
        <v>10</v>
      </c>
      <c r="AD1601">
        <f t="shared" si="267"/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f t="shared" si="269"/>
        <v>0</v>
      </c>
      <c r="BI1601">
        <v>0</v>
      </c>
      <c r="BJ1601">
        <v>0</v>
      </c>
      <c r="BK1601">
        <v>0</v>
      </c>
      <c r="BL1601" t="str">
        <f t="shared" si="270"/>
        <v>0</v>
      </c>
      <c r="BM1601" t="str">
        <f t="shared" si="271"/>
        <v>0</v>
      </c>
      <c r="BN1601">
        <f t="shared" si="261"/>
        <v>0</v>
      </c>
      <c r="BO1601">
        <f t="shared" si="262"/>
        <v>0</v>
      </c>
      <c r="BP1601" t="str">
        <f t="shared" si="272"/>
        <v>0</v>
      </c>
    </row>
    <row r="1602" spans="1:68" ht="18" x14ac:dyDescent="0.25">
      <c r="A1602" s="24">
        <v>2022</v>
      </c>
      <c r="B1602" s="34">
        <v>2</v>
      </c>
      <c r="C1602" s="35">
        <v>44691</v>
      </c>
      <c r="D1602" s="3">
        <v>0.375</v>
      </c>
      <c r="E1602">
        <v>3</v>
      </c>
      <c r="F1602">
        <v>3.2</v>
      </c>
      <c r="G1602" s="1" t="s">
        <v>28</v>
      </c>
      <c r="H1602" s="18">
        <v>67</v>
      </c>
      <c r="I1602" s="19">
        <v>52</v>
      </c>
      <c r="J1602" s="19">
        <v>19</v>
      </c>
      <c r="K1602" s="19">
        <v>7</v>
      </c>
      <c r="L1602" s="19">
        <v>4</v>
      </c>
      <c r="M1602" s="16" t="s">
        <v>27</v>
      </c>
      <c r="N1602" s="16">
        <v>20</v>
      </c>
      <c r="O1602" s="16" t="s">
        <v>25</v>
      </c>
      <c r="P1602" s="16">
        <v>0</v>
      </c>
      <c r="Q1602" s="16">
        <v>0</v>
      </c>
      <c r="R1602" s="16">
        <v>0</v>
      </c>
      <c r="S1602" s="1">
        <v>0</v>
      </c>
      <c r="T1602" s="1">
        <v>0</v>
      </c>
      <c r="U1602">
        <v>0</v>
      </c>
      <c r="V1602" s="1">
        <v>0</v>
      </c>
      <c r="W1602" s="1">
        <v>0</v>
      </c>
      <c r="X1602" s="1">
        <v>0</v>
      </c>
      <c r="Y1602" s="1">
        <v>0</v>
      </c>
      <c r="Z1602" s="1">
        <f t="shared" si="273"/>
        <v>0</v>
      </c>
      <c r="AA1602" s="11" t="str">
        <f t="shared" si="264"/>
        <v>0</v>
      </c>
      <c r="AB1602">
        <f t="shared" si="265"/>
        <v>0</v>
      </c>
      <c r="AC1602">
        <f t="shared" si="266"/>
        <v>10</v>
      </c>
      <c r="AD1602">
        <f t="shared" si="267"/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f t="shared" si="269"/>
        <v>0</v>
      </c>
      <c r="BI1602">
        <v>0</v>
      </c>
      <c r="BJ1602">
        <v>0</v>
      </c>
      <c r="BK1602">
        <v>0</v>
      </c>
      <c r="BL1602" t="str">
        <f t="shared" si="270"/>
        <v>0</v>
      </c>
      <c r="BM1602" t="str">
        <f t="shared" si="271"/>
        <v>0</v>
      </c>
      <c r="BN1602">
        <f t="shared" ref="BN1602:BN1665" si="274">SUM(AL1602+AO1602+BB1602)</f>
        <v>0</v>
      </c>
      <c r="BO1602">
        <f t="shared" ref="BO1602:BO1665" si="275">SUM(BN1602+BH1602+BJ1602+BC1602+BA1602+AX1602+AG1602)</f>
        <v>0</v>
      </c>
      <c r="BP1602" t="str">
        <f t="shared" si="272"/>
        <v>0</v>
      </c>
    </row>
    <row r="1603" spans="1:68" ht="18" x14ac:dyDescent="0.25">
      <c r="A1603" s="24">
        <v>2022</v>
      </c>
      <c r="B1603" s="34">
        <v>2</v>
      </c>
      <c r="C1603" s="35">
        <v>44691</v>
      </c>
      <c r="D1603" s="3">
        <v>0.375</v>
      </c>
      <c r="E1603">
        <v>3</v>
      </c>
      <c r="F1603">
        <v>3.2</v>
      </c>
      <c r="G1603" s="1" t="s">
        <v>28</v>
      </c>
      <c r="H1603" s="18">
        <v>67</v>
      </c>
      <c r="I1603" s="19">
        <v>52</v>
      </c>
      <c r="J1603" s="19">
        <v>19</v>
      </c>
      <c r="K1603" s="19">
        <v>7</v>
      </c>
      <c r="L1603" s="19">
        <v>4</v>
      </c>
      <c r="M1603" s="16" t="s">
        <v>27</v>
      </c>
      <c r="N1603" s="16">
        <v>20</v>
      </c>
      <c r="O1603" s="16" t="s">
        <v>26</v>
      </c>
      <c r="P1603" s="16">
        <v>0</v>
      </c>
      <c r="Q1603" s="16">
        <v>0</v>
      </c>
      <c r="R1603" s="16">
        <v>0</v>
      </c>
      <c r="S1603" s="1">
        <v>0</v>
      </c>
      <c r="T1603" s="1">
        <v>0</v>
      </c>
      <c r="U1603">
        <v>0</v>
      </c>
      <c r="V1603" s="1">
        <v>0</v>
      </c>
      <c r="W1603" s="1">
        <v>0</v>
      </c>
      <c r="X1603" s="1">
        <v>0</v>
      </c>
      <c r="Y1603" s="1">
        <v>0</v>
      </c>
      <c r="Z1603" s="1">
        <f t="shared" si="273"/>
        <v>0</v>
      </c>
      <c r="AA1603" s="11" t="str">
        <f t="shared" ref="AA1603:AA1666" si="276">IF(Z1603&gt;0, "1","0")</f>
        <v>0</v>
      </c>
      <c r="AB1603">
        <f t="shared" ref="AB1603:AB1666" si="277">COUNTIF(P1603:Y1603,"&gt;0")</f>
        <v>0</v>
      </c>
      <c r="AC1603">
        <f t="shared" ref="AC1603:AC1666" si="278">10-AB1603</f>
        <v>10</v>
      </c>
      <c r="AD1603">
        <f t="shared" ref="AD1603:AD1666" si="279">AB1603*10</f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f t="shared" si="269"/>
        <v>0</v>
      </c>
      <c r="BI1603">
        <v>0</v>
      </c>
      <c r="BJ1603">
        <v>0</v>
      </c>
      <c r="BK1603">
        <v>0</v>
      </c>
      <c r="BL1603" t="str">
        <f t="shared" si="270"/>
        <v>0</v>
      </c>
      <c r="BM1603" t="str">
        <f t="shared" si="271"/>
        <v>0</v>
      </c>
      <c r="BN1603">
        <f t="shared" si="274"/>
        <v>0</v>
      </c>
      <c r="BO1603">
        <f t="shared" si="275"/>
        <v>0</v>
      </c>
      <c r="BP1603" t="str">
        <f t="shared" si="272"/>
        <v>0</v>
      </c>
    </row>
    <row r="1604" spans="1:68" ht="18" x14ac:dyDescent="0.25">
      <c r="A1604" s="24">
        <v>2022</v>
      </c>
      <c r="B1604" s="34">
        <v>2</v>
      </c>
      <c r="C1604" s="35">
        <v>44691</v>
      </c>
      <c r="D1604" s="3">
        <v>0.375</v>
      </c>
      <c r="E1604">
        <v>3</v>
      </c>
      <c r="F1604">
        <v>3.2</v>
      </c>
      <c r="G1604" s="1" t="s">
        <v>28</v>
      </c>
      <c r="H1604" s="18">
        <v>67</v>
      </c>
      <c r="I1604" s="19">
        <v>52</v>
      </c>
      <c r="J1604" s="19">
        <v>19</v>
      </c>
      <c r="K1604" s="19">
        <v>7</v>
      </c>
      <c r="L1604" s="19">
        <v>4</v>
      </c>
      <c r="M1604" s="16" t="s">
        <v>27</v>
      </c>
      <c r="N1604" s="16">
        <v>50</v>
      </c>
      <c r="O1604" s="16" t="s">
        <v>24</v>
      </c>
      <c r="P1604" s="16">
        <v>0</v>
      </c>
      <c r="Q1604" s="16">
        <v>0</v>
      </c>
      <c r="R1604" s="16">
        <v>0</v>
      </c>
      <c r="S1604" s="16">
        <v>0</v>
      </c>
      <c r="T1604" s="16">
        <v>0</v>
      </c>
      <c r="U1604" s="16">
        <v>0</v>
      </c>
      <c r="V1604" s="1">
        <v>0</v>
      </c>
      <c r="W1604" s="1">
        <v>0</v>
      </c>
      <c r="X1604" s="1">
        <v>0</v>
      </c>
      <c r="Y1604" s="1">
        <v>0</v>
      </c>
      <c r="Z1604" s="1">
        <f t="shared" si="273"/>
        <v>0</v>
      </c>
      <c r="AA1604" s="11" t="str">
        <f t="shared" si="276"/>
        <v>0</v>
      </c>
      <c r="AB1604">
        <f t="shared" si="277"/>
        <v>0</v>
      </c>
      <c r="AC1604">
        <f t="shared" si="278"/>
        <v>10</v>
      </c>
      <c r="AD1604">
        <f t="shared" si="279"/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f t="shared" si="269"/>
        <v>0</v>
      </c>
      <c r="BI1604">
        <v>0</v>
      </c>
      <c r="BJ1604">
        <v>0</v>
      </c>
      <c r="BK1604">
        <v>0</v>
      </c>
      <c r="BL1604" t="str">
        <f t="shared" si="270"/>
        <v>0</v>
      </c>
      <c r="BM1604" t="str">
        <f t="shared" si="271"/>
        <v>0</v>
      </c>
      <c r="BN1604">
        <f t="shared" si="274"/>
        <v>0</v>
      </c>
      <c r="BO1604">
        <f t="shared" si="275"/>
        <v>0</v>
      </c>
      <c r="BP1604" t="str">
        <f t="shared" si="272"/>
        <v>0</v>
      </c>
    </row>
    <row r="1605" spans="1:68" ht="18" x14ac:dyDescent="0.25">
      <c r="A1605" s="24">
        <v>2022</v>
      </c>
      <c r="B1605" s="34">
        <v>2</v>
      </c>
      <c r="C1605" s="35">
        <v>44691</v>
      </c>
      <c r="D1605" s="3">
        <v>0.375</v>
      </c>
      <c r="E1605">
        <v>3</v>
      </c>
      <c r="F1605">
        <v>3.2</v>
      </c>
      <c r="G1605" s="1" t="s">
        <v>28</v>
      </c>
      <c r="H1605" s="18">
        <v>67</v>
      </c>
      <c r="I1605" s="19">
        <v>52</v>
      </c>
      <c r="J1605" s="19">
        <v>19</v>
      </c>
      <c r="K1605" s="19">
        <v>7</v>
      </c>
      <c r="L1605" s="19">
        <v>4</v>
      </c>
      <c r="M1605" s="16" t="s">
        <v>27</v>
      </c>
      <c r="N1605" s="16">
        <v>50</v>
      </c>
      <c r="O1605" s="16" t="s">
        <v>25</v>
      </c>
      <c r="P1605" s="16">
        <v>0</v>
      </c>
      <c r="Q1605" s="16">
        <v>0</v>
      </c>
      <c r="R1605" s="16">
        <v>0</v>
      </c>
      <c r="S1605" s="16">
        <v>0</v>
      </c>
      <c r="T1605" s="16">
        <v>0</v>
      </c>
      <c r="U1605" s="16">
        <v>0</v>
      </c>
      <c r="V1605" s="1">
        <v>0</v>
      </c>
      <c r="W1605" s="1">
        <v>0</v>
      </c>
      <c r="X1605">
        <v>0</v>
      </c>
      <c r="Y1605" s="1">
        <v>0</v>
      </c>
      <c r="Z1605" s="1">
        <f t="shared" si="273"/>
        <v>0</v>
      </c>
      <c r="AA1605" s="11" t="str">
        <f t="shared" si="276"/>
        <v>0</v>
      </c>
      <c r="AB1605">
        <f t="shared" si="277"/>
        <v>0</v>
      </c>
      <c r="AC1605">
        <f t="shared" si="278"/>
        <v>10</v>
      </c>
      <c r="AD1605">
        <f t="shared" si="279"/>
        <v>0</v>
      </c>
      <c r="AE1605">
        <v>0</v>
      </c>
      <c r="AF1605">
        <v>0</v>
      </c>
      <c r="AG1605">
        <v>2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f t="shared" si="269"/>
        <v>0</v>
      </c>
      <c r="BI1605">
        <v>0</v>
      </c>
      <c r="BJ1605">
        <v>0</v>
      </c>
      <c r="BK1605">
        <v>0</v>
      </c>
      <c r="BL1605" t="str">
        <f t="shared" si="270"/>
        <v>0</v>
      </c>
      <c r="BM1605" t="str">
        <f t="shared" si="271"/>
        <v>0</v>
      </c>
      <c r="BN1605">
        <f t="shared" si="274"/>
        <v>0</v>
      </c>
      <c r="BO1605">
        <f t="shared" si="275"/>
        <v>2</v>
      </c>
      <c r="BP1605" t="str">
        <f t="shared" si="272"/>
        <v>0</v>
      </c>
    </row>
    <row r="1606" spans="1:68" ht="18" x14ac:dyDescent="0.25">
      <c r="A1606" s="24">
        <v>2022</v>
      </c>
      <c r="B1606" s="34">
        <v>2</v>
      </c>
      <c r="C1606" s="35">
        <v>44691</v>
      </c>
      <c r="D1606" s="3">
        <v>0.375</v>
      </c>
      <c r="E1606">
        <v>3</v>
      </c>
      <c r="F1606">
        <v>3.2</v>
      </c>
      <c r="G1606" s="1" t="s">
        <v>28</v>
      </c>
      <c r="H1606" s="18">
        <v>67</v>
      </c>
      <c r="I1606" s="19">
        <v>52</v>
      </c>
      <c r="J1606" s="19">
        <v>19</v>
      </c>
      <c r="K1606" s="19">
        <v>7</v>
      </c>
      <c r="L1606" s="19">
        <v>4</v>
      </c>
      <c r="M1606" s="16" t="s">
        <v>27</v>
      </c>
      <c r="N1606" s="16">
        <v>50</v>
      </c>
      <c r="O1606" s="16" t="s">
        <v>26</v>
      </c>
      <c r="P1606" s="16">
        <v>0</v>
      </c>
      <c r="Q1606" s="16">
        <v>0</v>
      </c>
      <c r="R1606" s="16">
        <v>0</v>
      </c>
      <c r="S1606" s="16">
        <v>0</v>
      </c>
      <c r="T1606" s="16">
        <v>0</v>
      </c>
      <c r="U1606" s="16">
        <v>0</v>
      </c>
      <c r="V1606" s="1">
        <v>0</v>
      </c>
      <c r="W1606" s="1">
        <v>0</v>
      </c>
      <c r="X1606" s="1">
        <v>0</v>
      </c>
      <c r="Y1606" s="1">
        <v>0</v>
      </c>
      <c r="Z1606" s="1">
        <f t="shared" si="273"/>
        <v>0</v>
      </c>
      <c r="AA1606" s="11" t="str">
        <f t="shared" si="276"/>
        <v>0</v>
      </c>
      <c r="AB1606">
        <f t="shared" si="277"/>
        <v>0</v>
      </c>
      <c r="AC1606">
        <f t="shared" si="278"/>
        <v>10</v>
      </c>
      <c r="AD1606">
        <f t="shared" si="279"/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f t="shared" si="269"/>
        <v>0</v>
      </c>
      <c r="BI1606">
        <v>0</v>
      </c>
      <c r="BJ1606">
        <v>0</v>
      </c>
      <c r="BK1606">
        <v>0</v>
      </c>
      <c r="BL1606" t="str">
        <f t="shared" si="270"/>
        <v>0</v>
      </c>
      <c r="BM1606" t="str">
        <f t="shared" si="271"/>
        <v>0</v>
      </c>
      <c r="BN1606">
        <f t="shared" si="274"/>
        <v>0</v>
      </c>
      <c r="BO1606">
        <f t="shared" si="275"/>
        <v>0</v>
      </c>
      <c r="BP1606" t="str">
        <f t="shared" si="272"/>
        <v>0</v>
      </c>
    </row>
    <row r="1607" spans="1:68" ht="18" x14ac:dyDescent="0.25">
      <c r="A1607" s="24">
        <v>2022</v>
      </c>
      <c r="B1607" s="34">
        <v>2</v>
      </c>
      <c r="C1607" s="35">
        <v>44691</v>
      </c>
      <c r="D1607" s="3">
        <v>0.375</v>
      </c>
      <c r="E1607">
        <v>3</v>
      </c>
      <c r="F1607">
        <v>3.2</v>
      </c>
      <c r="G1607" s="1" t="s">
        <v>28</v>
      </c>
      <c r="H1607" s="18">
        <v>67</v>
      </c>
      <c r="I1607" s="19">
        <v>52</v>
      </c>
      <c r="J1607" s="19">
        <v>19</v>
      </c>
      <c r="K1607" s="19">
        <v>7</v>
      </c>
      <c r="L1607" s="19">
        <v>4</v>
      </c>
      <c r="M1607" s="16" t="s">
        <v>28</v>
      </c>
      <c r="N1607" s="16">
        <v>0</v>
      </c>
      <c r="O1607" s="16" t="s">
        <v>24</v>
      </c>
      <c r="P1607" s="16">
        <v>0</v>
      </c>
      <c r="Q1607" s="16">
        <v>0</v>
      </c>
      <c r="R1607" s="16">
        <v>0</v>
      </c>
      <c r="S1607" s="16">
        <v>0</v>
      </c>
      <c r="T1607" s="16">
        <v>0</v>
      </c>
      <c r="U1607" s="16">
        <v>0</v>
      </c>
      <c r="V1607" s="1">
        <v>0</v>
      </c>
      <c r="W1607" s="1">
        <v>0</v>
      </c>
      <c r="X1607" s="1">
        <v>0</v>
      </c>
      <c r="Y1607" s="1">
        <v>0</v>
      </c>
      <c r="Z1607" s="1">
        <f t="shared" si="273"/>
        <v>0</v>
      </c>
      <c r="AA1607" s="11" t="str">
        <f t="shared" si="276"/>
        <v>0</v>
      </c>
      <c r="AB1607">
        <f t="shared" si="277"/>
        <v>0</v>
      </c>
      <c r="AC1607">
        <f t="shared" si="278"/>
        <v>10</v>
      </c>
      <c r="AD1607">
        <f t="shared" si="279"/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f t="shared" si="269"/>
        <v>0</v>
      </c>
      <c r="BI1607">
        <v>0</v>
      </c>
      <c r="BJ1607">
        <v>0</v>
      </c>
      <c r="BK1607">
        <v>0</v>
      </c>
      <c r="BL1607" t="str">
        <f t="shared" si="270"/>
        <v>0</v>
      </c>
      <c r="BM1607" t="str">
        <f t="shared" si="271"/>
        <v>0</v>
      </c>
      <c r="BN1607">
        <f t="shared" si="274"/>
        <v>0</v>
      </c>
      <c r="BO1607">
        <f t="shared" si="275"/>
        <v>0</v>
      </c>
      <c r="BP1607" t="str">
        <f t="shared" si="272"/>
        <v>0</v>
      </c>
    </row>
    <row r="1608" spans="1:68" ht="18" x14ac:dyDescent="0.25">
      <c r="A1608" s="24">
        <v>2022</v>
      </c>
      <c r="B1608" s="34">
        <v>2</v>
      </c>
      <c r="C1608" s="35">
        <v>44691</v>
      </c>
      <c r="D1608" s="3">
        <v>0.375</v>
      </c>
      <c r="E1608">
        <v>3</v>
      </c>
      <c r="F1608">
        <v>3.2</v>
      </c>
      <c r="G1608" s="1" t="s">
        <v>28</v>
      </c>
      <c r="H1608" s="18">
        <v>67</v>
      </c>
      <c r="I1608" s="19">
        <v>52</v>
      </c>
      <c r="J1608" s="19">
        <v>19</v>
      </c>
      <c r="K1608" s="19">
        <v>7</v>
      </c>
      <c r="L1608" s="19">
        <v>4</v>
      </c>
      <c r="M1608" s="16" t="s">
        <v>28</v>
      </c>
      <c r="N1608" s="16">
        <v>0</v>
      </c>
      <c r="O1608" s="16" t="s">
        <v>25</v>
      </c>
      <c r="P1608" s="16">
        <v>0</v>
      </c>
      <c r="Q1608" s="16">
        <v>0</v>
      </c>
      <c r="R1608" s="16">
        <v>0</v>
      </c>
      <c r="S1608" s="1">
        <v>0</v>
      </c>
      <c r="T1608" s="1">
        <v>0</v>
      </c>
      <c r="U1608">
        <v>0</v>
      </c>
      <c r="V1608" s="1">
        <v>0</v>
      </c>
      <c r="W1608" s="1">
        <v>0</v>
      </c>
      <c r="X1608" s="1">
        <v>0</v>
      </c>
      <c r="Y1608" s="1">
        <v>0</v>
      </c>
      <c r="Z1608" s="1">
        <f t="shared" si="273"/>
        <v>0</v>
      </c>
      <c r="AA1608" s="11" t="str">
        <f t="shared" si="276"/>
        <v>0</v>
      </c>
      <c r="AB1608">
        <f t="shared" si="277"/>
        <v>0</v>
      </c>
      <c r="AC1608">
        <f t="shared" si="278"/>
        <v>10</v>
      </c>
      <c r="AD1608">
        <f t="shared" si="279"/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f t="shared" si="269"/>
        <v>0</v>
      </c>
      <c r="BI1608">
        <v>0</v>
      </c>
      <c r="BJ1608">
        <v>0</v>
      </c>
      <c r="BK1608">
        <v>0</v>
      </c>
      <c r="BL1608" t="str">
        <f t="shared" si="270"/>
        <v>0</v>
      </c>
      <c r="BM1608" t="str">
        <f t="shared" si="271"/>
        <v>0</v>
      </c>
      <c r="BN1608">
        <f t="shared" si="274"/>
        <v>0</v>
      </c>
      <c r="BO1608">
        <f t="shared" si="275"/>
        <v>0</v>
      </c>
      <c r="BP1608" t="str">
        <f t="shared" si="272"/>
        <v>0</v>
      </c>
    </row>
    <row r="1609" spans="1:68" ht="18" x14ac:dyDescent="0.25">
      <c r="A1609" s="24">
        <v>2022</v>
      </c>
      <c r="B1609" s="34">
        <v>2</v>
      </c>
      <c r="C1609" s="35">
        <v>44691</v>
      </c>
      <c r="D1609" s="3">
        <v>0.375</v>
      </c>
      <c r="E1609">
        <v>3</v>
      </c>
      <c r="F1609">
        <v>3.2</v>
      </c>
      <c r="G1609" s="1" t="s">
        <v>28</v>
      </c>
      <c r="H1609" s="18">
        <v>67</v>
      </c>
      <c r="I1609" s="19">
        <v>52</v>
      </c>
      <c r="J1609" s="19">
        <v>19</v>
      </c>
      <c r="K1609" s="19">
        <v>7</v>
      </c>
      <c r="L1609" s="19">
        <v>4</v>
      </c>
      <c r="M1609" s="16" t="s">
        <v>28</v>
      </c>
      <c r="N1609" s="16">
        <v>0</v>
      </c>
      <c r="O1609" s="16" t="s">
        <v>26</v>
      </c>
      <c r="P1609" s="16">
        <v>0</v>
      </c>
      <c r="Q1609" s="16">
        <v>0</v>
      </c>
      <c r="R1609" s="16">
        <v>0</v>
      </c>
      <c r="S1609" s="1">
        <v>0</v>
      </c>
      <c r="T1609" s="1">
        <v>0</v>
      </c>
      <c r="U1609">
        <v>0</v>
      </c>
      <c r="V1609" s="1">
        <v>0</v>
      </c>
      <c r="W1609" s="1">
        <v>0</v>
      </c>
      <c r="X1609" s="1">
        <v>0</v>
      </c>
      <c r="Y1609" s="1">
        <v>0</v>
      </c>
      <c r="Z1609" s="1">
        <f t="shared" si="273"/>
        <v>0</v>
      </c>
      <c r="AA1609" s="11" t="str">
        <f t="shared" si="276"/>
        <v>0</v>
      </c>
      <c r="AB1609">
        <f t="shared" si="277"/>
        <v>0</v>
      </c>
      <c r="AC1609">
        <f t="shared" si="278"/>
        <v>10</v>
      </c>
      <c r="AD1609">
        <f t="shared" si="279"/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f t="shared" si="269"/>
        <v>0</v>
      </c>
      <c r="BI1609">
        <v>0</v>
      </c>
      <c r="BJ1609">
        <v>0</v>
      </c>
      <c r="BK1609">
        <v>0</v>
      </c>
      <c r="BL1609" t="str">
        <f t="shared" si="270"/>
        <v>0</v>
      </c>
      <c r="BM1609" t="str">
        <f t="shared" si="271"/>
        <v>0</v>
      </c>
      <c r="BN1609">
        <f t="shared" si="274"/>
        <v>0</v>
      </c>
      <c r="BO1609">
        <f t="shared" si="275"/>
        <v>0</v>
      </c>
      <c r="BP1609" t="str">
        <f t="shared" si="272"/>
        <v>0</v>
      </c>
    </row>
    <row r="1610" spans="1:68" ht="18" x14ac:dyDescent="0.25">
      <c r="A1610" s="24">
        <v>2022</v>
      </c>
      <c r="B1610" s="34">
        <v>2</v>
      </c>
      <c r="C1610" s="35">
        <v>44691</v>
      </c>
      <c r="D1610" s="3">
        <v>0.375</v>
      </c>
      <c r="E1610">
        <v>3</v>
      </c>
      <c r="F1610">
        <v>3.2</v>
      </c>
      <c r="G1610" s="1" t="s">
        <v>28</v>
      </c>
      <c r="H1610" s="18">
        <v>67</v>
      </c>
      <c r="I1610" s="19">
        <v>52</v>
      </c>
      <c r="J1610" s="19">
        <v>19</v>
      </c>
      <c r="K1610" s="19">
        <v>7</v>
      </c>
      <c r="L1610" s="19">
        <v>4</v>
      </c>
      <c r="M1610" s="16" t="s">
        <v>28</v>
      </c>
      <c r="N1610" s="16">
        <v>5</v>
      </c>
      <c r="O1610" s="16" t="s">
        <v>24</v>
      </c>
      <c r="P1610" s="16">
        <v>0</v>
      </c>
      <c r="Q1610" s="16">
        <v>0</v>
      </c>
      <c r="R1610" s="16">
        <v>0</v>
      </c>
      <c r="S1610" s="1">
        <v>0</v>
      </c>
      <c r="T1610" s="1">
        <v>0</v>
      </c>
      <c r="U1610">
        <v>0</v>
      </c>
      <c r="V1610" s="1">
        <v>0</v>
      </c>
      <c r="W1610" s="1">
        <v>0</v>
      </c>
      <c r="X1610" s="1">
        <v>0</v>
      </c>
      <c r="Y1610" s="1">
        <v>0</v>
      </c>
      <c r="Z1610" s="1">
        <f t="shared" si="273"/>
        <v>0</v>
      </c>
      <c r="AA1610" s="11" t="str">
        <f t="shared" si="276"/>
        <v>0</v>
      </c>
      <c r="AB1610">
        <f t="shared" si="277"/>
        <v>0</v>
      </c>
      <c r="AC1610">
        <f t="shared" si="278"/>
        <v>10</v>
      </c>
      <c r="AD1610">
        <f t="shared" si="279"/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f t="shared" si="269"/>
        <v>0</v>
      </c>
      <c r="BI1610">
        <v>0</v>
      </c>
      <c r="BJ1610">
        <v>0</v>
      </c>
      <c r="BK1610">
        <v>0</v>
      </c>
      <c r="BL1610" t="str">
        <f t="shared" si="270"/>
        <v>0</v>
      </c>
      <c r="BM1610" t="str">
        <f t="shared" si="271"/>
        <v>0</v>
      </c>
      <c r="BN1610">
        <f t="shared" si="274"/>
        <v>0</v>
      </c>
      <c r="BO1610">
        <f t="shared" si="275"/>
        <v>0</v>
      </c>
      <c r="BP1610" t="str">
        <f t="shared" si="272"/>
        <v>0</v>
      </c>
    </row>
    <row r="1611" spans="1:68" ht="18" x14ac:dyDescent="0.25">
      <c r="A1611" s="24">
        <v>2022</v>
      </c>
      <c r="B1611" s="34">
        <v>2</v>
      </c>
      <c r="C1611" s="35">
        <v>44691</v>
      </c>
      <c r="D1611" s="3">
        <v>0.375</v>
      </c>
      <c r="E1611">
        <v>3</v>
      </c>
      <c r="F1611">
        <v>3.2</v>
      </c>
      <c r="G1611" s="1" t="s">
        <v>28</v>
      </c>
      <c r="H1611" s="18">
        <v>67</v>
      </c>
      <c r="I1611" s="19">
        <v>52</v>
      </c>
      <c r="J1611" s="19">
        <v>19</v>
      </c>
      <c r="K1611" s="19">
        <v>7</v>
      </c>
      <c r="L1611" s="19">
        <v>4</v>
      </c>
      <c r="M1611" s="16" t="s">
        <v>28</v>
      </c>
      <c r="N1611" s="16">
        <v>5</v>
      </c>
      <c r="O1611" s="16" t="s">
        <v>25</v>
      </c>
      <c r="P1611" s="16">
        <v>0</v>
      </c>
      <c r="Q1611" s="16">
        <v>0</v>
      </c>
      <c r="R1611" s="16">
        <v>0</v>
      </c>
      <c r="S1611" s="1">
        <v>0</v>
      </c>
      <c r="T1611" s="1">
        <v>0</v>
      </c>
      <c r="U1611">
        <v>0</v>
      </c>
      <c r="V1611" s="1">
        <v>0</v>
      </c>
      <c r="W1611" s="1">
        <v>0</v>
      </c>
      <c r="X1611" s="1">
        <v>0</v>
      </c>
      <c r="Y1611" s="1">
        <v>0</v>
      </c>
      <c r="Z1611" s="1">
        <f t="shared" si="273"/>
        <v>0</v>
      </c>
      <c r="AA1611" s="11" t="str">
        <f t="shared" si="276"/>
        <v>0</v>
      </c>
      <c r="AB1611">
        <f t="shared" si="277"/>
        <v>0</v>
      </c>
      <c r="AC1611">
        <f t="shared" si="278"/>
        <v>10</v>
      </c>
      <c r="AD1611">
        <f t="shared" si="279"/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f t="shared" si="269"/>
        <v>0</v>
      </c>
      <c r="BI1611">
        <v>0</v>
      </c>
      <c r="BJ1611">
        <v>0</v>
      </c>
      <c r="BK1611">
        <v>0</v>
      </c>
      <c r="BL1611" t="str">
        <f t="shared" si="270"/>
        <v>0</v>
      </c>
      <c r="BM1611" t="str">
        <f t="shared" si="271"/>
        <v>0</v>
      </c>
      <c r="BN1611">
        <f t="shared" si="274"/>
        <v>0</v>
      </c>
      <c r="BO1611">
        <f t="shared" si="275"/>
        <v>0</v>
      </c>
      <c r="BP1611" t="str">
        <f t="shared" si="272"/>
        <v>0</v>
      </c>
    </row>
    <row r="1612" spans="1:68" ht="18" x14ac:dyDescent="0.25">
      <c r="A1612" s="24">
        <v>2022</v>
      </c>
      <c r="B1612" s="34">
        <v>2</v>
      </c>
      <c r="C1612" s="35">
        <v>44691</v>
      </c>
      <c r="D1612" s="3">
        <v>0.375</v>
      </c>
      <c r="E1612">
        <v>3</v>
      </c>
      <c r="F1612">
        <v>3.2</v>
      </c>
      <c r="G1612" s="1" t="s">
        <v>28</v>
      </c>
      <c r="H1612" s="18">
        <v>67</v>
      </c>
      <c r="I1612" s="19">
        <v>52</v>
      </c>
      <c r="J1612" s="19">
        <v>19</v>
      </c>
      <c r="K1612" s="19">
        <v>7</v>
      </c>
      <c r="L1612" s="19">
        <v>4</v>
      </c>
      <c r="M1612" s="16" t="s">
        <v>28</v>
      </c>
      <c r="N1612" s="16">
        <v>5</v>
      </c>
      <c r="O1612" s="16" t="s">
        <v>26</v>
      </c>
      <c r="P1612" s="16">
        <v>0</v>
      </c>
      <c r="Q1612" s="16">
        <v>0</v>
      </c>
      <c r="R1612" s="16">
        <v>0</v>
      </c>
      <c r="S1612" s="1">
        <v>0</v>
      </c>
      <c r="T1612" s="1">
        <v>0</v>
      </c>
      <c r="U1612">
        <v>0</v>
      </c>
      <c r="V1612" s="1">
        <v>0</v>
      </c>
      <c r="W1612" s="1">
        <v>0</v>
      </c>
      <c r="X1612" s="1">
        <v>0</v>
      </c>
      <c r="Y1612" s="1">
        <v>0</v>
      </c>
      <c r="Z1612" s="1">
        <f t="shared" si="273"/>
        <v>0</v>
      </c>
      <c r="AA1612" s="11" t="str">
        <f t="shared" si="276"/>
        <v>0</v>
      </c>
      <c r="AB1612">
        <f t="shared" si="277"/>
        <v>0</v>
      </c>
      <c r="AC1612">
        <f t="shared" si="278"/>
        <v>10</v>
      </c>
      <c r="AD1612">
        <f t="shared" si="279"/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f t="shared" si="269"/>
        <v>0</v>
      </c>
      <c r="BI1612">
        <v>0</v>
      </c>
      <c r="BJ1612">
        <v>0</v>
      </c>
      <c r="BK1612">
        <v>0</v>
      </c>
      <c r="BL1612" t="str">
        <f t="shared" si="270"/>
        <v>0</v>
      </c>
      <c r="BM1612" t="str">
        <f t="shared" si="271"/>
        <v>0</v>
      </c>
      <c r="BN1612">
        <f t="shared" si="274"/>
        <v>0</v>
      </c>
      <c r="BO1612">
        <f t="shared" si="275"/>
        <v>0</v>
      </c>
      <c r="BP1612" t="str">
        <f t="shared" si="272"/>
        <v>0</v>
      </c>
    </row>
    <row r="1613" spans="1:68" ht="18" x14ac:dyDescent="0.25">
      <c r="A1613" s="24">
        <v>2022</v>
      </c>
      <c r="B1613" s="34">
        <v>2</v>
      </c>
      <c r="C1613" s="35">
        <v>44691</v>
      </c>
      <c r="D1613" s="3">
        <v>0.375</v>
      </c>
      <c r="E1613">
        <v>3</v>
      </c>
      <c r="F1613">
        <v>3.2</v>
      </c>
      <c r="G1613" s="1" t="s">
        <v>28</v>
      </c>
      <c r="H1613" s="18">
        <v>67</v>
      </c>
      <c r="I1613" s="19">
        <v>52</v>
      </c>
      <c r="J1613" s="19">
        <v>19</v>
      </c>
      <c r="K1613" s="19">
        <v>7</v>
      </c>
      <c r="L1613" s="19">
        <v>4</v>
      </c>
      <c r="M1613" s="16" t="s">
        <v>28</v>
      </c>
      <c r="N1613" s="16">
        <v>10</v>
      </c>
      <c r="O1613" s="16" t="s">
        <v>24</v>
      </c>
      <c r="P1613" s="16">
        <v>0</v>
      </c>
      <c r="Q1613" s="16">
        <v>0</v>
      </c>
      <c r="R1613" s="16">
        <v>0</v>
      </c>
      <c r="S1613" s="1">
        <v>0</v>
      </c>
      <c r="T1613" s="1">
        <v>0</v>
      </c>
      <c r="U1613">
        <v>0</v>
      </c>
      <c r="V1613" s="1">
        <v>0</v>
      </c>
      <c r="W1613" s="1">
        <v>0</v>
      </c>
      <c r="X1613" s="1">
        <v>0</v>
      </c>
      <c r="Y1613" s="1">
        <v>0</v>
      </c>
      <c r="Z1613" s="1">
        <f t="shared" si="273"/>
        <v>0</v>
      </c>
      <c r="AA1613" s="11" t="str">
        <f t="shared" si="276"/>
        <v>0</v>
      </c>
      <c r="AB1613">
        <f t="shared" si="277"/>
        <v>0</v>
      </c>
      <c r="AC1613">
        <f t="shared" si="278"/>
        <v>10</v>
      </c>
      <c r="AD1613">
        <f t="shared" si="279"/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f t="shared" si="269"/>
        <v>0</v>
      </c>
      <c r="BI1613">
        <v>0</v>
      </c>
      <c r="BJ1613">
        <v>0</v>
      </c>
      <c r="BK1613">
        <v>0</v>
      </c>
      <c r="BL1613" t="str">
        <f t="shared" si="270"/>
        <v>0</v>
      </c>
      <c r="BM1613" t="str">
        <f t="shared" si="271"/>
        <v>0</v>
      </c>
      <c r="BN1613">
        <f t="shared" si="274"/>
        <v>0</v>
      </c>
      <c r="BO1613">
        <f t="shared" si="275"/>
        <v>0</v>
      </c>
      <c r="BP1613" t="str">
        <f t="shared" si="272"/>
        <v>0</v>
      </c>
    </row>
    <row r="1614" spans="1:68" ht="18" x14ac:dyDescent="0.25">
      <c r="A1614" s="24">
        <v>2022</v>
      </c>
      <c r="B1614" s="34">
        <v>2</v>
      </c>
      <c r="C1614" s="35">
        <v>44691</v>
      </c>
      <c r="D1614" s="3">
        <v>0.375</v>
      </c>
      <c r="E1614">
        <v>3</v>
      </c>
      <c r="F1614">
        <v>3.2</v>
      </c>
      <c r="G1614" s="1" t="s">
        <v>28</v>
      </c>
      <c r="H1614" s="18">
        <v>67</v>
      </c>
      <c r="I1614" s="19">
        <v>52</v>
      </c>
      <c r="J1614" s="19">
        <v>19</v>
      </c>
      <c r="K1614" s="19">
        <v>7</v>
      </c>
      <c r="L1614" s="19">
        <v>4</v>
      </c>
      <c r="M1614" s="16" t="s">
        <v>28</v>
      </c>
      <c r="N1614" s="16">
        <v>10</v>
      </c>
      <c r="O1614" s="16" t="s">
        <v>25</v>
      </c>
      <c r="P1614" s="16">
        <v>0</v>
      </c>
      <c r="Q1614" s="16">
        <v>0</v>
      </c>
      <c r="R1614" s="16">
        <v>0</v>
      </c>
      <c r="S1614" s="1">
        <v>0</v>
      </c>
      <c r="T1614" s="1">
        <v>0</v>
      </c>
      <c r="U1614">
        <v>0</v>
      </c>
      <c r="V1614" s="1">
        <v>0</v>
      </c>
      <c r="W1614" s="1">
        <v>0</v>
      </c>
      <c r="X1614" s="1">
        <v>0</v>
      </c>
      <c r="Y1614" s="1">
        <v>0</v>
      </c>
      <c r="Z1614" s="1">
        <f t="shared" si="273"/>
        <v>0</v>
      </c>
      <c r="AA1614" s="11" t="str">
        <f t="shared" si="276"/>
        <v>0</v>
      </c>
      <c r="AB1614">
        <f t="shared" si="277"/>
        <v>0</v>
      </c>
      <c r="AC1614">
        <f t="shared" si="278"/>
        <v>10</v>
      </c>
      <c r="AD1614">
        <f t="shared" si="279"/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f t="shared" si="269"/>
        <v>0</v>
      </c>
      <c r="BI1614">
        <v>0</v>
      </c>
      <c r="BJ1614">
        <v>0</v>
      </c>
      <c r="BK1614">
        <v>0</v>
      </c>
      <c r="BL1614" t="str">
        <f t="shared" si="270"/>
        <v>0</v>
      </c>
      <c r="BM1614" t="str">
        <f t="shared" si="271"/>
        <v>0</v>
      </c>
      <c r="BN1614">
        <f t="shared" si="274"/>
        <v>0</v>
      </c>
      <c r="BO1614">
        <f t="shared" si="275"/>
        <v>0</v>
      </c>
      <c r="BP1614" t="str">
        <f t="shared" si="272"/>
        <v>0</v>
      </c>
    </row>
    <row r="1615" spans="1:68" ht="18" x14ac:dyDescent="0.25">
      <c r="A1615" s="24">
        <v>2022</v>
      </c>
      <c r="B1615" s="34">
        <v>2</v>
      </c>
      <c r="C1615" s="35">
        <v>44691</v>
      </c>
      <c r="D1615" s="3">
        <v>0.375</v>
      </c>
      <c r="E1615">
        <v>3</v>
      </c>
      <c r="F1615">
        <v>3.2</v>
      </c>
      <c r="G1615" s="1" t="s">
        <v>28</v>
      </c>
      <c r="H1615" s="18">
        <v>67</v>
      </c>
      <c r="I1615" s="19">
        <v>52</v>
      </c>
      <c r="J1615" s="19">
        <v>19</v>
      </c>
      <c r="K1615" s="19">
        <v>7</v>
      </c>
      <c r="L1615" s="19">
        <v>4</v>
      </c>
      <c r="M1615" s="16" t="s">
        <v>28</v>
      </c>
      <c r="N1615" s="16">
        <v>10</v>
      </c>
      <c r="O1615" s="16" t="s">
        <v>26</v>
      </c>
      <c r="P1615" s="16">
        <v>0</v>
      </c>
      <c r="Q1615" s="16">
        <v>0</v>
      </c>
      <c r="R1615" s="16">
        <v>0</v>
      </c>
      <c r="S1615" s="1">
        <v>0</v>
      </c>
      <c r="T1615" s="1">
        <v>0</v>
      </c>
      <c r="U1615">
        <v>0</v>
      </c>
      <c r="V1615" s="1">
        <v>0</v>
      </c>
      <c r="W1615" s="1">
        <v>0</v>
      </c>
      <c r="X1615" s="1">
        <v>0</v>
      </c>
      <c r="Y1615" s="1">
        <v>0</v>
      </c>
      <c r="Z1615" s="1">
        <f t="shared" si="273"/>
        <v>0</v>
      </c>
      <c r="AA1615" s="11" t="str">
        <f t="shared" si="276"/>
        <v>0</v>
      </c>
      <c r="AB1615">
        <f t="shared" si="277"/>
        <v>0</v>
      </c>
      <c r="AC1615">
        <f t="shared" si="278"/>
        <v>10</v>
      </c>
      <c r="AD1615">
        <f t="shared" si="279"/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f t="shared" si="269"/>
        <v>0</v>
      </c>
      <c r="BI1615">
        <v>0</v>
      </c>
      <c r="BJ1615">
        <v>0</v>
      </c>
      <c r="BK1615">
        <v>0</v>
      </c>
      <c r="BL1615" t="str">
        <f t="shared" si="270"/>
        <v>0</v>
      </c>
      <c r="BM1615" t="str">
        <f t="shared" si="271"/>
        <v>0</v>
      </c>
      <c r="BN1615">
        <f t="shared" si="274"/>
        <v>0</v>
      </c>
      <c r="BO1615">
        <f t="shared" si="275"/>
        <v>0</v>
      </c>
      <c r="BP1615" t="str">
        <f t="shared" si="272"/>
        <v>0</v>
      </c>
    </row>
    <row r="1616" spans="1:68" ht="18" x14ac:dyDescent="0.25">
      <c r="A1616" s="24">
        <v>2022</v>
      </c>
      <c r="B1616" s="34">
        <v>2</v>
      </c>
      <c r="C1616" s="35">
        <v>44691</v>
      </c>
      <c r="D1616" s="3">
        <v>0.375</v>
      </c>
      <c r="E1616">
        <v>3</v>
      </c>
      <c r="F1616">
        <v>3.2</v>
      </c>
      <c r="G1616" s="1" t="s">
        <v>28</v>
      </c>
      <c r="H1616" s="18">
        <v>67</v>
      </c>
      <c r="I1616" s="19">
        <v>52</v>
      </c>
      <c r="J1616" s="19">
        <v>19</v>
      </c>
      <c r="K1616" s="19">
        <v>7</v>
      </c>
      <c r="L1616" s="19">
        <v>4</v>
      </c>
      <c r="M1616" s="16" t="s">
        <v>28</v>
      </c>
      <c r="N1616" s="16">
        <v>20</v>
      </c>
      <c r="O1616" s="16" t="s">
        <v>24</v>
      </c>
      <c r="P1616" s="16">
        <v>0</v>
      </c>
      <c r="Q1616" s="16">
        <v>0</v>
      </c>
      <c r="R1616" s="16">
        <v>0</v>
      </c>
      <c r="S1616" s="1">
        <v>0</v>
      </c>
      <c r="T1616" s="1">
        <v>0</v>
      </c>
      <c r="U1616">
        <v>0</v>
      </c>
      <c r="V1616" s="1">
        <v>0</v>
      </c>
      <c r="W1616">
        <v>0</v>
      </c>
      <c r="X1616" s="1">
        <v>0</v>
      </c>
      <c r="Y1616" s="1">
        <v>0</v>
      </c>
      <c r="Z1616" s="1">
        <f t="shared" si="273"/>
        <v>0</v>
      </c>
      <c r="AA1616" s="11" t="str">
        <f t="shared" si="276"/>
        <v>0</v>
      </c>
      <c r="AB1616">
        <f t="shared" si="277"/>
        <v>0</v>
      </c>
      <c r="AC1616">
        <f t="shared" si="278"/>
        <v>10</v>
      </c>
      <c r="AD1616">
        <f t="shared" si="279"/>
        <v>0</v>
      </c>
      <c r="AE1616">
        <v>0</v>
      </c>
      <c r="AF1616">
        <v>0</v>
      </c>
      <c r="AG1616">
        <v>1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f t="shared" si="269"/>
        <v>0</v>
      </c>
      <c r="BI1616">
        <v>0</v>
      </c>
      <c r="BJ1616">
        <v>0</v>
      </c>
      <c r="BK1616">
        <v>0</v>
      </c>
      <c r="BL1616" t="str">
        <f t="shared" si="270"/>
        <v>0</v>
      </c>
      <c r="BM1616" t="str">
        <f t="shared" si="271"/>
        <v>0</v>
      </c>
      <c r="BN1616">
        <f t="shared" si="274"/>
        <v>0</v>
      </c>
      <c r="BO1616">
        <f t="shared" si="275"/>
        <v>1</v>
      </c>
      <c r="BP1616" t="str">
        <f t="shared" si="272"/>
        <v>0</v>
      </c>
    </row>
    <row r="1617" spans="1:68" ht="18" x14ac:dyDescent="0.25">
      <c r="A1617" s="24">
        <v>2022</v>
      </c>
      <c r="B1617" s="34">
        <v>2</v>
      </c>
      <c r="C1617" s="35">
        <v>44691</v>
      </c>
      <c r="D1617" s="3">
        <v>0.375</v>
      </c>
      <c r="E1617">
        <v>3</v>
      </c>
      <c r="F1617">
        <v>3.2</v>
      </c>
      <c r="G1617" s="1" t="s">
        <v>28</v>
      </c>
      <c r="H1617" s="18">
        <v>67</v>
      </c>
      <c r="I1617" s="19">
        <v>52</v>
      </c>
      <c r="J1617" s="19">
        <v>19</v>
      </c>
      <c r="K1617" s="19">
        <v>7</v>
      </c>
      <c r="L1617" s="19">
        <v>4</v>
      </c>
      <c r="M1617" s="16" t="s">
        <v>28</v>
      </c>
      <c r="N1617" s="16">
        <v>20</v>
      </c>
      <c r="O1617" s="16" t="s">
        <v>25</v>
      </c>
      <c r="P1617" s="16">
        <v>0</v>
      </c>
      <c r="Q1617" s="16">
        <v>0</v>
      </c>
      <c r="R1617" s="16">
        <v>0</v>
      </c>
      <c r="S1617" s="1">
        <v>0</v>
      </c>
      <c r="T1617" s="1">
        <v>0</v>
      </c>
      <c r="U1617">
        <v>0</v>
      </c>
      <c r="V1617" s="1">
        <v>0</v>
      </c>
      <c r="W1617" s="1">
        <v>0</v>
      </c>
      <c r="X1617" s="1">
        <v>0</v>
      </c>
      <c r="Y1617" s="1">
        <v>0</v>
      </c>
      <c r="Z1617" s="1">
        <f t="shared" si="273"/>
        <v>0</v>
      </c>
      <c r="AA1617" s="11" t="str">
        <f t="shared" si="276"/>
        <v>0</v>
      </c>
      <c r="AB1617">
        <f t="shared" si="277"/>
        <v>0</v>
      </c>
      <c r="AC1617">
        <f t="shared" si="278"/>
        <v>10</v>
      </c>
      <c r="AD1617">
        <f t="shared" si="279"/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f t="shared" si="269"/>
        <v>0</v>
      </c>
      <c r="BI1617">
        <v>0</v>
      </c>
      <c r="BJ1617">
        <v>0</v>
      </c>
      <c r="BK1617">
        <v>0</v>
      </c>
      <c r="BL1617" t="str">
        <f t="shared" si="270"/>
        <v>0</v>
      </c>
      <c r="BM1617" t="str">
        <f t="shared" si="271"/>
        <v>0</v>
      </c>
      <c r="BN1617">
        <f t="shared" si="274"/>
        <v>0</v>
      </c>
      <c r="BO1617">
        <f t="shared" si="275"/>
        <v>0</v>
      </c>
      <c r="BP1617" t="str">
        <f t="shared" si="272"/>
        <v>0</v>
      </c>
    </row>
    <row r="1618" spans="1:68" ht="18" x14ac:dyDescent="0.25">
      <c r="A1618" s="24">
        <v>2022</v>
      </c>
      <c r="B1618" s="34">
        <v>2</v>
      </c>
      <c r="C1618" s="35">
        <v>44691</v>
      </c>
      <c r="D1618" s="3">
        <v>0.375</v>
      </c>
      <c r="E1618">
        <v>3</v>
      </c>
      <c r="F1618">
        <v>3.2</v>
      </c>
      <c r="G1618" s="1" t="s">
        <v>28</v>
      </c>
      <c r="H1618" s="18">
        <v>67</v>
      </c>
      <c r="I1618" s="19">
        <v>52</v>
      </c>
      <c r="J1618" s="19">
        <v>19</v>
      </c>
      <c r="K1618" s="19">
        <v>7</v>
      </c>
      <c r="L1618" s="19">
        <v>4</v>
      </c>
      <c r="M1618" s="16" t="s">
        <v>28</v>
      </c>
      <c r="N1618" s="16">
        <v>20</v>
      </c>
      <c r="O1618" s="16" t="s">
        <v>26</v>
      </c>
      <c r="P1618" s="16">
        <v>0</v>
      </c>
      <c r="Q1618" s="16">
        <v>0</v>
      </c>
      <c r="R1618" s="16">
        <v>0</v>
      </c>
      <c r="S1618" s="1">
        <v>0</v>
      </c>
      <c r="T1618" s="1">
        <v>0</v>
      </c>
      <c r="U1618">
        <v>0</v>
      </c>
      <c r="V1618" s="1">
        <v>0</v>
      </c>
      <c r="W1618" s="1">
        <v>0</v>
      </c>
      <c r="X1618" s="1">
        <v>0</v>
      </c>
      <c r="Y1618" s="1">
        <v>0</v>
      </c>
      <c r="Z1618" s="1">
        <f t="shared" si="273"/>
        <v>0</v>
      </c>
      <c r="AA1618" s="11" t="str">
        <f t="shared" si="276"/>
        <v>0</v>
      </c>
      <c r="AB1618">
        <f t="shared" si="277"/>
        <v>0</v>
      </c>
      <c r="AC1618">
        <f t="shared" si="278"/>
        <v>10</v>
      </c>
      <c r="AD1618">
        <f t="shared" si="279"/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f t="shared" si="269"/>
        <v>0</v>
      </c>
      <c r="BI1618">
        <v>0</v>
      </c>
      <c r="BJ1618">
        <v>0</v>
      </c>
      <c r="BK1618">
        <v>0</v>
      </c>
      <c r="BL1618" t="str">
        <f t="shared" si="270"/>
        <v>0</v>
      </c>
      <c r="BM1618" t="str">
        <f t="shared" si="271"/>
        <v>0</v>
      </c>
      <c r="BN1618">
        <f t="shared" si="274"/>
        <v>0</v>
      </c>
      <c r="BO1618">
        <f t="shared" si="275"/>
        <v>0</v>
      </c>
      <c r="BP1618" t="str">
        <f t="shared" si="272"/>
        <v>0</v>
      </c>
    </row>
    <row r="1619" spans="1:68" ht="18" x14ac:dyDescent="0.25">
      <c r="A1619" s="24">
        <v>2022</v>
      </c>
      <c r="B1619" s="34">
        <v>2</v>
      </c>
      <c r="C1619" s="35">
        <v>44691</v>
      </c>
      <c r="D1619" s="3">
        <v>0.375</v>
      </c>
      <c r="E1619">
        <v>3</v>
      </c>
      <c r="F1619">
        <v>3.2</v>
      </c>
      <c r="G1619" s="1" t="s">
        <v>28</v>
      </c>
      <c r="H1619" s="18">
        <v>67</v>
      </c>
      <c r="I1619" s="19">
        <v>52</v>
      </c>
      <c r="J1619" s="19">
        <v>19</v>
      </c>
      <c r="K1619" s="19">
        <v>7</v>
      </c>
      <c r="L1619" s="19">
        <v>4</v>
      </c>
      <c r="M1619" s="16" t="s">
        <v>28</v>
      </c>
      <c r="N1619" s="16">
        <v>50</v>
      </c>
      <c r="O1619" s="16" t="s">
        <v>24</v>
      </c>
      <c r="P1619" s="16">
        <v>0</v>
      </c>
      <c r="Q1619" s="16">
        <v>0</v>
      </c>
      <c r="R1619" s="16">
        <v>0</v>
      </c>
      <c r="S1619" s="1">
        <v>0</v>
      </c>
      <c r="T1619" s="1">
        <v>0</v>
      </c>
      <c r="U1619">
        <v>0</v>
      </c>
      <c r="V1619" s="1">
        <v>0</v>
      </c>
      <c r="W1619" s="1">
        <v>0</v>
      </c>
      <c r="X1619" s="1">
        <v>0</v>
      </c>
      <c r="Y1619" s="1">
        <v>0</v>
      </c>
      <c r="Z1619" s="1">
        <f t="shared" si="273"/>
        <v>0</v>
      </c>
      <c r="AA1619" s="11" t="str">
        <f t="shared" si="276"/>
        <v>0</v>
      </c>
      <c r="AB1619">
        <f t="shared" si="277"/>
        <v>0</v>
      </c>
      <c r="AC1619">
        <f t="shared" si="278"/>
        <v>10</v>
      </c>
      <c r="AD1619">
        <f t="shared" si="279"/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f t="shared" si="269"/>
        <v>0</v>
      </c>
      <c r="BI1619">
        <v>0</v>
      </c>
      <c r="BJ1619">
        <v>0</v>
      </c>
      <c r="BK1619">
        <v>0</v>
      </c>
      <c r="BL1619" t="str">
        <f t="shared" si="270"/>
        <v>0</v>
      </c>
      <c r="BM1619" t="str">
        <f t="shared" si="271"/>
        <v>0</v>
      </c>
      <c r="BN1619">
        <f t="shared" si="274"/>
        <v>0</v>
      </c>
      <c r="BO1619">
        <f t="shared" si="275"/>
        <v>0</v>
      </c>
      <c r="BP1619" t="str">
        <f t="shared" si="272"/>
        <v>0</v>
      </c>
    </row>
    <row r="1620" spans="1:68" ht="18" x14ac:dyDescent="0.25">
      <c r="A1620" s="24">
        <v>2022</v>
      </c>
      <c r="B1620" s="34">
        <v>2</v>
      </c>
      <c r="C1620" s="35">
        <v>44691</v>
      </c>
      <c r="D1620" s="3">
        <v>0.375</v>
      </c>
      <c r="E1620">
        <v>3</v>
      </c>
      <c r="F1620">
        <v>3.2</v>
      </c>
      <c r="G1620" s="1" t="s">
        <v>28</v>
      </c>
      <c r="H1620" s="18">
        <v>67</v>
      </c>
      <c r="I1620" s="19">
        <v>52</v>
      </c>
      <c r="J1620" s="19">
        <v>19</v>
      </c>
      <c r="K1620" s="19">
        <v>7</v>
      </c>
      <c r="L1620" s="19">
        <v>4</v>
      </c>
      <c r="M1620" s="16" t="s">
        <v>28</v>
      </c>
      <c r="N1620" s="16">
        <v>50</v>
      </c>
      <c r="O1620" s="16" t="s">
        <v>25</v>
      </c>
      <c r="P1620" s="16">
        <v>0</v>
      </c>
      <c r="Q1620" s="16">
        <v>0</v>
      </c>
      <c r="R1620" s="16">
        <v>0</v>
      </c>
      <c r="S1620" s="1">
        <v>0</v>
      </c>
      <c r="T1620" s="1">
        <v>0</v>
      </c>
      <c r="U1620">
        <v>0</v>
      </c>
      <c r="V1620" s="1">
        <v>0</v>
      </c>
      <c r="W1620" s="1">
        <v>0</v>
      </c>
      <c r="X1620" s="1">
        <v>0</v>
      </c>
      <c r="Y1620" s="1">
        <v>0</v>
      </c>
      <c r="Z1620" s="1">
        <f t="shared" si="273"/>
        <v>0</v>
      </c>
      <c r="AA1620" s="11" t="str">
        <f t="shared" si="276"/>
        <v>0</v>
      </c>
      <c r="AB1620">
        <f t="shared" si="277"/>
        <v>0</v>
      </c>
      <c r="AC1620">
        <f t="shared" si="278"/>
        <v>10</v>
      </c>
      <c r="AD1620">
        <f t="shared" si="279"/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f t="shared" si="269"/>
        <v>0</v>
      </c>
      <c r="BI1620">
        <v>0</v>
      </c>
      <c r="BJ1620">
        <v>0</v>
      </c>
      <c r="BK1620">
        <v>0</v>
      </c>
      <c r="BL1620" t="str">
        <f t="shared" si="270"/>
        <v>0</v>
      </c>
      <c r="BM1620" t="str">
        <f t="shared" si="271"/>
        <v>0</v>
      </c>
      <c r="BN1620">
        <f t="shared" si="274"/>
        <v>0</v>
      </c>
      <c r="BO1620">
        <f t="shared" si="275"/>
        <v>0</v>
      </c>
      <c r="BP1620" t="str">
        <f t="shared" si="272"/>
        <v>0</v>
      </c>
    </row>
    <row r="1621" spans="1:68" ht="18" x14ac:dyDescent="0.25">
      <c r="A1621" s="24">
        <v>2022</v>
      </c>
      <c r="B1621" s="34">
        <v>2</v>
      </c>
      <c r="C1621" s="35">
        <v>44691</v>
      </c>
      <c r="D1621" s="3">
        <v>0.375</v>
      </c>
      <c r="E1621">
        <v>3</v>
      </c>
      <c r="F1621">
        <v>3.2</v>
      </c>
      <c r="G1621" s="1" t="s">
        <v>28</v>
      </c>
      <c r="H1621" s="18">
        <v>67</v>
      </c>
      <c r="I1621" s="19">
        <v>52</v>
      </c>
      <c r="J1621" s="19">
        <v>19</v>
      </c>
      <c r="K1621" s="19">
        <v>7</v>
      </c>
      <c r="L1621" s="19">
        <v>4</v>
      </c>
      <c r="M1621" s="16" t="s">
        <v>28</v>
      </c>
      <c r="N1621" s="16">
        <v>50</v>
      </c>
      <c r="O1621" s="16" t="s">
        <v>26</v>
      </c>
      <c r="P1621" s="16">
        <v>0</v>
      </c>
      <c r="Q1621" s="16">
        <v>0</v>
      </c>
      <c r="R1621" s="16">
        <v>0</v>
      </c>
      <c r="S1621" s="1">
        <v>0</v>
      </c>
      <c r="T1621" s="1">
        <v>0</v>
      </c>
      <c r="U1621">
        <v>0</v>
      </c>
      <c r="V1621" s="1">
        <v>0</v>
      </c>
      <c r="W1621" s="1">
        <v>0</v>
      </c>
      <c r="X1621" s="1">
        <v>0</v>
      </c>
      <c r="Y1621" s="1">
        <v>0</v>
      </c>
      <c r="Z1621" s="1">
        <f t="shared" si="273"/>
        <v>0</v>
      </c>
      <c r="AA1621" s="11" t="str">
        <f t="shared" si="276"/>
        <v>0</v>
      </c>
      <c r="AB1621">
        <f t="shared" si="277"/>
        <v>0</v>
      </c>
      <c r="AC1621">
        <f t="shared" si="278"/>
        <v>10</v>
      </c>
      <c r="AD1621">
        <f t="shared" si="279"/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f t="shared" si="269"/>
        <v>0</v>
      </c>
      <c r="BI1621">
        <v>0</v>
      </c>
      <c r="BJ1621">
        <v>0</v>
      </c>
      <c r="BK1621">
        <v>0</v>
      </c>
      <c r="BL1621" t="str">
        <f t="shared" si="270"/>
        <v>0</v>
      </c>
      <c r="BM1621" t="str">
        <f t="shared" si="271"/>
        <v>0</v>
      </c>
      <c r="BN1621">
        <f t="shared" si="274"/>
        <v>0</v>
      </c>
      <c r="BO1621">
        <f t="shared" si="275"/>
        <v>0</v>
      </c>
      <c r="BP1621" t="str">
        <f t="shared" si="272"/>
        <v>0</v>
      </c>
    </row>
    <row r="1622" spans="1:68" ht="18" x14ac:dyDescent="0.25">
      <c r="A1622" s="24">
        <v>2022</v>
      </c>
      <c r="B1622" s="34">
        <v>2</v>
      </c>
      <c r="C1622" s="2">
        <v>44688</v>
      </c>
      <c r="D1622" s="3">
        <v>0.5625</v>
      </c>
      <c r="E1622">
        <v>1</v>
      </c>
      <c r="F1622">
        <v>1.2</v>
      </c>
      <c r="G1622" s="1" t="s">
        <v>28</v>
      </c>
      <c r="H1622" s="19">
        <v>65</v>
      </c>
      <c r="I1622" s="19">
        <v>40</v>
      </c>
      <c r="J1622" s="19">
        <v>27</v>
      </c>
      <c r="K1622" s="19">
        <v>3</v>
      </c>
      <c r="L1622" s="19">
        <v>7</v>
      </c>
      <c r="M1622" s="16" t="s">
        <v>23</v>
      </c>
      <c r="N1622" s="16">
        <v>0</v>
      </c>
      <c r="O1622" s="16" t="s">
        <v>24</v>
      </c>
      <c r="P1622" s="16">
        <v>0</v>
      </c>
      <c r="Q1622" s="16">
        <v>0</v>
      </c>
      <c r="R1622">
        <v>0</v>
      </c>
      <c r="S1622" s="1">
        <v>0</v>
      </c>
      <c r="T1622" s="1">
        <v>0</v>
      </c>
      <c r="U1622">
        <v>0</v>
      </c>
      <c r="V1622" s="1">
        <v>0</v>
      </c>
      <c r="W1622" s="1">
        <v>0</v>
      </c>
      <c r="X1622" s="1">
        <v>0</v>
      </c>
      <c r="Y1622" s="1">
        <v>0</v>
      </c>
      <c r="Z1622" s="1">
        <f t="shared" si="273"/>
        <v>0</v>
      </c>
      <c r="AA1622" s="11" t="str">
        <f t="shared" si="276"/>
        <v>0</v>
      </c>
      <c r="AB1622">
        <f t="shared" si="277"/>
        <v>0</v>
      </c>
      <c r="AC1622">
        <f t="shared" si="278"/>
        <v>10</v>
      </c>
      <c r="AD1622">
        <f t="shared" si="279"/>
        <v>0</v>
      </c>
      <c r="AE1622">
        <v>0</v>
      </c>
      <c r="AF1622">
        <v>0</v>
      </c>
      <c r="AG1622">
        <v>0</v>
      </c>
      <c r="AH1622">
        <v>0</v>
      </c>
      <c r="AI1622">
        <v>8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f t="shared" si="269"/>
        <v>0</v>
      </c>
      <c r="BI1622">
        <v>0</v>
      </c>
      <c r="BJ1622">
        <v>0</v>
      </c>
      <c r="BK1622">
        <v>0</v>
      </c>
      <c r="BL1622" t="str">
        <f t="shared" si="270"/>
        <v>0</v>
      </c>
      <c r="BM1622" t="str">
        <f t="shared" si="271"/>
        <v>0</v>
      </c>
      <c r="BN1622">
        <f t="shared" si="274"/>
        <v>0</v>
      </c>
      <c r="BO1622">
        <f t="shared" si="275"/>
        <v>0</v>
      </c>
      <c r="BP1622" t="str">
        <f t="shared" si="272"/>
        <v>0</v>
      </c>
    </row>
    <row r="1623" spans="1:68" ht="18" x14ac:dyDescent="0.25">
      <c r="A1623" s="24">
        <v>2022</v>
      </c>
      <c r="B1623" s="34">
        <v>2</v>
      </c>
      <c r="C1623" s="2">
        <v>44688</v>
      </c>
      <c r="D1623" s="3">
        <v>0.5625</v>
      </c>
      <c r="E1623">
        <v>1</v>
      </c>
      <c r="F1623">
        <v>1.2</v>
      </c>
      <c r="G1623" s="1" t="s">
        <v>28</v>
      </c>
      <c r="H1623" s="19">
        <v>65</v>
      </c>
      <c r="I1623" s="19">
        <v>40</v>
      </c>
      <c r="J1623" s="19">
        <v>27</v>
      </c>
      <c r="K1623" s="19">
        <v>3</v>
      </c>
      <c r="L1623" s="19">
        <v>7</v>
      </c>
      <c r="M1623" s="16" t="s">
        <v>23</v>
      </c>
      <c r="N1623" s="16">
        <v>0</v>
      </c>
      <c r="O1623" s="16" t="s">
        <v>25</v>
      </c>
      <c r="P1623" s="16">
        <v>0</v>
      </c>
      <c r="Q1623">
        <v>0</v>
      </c>
      <c r="R1623" s="16">
        <v>0</v>
      </c>
      <c r="S1623" s="1">
        <v>0</v>
      </c>
      <c r="T1623" s="1">
        <v>0</v>
      </c>
      <c r="U1623">
        <v>0</v>
      </c>
      <c r="V1623" s="1">
        <v>0</v>
      </c>
      <c r="W1623" s="1">
        <v>0</v>
      </c>
      <c r="X1623" s="1">
        <v>0</v>
      </c>
      <c r="Y1623" s="1">
        <v>0</v>
      </c>
      <c r="Z1623" s="1">
        <f t="shared" si="273"/>
        <v>0</v>
      </c>
      <c r="AA1623" s="11" t="str">
        <f t="shared" si="276"/>
        <v>0</v>
      </c>
      <c r="AB1623">
        <f t="shared" si="277"/>
        <v>0</v>
      </c>
      <c r="AC1623">
        <f t="shared" si="278"/>
        <v>10</v>
      </c>
      <c r="AD1623">
        <f t="shared" si="279"/>
        <v>0</v>
      </c>
      <c r="AE1623">
        <v>0</v>
      </c>
      <c r="AF1623">
        <v>0</v>
      </c>
      <c r="AG1623">
        <v>1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f t="shared" si="269"/>
        <v>0</v>
      </c>
      <c r="BI1623">
        <v>0</v>
      </c>
      <c r="BJ1623">
        <v>0</v>
      </c>
      <c r="BK1623">
        <v>0</v>
      </c>
      <c r="BL1623" t="str">
        <f t="shared" si="270"/>
        <v>0</v>
      </c>
      <c r="BM1623" t="str">
        <f t="shared" si="271"/>
        <v>0</v>
      </c>
      <c r="BN1623">
        <f t="shared" si="274"/>
        <v>0</v>
      </c>
      <c r="BO1623">
        <f t="shared" si="275"/>
        <v>1</v>
      </c>
      <c r="BP1623" t="str">
        <f t="shared" si="272"/>
        <v>0</v>
      </c>
    </row>
    <row r="1624" spans="1:68" ht="18" x14ac:dyDescent="0.25">
      <c r="A1624" s="24">
        <v>2022</v>
      </c>
      <c r="B1624" s="34">
        <v>2</v>
      </c>
      <c r="C1624" s="2">
        <v>44688</v>
      </c>
      <c r="D1624" s="3">
        <v>0.5625</v>
      </c>
      <c r="E1624">
        <v>1</v>
      </c>
      <c r="F1624">
        <v>1.2</v>
      </c>
      <c r="G1624" s="1" t="s">
        <v>28</v>
      </c>
      <c r="H1624" s="19">
        <v>65</v>
      </c>
      <c r="I1624" s="19">
        <v>40</v>
      </c>
      <c r="J1624" s="19">
        <v>27</v>
      </c>
      <c r="K1624" s="19">
        <v>3</v>
      </c>
      <c r="L1624" s="19">
        <v>7</v>
      </c>
      <c r="M1624" s="16" t="s">
        <v>23</v>
      </c>
      <c r="N1624" s="16">
        <v>0</v>
      </c>
      <c r="O1624" s="16" t="s">
        <v>26</v>
      </c>
      <c r="P1624" s="16">
        <v>0</v>
      </c>
      <c r="Q1624" s="16">
        <v>0</v>
      </c>
      <c r="R1624" s="16">
        <v>0</v>
      </c>
      <c r="S1624" s="1">
        <v>0</v>
      </c>
      <c r="T1624" s="1">
        <v>0</v>
      </c>
      <c r="U1624">
        <v>0</v>
      </c>
      <c r="V1624" s="1">
        <v>0</v>
      </c>
      <c r="W1624" s="1">
        <v>0</v>
      </c>
      <c r="X1624" s="1">
        <v>0</v>
      </c>
      <c r="Y1624" s="1">
        <v>0</v>
      </c>
      <c r="Z1624" s="1">
        <f t="shared" si="273"/>
        <v>0</v>
      </c>
      <c r="AA1624" s="11" t="str">
        <f t="shared" si="276"/>
        <v>0</v>
      </c>
      <c r="AB1624">
        <f t="shared" si="277"/>
        <v>0</v>
      </c>
      <c r="AC1624">
        <f t="shared" si="278"/>
        <v>10</v>
      </c>
      <c r="AD1624">
        <f t="shared" si="279"/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f t="shared" si="269"/>
        <v>0</v>
      </c>
      <c r="BI1624">
        <v>0</v>
      </c>
      <c r="BJ1624">
        <v>0</v>
      </c>
      <c r="BK1624">
        <v>0</v>
      </c>
      <c r="BL1624" t="str">
        <f t="shared" si="270"/>
        <v>0</v>
      </c>
      <c r="BM1624" t="str">
        <f t="shared" si="271"/>
        <v>0</v>
      </c>
      <c r="BN1624">
        <f t="shared" si="274"/>
        <v>0</v>
      </c>
      <c r="BO1624">
        <f t="shared" si="275"/>
        <v>0</v>
      </c>
      <c r="BP1624" t="str">
        <f t="shared" si="272"/>
        <v>0</v>
      </c>
    </row>
    <row r="1625" spans="1:68" ht="18" x14ac:dyDescent="0.25">
      <c r="A1625" s="24">
        <v>2022</v>
      </c>
      <c r="B1625" s="34">
        <v>2</v>
      </c>
      <c r="C1625" s="2">
        <v>44688</v>
      </c>
      <c r="D1625" s="3">
        <v>0.5625</v>
      </c>
      <c r="E1625">
        <v>1</v>
      </c>
      <c r="F1625">
        <v>1.2</v>
      </c>
      <c r="G1625" s="1" t="s">
        <v>28</v>
      </c>
      <c r="H1625" s="19">
        <v>65</v>
      </c>
      <c r="I1625" s="19">
        <v>40</v>
      </c>
      <c r="J1625" s="19">
        <v>27</v>
      </c>
      <c r="K1625" s="19">
        <v>3</v>
      </c>
      <c r="L1625" s="19">
        <v>7</v>
      </c>
      <c r="M1625" s="16" t="s">
        <v>27</v>
      </c>
      <c r="N1625" s="16">
        <v>0</v>
      </c>
      <c r="O1625" s="16" t="s">
        <v>24</v>
      </c>
      <c r="P1625" s="16">
        <v>0</v>
      </c>
      <c r="Q1625" s="16">
        <v>0</v>
      </c>
      <c r="R1625">
        <v>0</v>
      </c>
      <c r="S1625" s="1">
        <v>0</v>
      </c>
      <c r="T1625" s="1">
        <v>0</v>
      </c>
      <c r="U1625">
        <v>0</v>
      </c>
      <c r="V1625" s="1">
        <v>0</v>
      </c>
      <c r="W1625" s="1">
        <v>0</v>
      </c>
      <c r="X1625" s="1">
        <v>0</v>
      </c>
      <c r="Y1625" s="1">
        <v>0</v>
      </c>
      <c r="Z1625" s="1">
        <f t="shared" si="273"/>
        <v>0</v>
      </c>
      <c r="AA1625" s="11" t="str">
        <f t="shared" si="276"/>
        <v>0</v>
      </c>
      <c r="AB1625">
        <f t="shared" si="277"/>
        <v>0</v>
      </c>
      <c r="AC1625">
        <f t="shared" si="278"/>
        <v>10</v>
      </c>
      <c r="AD1625">
        <f t="shared" si="279"/>
        <v>0</v>
      </c>
      <c r="AE1625">
        <v>1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f t="shared" si="269"/>
        <v>0</v>
      </c>
      <c r="BI1625">
        <v>0</v>
      </c>
      <c r="BJ1625">
        <v>0</v>
      </c>
      <c r="BK1625">
        <v>0</v>
      </c>
      <c r="BL1625" t="str">
        <f t="shared" si="270"/>
        <v>0</v>
      </c>
      <c r="BM1625" t="str">
        <f t="shared" si="271"/>
        <v>0</v>
      </c>
      <c r="BN1625">
        <f t="shared" si="274"/>
        <v>0</v>
      </c>
      <c r="BO1625">
        <f t="shared" si="275"/>
        <v>0</v>
      </c>
      <c r="BP1625" t="str">
        <f t="shared" si="272"/>
        <v>0</v>
      </c>
    </row>
    <row r="1626" spans="1:68" ht="18" x14ac:dyDescent="0.25">
      <c r="A1626" s="24">
        <v>2022</v>
      </c>
      <c r="B1626" s="34">
        <v>2</v>
      </c>
      <c r="C1626" s="2">
        <v>44688</v>
      </c>
      <c r="D1626" s="3">
        <v>0.5625</v>
      </c>
      <c r="E1626">
        <v>1</v>
      </c>
      <c r="F1626">
        <v>1.2</v>
      </c>
      <c r="G1626" s="1" t="s">
        <v>28</v>
      </c>
      <c r="H1626" s="19">
        <v>65</v>
      </c>
      <c r="I1626" s="19">
        <v>40</v>
      </c>
      <c r="J1626" s="19">
        <v>27</v>
      </c>
      <c r="K1626" s="19">
        <v>3</v>
      </c>
      <c r="L1626" s="19">
        <v>7</v>
      </c>
      <c r="M1626" s="16" t="s">
        <v>27</v>
      </c>
      <c r="N1626" s="16">
        <v>0</v>
      </c>
      <c r="O1626" s="16" t="s">
        <v>25</v>
      </c>
      <c r="P1626" s="16">
        <v>0</v>
      </c>
      <c r="Q1626" s="16">
        <v>0</v>
      </c>
      <c r="R1626" s="16">
        <v>0</v>
      </c>
      <c r="S1626" s="1">
        <v>0</v>
      </c>
      <c r="T1626" s="1">
        <v>0</v>
      </c>
      <c r="U1626">
        <v>0</v>
      </c>
      <c r="V1626" s="1">
        <v>0</v>
      </c>
      <c r="W1626" s="1">
        <v>0</v>
      </c>
      <c r="X1626" s="1">
        <v>0</v>
      </c>
      <c r="Y1626" s="1">
        <v>0</v>
      </c>
      <c r="Z1626" s="1">
        <f t="shared" si="273"/>
        <v>0</v>
      </c>
      <c r="AA1626" s="11" t="str">
        <f t="shared" si="276"/>
        <v>0</v>
      </c>
      <c r="AB1626">
        <f t="shared" si="277"/>
        <v>0</v>
      </c>
      <c r="AC1626">
        <f t="shared" si="278"/>
        <v>10</v>
      </c>
      <c r="AD1626">
        <f t="shared" si="279"/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f t="shared" si="269"/>
        <v>0</v>
      </c>
      <c r="BI1626">
        <v>0</v>
      </c>
      <c r="BJ1626">
        <v>0</v>
      </c>
      <c r="BK1626">
        <v>0</v>
      </c>
      <c r="BL1626" t="str">
        <f t="shared" si="270"/>
        <v>0</v>
      </c>
      <c r="BM1626" t="str">
        <f t="shared" si="271"/>
        <v>0</v>
      </c>
      <c r="BN1626">
        <f t="shared" si="274"/>
        <v>0</v>
      </c>
      <c r="BO1626">
        <f t="shared" si="275"/>
        <v>0</v>
      </c>
      <c r="BP1626" t="str">
        <f t="shared" si="272"/>
        <v>0</v>
      </c>
    </row>
    <row r="1627" spans="1:68" ht="18" x14ac:dyDescent="0.25">
      <c r="A1627" s="24">
        <v>2022</v>
      </c>
      <c r="B1627" s="34">
        <v>2</v>
      </c>
      <c r="C1627" s="2">
        <v>44688</v>
      </c>
      <c r="D1627" s="3">
        <v>0.5625</v>
      </c>
      <c r="E1627">
        <v>1</v>
      </c>
      <c r="F1627">
        <v>1.2</v>
      </c>
      <c r="G1627" s="1" t="s">
        <v>28</v>
      </c>
      <c r="H1627" s="19">
        <v>65</v>
      </c>
      <c r="I1627" s="19">
        <v>40</v>
      </c>
      <c r="J1627" s="19">
        <v>27</v>
      </c>
      <c r="K1627" s="19">
        <v>3</v>
      </c>
      <c r="L1627" s="19">
        <v>7</v>
      </c>
      <c r="M1627" s="16" t="s">
        <v>27</v>
      </c>
      <c r="N1627" s="16">
        <v>0</v>
      </c>
      <c r="O1627" s="16" t="s">
        <v>26</v>
      </c>
      <c r="P1627" s="16">
        <v>0</v>
      </c>
      <c r="Q1627">
        <v>0</v>
      </c>
      <c r="R1627" s="16">
        <v>0</v>
      </c>
      <c r="S1627" s="1">
        <v>0</v>
      </c>
      <c r="T1627" s="1">
        <v>0</v>
      </c>
      <c r="U1627">
        <v>0</v>
      </c>
      <c r="V1627" s="1">
        <v>0</v>
      </c>
      <c r="W1627" s="1">
        <v>0</v>
      </c>
      <c r="X1627" s="1">
        <v>0</v>
      </c>
      <c r="Y1627" s="1">
        <v>0</v>
      </c>
      <c r="Z1627" s="1">
        <f t="shared" si="273"/>
        <v>0</v>
      </c>
      <c r="AA1627" s="11" t="str">
        <f t="shared" si="276"/>
        <v>0</v>
      </c>
      <c r="AB1627">
        <f t="shared" si="277"/>
        <v>0</v>
      </c>
      <c r="AC1627">
        <f t="shared" si="278"/>
        <v>10</v>
      </c>
      <c r="AD1627">
        <f t="shared" si="279"/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f t="shared" si="269"/>
        <v>0</v>
      </c>
      <c r="BI1627">
        <v>0</v>
      </c>
      <c r="BJ1627">
        <v>0</v>
      </c>
      <c r="BK1627">
        <v>0</v>
      </c>
      <c r="BL1627" t="str">
        <f t="shared" si="270"/>
        <v>0</v>
      </c>
      <c r="BM1627" t="str">
        <f t="shared" si="271"/>
        <v>0</v>
      </c>
      <c r="BN1627">
        <f t="shared" si="274"/>
        <v>0</v>
      </c>
      <c r="BO1627">
        <f t="shared" si="275"/>
        <v>0</v>
      </c>
      <c r="BP1627" t="str">
        <f t="shared" si="272"/>
        <v>0</v>
      </c>
    </row>
    <row r="1628" spans="1:68" ht="18" x14ac:dyDescent="0.25">
      <c r="A1628" s="24">
        <v>2022</v>
      </c>
      <c r="B1628" s="34">
        <v>2</v>
      </c>
      <c r="C1628" s="2">
        <v>44688</v>
      </c>
      <c r="D1628" s="3">
        <v>0.5625</v>
      </c>
      <c r="E1628">
        <v>1</v>
      </c>
      <c r="F1628">
        <v>1.2</v>
      </c>
      <c r="G1628" s="1" t="s">
        <v>28</v>
      </c>
      <c r="H1628" s="19">
        <v>65</v>
      </c>
      <c r="I1628" s="19">
        <v>40</v>
      </c>
      <c r="J1628" s="19">
        <v>27</v>
      </c>
      <c r="K1628" s="19">
        <v>3</v>
      </c>
      <c r="L1628" s="19">
        <v>7</v>
      </c>
      <c r="M1628" s="16" t="s">
        <v>28</v>
      </c>
      <c r="N1628" s="16">
        <v>0</v>
      </c>
      <c r="O1628" s="16" t="s">
        <v>24</v>
      </c>
      <c r="P1628" s="16">
        <v>0</v>
      </c>
      <c r="Q1628" s="16">
        <v>0</v>
      </c>
      <c r="R1628" s="16">
        <v>0</v>
      </c>
      <c r="S1628" s="1">
        <v>0</v>
      </c>
      <c r="T1628" s="1">
        <v>0</v>
      </c>
      <c r="U1628">
        <v>0</v>
      </c>
      <c r="V1628" s="1">
        <v>0</v>
      </c>
      <c r="W1628" s="1">
        <v>0</v>
      </c>
      <c r="X1628" s="1">
        <v>0</v>
      </c>
      <c r="Y1628" s="1">
        <v>0</v>
      </c>
      <c r="Z1628" s="1">
        <f t="shared" si="273"/>
        <v>0</v>
      </c>
      <c r="AA1628" s="11" t="str">
        <f t="shared" si="276"/>
        <v>0</v>
      </c>
      <c r="AB1628">
        <f t="shared" si="277"/>
        <v>0</v>
      </c>
      <c r="AC1628">
        <f t="shared" si="278"/>
        <v>10</v>
      </c>
      <c r="AD1628">
        <f t="shared" si="279"/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f t="shared" si="269"/>
        <v>0</v>
      </c>
      <c r="BI1628">
        <v>0</v>
      </c>
      <c r="BJ1628">
        <v>0</v>
      </c>
      <c r="BK1628">
        <v>0</v>
      </c>
      <c r="BL1628" t="str">
        <f t="shared" si="270"/>
        <v>0</v>
      </c>
      <c r="BM1628" t="str">
        <f t="shared" si="271"/>
        <v>0</v>
      </c>
      <c r="BN1628">
        <f t="shared" si="274"/>
        <v>0</v>
      </c>
      <c r="BO1628">
        <f t="shared" si="275"/>
        <v>0</v>
      </c>
      <c r="BP1628" t="str">
        <f t="shared" si="272"/>
        <v>0</v>
      </c>
    </row>
    <row r="1629" spans="1:68" ht="18" x14ac:dyDescent="0.25">
      <c r="A1629" s="24">
        <v>2022</v>
      </c>
      <c r="B1629" s="34">
        <v>2</v>
      </c>
      <c r="C1629" s="2">
        <v>44688</v>
      </c>
      <c r="D1629" s="3">
        <v>0.5625</v>
      </c>
      <c r="E1629">
        <v>1</v>
      </c>
      <c r="F1629">
        <v>1.2</v>
      </c>
      <c r="G1629" s="1" t="s">
        <v>28</v>
      </c>
      <c r="H1629" s="19">
        <v>65</v>
      </c>
      <c r="I1629" s="19">
        <v>40</v>
      </c>
      <c r="J1629" s="19">
        <v>27</v>
      </c>
      <c r="K1629" s="19">
        <v>3</v>
      </c>
      <c r="L1629" s="19">
        <v>7</v>
      </c>
      <c r="M1629" s="16" t="s">
        <v>28</v>
      </c>
      <c r="N1629" s="16">
        <v>0</v>
      </c>
      <c r="O1629" s="16" t="s">
        <v>25</v>
      </c>
      <c r="P1629" s="16">
        <v>0</v>
      </c>
      <c r="Q1629" s="16">
        <v>0</v>
      </c>
      <c r="R1629" s="16">
        <v>0</v>
      </c>
      <c r="S1629" s="1">
        <v>0</v>
      </c>
      <c r="T1629" s="1">
        <v>0</v>
      </c>
      <c r="U1629">
        <v>0</v>
      </c>
      <c r="V1629" s="1">
        <v>0</v>
      </c>
      <c r="W1629" s="1">
        <v>0</v>
      </c>
      <c r="X1629" s="1">
        <v>0</v>
      </c>
      <c r="Y1629" s="1">
        <v>0</v>
      </c>
      <c r="Z1629" s="1">
        <f t="shared" si="273"/>
        <v>0</v>
      </c>
      <c r="AA1629" s="11" t="str">
        <f t="shared" si="276"/>
        <v>0</v>
      </c>
      <c r="AB1629">
        <f t="shared" si="277"/>
        <v>0</v>
      </c>
      <c r="AC1629">
        <f t="shared" si="278"/>
        <v>10</v>
      </c>
      <c r="AD1629">
        <f t="shared" si="279"/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f t="shared" si="269"/>
        <v>0</v>
      </c>
      <c r="BI1629">
        <v>0</v>
      </c>
      <c r="BJ1629">
        <v>0</v>
      </c>
      <c r="BK1629">
        <v>0</v>
      </c>
      <c r="BL1629" t="str">
        <f t="shared" si="270"/>
        <v>0</v>
      </c>
      <c r="BM1629" t="str">
        <f t="shared" si="271"/>
        <v>0</v>
      </c>
      <c r="BN1629">
        <f t="shared" si="274"/>
        <v>0</v>
      </c>
      <c r="BO1629">
        <f t="shared" si="275"/>
        <v>0</v>
      </c>
      <c r="BP1629" t="str">
        <f t="shared" si="272"/>
        <v>0</v>
      </c>
    </row>
    <row r="1630" spans="1:68" ht="18" x14ac:dyDescent="0.25">
      <c r="A1630" s="24">
        <v>2022</v>
      </c>
      <c r="B1630" s="34">
        <v>2</v>
      </c>
      <c r="C1630" s="2">
        <v>44688</v>
      </c>
      <c r="D1630" s="3">
        <v>0.5625</v>
      </c>
      <c r="E1630">
        <v>1</v>
      </c>
      <c r="F1630">
        <v>1.2</v>
      </c>
      <c r="G1630" s="1" t="s">
        <v>28</v>
      </c>
      <c r="H1630" s="19">
        <v>65</v>
      </c>
      <c r="I1630" s="19">
        <v>40</v>
      </c>
      <c r="J1630" s="19">
        <v>27</v>
      </c>
      <c r="K1630" s="19">
        <v>3</v>
      </c>
      <c r="L1630" s="19">
        <v>7</v>
      </c>
      <c r="M1630" s="16" t="s">
        <v>28</v>
      </c>
      <c r="N1630" s="16">
        <v>0</v>
      </c>
      <c r="O1630" s="16" t="s">
        <v>26</v>
      </c>
      <c r="P1630" s="16">
        <v>0</v>
      </c>
      <c r="Q1630" s="16">
        <v>0</v>
      </c>
      <c r="R1630" s="16">
        <v>0</v>
      </c>
      <c r="S1630" s="1">
        <v>0</v>
      </c>
      <c r="T1630" s="1">
        <v>0</v>
      </c>
      <c r="U1630">
        <v>0</v>
      </c>
      <c r="V1630" s="1">
        <v>0</v>
      </c>
      <c r="W1630" s="1">
        <v>0</v>
      </c>
      <c r="X1630" s="1">
        <v>0</v>
      </c>
      <c r="Y1630" s="1">
        <v>0</v>
      </c>
      <c r="Z1630" s="1">
        <f t="shared" si="273"/>
        <v>0</v>
      </c>
      <c r="AA1630" s="11" t="str">
        <f t="shared" si="276"/>
        <v>0</v>
      </c>
      <c r="AB1630">
        <f t="shared" si="277"/>
        <v>0</v>
      </c>
      <c r="AC1630">
        <f t="shared" si="278"/>
        <v>10</v>
      </c>
      <c r="AD1630">
        <f t="shared" si="279"/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f t="shared" si="269"/>
        <v>0</v>
      </c>
      <c r="BI1630">
        <v>0</v>
      </c>
      <c r="BJ1630">
        <v>0</v>
      </c>
      <c r="BK1630">
        <v>0</v>
      </c>
      <c r="BL1630" t="str">
        <f t="shared" si="270"/>
        <v>0</v>
      </c>
      <c r="BM1630" t="str">
        <f t="shared" si="271"/>
        <v>0</v>
      </c>
      <c r="BN1630">
        <f t="shared" si="274"/>
        <v>0</v>
      </c>
      <c r="BO1630">
        <f t="shared" si="275"/>
        <v>0</v>
      </c>
      <c r="BP1630" t="str">
        <f t="shared" si="272"/>
        <v>0</v>
      </c>
    </row>
    <row r="1631" spans="1:68" ht="18" x14ac:dyDescent="0.25">
      <c r="A1631" s="24">
        <v>2022</v>
      </c>
      <c r="B1631" s="34">
        <v>2</v>
      </c>
      <c r="C1631" s="2">
        <v>44688</v>
      </c>
      <c r="D1631" s="3">
        <v>0.5625</v>
      </c>
      <c r="E1631">
        <v>1</v>
      </c>
      <c r="F1631">
        <v>1.2</v>
      </c>
      <c r="G1631" s="1" t="s">
        <v>28</v>
      </c>
      <c r="H1631" s="19">
        <v>65</v>
      </c>
      <c r="I1631" s="19">
        <v>40</v>
      </c>
      <c r="J1631" s="19">
        <v>27</v>
      </c>
      <c r="K1631" s="19">
        <v>3</v>
      </c>
      <c r="L1631" s="19">
        <v>7</v>
      </c>
      <c r="M1631" s="16" t="s">
        <v>23</v>
      </c>
      <c r="N1631" s="16">
        <v>5</v>
      </c>
      <c r="O1631" s="16" t="s">
        <v>24</v>
      </c>
      <c r="P1631" s="16">
        <v>0</v>
      </c>
      <c r="Q1631" s="16">
        <v>0</v>
      </c>
      <c r="R1631" s="16">
        <v>0</v>
      </c>
      <c r="S1631" s="1">
        <v>0</v>
      </c>
      <c r="T1631" s="1">
        <v>0</v>
      </c>
      <c r="U1631">
        <v>0</v>
      </c>
      <c r="V1631" s="1">
        <v>0</v>
      </c>
      <c r="W1631" s="1">
        <v>0</v>
      </c>
      <c r="X1631" s="1">
        <v>0</v>
      </c>
      <c r="Y1631" s="1">
        <v>0</v>
      </c>
      <c r="Z1631" s="1">
        <f t="shared" si="273"/>
        <v>0</v>
      </c>
      <c r="AA1631" s="11" t="str">
        <f t="shared" si="276"/>
        <v>0</v>
      </c>
      <c r="AB1631">
        <f t="shared" si="277"/>
        <v>0</v>
      </c>
      <c r="AC1631">
        <f t="shared" si="278"/>
        <v>10</v>
      </c>
      <c r="AD1631">
        <f t="shared" si="279"/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f t="shared" si="269"/>
        <v>0</v>
      </c>
      <c r="BI1631">
        <v>0</v>
      </c>
      <c r="BJ1631">
        <v>0</v>
      </c>
      <c r="BK1631">
        <v>0</v>
      </c>
      <c r="BL1631" t="str">
        <f t="shared" si="270"/>
        <v>0</v>
      </c>
      <c r="BM1631" t="str">
        <f t="shared" si="271"/>
        <v>0</v>
      </c>
      <c r="BN1631">
        <f t="shared" si="274"/>
        <v>0</v>
      </c>
      <c r="BO1631">
        <f t="shared" si="275"/>
        <v>0</v>
      </c>
      <c r="BP1631" t="str">
        <f t="shared" si="272"/>
        <v>0</v>
      </c>
    </row>
    <row r="1632" spans="1:68" ht="18" x14ac:dyDescent="0.25">
      <c r="A1632" s="24">
        <v>2022</v>
      </c>
      <c r="B1632" s="34">
        <v>2</v>
      </c>
      <c r="C1632" s="2">
        <v>44688</v>
      </c>
      <c r="D1632" s="3">
        <v>0.5625</v>
      </c>
      <c r="E1632">
        <v>1</v>
      </c>
      <c r="F1632">
        <v>1.2</v>
      </c>
      <c r="G1632" s="1" t="s">
        <v>28</v>
      </c>
      <c r="H1632" s="19">
        <v>65</v>
      </c>
      <c r="I1632" s="19">
        <v>40</v>
      </c>
      <c r="J1632" s="19">
        <v>27</v>
      </c>
      <c r="K1632" s="19">
        <v>3</v>
      </c>
      <c r="L1632" s="19">
        <v>7</v>
      </c>
      <c r="M1632" s="16" t="s">
        <v>23</v>
      </c>
      <c r="N1632" s="16">
        <v>5</v>
      </c>
      <c r="O1632" s="16" t="s">
        <v>25</v>
      </c>
      <c r="P1632" s="16">
        <v>0</v>
      </c>
      <c r="Q1632" s="16">
        <v>0</v>
      </c>
      <c r="R1632" s="16">
        <v>0</v>
      </c>
      <c r="S1632" s="1">
        <v>0</v>
      </c>
      <c r="T1632" s="1">
        <v>0</v>
      </c>
      <c r="U1632">
        <v>0</v>
      </c>
      <c r="V1632">
        <v>0</v>
      </c>
      <c r="W1632" s="1">
        <v>0</v>
      </c>
      <c r="X1632" s="1">
        <v>0</v>
      </c>
      <c r="Y1632" s="1">
        <v>0</v>
      </c>
      <c r="Z1632" s="1">
        <f t="shared" si="273"/>
        <v>0</v>
      </c>
      <c r="AA1632" s="11" t="str">
        <f t="shared" si="276"/>
        <v>0</v>
      </c>
      <c r="AB1632">
        <f t="shared" si="277"/>
        <v>0</v>
      </c>
      <c r="AC1632">
        <f t="shared" si="278"/>
        <v>10</v>
      </c>
      <c r="AD1632">
        <f t="shared" si="279"/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1</v>
      </c>
      <c r="BD1632">
        <v>0</v>
      </c>
      <c r="BE1632">
        <v>0</v>
      </c>
      <c r="BF1632">
        <v>0</v>
      </c>
      <c r="BG1632">
        <v>0</v>
      </c>
      <c r="BH1632">
        <f t="shared" si="269"/>
        <v>0</v>
      </c>
      <c r="BI1632">
        <v>0</v>
      </c>
      <c r="BJ1632">
        <v>0</v>
      </c>
      <c r="BK1632">
        <v>0</v>
      </c>
      <c r="BL1632" t="str">
        <f t="shared" si="270"/>
        <v>0</v>
      </c>
      <c r="BM1632" t="str">
        <f t="shared" si="271"/>
        <v>0</v>
      </c>
      <c r="BN1632">
        <f t="shared" si="274"/>
        <v>0</v>
      </c>
      <c r="BO1632">
        <f t="shared" si="275"/>
        <v>1</v>
      </c>
      <c r="BP1632" t="str">
        <f t="shared" si="272"/>
        <v>0</v>
      </c>
    </row>
    <row r="1633" spans="1:68" ht="18" x14ac:dyDescent="0.25">
      <c r="A1633" s="24">
        <v>2022</v>
      </c>
      <c r="B1633" s="34">
        <v>2</v>
      </c>
      <c r="C1633" s="2">
        <v>44688</v>
      </c>
      <c r="D1633" s="3">
        <v>0.5625</v>
      </c>
      <c r="E1633">
        <v>1</v>
      </c>
      <c r="F1633">
        <v>1.2</v>
      </c>
      <c r="G1633" s="1" t="s">
        <v>28</v>
      </c>
      <c r="H1633" s="19">
        <v>65</v>
      </c>
      <c r="I1633" s="19">
        <v>40</v>
      </c>
      <c r="J1633" s="19">
        <v>27</v>
      </c>
      <c r="K1633" s="19">
        <v>3</v>
      </c>
      <c r="L1633" s="19">
        <v>7</v>
      </c>
      <c r="M1633" s="16" t="s">
        <v>23</v>
      </c>
      <c r="N1633" s="16">
        <v>5</v>
      </c>
      <c r="O1633" s="16" t="s">
        <v>26</v>
      </c>
      <c r="P1633" s="16">
        <v>0</v>
      </c>
      <c r="Q1633" s="16">
        <v>0</v>
      </c>
      <c r="R1633" s="16">
        <v>0</v>
      </c>
      <c r="S1633" s="1">
        <v>0</v>
      </c>
      <c r="T1633" s="1">
        <v>0</v>
      </c>
      <c r="U1633">
        <v>0</v>
      </c>
      <c r="V1633" s="1">
        <v>0</v>
      </c>
      <c r="W1633" s="1">
        <v>0</v>
      </c>
      <c r="X1633" s="1">
        <v>0</v>
      </c>
      <c r="Y1633" s="1">
        <v>0</v>
      </c>
      <c r="Z1633" s="1">
        <f t="shared" si="273"/>
        <v>0</v>
      </c>
      <c r="AA1633" s="11" t="str">
        <f t="shared" si="276"/>
        <v>0</v>
      </c>
      <c r="AB1633">
        <f t="shared" si="277"/>
        <v>0</v>
      </c>
      <c r="AC1633">
        <f t="shared" si="278"/>
        <v>10</v>
      </c>
      <c r="AD1633">
        <f t="shared" si="279"/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f t="shared" si="269"/>
        <v>0</v>
      </c>
      <c r="BI1633">
        <v>0</v>
      </c>
      <c r="BJ1633">
        <v>0</v>
      </c>
      <c r="BK1633">
        <v>0</v>
      </c>
      <c r="BL1633" t="str">
        <f t="shared" si="270"/>
        <v>0</v>
      </c>
      <c r="BM1633" t="str">
        <f t="shared" si="271"/>
        <v>0</v>
      </c>
      <c r="BN1633">
        <f t="shared" si="274"/>
        <v>0</v>
      </c>
      <c r="BO1633">
        <f t="shared" si="275"/>
        <v>0</v>
      </c>
      <c r="BP1633" t="str">
        <f t="shared" si="272"/>
        <v>0</v>
      </c>
    </row>
    <row r="1634" spans="1:68" ht="18" x14ac:dyDescent="0.25">
      <c r="A1634" s="24">
        <v>2022</v>
      </c>
      <c r="B1634" s="34">
        <v>2</v>
      </c>
      <c r="C1634" s="2">
        <v>44688</v>
      </c>
      <c r="D1634" s="3">
        <v>0.5625</v>
      </c>
      <c r="E1634">
        <v>1</v>
      </c>
      <c r="F1634">
        <v>1.2</v>
      </c>
      <c r="G1634" s="1" t="s">
        <v>28</v>
      </c>
      <c r="H1634" s="19">
        <v>65</v>
      </c>
      <c r="I1634" s="19">
        <v>40</v>
      </c>
      <c r="J1634" s="19">
        <v>27</v>
      </c>
      <c r="K1634" s="19">
        <v>3</v>
      </c>
      <c r="L1634" s="19">
        <v>7</v>
      </c>
      <c r="M1634" s="16" t="s">
        <v>27</v>
      </c>
      <c r="N1634" s="16">
        <v>5</v>
      </c>
      <c r="O1634" s="16" t="s">
        <v>24</v>
      </c>
      <c r="P1634" s="16">
        <v>0</v>
      </c>
      <c r="Q1634" s="16">
        <v>0</v>
      </c>
      <c r="R1634" s="16">
        <v>0</v>
      </c>
      <c r="S1634" s="1">
        <v>0</v>
      </c>
      <c r="T1634" s="1">
        <v>0</v>
      </c>
      <c r="U1634">
        <v>0</v>
      </c>
      <c r="V1634" s="1">
        <v>0</v>
      </c>
      <c r="W1634" s="1">
        <v>0</v>
      </c>
      <c r="X1634" s="1">
        <v>0</v>
      </c>
      <c r="Y1634" s="1">
        <v>0</v>
      </c>
      <c r="Z1634" s="1">
        <f t="shared" si="273"/>
        <v>0</v>
      </c>
      <c r="AA1634" s="11" t="str">
        <f t="shared" si="276"/>
        <v>0</v>
      </c>
      <c r="AB1634">
        <f t="shared" si="277"/>
        <v>0</v>
      </c>
      <c r="AC1634">
        <f t="shared" si="278"/>
        <v>10</v>
      </c>
      <c r="AD1634">
        <f t="shared" si="279"/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f t="shared" si="269"/>
        <v>0</v>
      </c>
      <c r="BI1634">
        <v>0</v>
      </c>
      <c r="BJ1634">
        <v>0</v>
      </c>
      <c r="BK1634">
        <v>0</v>
      </c>
      <c r="BL1634" t="str">
        <f t="shared" si="270"/>
        <v>0</v>
      </c>
      <c r="BM1634" t="str">
        <f t="shared" si="271"/>
        <v>0</v>
      </c>
      <c r="BN1634">
        <f t="shared" si="274"/>
        <v>0</v>
      </c>
      <c r="BO1634">
        <f t="shared" si="275"/>
        <v>0</v>
      </c>
      <c r="BP1634" t="str">
        <f t="shared" si="272"/>
        <v>0</v>
      </c>
    </row>
    <row r="1635" spans="1:68" ht="18" x14ac:dyDescent="0.25">
      <c r="A1635" s="24">
        <v>2022</v>
      </c>
      <c r="B1635" s="34">
        <v>2</v>
      </c>
      <c r="C1635" s="2">
        <v>44688</v>
      </c>
      <c r="D1635" s="3">
        <v>0.5625</v>
      </c>
      <c r="E1635">
        <v>1</v>
      </c>
      <c r="F1635">
        <v>1.2</v>
      </c>
      <c r="G1635" s="1" t="s">
        <v>28</v>
      </c>
      <c r="H1635" s="19">
        <v>65</v>
      </c>
      <c r="I1635" s="19">
        <v>40</v>
      </c>
      <c r="J1635" s="19">
        <v>27</v>
      </c>
      <c r="K1635" s="19">
        <v>3</v>
      </c>
      <c r="L1635" s="19">
        <v>7</v>
      </c>
      <c r="M1635" s="16" t="s">
        <v>27</v>
      </c>
      <c r="N1635" s="16">
        <v>5</v>
      </c>
      <c r="O1635" s="16" t="s">
        <v>25</v>
      </c>
      <c r="P1635" s="16">
        <v>0</v>
      </c>
      <c r="Q1635" s="16">
        <v>0</v>
      </c>
      <c r="R1635" s="16">
        <v>0</v>
      </c>
      <c r="S1635" s="1">
        <v>0</v>
      </c>
      <c r="T1635" s="1">
        <v>0</v>
      </c>
      <c r="U1635">
        <v>0</v>
      </c>
      <c r="V1635" s="1">
        <v>0</v>
      </c>
      <c r="W1635" s="1">
        <v>0</v>
      </c>
      <c r="X1635" s="1">
        <v>0</v>
      </c>
      <c r="Y1635" s="1">
        <v>0</v>
      </c>
      <c r="Z1635" s="1">
        <f t="shared" si="273"/>
        <v>0</v>
      </c>
      <c r="AA1635" s="11" t="str">
        <f t="shared" si="276"/>
        <v>0</v>
      </c>
      <c r="AB1635">
        <f t="shared" si="277"/>
        <v>0</v>
      </c>
      <c r="AC1635">
        <f t="shared" si="278"/>
        <v>10</v>
      </c>
      <c r="AD1635">
        <f t="shared" si="279"/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f t="shared" si="269"/>
        <v>0</v>
      </c>
      <c r="BI1635">
        <v>0</v>
      </c>
      <c r="BJ1635">
        <v>0</v>
      </c>
      <c r="BK1635">
        <v>0</v>
      </c>
      <c r="BL1635" t="str">
        <f t="shared" si="270"/>
        <v>0</v>
      </c>
      <c r="BM1635" t="str">
        <f t="shared" si="271"/>
        <v>0</v>
      </c>
      <c r="BN1635">
        <f t="shared" si="274"/>
        <v>0</v>
      </c>
      <c r="BO1635">
        <f t="shared" si="275"/>
        <v>0</v>
      </c>
      <c r="BP1635" t="str">
        <f t="shared" si="272"/>
        <v>0</v>
      </c>
    </row>
    <row r="1636" spans="1:68" ht="18" x14ac:dyDescent="0.25">
      <c r="A1636" s="24">
        <v>2022</v>
      </c>
      <c r="B1636" s="34">
        <v>2</v>
      </c>
      <c r="C1636" s="2">
        <v>44688</v>
      </c>
      <c r="D1636" s="3">
        <v>0.5625</v>
      </c>
      <c r="E1636">
        <v>1</v>
      </c>
      <c r="F1636">
        <v>1.2</v>
      </c>
      <c r="G1636" s="1" t="s">
        <v>28</v>
      </c>
      <c r="H1636" s="19">
        <v>65</v>
      </c>
      <c r="I1636" s="19">
        <v>40</v>
      </c>
      <c r="J1636" s="19">
        <v>27</v>
      </c>
      <c r="K1636" s="19">
        <v>3</v>
      </c>
      <c r="L1636" s="19">
        <v>7</v>
      </c>
      <c r="M1636" s="16" t="s">
        <v>27</v>
      </c>
      <c r="N1636" s="16">
        <v>5</v>
      </c>
      <c r="O1636" s="16" t="s">
        <v>26</v>
      </c>
      <c r="P1636" s="16">
        <v>0</v>
      </c>
      <c r="Q1636" s="16">
        <v>0</v>
      </c>
      <c r="R1636" s="16">
        <v>0</v>
      </c>
      <c r="S1636">
        <v>0</v>
      </c>
      <c r="T1636" s="1">
        <v>0</v>
      </c>
      <c r="U1636">
        <v>0</v>
      </c>
      <c r="V1636" s="1">
        <v>0</v>
      </c>
      <c r="W1636" s="1">
        <v>0</v>
      </c>
      <c r="X1636" s="1">
        <v>0</v>
      </c>
      <c r="Y1636">
        <v>0</v>
      </c>
      <c r="Z1636" s="1">
        <f t="shared" si="273"/>
        <v>0</v>
      </c>
      <c r="AA1636" s="11" t="str">
        <f t="shared" si="276"/>
        <v>0</v>
      </c>
      <c r="AB1636">
        <f t="shared" si="277"/>
        <v>0</v>
      </c>
      <c r="AC1636">
        <f t="shared" si="278"/>
        <v>10</v>
      </c>
      <c r="AD1636">
        <f t="shared" si="279"/>
        <v>0</v>
      </c>
      <c r="AE1636">
        <v>0</v>
      </c>
      <c r="AF1636">
        <v>0</v>
      </c>
      <c r="AG1636">
        <v>2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f t="shared" si="269"/>
        <v>0</v>
      </c>
      <c r="BI1636">
        <v>0</v>
      </c>
      <c r="BJ1636">
        <v>0</v>
      </c>
      <c r="BK1636">
        <v>0</v>
      </c>
      <c r="BL1636" t="str">
        <f t="shared" si="270"/>
        <v>0</v>
      </c>
      <c r="BM1636" t="str">
        <f t="shared" si="271"/>
        <v>0</v>
      </c>
      <c r="BN1636">
        <f t="shared" si="274"/>
        <v>0</v>
      </c>
      <c r="BO1636">
        <f t="shared" si="275"/>
        <v>2</v>
      </c>
      <c r="BP1636" t="str">
        <f t="shared" si="272"/>
        <v>0</v>
      </c>
    </row>
    <row r="1637" spans="1:68" ht="18" x14ac:dyDescent="0.25">
      <c r="A1637" s="24">
        <v>2022</v>
      </c>
      <c r="B1637" s="34">
        <v>2</v>
      </c>
      <c r="C1637" s="2">
        <v>44688</v>
      </c>
      <c r="D1637" s="3">
        <v>0.5625</v>
      </c>
      <c r="E1637">
        <v>1</v>
      </c>
      <c r="F1637">
        <v>1.2</v>
      </c>
      <c r="G1637" s="1" t="s">
        <v>28</v>
      </c>
      <c r="H1637" s="19">
        <v>65</v>
      </c>
      <c r="I1637" s="19">
        <v>40</v>
      </c>
      <c r="J1637" s="19">
        <v>27</v>
      </c>
      <c r="K1637" s="19">
        <v>3</v>
      </c>
      <c r="L1637" s="19">
        <v>7</v>
      </c>
      <c r="M1637" s="16" t="s">
        <v>28</v>
      </c>
      <c r="N1637" s="16">
        <v>5</v>
      </c>
      <c r="O1637" s="16" t="s">
        <v>24</v>
      </c>
      <c r="P1637" s="16">
        <v>0</v>
      </c>
      <c r="Q1637" s="16">
        <v>0</v>
      </c>
      <c r="R1637" s="16">
        <v>0</v>
      </c>
      <c r="S1637" s="1">
        <v>0</v>
      </c>
      <c r="T1637" s="1">
        <v>0</v>
      </c>
      <c r="U1637" s="16">
        <v>0</v>
      </c>
      <c r="V1637" s="1">
        <v>0</v>
      </c>
      <c r="W1637" s="1">
        <v>0</v>
      </c>
      <c r="X1637" s="1">
        <v>0</v>
      </c>
      <c r="Y1637" s="1">
        <v>0</v>
      </c>
      <c r="Z1637" s="1">
        <f t="shared" si="273"/>
        <v>0</v>
      </c>
      <c r="AA1637" s="11" t="str">
        <f t="shared" si="276"/>
        <v>0</v>
      </c>
      <c r="AB1637">
        <f t="shared" si="277"/>
        <v>0</v>
      </c>
      <c r="AC1637">
        <f t="shared" si="278"/>
        <v>10</v>
      </c>
      <c r="AD1637">
        <f t="shared" si="279"/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f t="shared" si="269"/>
        <v>0</v>
      </c>
      <c r="BI1637">
        <v>0</v>
      </c>
      <c r="BJ1637">
        <v>0</v>
      </c>
      <c r="BK1637">
        <v>0</v>
      </c>
      <c r="BL1637" t="str">
        <f t="shared" si="270"/>
        <v>0</v>
      </c>
      <c r="BM1637" t="str">
        <f t="shared" si="271"/>
        <v>0</v>
      </c>
      <c r="BN1637">
        <f t="shared" si="274"/>
        <v>0</v>
      </c>
      <c r="BO1637">
        <f t="shared" si="275"/>
        <v>0</v>
      </c>
      <c r="BP1637" t="str">
        <f t="shared" si="272"/>
        <v>0</v>
      </c>
    </row>
    <row r="1638" spans="1:68" ht="18" x14ac:dyDescent="0.25">
      <c r="A1638" s="24">
        <v>2022</v>
      </c>
      <c r="B1638" s="34">
        <v>2</v>
      </c>
      <c r="C1638" s="2">
        <v>44688</v>
      </c>
      <c r="D1638" s="3">
        <v>0.5625</v>
      </c>
      <c r="E1638">
        <v>1</v>
      </c>
      <c r="F1638">
        <v>1.2</v>
      </c>
      <c r="G1638" s="1" t="s">
        <v>28</v>
      </c>
      <c r="H1638" s="19">
        <v>65</v>
      </c>
      <c r="I1638" s="19">
        <v>40</v>
      </c>
      <c r="J1638" s="19">
        <v>27</v>
      </c>
      <c r="K1638" s="19">
        <v>3</v>
      </c>
      <c r="L1638" s="19">
        <v>7</v>
      </c>
      <c r="M1638" s="16" t="s">
        <v>28</v>
      </c>
      <c r="N1638" s="16">
        <v>5</v>
      </c>
      <c r="O1638" s="16" t="s">
        <v>25</v>
      </c>
      <c r="P1638" s="16">
        <v>0</v>
      </c>
      <c r="Q1638" s="16">
        <v>0</v>
      </c>
      <c r="R1638" s="16">
        <v>0</v>
      </c>
      <c r="S1638" s="1">
        <v>0</v>
      </c>
      <c r="T1638" s="1">
        <v>0</v>
      </c>
      <c r="U1638" s="16">
        <v>0</v>
      </c>
      <c r="V1638" s="1">
        <v>0</v>
      </c>
      <c r="W1638" s="1">
        <v>0</v>
      </c>
      <c r="X1638" s="1">
        <v>0</v>
      </c>
      <c r="Y1638" s="1">
        <v>0</v>
      </c>
      <c r="Z1638" s="1">
        <f t="shared" si="273"/>
        <v>0</v>
      </c>
      <c r="AA1638" s="11" t="str">
        <f t="shared" si="276"/>
        <v>0</v>
      </c>
      <c r="AB1638">
        <f t="shared" si="277"/>
        <v>0</v>
      </c>
      <c r="AC1638">
        <f t="shared" si="278"/>
        <v>10</v>
      </c>
      <c r="AD1638">
        <f t="shared" si="279"/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f t="shared" si="269"/>
        <v>0</v>
      </c>
      <c r="BI1638">
        <v>0</v>
      </c>
      <c r="BJ1638">
        <v>0</v>
      </c>
      <c r="BK1638">
        <v>0</v>
      </c>
      <c r="BL1638" t="str">
        <f t="shared" si="270"/>
        <v>0</v>
      </c>
      <c r="BM1638" t="str">
        <f t="shared" si="271"/>
        <v>0</v>
      </c>
      <c r="BN1638">
        <f t="shared" si="274"/>
        <v>0</v>
      </c>
      <c r="BO1638">
        <f t="shared" si="275"/>
        <v>0</v>
      </c>
      <c r="BP1638" t="str">
        <f t="shared" si="272"/>
        <v>0</v>
      </c>
    </row>
    <row r="1639" spans="1:68" ht="18" x14ac:dyDescent="0.25">
      <c r="A1639" s="24">
        <v>2022</v>
      </c>
      <c r="B1639" s="34">
        <v>2</v>
      </c>
      <c r="C1639" s="2">
        <v>44688</v>
      </c>
      <c r="D1639" s="3">
        <v>0.5625</v>
      </c>
      <c r="E1639">
        <v>1</v>
      </c>
      <c r="F1639">
        <v>1.2</v>
      </c>
      <c r="G1639" s="1" t="s">
        <v>28</v>
      </c>
      <c r="H1639" s="19">
        <v>65</v>
      </c>
      <c r="I1639" s="19">
        <v>40</v>
      </c>
      <c r="J1639" s="19">
        <v>27</v>
      </c>
      <c r="K1639" s="19">
        <v>3</v>
      </c>
      <c r="L1639" s="19">
        <v>7</v>
      </c>
      <c r="M1639" s="16" t="s">
        <v>28</v>
      </c>
      <c r="N1639" s="16">
        <v>5</v>
      </c>
      <c r="O1639" s="16" t="s">
        <v>26</v>
      </c>
      <c r="P1639" s="16">
        <v>0</v>
      </c>
      <c r="Q1639" s="16">
        <v>0</v>
      </c>
      <c r="R1639" s="16">
        <v>0</v>
      </c>
      <c r="S1639" s="1">
        <v>0</v>
      </c>
      <c r="T1639" s="1">
        <v>0</v>
      </c>
      <c r="U1639" s="16">
        <v>0</v>
      </c>
      <c r="V1639" s="1">
        <v>0</v>
      </c>
      <c r="W1639" s="1">
        <v>0</v>
      </c>
      <c r="X1639" s="1">
        <v>0</v>
      </c>
      <c r="Y1639" s="1">
        <v>0</v>
      </c>
      <c r="Z1639" s="1">
        <f t="shared" si="273"/>
        <v>0</v>
      </c>
      <c r="AA1639" s="11" t="str">
        <f t="shared" si="276"/>
        <v>0</v>
      </c>
      <c r="AB1639">
        <f t="shared" si="277"/>
        <v>0</v>
      </c>
      <c r="AC1639">
        <f t="shared" si="278"/>
        <v>10</v>
      </c>
      <c r="AD1639">
        <f t="shared" si="279"/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f t="shared" si="269"/>
        <v>0</v>
      </c>
      <c r="BI1639">
        <v>0</v>
      </c>
      <c r="BJ1639">
        <v>0</v>
      </c>
      <c r="BK1639">
        <v>0</v>
      </c>
      <c r="BL1639" t="str">
        <f t="shared" si="270"/>
        <v>0</v>
      </c>
      <c r="BM1639" t="str">
        <f t="shared" si="271"/>
        <v>0</v>
      </c>
      <c r="BN1639">
        <f t="shared" si="274"/>
        <v>0</v>
      </c>
      <c r="BO1639">
        <f t="shared" si="275"/>
        <v>0</v>
      </c>
      <c r="BP1639" t="str">
        <f t="shared" si="272"/>
        <v>0</v>
      </c>
    </row>
    <row r="1640" spans="1:68" ht="18" x14ac:dyDescent="0.25">
      <c r="A1640" s="24">
        <v>2022</v>
      </c>
      <c r="B1640" s="34">
        <v>2</v>
      </c>
      <c r="C1640" s="2">
        <v>44688</v>
      </c>
      <c r="D1640" s="3">
        <v>0.5625</v>
      </c>
      <c r="E1640">
        <v>1</v>
      </c>
      <c r="F1640">
        <v>1.2</v>
      </c>
      <c r="G1640" s="1" t="s">
        <v>28</v>
      </c>
      <c r="H1640" s="19">
        <v>65</v>
      </c>
      <c r="I1640" s="19">
        <v>40</v>
      </c>
      <c r="J1640" s="19">
        <v>27</v>
      </c>
      <c r="K1640" s="19">
        <v>3</v>
      </c>
      <c r="L1640" s="19">
        <v>7</v>
      </c>
      <c r="M1640" s="16" t="s">
        <v>23</v>
      </c>
      <c r="N1640" s="16">
        <v>10</v>
      </c>
      <c r="O1640" s="16" t="s">
        <v>24</v>
      </c>
      <c r="P1640" s="16">
        <v>0</v>
      </c>
      <c r="Q1640" s="16">
        <v>0</v>
      </c>
      <c r="R1640" s="16">
        <v>0</v>
      </c>
      <c r="S1640" s="1">
        <v>0</v>
      </c>
      <c r="T1640">
        <v>0</v>
      </c>
      <c r="U1640" s="16">
        <v>0</v>
      </c>
      <c r="V1640" s="1">
        <v>0</v>
      </c>
      <c r="W1640" s="1">
        <v>0</v>
      </c>
      <c r="X1640" s="1">
        <v>0</v>
      </c>
      <c r="Y1640" s="1">
        <v>0</v>
      </c>
      <c r="Z1640" s="1">
        <f t="shared" si="273"/>
        <v>0</v>
      </c>
      <c r="AA1640" s="11" t="str">
        <f t="shared" si="276"/>
        <v>0</v>
      </c>
      <c r="AB1640">
        <f t="shared" si="277"/>
        <v>0</v>
      </c>
      <c r="AC1640">
        <f t="shared" si="278"/>
        <v>10</v>
      </c>
      <c r="AD1640">
        <f t="shared" si="279"/>
        <v>0</v>
      </c>
      <c r="AE1640">
        <v>0</v>
      </c>
      <c r="AF1640">
        <v>0</v>
      </c>
      <c r="AG1640">
        <v>1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f t="shared" si="269"/>
        <v>0</v>
      </c>
      <c r="BI1640">
        <v>0</v>
      </c>
      <c r="BJ1640">
        <v>0</v>
      </c>
      <c r="BK1640">
        <v>0</v>
      </c>
      <c r="BL1640" t="str">
        <f t="shared" si="270"/>
        <v>0</v>
      </c>
      <c r="BM1640" t="str">
        <f t="shared" si="271"/>
        <v>0</v>
      </c>
      <c r="BN1640">
        <f t="shared" si="274"/>
        <v>0</v>
      </c>
      <c r="BO1640">
        <f t="shared" si="275"/>
        <v>1</v>
      </c>
      <c r="BP1640" t="str">
        <f t="shared" si="272"/>
        <v>0</v>
      </c>
    </row>
    <row r="1641" spans="1:68" ht="18" x14ac:dyDescent="0.25">
      <c r="A1641" s="24">
        <v>2022</v>
      </c>
      <c r="B1641" s="34">
        <v>2</v>
      </c>
      <c r="C1641" s="2">
        <v>44688</v>
      </c>
      <c r="D1641" s="3">
        <v>0.5625</v>
      </c>
      <c r="E1641">
        <v>1</v>
      </c>
      <c r="F1641">
        <v>1.2</v>
      </c>
      <c r="G1641" s="1" t="s">
        <v>28</v>
      </c>
      <c r="H1641" s="19">
        <v>65</v>
      </c>
      <c r="I1641" s="19">
        <v>40</v>
      </c>
      <c r="J1641" s="19">
        <v>27</v>
      </c>
      <c r="K1641" s="19">
        <v>3</v>
      </c>
      <c r="L1641" s="19">
        <v>7</v>
      </c>
      <c r="M1641" s="16" t="s">
        <v>23</v>
      </c>
      <c r="N1641" s="16">
        <v>10</v>
      </c>
      <c r="O1641" s="16" t="s">
        <v>25</v>
      </c>
      <c r="P1641" s="16">
        <v>0</v>
      </c>
      <c r="Q1641" s="16">
        <v>0</v>
      </c>
      <c r="R1641" s="16">
        <v>0</v>
      </c>
      <c r="S1641" s="1">
        <v>0</v>
      </c>
      <c r="T1641" s="1">
        <v>0</v>
      </c>
      <c r="U1641" s="16">
        <v>0</v>
      </c>
      <c r="V1641" s="1">
        <v>0</v>
      </c>
      <c r="W1641" s="1">
        <v>0</v>
      </c>
      <c r="X1641" s="1">
        <v>0</v>
      </c>
      <c r="Y1641" s="1">
        <v>0</v>
      </c>
      <c r="Z1641" s="1">
        <f t="shared" si="273"/>
        <v>0</v>
      </c>
      <c r="AA1641" s="11" t="str">
        <f t="shared" si="276"/>
        <v>0</v>
      </c>
      <c r="AB1641">
        <f t="shared" si="277"/>
        <v>0</v>
      </c>
      <c r="AC1641">
        <f t="shared" si="278"/>
        <v>10</v>
      </c>
      <c r="AD1641">
        <f t="shared" si="279"/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f t="shared" si="269"/>
        <v>0</v>
      </c>
      <c r="BI1641">
        <v>0</v>
      </c>
      <c r="BJ1641">
        <v>0</v>
      </c>
      <c r="BK1641">
        <v>0</v>
      </c>
      <c r="BL1641" t="str">
        <f t="shared" si="270"/>
        <v>0</v>
      </c>
      <c r="BM1641" t="str">
        <f t="shared" si="271"/>
        <v>0</v>
      </c>
      <c r="BN1641">
        <f t="shared" si="274"/>
        <v>0</v>
      </c>
      <c r="BO1641">
        <f t="shared" si="275"/>
        <v>0</v>
      </c>
      <c r="BP1641" t="str">
        <f t="shared" si="272"/>
        <v>0</v>
      </c>
    </row>
    <row r="1642" spans="1:68" ht="18" x14ac:dyDescent="0.25">
      <c r="A1642" s="24">
        <v>2022</v>
      </c>
      <c r="B1642" s="34">
        <v>2</v>
      </c>
      <c r="C1642" s="2">
        <v>44688</v>
      </c>
      <c r="D1642" s="3">
        <v>0.5625</v>
      </c>
      <c r="E1642">
        <v>1</v>
      </c>
      <c r="F1642">
        <v>1.2</v>
      </c>
      <c r="G1642" s="1" t="s">
        <v>28</v>
      </c>
      <c r="H1642" s="19">
        <v>65</v>
      </c>
      <c r="I1642" s="19">
        <v>40</v>
      </c>
      <c r="J1642" s="19">
        <v>27</v>
      </c>
      <c r="K1642" s="19">
        <v>3</v>
      </c>
      <c r="L1642" s="19">
        <v>7</v>
      </c>
      <c r="M1642" s="16" t="s">
        <v>23</v>
      </c>
      <c r="N1642" s="16">
        <v>10</v>
      </c>
      <c r="O1642" s="16" t="s">
        <v>26</v>
      </c>
      <c r="P1642" s="16">
        <v>0</v>
      </c>
      <c r="Q1642" s="16">
        <v>0</v>
      </c>
      <c r="R1642" s="16">
        <v>0</v>
      </c>
      <c r="S1642" s="1">
        <v>0</v>
      </c>
      <c r="T1642" s="1">
        <v>0</v>
      </c>
      <c r="U1642" s="16">
        <v>0</v>
      </c>
      <c r="V1642" s="1">
        <v>0</v>
      </c>
      <c r="W1642" s="1">
        <v>0</v>
      </c>
      <c r="X1642" s="1">
        <v>0</v>
      </c>
      <c r="Y1642" s="1">
        <v>0</v>
      </c>
      <c r="Z1642" s="1">
        <f t="shared" si="273"/>
        <v>0</v>
      </c>
      <c r="AA1642" s="11" t="str">
        <f t="shared" si="276"/>
        <v>0</v>
      </c>
      <c r="AB1642">
        <f t="shared" si="277"/>
        <v>0</v>
      </c>
      <c r="AC1642">
        <f t="shared" si="278"/>
        <v>10</v>
      </c>
      <c r="AD1642">
        <f t="shared" si="279"/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f t="shared" si="269"/>
        <v>0</v>
      </c>
      <c r="BI1642">
        <v>0</v>
      </c>
      <c r="BJ1642">
        <v>0</v>
      </c>
      <c r="BK1642">
        <v>0</v>
      </c>
      <c r="BL1642" t="str">
        <f t="shared" si="270"/>
        <v>0</v>
      </c>
      <c r="BM1642" t="str">
        <f t="shared" si="271"/>
        <v>0</v>
      </c>
      <c r="BN1642">
        <f t="shared" si="274"/>
        <v>0</v>
      </c>
      <c r="BO1642">
        <f t="shared" si="275"/>
        <v>0</v>
      </c>
      <c r="BP1642" t="str">
        <f t="shared" si="272"/>
        <v>0</v>
      </c>
    </row>
    <row r="1643" spans="1:68" ht="18" x14ac:dyDescent="0.25">
      <c r="A1643" s="24">
        <v>2022</v>
      </c>
      <c r="B1643" s="34">
        <v>2</v>
      </c>
      <c r="C1643" s="2">
        <v>44688</v>
      </c>
      <c r="D1643" s="3">
        <v>0.5625</v>
      </c>
      <c r="E1643">
        <v>1</v>
      </c>
      <c r="F1643">
        <v>1.2</v>
      </c>
      <c r="G1643" s="1" t="s">
        <v>28</v>
      </c>
      <c r="H1643" s="19">
        <v>65</v>
      </c>
      <c r="I1643" s="19">
        <v>40</v>
      </c>
      <c r="J1643" s="19">
        <v>27</v>
      </c>
      <c r="K1643" s="19">
        <v>3</v>
      </c>
      <c r="L1643" s="19">
        <v>7</v>
      </c>
      <c r="M1643" s="16" t="s">
        <v>27</v>
      </c>
      <c r="N1643" s="16">
        <v>10</v>
      </c>
      <c r="O1643" s="16" t="s">
        <v>24</v>
      </c>
      <c r="P1643" s="16">
        <v>0</v>
      </c>
      <c r="Q1643" s="16">
        <v>0</v>
      </c>
      <c r="R1643" s="16">
        <v>0</v>
      </c>
      <c r="S1643" s="1">
        <v>0</v>
      </c>
      <c r="T1643" s="1">
        <v>0</v>
      </c>
      <c r="U1643" s="16">
        <v>0</v>
      </c>
      <c r="V1643" s="1">
        <v>0</v>
      </c>
      <c r="W1643" s="1">
        <v>0</v>
      </c>
      <c r="X1643" s="1">
        <v>0</v>
      </c>
      <c r="Y1643" s="1">
        <v>0</v>
      </c>
      <c r="Z1643" s="1">
        <f t="shared" si="273"/>
        <v>0</v>
      </c>
      <c r="AA1643" s="11" t="str">
        <f t="shared" si="276"/>
        <v>0</v>
      </c>
      <c r="AB1643">
        <f t="shared" si="277"/>
        <v>0</v>
      </c>
      <c r="AC1643">
        <f t="shared" si="278"/>
        <v>10</v>
      </c>
      <c r="AD1643">
        <f t="shared" si="279"/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f t="shared" si="269"/>
        <v>0</v>
      </c>
      <c r="BI1643">
        <v>0</v>
      </c>
      <c r="BJ1643">
        <v>0</v>
      </c>
      <c r="BK1643">
        <v>0</v>
      </c>
      <c r="BL1643" t="str">
        <f t="shared" si="270"/>
        <v>0</v>
      </c>
      <c r="BM1643" t="str">
        <f t="shared" si="271"/>
        <v>0</v>
      </c>
      <c r="BN1643">
        <f t="shared" si="274"/>
        <v>0</v>
      </c>
      <c r="BO1643">
        <f t="shared" si="275"/>
        <v>0</v>
      </c>
      <c r="BP1643" t="str">
        <f t="shared" si="272"/>
        <v>0</v>
      </c>
    </row>
    <row r="1644" spans="1:68" ht="18" x14ac:dyDescent="0.25">
      <c r="A1644" s="24">
        <v>2022</v>
      </c>
      <c r="B1644" s="34">
        <v>2</v>
      </c>
      <c r="C1644" s="2">
        <v>44688</v>
      </c>
      <c r="D1644" s="3">
        <v>0.5625</v>
      </c>
      <c r="E1644">
        <v>1</v>
      </c>
      <c r="F1644">
        <v>1.2</v>
      </c>
      <c r="G1644" s="1" t="s">
        <v>28</v>
      </c>
      <c r="H1644" s="19">
        <v>65</v>
      </c>
      <c r="I1644" s="19">
        <v>40</v>
      </c>
      <c r="J1644" s="19">
        <v>27</v>
      </c>
      <c r="K1644" s="19">
        <v>3</v>
      </c>
      <c r="L1644" s="19">
        <v>7</v>
      </c>
      <c r="M1644" s="16" t="s">
        <v>27</v>
      </c>
      <c r="N1644" s="16">
        <v>10</v>
      </c>
      <c r="O1644" s="16" t="s">
        <v>25</v>
      </c>
      <c r="P1644" s="16">
        <v>0</v>
      </c>
      <c r="Q1644" s="16">
        <v>0</v>
      </c>
      <c r="R1644" s="16">
        <v>0</v>
      </c>
      <c r="S1644" s="1">
        <v>0</v>
      </c>
      <c r="T1644" s="1">
        <v>0</v>
      </c>
      <c r="U1644" s="16">
        <v>0</v>
      </c>
      <c r="V1644" s="1">
        <v>0</v>
      </c>
      <c r="W1644" s="1">
        <v>0</v>
      </c>
      <c r="X1644" s="1">
        <v>0</v>
      </c>
      <c r="Y1644" s="1">
        <v>0</v>
      </c>
      <c r="Z1644" s="1">
        <f t="shared" si="273"/>
        <v>0</v>
      </c>
      <c r="AA1644" s="11" t="str">
        <f t="shared" si="276"/>
        <v>0</v>
      </c>
      <c r="AB1644">
        <f t="shared" si="277"/>
        <v>0</v>
      </c>
      <c r="AC1644">
        <f t="shared" si="278"/>
        <v>10</v>
      </c>
      <c r="AD1644">
        <f t="shared" si="279"/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f t="shared" si="269"/>
        <v>0</v>
      </c>
      <c r="BI1644">
        <v>0</v>
      </c>
      <c r="BJ1644">
        <v>0</v>
      </c>
      <c r="BK1644">
        <v>0</v>
      </c>
      <c r="BL1644" t="str">
        <f t="shared" si="270"/>
        <v>0</v>
      </c>
      <c r="BM1644" t="str">
        <f t="shared" si="271"/>
        <v>0</v>
      </c>
      <c r="BN1644">
        <f t="shared" si="274"/>
        <v>0</v>
      </c>
      <c r="BO1644">
        <f t="shared" si="275"/>
        <v>0</v>
      </c>
      <c r="BP1644" t="str">
        <f t="shared" si="272"/>
        <v>0</v>
      </c>
    </row>
    <row r="1645" spans="1:68" ht="18" x14ac:dyDescent="0.25">
      <c r="A1645" s="24">
        <v>2022</v>
      </c>
      <c r="B1645" s="34">
        <v>2</v>
      </c>
      <c r="C1645" s="2">
        <v>44688</v>
      </c>
      <c r="D1645" s="3">
        <v>0.5625</v>
      </c>
      <c r="E1645">
        <v>1</v>
      </c>
      <c r="F1645">
        <v>1.2</v>
      </c>
      <c r="G1645" s="1" t="s">
        <v>28</v>
      </c>
      <c r="H1645" s="19">
        <v>65</v>
      </c>
      <c r="I1645" s="19">
        <v>40</v>
      </c>
      <c r="J1645" s="19">
        <v>27</v>
      </c>
      <c r="K1645" s="19">
        <v>3</v>
      </c>
      <c r="L1645" s="19">
        <v>7</v>
      </c>
      <c r="M1645" s="16" t="s">
        <v>27</v>
      </c>
      <c r="N1645" s="16">
        <v>10</v>
      </c>
      <c r="O1645" s="16" t="s">
        <v>26</v>
      </c>
      <c r="P1645" s="16">
        <v>0</v>
      </c>
      <c r="Q1645" s="16">
        <v>0</v>
      </c>
      <c r="R1645" s="16">
        <v>0</v>
      </c>
      <c r="S1645" s="1">
        <v>0</v>
      </c>
      <c r="T1645" s="1">
        <v>0</v>
      </c>
      <c r="U1645" s="16">
        <v>0</v>
      </c>
      <c r="V1645" s="1">
        <v>0</v>
      </c>
      <c r="W1645" s="1">
        <v>0</v>
      </c>
      <c r="X1645" s="1">
        <v>0</v>
      </c>
      <c r="Y1645" s="1">
        <v>0</v>
      </c>
      <c r="Z1645" s="1">
        <f t="shared" si="273"/>
        <v>0</v>
      </c>
      <c r="AA1645" s="11" t="str">
        <f t="shared" si="276"/>
        <v>0</v>
      </c>
      <c r="AB1645">
        <f t="shared" si="277"/>
        <v>0</v>
      </c>
      <c r="AC1645">
        <f t="shared" si="278"/>
        <v>10</v>
      </c>
      <c r="AD1645">
        <f t="shared" si="279"/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f t="shared" si="269"/>
        <v>0</v>
      </c>
      <c r="BI1645">
        <v>0</v>
      </c>
      <c r="BJ1645">
        <v>0</v>
      </c>
      <c r="BK1645">
        <v>0</v>
      </c>
      <c r="BL1645" t="str">
        <f t="shared" si="270"/>
        <v>0</v>
      </c>
      <c r="BM1645" t="str">
        <f t="shared" si="271"/>
        <v>0</v>
      </c>
      <c r="BN1645">
        <f t="shared" si="274"/>
        <v>0</v>
      </c>
      <c r="BO1645">
        <f t="shared" si="275"/>
        <v>0</v>
      </c>
      <c r="BP1645" t="str">
        <f t="shared" si="272"/>
        <v>0</v>
      </c>
    </row>
    <row r="1646" spans="1:68" ht="18" x14ac:dyDescent="0.25">
      <c r="A1646" s="24">
        <v>2022</v>
      </c>
      <c r="B1646" s="34">
        <v>2</v>
      </c>
      <c r="C1646" s="2">
        <v>44688</v>
      </c>
      <c r="D1646" s="3">
        <v>0.5625</v>
      </c>
      <c r="E1646">
        <v>1</v>
      </c>
      <c r="F1646">
        <v>1.2</v>
      </c>
      <c r="G1646" s="1" t="s">
        <v>28</v>
      </c>
      <c r="H1646" s="19">
        <v>65</v>
      </c>
      <c r="I1646" s="19">
        <v>40</v>
      </c>
      <c r="J1646" s="19">
        <v>27</v>
      </c>
      <c r="K1646" s="19">
        <v>3</v>
      </c>
      <c r="L1646" s="19">
        <v>7</v>
      </c>
      <c r="M1646" s="16" t="s">
        <v>28</v>
      </c>
      <c r="N1646" s="16">
        <v>10</v>
      </c>
      <c r="O1646" s="16" t="s">
        <v>24</v>
      </c>
      <c r="P1646" s="16">
        <v>0</v>
      </c>
      <c r="Q1646" s="16">
        <v>0</v>
      </c>
      <c r="R1646" s="16">
        <v>0</v>
      </c>
      <c r="S1646" s="1">
        <v>0</v>
      </c>
      <c r="T1646" s="1">
        <v>0</v>
      </c>
      <c r="U1646" s="16">
        <v>0</v>
      </c>
      <c r="V1646" s="1">
        <v>0</v>
      </c>
      <c r="W1646" s="1">
        <v>0</v>
      </c>
      <c r="X1646" s="1">
        <v>0</v>
      </c>
      <c r="Y1646" s="1">
        <v>0</v>
      </c>
      <c r="Z1646" s="1">
        <f t="shared" si="273"/>
        <v>0</v>
      </c>
      <c r="AA1646" s="11" t="str">
        <f t="shared" si="276"/>
        <v>0</v>
      </c>
      <c r="AB1646">
        <f t="shared" si="277"/>
        <v>0</v>
      </c>
      <c r="AC1646">
        <f t="shared" si="278"/>
        <v>10</v>
      </c>
      <c r="AD1646">
        <f t="shared" si="279"/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f t="shared" si="269"/>
        <v>0</v>
      </c>
      <c r="BI1646">
        <v>0</v>
      </c>
      <c r="BJ1646">
        <v>0</v>
      </c>
      <c r="BK1646">
        <v>0</v>
      </c>
      <c r="BL1646" t="str">
        <f t="shared" si="270"/>
        <v>0</v>
      </c>
      <c r="BM1646" t="str">
        <f t="shared" si="271"/>
        <v>0</v>
      </c>
      <c r="BN1646">
        <f t="shared" si="274"/>
        <v>0</v>
      </c>
      <c r="BO1646">
        <f t="shared" si="275"/>
        <v>0</v>
      </c>
      <c r="BP1646" t="str">
        <f t="shared" si="272"/>
        <v>0</v>
      </c>
    </row>
    <row r="1647" spans="1:68" ht="18" x14ac:dyDescent="0.25">
      <c r="A1647" s="24">
        <v>2022</v>
      </c>
      <c r="B1647" s="34">
        <v>2</v>
      </c>
      <c r="C1647" s="2">
        <v>44688</v>
      </c>
      <c r="D1647" s="3">
        <v>0.5625</v>
      </c>
      <c r="E1647">
        <v>1</v>
      </c>
      <c r="F1647">
        <v>1.2</v>
      </c>
      <c r="G1647" s="1" t="s">
        <v>28</v>
      </c>
      <c r="H1647" s="19">
        <v>65</v>
      </c>
      <c r="I1647" s="19">
        <v>40</v>
      </c>
      <c r="J1647" s="19">
        <v>27</v>
      </c>
      <c r="K1647" s="19">
        <v>3</v>
      </c>
      <c r="L1647" s="19">
        <v>7</v>
      </c>
      <c r="M1647" s="16" t="s">
        <v>28</v>
      </c>
      <c r="N1647" s="16">
        <v>10</v>
      </c>
      <c r="O1647" s="16" t="s">
        <v>25</v>
      </c>
      <c r="P1647" s="16">
        <v>0</v>
      </c>
      <c r="Q1647" s="16">
        <v>0</v>
      </c>
      <c r="R1647" s="16">
        <v>0</v>
      </c>
      <c r="S1647" s="1">
        <v>0</v>
      </c>
      <c r="T1647" s="1">
        <v>0</v>
      </c>
      <c r="U1647" s="16">
        <v>0</v>
      </c>
      <c r="V1647" s="1">
        <v>0</v>
      </c>
      <c r="W1647" s="1">
        <v>0</v>
      </c>
      <c r="X1647" s="1">
        <v>0</v>
      </c>
      <c r="Y1647" s="1">
        <v>0</v>
      </c>
      <c r="Z1647" s="1">
        <f t="shared" si="273"/>
        <v>0</v>
      </c>
      <c r="AA1647" s="11" t="str">
        <f t="shared" si="276"/>
        <v>0</v>
      </c>
      <c r="AB1647">
        <f t="shared" si="277"/>
        <v>0</v>
      </c>
      <c r="AC1647">
        <f t="shared" si="278"/>
        <v>10</v>
      </c>
      <c r="AD1647">
        <f t="shared" si="279"/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f t="shared" si="269"/>
        <v>0</v>
      </c>
      <c r="BI1647">
        <v>0</v>
      </c>
      <c r="BJ1647">
        <v>0</v>
      </c>
      <c r="BK1647">
        <v>0</v>
      </c>
      <c r="BL1647" t="str">
        <f t="shared" si="270"/>
        <v>0</v>
      </c>
      <c r="BM1647" t="str">
        <f t="shared" si="271"/>
        <v>0</v>
      </c>
      <c r="BN1647">
        <f t="shared" si="274"/>
        <v>0</v>
      </c>
      <c r="BO1647">
        <f t="shared" si="275"/>
        <v>0</v>
      </c>
      <c r="BP1647" t="str">
        <f t="shared" si="272"/>
        <v>0</v>
      </c>
    </row>
    <row r="1648" spans="1:68" ht="18" x14ac:dyDescent="0.25">
      <c r="A1648" s="24">
        <v>2022</v>
      </c>
      <c r="B1648" s="34">
        <v>2</v>
      </c>
      <c r="C1648" s="2">
        <v>44688</v>
      </c>
      <c r="D1648" s="3">
        <v>0.5625</v>
      </c>
      <c r="E1648">
        <v>1</v>
      </c>
      <c r="F1648">
        <v>1.2</v>
      </c>
      <c r="G1648" s="1" t="s">
        <v>28</v>
      </c>
      <c r="H1648" s="19">
        <v>65</v>
      </c>
      <c r="I1648" s="19">
        <v>40</v>
      </c>
      <c r="J1648" s="19">
        <v>27</v>
      </c>
      <c r="K1648" s="19">
        <v>3</v>
      </c>
      <c r="L1648" s="19">
        <v>7</v>
      </c>
      <c r="M1648" s="16" t="s">
        <v>28</v>
      </c>
      <c r="N1648" s="16">
        <v>10</v>
      </c>
      <c r="O1648" s="16" t="s">
        <v>26</v>
      </c>
      <c r="P1648" s="16">
        <v>0</v>
      </c>
      <c r="Q1648" s="16">
        <v>0</v>
      </c>
      <c r="R1648" s="16">
        <v>0</v>
      </c>
      <c r="S1648" s="1">
        <v>0</v>
      </c>
      <c r="T1648" s="1">
        <v>0</v>
      </c>
      <c r="U1648" s="16">
        <v>0</v>
      </c>
      <c r="V1648" s="1">
        <v>0</v>
      </c>
      <c r="W1648" s="1">
        <v>0</v>
      </c>
      <c r="X1648" s="1">
        <v>0</v>
      </c>
      <c r="Y1648" s="1">
        <v>0</v>
      </c>
      <c r="Z1648" s="1">
        <f t="shared" si="273"/>
        <v>0</v>
      </c>
      <c r="AA1648" s="11" t="str">
        <f t="shared" si="276"/>
        <v>0</v>
      </c>
      <c r="AB1648">
        <f t="shared" si="277"/>
        <v>0</v>
      </c>
      <c r="AC1648">
        <f t="shared" si="278"/>
        <v>10</v>
      </c>
      <c r="AD1648">
        <f t="shared" si="279"/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f t="shared" si="269"/>
        <v>0</v>
      </c>
      <c r="BI1648">
        <v>0</v>
      </c>
      <c r="BJ1648">
        <v>0</v>
      </c>
      <c r="BK1648">
        <v>0</v>
      </c>
      <c r="BL1648" t="str">
        <f t="shared" si="270"/>
        <v>0</v>
      </c>
      <c r="BM1648" t="str">
        <f t="shared" si="271"/>
        <v>0</v>
      </c>
      <c r="BN1648">
        <f t="shared" si="274"/>
        <v>0</v>
      </c>
      <c r="BO1648">
        <f t="shared" si="275"/>
        <v>0</v>
      </c>
      <c r="BP1648" t="str">
        <f t="shared" si="272"/>
        <v>0</v>
      </c>
    </row>
    <row r="1649" spans="1:68" ht="18" x14ac:dyDescent="0.25">
      <c r="A1649" s="24">
        <v>2022</v>
      </c>
      <c r="B1649" s="34">
        <v>2</v>
      </c>
      <c r="C1649" s="2">
        <v>44688</v>
      </c>
      <c r="D1649" s="3">
        <v>0.5625</v>
      </c>
      <c r="E1649">
        <v>1</v>
      </c>
      <c r="F1649">
        <v>1.2</v>
      </c>
      <c r="G1649" s="1" t="s">
        <v>28</v>
      </c>
      <c r="H1649" s="19">
        <v>65</v>
      </c>
      <c r="I1649" s="19">
        <v>40</v>
      </c>
      <c r="J1649" s="19">
        <v>27</v>
      </c>
      <c r="K1649" s="19">
        <v>3</v>
      </c>
      <c r="L1649" s="19">
        <v>7</v>
      </c>
      <c r="M1649" s="16" t="s">
        <v>23</v>
      </c>
      <c r="N1649" s="16">
        <v>20</v>
      </c>
      <c r="O1649" s="16" t="s">
        <v>24</v>
      </c>
      <c r="P1649" s="16">
        <v>0</v>
      </c>
      <c r="Q1649" s="16">
        <v>0</v>
      </c>
      <c r="R1649" s="16">
        <v>0</v>
      </c>
      <c r="S1649" s="1">
        <v>0</v>
      </c>
      <c r="T1649" s="1">
        <v>0</v>
      </c>
      <c r="U1649" s="16">
        <v>0</v>
      </c>
      <c r="V1649" s="1">
        <v>0</v>
      </c>
      <c r="W1649" s="1">
        <v>0</v>
      </c>
      <c r="X1649" s="1">
        <v>0</v>
      </c>
      <c r="Y1649" s="1">
        <v>0</v>
      </c>
      <c r="Z1649" s="1">
        <f t="shared" si="273"/>
        <v>0</v>
      </c>
      <c r="AA1649" s="11" t="str">
        <f t="shared" si="276"/>
        <v>0</v>
      </c>
      <c r="AB1649">
        <f t="shared" si="277"/>
        <v>0</v>
      </c>
      <c r="AC1649">
        <f t="shared" si="278"/>
        <v>10</v>
      </c>
      <c r="AD1649">
        <f t="shared" si="279"/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f t="shared" si="269"/>
        <v>0</v>
      </c>
      <c r="BI1649">
        <v>0</v>
      </c>
      <c r="BJ1649">
        <v>0</v>
      </c>
      <c r="BK1649">
        <v>0</v>
      </c>
      <c r="BL1649" t="str">
        <f t="shared" si="270"/>
        <v>0</v>
      </c>
      <c r="BM1649" t="str">
        <f t="shared" si="271"/>
        <v>0</v>
      </c>
      <c r="BN1649">
        <f t="shared" si="274"/>
        <v>0</v>
      </c>
      <c r="BO1649">
        <f t="shared" si="275"/>
        <v>0</v>
      </c>
      <c r="BP1649" t="str">
        <f t="shared" si="272"/>
        <v>0</v>
      </c>
    </row>
    <row r="1650" spans="1:68" ht="18" x14ac:dyDescent="0.25">
      <c r="A1650" s="24">
        <v>2022</v>
      </c>
      <c r="B1650" s="34">
        <v>2</v>
      </c>
      <c r="C1650" s="2">
        <v>44688</v>
      </c>
      <c r="D1650" s="3">
        <v>0.5625</v>
      </c>
      <c r="E1650">
        <v>1</v>
      </c>
      <c r="F1650">
        <v>1.2</v>
      </c>
      <c r="G1650" s="1" t="s">
        <v>28</v>
      </c>
      <c r="H1650" s="19">
        <v>65</v>
      </c>
      <c r="I1650" s="19">
        <v>40</v>
      </c>
      <c r="J1650" s="19">
        <v>27</v>
      </c>
      <c r="K1650" s="19">
        <v>3</v>
      </c>
      <c r="L1650" s="19">
        <v>7</v>
      </c>
      <c r="M1650" s="16" t="s">
        <v>23</v>
      </c>
      <c r="N1650" s="16">
        <v>20</v>
      </c>
      <c r="O1650" s="16" t="s">
        <v>25</v>
      </c>
      <c r="P1650" s="16">
        <v>0</v>
      </c>
      <c r="Q1650" s="16">
        <v>0</v>
      </c>
      <c r="R1650" s="16">
        <v>0</v>
      </c>
      <c r="S1650" s="1">
        <v>0</v>
      </c>
      <c r="T1650" s="1">
        <v>0</v>
      </c>
      <c r="U1650" s="16">
        <v>0</v>
      </c>
      <c r="V1650" s="1">
        <v>0</v>
      </c>
      <c r="W1650" s="1">
        <v>0</v>
      </c>
      <c r="X1650" s="1">
        <v>0</v>
      </c>
      <c r="Y1650" s="1">
        <v>0</v>
      </c>
      <c r="Z1650" s="1">
        <f t="shared" si="273"/>
        <v>0</v>
      </c>
      <c r="AA1650" s="11" t="str">
        <f t="shared" si="276"/>
        <v>0</v>
      </c>
      <c r="AB1650">
        <f t="shared" si="277"/>
        <v>0</v>
      </c>
      <c r="AC1650">
        <f t="shared" si="278"/>
        <v>10</v>
      </c>
      <c r="AD1650">
        <f t="shared" si="279"/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f t="shared" si="269"/>
        <v>0</v>
      </c>
      <c r="BI1650">
        <v>0</v>
      </c>
      <c r="BJ1650">
        <v>0</v>
      </c>
      <c r="BK1650">
        <v>0</v>
      </c>
      <c r="BL1650" t="str">
        <f t="shared" si="270"/>
        <v>0</v>
      </c>
      <c r="BM1650" t="str">
        <f t="shared" si="271"/>
        <v>0</v>
      </c>
      <c r="BN1650">
        <f t="shared" si="274"/>
        <v>0</v>
      </c>
      <c r="BO1650">
        <f t="shared" si="275"/>
        <v>0</v>
      </c>
      <c r="BP1650" t="str">
        <f t="shared" si="272"/>
        <v>0</v>
      </c>
    </row>
    <row r="1651" spans="1:68" ht="18" x14ac:dyDescent="0.25">
      <c r="A1651" s="24">
        <v>2022</v>
      </c>
      <c r="B1651" s="34">
        <v>2</v>
      </c>
      <c r="C1651" s="2">
        <v>44688</v>
      </c>
      <c r="D1651" s="3">
        <v>0.5625</v>
      </c>
      <c r="E1651">
        <v>1</v>
      </c>
      <c r="F1651">
        <v>1.2</v>
      </c>
      <c r="G1651" s="1" t="s">
        <v>28</v>
      </c>
      <c r="H1651" s="19">
        <v>65</v>
      </c>
      <c r="I1651" s="19">
        <v>40</v>
      </c>
      <c r="J1651" s="19">
        <v>27</v>
      </c>
      <c r="K1651" s="19">
        <v>3</v>
      </c>
      <c r="L1651" s="19">
        <v>7</v>
      </c>
      <c r="M1651" s="16" t="s">
        <v>23</v>
      </c>
      <c r="N1651" s="16">
        <v>20</v>
      </c>
      <c r="O1651" s="16" t="s">
        <v>26</v>
      </c>
      <c r="P1651" s="16">
        <v>0</v>
      </c>
      <c r="Q1651" s="16">
        <v>0</v>
      </c>
      <c r="R1651" s="16">
        <v>0</v>
      </c>
      <c r="S1651" s="1">
        <v>0</v>
      </c>
      <c r="T1651" s="1">
        <v>0</v>
      </c>
      <c r="U1651" s="16">
        <v>0</v>
      </c>
      <c r="V1651" s="1">
        <v>0</v>
      </c>
      <c r="W1651" s="1">
        <v>0</v>
      </c>
      <c r="X1651" s="1">
        <v>0</v>
      </c>
      <c r="Y1651" s="1">
        <v>0</v>
      </c>
      <c r="Z1651" s="1">
        <f t="shared" si="273"/>
        <v>0</v>
      </c>
      <c r="AA1651" s="11" t="str">
        <f t="shared" si="276"/>
        <v>0</v>
      </c>
      <c r="AB1651">
        <f t="shared" si="277"/>
        <v>0</v>
      </c>
      <c r="AC1651">
        <f t="shared" si="278"/>
        <v>10</v>
      </c>
      <c r="AD1651">
        <f t="shared" si="279"/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f t="shared" si="269"/>
        <v>0</v>
      </c>
      <c r="BI1651">
        <v>0</v>
      </c>
      <c r="BJ1651">
        <v>0</v>
      </c>
      <c r="BK1651">
        <v>0</v>
      </c>
      <c r="BL1651" t="str">
        <f t="shared" si="270"/>
        <v>0</v>
      </c>
      <c r="BM1651" t="str">
        <f t="shared" si="271"/>
        <v>0</v>
      </c>
      <c r="BN1651">
        <f t="shared" si="274"/>
        <v>0</v>
      </c>
      <c r="BO1651">
        <f t="shared" si="275"/>
        <v>0</v>
      </c>
      <c r="BP1651" t="str">
        <f t="shared" si="272"/>
        <v>0</v>
      </c>
    </row>
    <row r="1652" spans="1:68" ht="18" x14ac:dyDescent="0.25">
      <c r="A1652" s="24">
        <v>2022</v>
      </c>
      <c r="B1652" s="34">
        <v>2</v>
      </c>
      <c r="C1652" s="2">
        <v>44688</v>
      </c>
      <c r="D1652" s="3">
        <v>0.5625</v>
      </c>
      <c r="E1652">
        <v>1</v>
      </c>
      <c r="F1652">
        <v>1.2</v>
      </c>
      <c r="G1652" s="1" t="s">
        <v>28</v>
      </c>
      <c r="H1652" s="19">
        <v>65</v>
      </c>
      <c r="I1652" s="19">
        <v>40</v>
      </c>
      <c r="J1652" s="19">
        <v>27</v>
      </c>
      <c r="K1652" s="19">
        <v>3</v>
      </c>
      <c r="L1652" s="19">
        <v>7</v>
      </c>
      <c r="M1652" s="16" t="s">
        <v>27</v>
      </c>
      <c r="N1652" s="16">
        <v>20</v>
      </c>
      <c r="O1652" s="16" t="s">
        <v>24</v>
      </c>
      <c r="P1652" s="16">
        <v>0</v>
      </c>
      <c r="Q1652" s="16">
        <v>0</v>
      </c>
      <c r="R1652" s="16">
        <v>0</v>
      </c>
      <c r="S1652" s="1">
        <v>0</v>
      </c>
      <c r="T1652" s="1">
        <v>0</v>
      </c>
      <c r="U1652" s="16">
        <v>0</v>
      </c>
      <c r="V1652" s="1">
        <v>0</v>
      </c>
      <c r="W1652" s="1">
        <v>0</v>
      </c>
      <c r="X1652" s="1">
        <v>0</v>
      </c>
      <c r="Y1652" s="1">
        <v>0</v>
      </c>
      <c r="Z1652" s="1">
        <f t="shared" si="273"/>
        <v>0</v>
      </c>
      <c r="AA1652" s="11" t="str">
        <f t="shared" si="276"/>
        <v>0</v>
      </c>
      <c r="AB1652">
        <f t="shared" si="277"/>
        <v>0</v>
      </c>
      <c r="AC1652">
        <f t="shared" si="278"/>
        <v>10</v>
      </c>
      <c r="AD1652">
        <f t="shared" si="279"/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f t="shared" si="269"/>
        <v>0</v>
      </c>
      <c r="BI1652">
        <v>0</v>
      </c>
      <c r="BJ1652">
        <v>0</v>
      </c>
      <c r="BK1652">
        <v>0</v>
      </c>
      <c r="BL1652" t="str">
        <f t="shared" si="270"/>
        <v>0</v>
      </c>
      <c r="BM1652" t="str">
        <f t="shared" si="271"/>
        <v>0</v>
      </c>
      <c r="BN1652">
        <f t="shared" si="274"/>
        <v>0</v>
      </c>
      <c r="BO1652">
        <f t="shared" si="275"/>
        <v>0</v>
      </c>
      <c r="BP1652" t="str">
        <f t="shared" si="272"/>
        <v>0</v>
      </c>
    </row>
    <row r="1653" spans="1:68" ht="18" x14ac:dyDescent="0.25">
      <c r="A1653" s="24">
        <v>2022</v>
      </c>
      <c r="B1653" s="34">
        <v>2</v>
      </c>
      <c r="C1653" s="2">
        <v>44688</v>
      </c>
      <c r="D1653" s="3">
        <v>0.5625</v>
      </c>
      <c r="E1653">
        <v>1</v>
      </c>
      <c r="F1653">
        <v>1.2</v>
      </c>
      <c r="G1653" s="1" t="s">
        <v>28</v>
      </c>
      <c r="H1653" s="19">
        <v>65</v>
      </c>
      <c r="I1653" s="19">
        <v>40</v>
      </c>
      <c r="J1653" s="19">
        <v>27</v>
      </c>
      <c r="K1653" s="19">
        <v>3</v>
      </c>
      <c r="L1653" s="19">
        <v>7</v>
      </c>
      <c r="M1653" s="16" t="s">
        <v>27</v>
      </c>
      <c r="N1653" s="16">
        <v>20</v>
      </c>
      <c r="O1653" s="16" t="s">
        <v>25</v>
      </c>
      <c r="P1653" s="16">
        <v>0</v>
      </c>
      <c r="Q1653" s="16">
        <v>0</v>
      </c>
      <c r="R1653" s="16">
        <v>0</v>
      </c>
      <c r="S1653" s="1">
        <v>0</v>
      </c>
      <c r="T1653" s="1">
        <v>0</v>
      </c>
      <c r="U1653" s="16">
        <v>0</v>
      </c>
      <c r="V1653" s="1">
        <v>0</v>
      </c>
      <c r="W1653" s="1">
        <v>0</v>
      </c>
      <c r="X1653" s="1">
        <v>0</v>
      </c>
      <c r="Y1653" s="1">
        <v>0</v>
      </c>
      <c r="Z1653" s="1">
        <f t="shared" si="273"/>
        <v>0</v>
      </c>
      <c r="AA1653" s="11" t="str">
        <f t="shared" si="276"/>
        <v>0</v>
      </c>
      <c r="AB1653">
        <f t="shared" si="277"/>
        <v>0</v>
      </c>
      <c r="AC1653">
        <f t="shared" si="278"/>
        <v>10</v>
      </c>
      <c r="AD1653">
        <f t="shared" si="279"/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f t="shared" si="269"/>
        <v>0</v>
      </c>
      <c r="BI1653">
        <v>0</v>
      </c>
      <c r="BJ1653">
        <v>0</v>
      </c>
      <c r="BK1653">
        <v>0</v>
      </c>
      <c r="BL1653" t="str">
        <f t="shared" si="270"/>
        <v>0</v>
      </c>
      <c r="BM1653" t="str">
        <f t="shared" si="271"/>
        <v>0</v>
      </c>
      <c r="BN1653">
        <f t="shared" si="274"/>
        <v>0</v>
      </c>
      <c r="BO1653">
        <f t="shared" si="275"/>
        <v>0</v>
      </c>
      <c r="BP1653" t="str">
        <f t="shared" si="272"/>
        <v>0</v>
      </c>
    </row>
    <row r="1654" spans="1:68" ht="18" x14ac:dyDescent="0.25">
      <c r="A1654" s="24">
        <v>2022</v>
      </c>
      <c r="B1654" s="34">
        <v>2</v>
      </c>
      <c r="C1654" s="2">
        <v>44688</v>
      </c>
      <c r="D1654" s="3">
        <v>0.5625</v>
      </c>
      <c r="E1654">
        <v>1</v>
      </c>
      <c r="F1654">
        <v>1.2</v>
      </c>
      <c r="G1654" s="1" t="s">
        <v>28</v>
      </c>
      <c r="H1654" s="19">
        <v>65</v>
      </c>
      <c r="I1654" s="19">
        <v>40</v>
      </c>
      <c r="J1654" s="19">
        <v>27</v>
      </c>
      <c r="K1654" s="19">
        <v>3</v>
      </c>
      <c r="L1654" s="19">
        <v>7</v>
      </c>
      <c r="M1654" s="16" t="s">
        <v>27</v>
      </c>
      <c r="N1654" s="16">
        <v>20</v>
      </c>
      <c r="O1654" s="16" t="s">
        <v>26</v>
      </c>
      <c r="P1654" s="16">
        <v>0</v>
      </c>
      <c r="Q1654" s="16">
        <v>0</v>
      </c>
      <c r="R1654" s="16">
        <v>0</v>
      </c>
      <c r="S1654" s="1">
        <v>0</v>
      </c>
      <c r="T1654" s="1">
        <v>0</v>
      </c>
      <c r="U1654" s="16">
        <v>0</v>
      </c>
      <c r="V1654" s="1">
        <v>0</v>
      </c>
      <c r="W1654" s="1">
        <v>0</v>
      </c>
      <c r="X1654" s="1">
        <v>0</v>
      </c>
      <c r="Y1654" s="1">
        <v>0</v>
      </c>
      <c r="Z1654" s="1">
        <f t="shared" si="273"/>
        <v>0</v>
      </c>
      <c r="AA1654" s="11" t="str">
        <f t="shared" si="276"/>
        <v>0</v>
      </c>
      <c r="AB1654">
        <f t="shared" si="277"/>
        <v>0</v>
      </c>
      <c r="AC1654">
        <f t="shared" si="278"/>
        <v>10</v>
      </c>
      <c r="AD1654">
        <f t="shared" si="279"/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f t="shared" si="269"/>
        <v>0</v>
      </c>
      <c r="BI1654">
        <v>0</v>
      </c>
      <c r="BJ1654">
        <v>0</v>
      </c>
      <c r="BK1654">
        <v>0</v>
      </c>
      <c r="BL1654" t="str">
        <f t="shared" si="270"/>
        <v>0</v>
      </c>
      <c r="BM1654" t="str">
        <f t="shared" si="271"/>
        <v>0</v>
      </c>
      <c r="BN1654">
        <f t="shared" si="274"/>
        <v>0</v>
      </c>
      <c r="BO1654">
        <f t="shared" si="275"/>
        <v>0</v>
      </c>
      <c r="BP1654" t="str">
        <f t="shared" si="272"/>
        <v>0</v>
      </c>
    </row>
    <row r="1655" spans="1:68" ht="18" x14ac:dyDescent="0.25">
      <c r="A1655" s="24">
        <v>2022</v>
      </c>
      <c r="B1655" s="34">
        <v>2</v>
      </c>
      <c r="C1655" s="2">
        <v>44688</v>
      </c>
      <c r="D1655" s="3">
        <v>0.5625</v>
      </c>
      <c r="E1655">
        <v>1</v>
      </c>
      <c r="F1655">
        <v>1.2</v>
      </c>
      <c r="G1655" s="1" t="s">
        <v>28</v>
      </c>
      <c r="H1655" s="19">
        <v>65</v>
      </c>
      <c r="I1655" s="19">
        <v>40</v>
      </c>
      <c r="J1655" s="19">
        <v>27</v>
      </c>
      <c r="K1655" s="19">
        <v>3</v>
      </c>
      <c r="L1655" s="19">
        <v>7</v>
      </c>
      <c r="M1655" s="16" t="s">
        <v>28</v>
      </c>
      <c r="N1655" s="16">
        <v>20</v>
      </c>
      <c r="O1655" s="16" t="s">
        <v>24</v>
      </c>
      <c r="P1655" s="16">
        <v>0</v>
      </c>
      <c r="Q1655" s="16">
        <v>0</v>
      </c>
      <c r="R1655" s="16">
        <v>0</v>
      </c>
      <c r="S1655" s="1">
        <v>0</v>
      </c>
      <c r="T1655" s="1">
        <v>0</v>
      </c>
      <c r="U1655" s="16">
        <v>0</v>
      </c>
      <c r="V1655" s="1">
        <v>0</v>
      </c>
      <c r="W1655" s="1">
        <v>0</v>
      </c>
      <c r="X1655" s="1">
        <v>0</v>
      </c>
      <c r="Y1655" s="1">
        <v>0</v>
      </c>
      <c r="Z1655" s="1">
        <f t="shared" si="273"/>
        <v>0</v>
      </c>
      <c r="AA1655" s="11" t="str">
        <f t="shared" si="276"/>
        <v>0</v>
      </c>
      <c r="AB1655">
        <f t="shared" si="277"/>
        <v>0</v>
      </c>
      <c r="AC1655">
        <f t="shared" si="278"/>
        <v>10</v>
      </c>
      <c r="AD1655">
        <f t="shared" si="279"/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f t="shared" si="269"/>
        <v>0</v>
      </c>
      <c r="BI1655">
        <v>0</v>
      </c>
      <c r="BJ1655">
        <v>0</v>
      </c>
      <c r="BK1655">
        <v>0</v>
      </c>
      <c r="BL1655" t="str">
        <f t="shared" si="270"/>
        <v>0</v>
      </c>
      <c r="BM1655" t="str">
        <f t="shared" si="271"/>
        <v>0</v>
      </c>
      <c r="BN1655">
        <f t="shared" si="274"/>
        <v>0</v>
      </c>
      <c r="BO1655">
        <f t="shared" si="275"/>
        <v>0</v>
      </c>
      <c r="BP1655" t="str">
        <f t="shared" si="272"/>
        <v>0</v>
      </c>
    </row>
    <row r="1656" spans="1:68" ht="18" x14ac:dyDescent="0.25">
      <c r="A1656" s="24">
        <v>2022</v>
      </c>
      <c r="B1656" s="34">
        <v>2</v>
      </c>
      <c r="C1656" s="2">
        <v>44688</v>
      </c>
      <c r="D1656" s="3">
        <v>0.5625</v>
      </c>
      <c r="E1656">
        <v>1</v>
      </c>
      <c r="F1656">
        <v>1.2</v>
      </c>
      <c r="G1656" s="1" t="s">
        <v>28</v>
      </c>
      <c r="H1656" s="19">
        <v>65</v>
      </c>
      <c r="I1656" s="19">
        <v>40</v>
      </c>
      <c r="J1656" s="19">
        <v>27</v>
      </c>
      <c r="K1656" s="19">
        <v>3</v>
      </c>
      <c r="L1656" s="19">
        <v>7</v>
      </c>
      <c r="M1656" s="16" t="s">
        <v>28</v>
      </c>
      <c r="N1656" s="16">
        <v>20</v>
      </c>
      <c r="O1656" s="16" t="s">
        <v>25</v>
      </c>
      <c r="P1656" s="16">
        <v>0</v>
      </c>
      <c r="Q1656" s="16">
        <v>0</v>
      </c>
      <c r="R1656" s="16">
        <v>0</v>
      </c>
      <c r="S1656" s="1">
        <v>0</v>
      </c>
      <c r="T1656" s="1">
        <v>0</v>
      </c>
      <c r="U1656" s="16">
        <v>0</v>
      </c>
      <c r="V1656" s="1">
        <v>0</v>
      </c>
      <c r="W1656" s="1">
        <v>0</v>
      </c>
      <c r="X1656" s="1">
        <v>0</v>
      </c>
      <c r="Y1656" s="1">
        <v>0</v>
      </c>
      <c r="Z1656" s="1">
        <f t="shared" si="273"/>
        <v>0</v>
      </c>
      <c r="AA1656" s="11" t="str">
        <f t="shared" si="276"/>
        <v>0</v>
      </c>
      <c r="AB1656">
        <f t="shared" si="277"/>
        <v>0</v>
      </c>
      <c r="AC1656">
        <f t="shared" si="278"/>
        <v>10</v>
      </c>
      <c r="AD1656">
        <f t="shared" si="279"/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f t="shared" si="269"/>
        <v>0</v>
      </c>
      <c r="BI1656">
        <v>0</v>
      </c>
      <c r="BJ1656">
        <v>0</v>
      </c>
      <c r="BK1656">
        <v>0</v>
      </c>
      <c r="BL1656" t="str">
        <f t="shared" si="270"/>
        <v>0</v>
      </c>
      <c r="BM1656" t="str">
        <f t="shared" si="271"/>
        <v>0</v>
      </c>
      <c r="BN1656">
        <f t="shared" si="274"/>
        <v>0</v>
      </c>
      <c r="BO1656">
        <f t="shared" si="275"/>
        <v>0</v>
      </c>
      <c r="BP1656" t="str">
        <f t="shared" si="272"/>
        <v>0</v>
      </c>
    </row>
    <row r="1657" spans="1:68" ht="18" x14ac:dyDescent="0.25">
      <c r="A1657" s="24">
        <v>2022</v>
      </c>
      <c r="B1657" s="34">
        <v>2</v>
      </c>
      <c r="C1657" s="2">
        <v>44688</v>
      </c>
      <c r="D1657" s="3">
        <v>0.5625</v>
      </c>
      <c r="E1657">
        <v>1</v>
      </c>
      <c r="F1657">
        <v>1.2</v>
      </c>
      <c r="G1657" s="1" t="s">
        <v>28</v>
      </c>
      <c r="H1657" s="19">
        <v>65</v>
      </c>
      <c r="I1657" s="19">
        <v>40</v>
      </c>
      <c r="J1657" s="19">
        <v>27</v>
      </c>
      <c r="K1657" s="19">
        <v>3</v>
      </c>
      <c r="L1657" s="19">
        <v>7</v>
      </c>
      <c r="M1657" s="16" t="s">
        <v>28</v>
      </c>
      <c r="N1657" s="16">
        <v>20</v>
      </c>
      <c r="O1657" s="16" t="s">
        <v>26</v>
      </c>
      <c r="P1657" s="16">
        <v>0</v>
      </c>
      <c r="Q1657" s="16">
        <v>0</v>
      </c>
      <c r="R1657" s="16">
        <v>0</v>
      </c>
      <c r="S1657" s="1">
        <v>0</v>
      </c>
      <c r="T1657" s="1">
        <v>0</v>
      </c>
      <c r="U1657" s="16">
        <v>0</v>
      </c>
      <c r="V1657" s="1">
        <v>0</v>
      </c>
      <c r="W1657" s="1">
        <v>0</v>
      </c>
      <c r="X1657" s="1">
        <v>0</v>
      </c>
      <c r="Y1657" s="1">
        <v>0</v>
      </c>
      <c r="Z1657" s="1">
        <f t="shared" si="273"/>
        <v>0</v>
      </c>
      <c r="AA1657" s="11" t="str">
        <f t="shared" si="276"/>
        <v>0</v>
      </c>
      <c r="AB1657">
        <f t="shared" si="277"/>
        <v>0</v>
      </c>
      <c r="AC1657">
        <f t="shared" si="278"/>
        <v>10</v>
      </c>
      <c r="AD1657">
        <f t="shared" si="279"/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f t="shared" ref="BH1657:BH1720" si="280">SUM(AW1657+AV1657+AU1657+AQ1657+AS1657+AM1657+AJ1657+BF1657+BI1657)</f>
        <v>0</v>
      </c>
      <c r="BI1657">
        <v>0</v>
      </c>
      <c r="BJ1657">
        <v>0</v>
      </c>
      <c r="BK1657">
        <v>0</v>
      </c>
      <c r="BL1657" t="str">
        <f t="shared" ref="BL1657:BL1720" si="281">IF(AL1657&gt;0, "1","0")</f>
        <v>0</v>
      </c>
      <c r="BM1657" t="str">
        <f t="shared" ref="BM1657:BM1720" si="282">IF(AL1657&gt;0, "1", IF(AO1657&gt;0, "1", "0"))</f>
        <v>0</v>
      </c>
      <c r="BN1657">
        <f t="shared" si="274"/>
        <v>0</v>
      </c>
      <c r="BO1657">
        <f t="shared" si="275"/>
        <v>0</v>
      </c>
      <c r="BP1657" t="str">
        <f t="shared" ref="BP1657:BP1720" si="283">IF(BH1657&gt;0, "1",  "0")</f>
        <v>0</v>
      </c>
    </row>
    <row r="1658" spans="1:68" ht="18" x14ac:dyDescent="0.25">
      <c r="A1658" s="24">
        <v>2022</v>
      </c>
      <c r="B1658" s="34">
        <v>2</v>
      </c>
      <c r="C1658" s="2">
        <v>44688</v>
      </c>
      <c r="D1658" s="3">
        <v>0.5625</v>
      </c>
      <c r="E1658">
        <v>1</v>
      </c>
      <c r="F1658">
        <v>1.2</v>
      </c>
      <c r="G1658" s="1" t="s">
        <v>28</v>
      </c>
      <c r="H1658" s="19">
        <v>65</v>
      </c>
      <c r="I1658" s="19">
        <v>40</v>
      </c>
      <c r="J1658" s="19">
        <v>27</v>
      </c>
      <c r="K1658" s="19">
        <v>3</v>
      </c>
      <c r="L1658" s="19">
        <v>7</v>
      </c>
      <c r="M1658" s="16" t="s">
        <v>23</v>
      </c>
      <c r="N1658" s="16">
        <v>50</v>
      </c>
      <c r="O1658" s="16" t="s">
        <v>24</v>
      </c>
      <c r="P1658" s="16">
        <v>0</v>
      </c>
      <c r="Q1658" s="16">
        <v>0</v>
      </c>
      <c r="R1658" s="16">
        <v>0</v>
      </c>
      <c r="S1658" s="1">
        <v>0</v>
      </c>
      <c r="T1658" s="1">
        <v>0</v>
      </c>
      <c r="U1658" s="16">
        <v>0</v>
      </c>
      <c r="V1658" s="1">
        <v>0</v>
      </c>
      <c r="W1658" s="1">
        <v>0</v>
      </c>
      <c r="X1658" s="1">
        <v>0</v>
      </c>
      <c r="Y1658" s="1">
        <v>0</v>
      </c>
      <c r="Z1658" s="1">
        <f t="shared" si="273"/>
        <v>0</v>
      </c>
      <c r="AA1658" s="11" t="str">
        <f t="shared" si="276"/>
        <v>0</v>
      </c>
      <c r="AB1658">
        <f t="shared" si="277"/>
        <v>0</v>
      </c>
      <c r="AC1658">
        <f t="shared" si="278"/>
        <v>10</v>
      </c>
      <c r="AD1658">
        <f t="shared" si="279"/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f t="shared" si="280"/>
        <v>0</v>
      </c>
      <c r="BI1658">
        <v>0</v>
      </c>
      <c r="BJ1658">
        <v>0</v>
      </c>
      <c r="BK1658">
        <v>0</v>
      </c>
      <c r="BL1658" t="str">
        <f t="shared" si="281"/>
        <v>0</v>
      </c>
      <c r="BM1658" t="str">
        <f t="shared" si="282"/>
        <v>0</v>
      </c>
      <c r="BN1658">
        <f t="shared" si="274"/>
        <v>0</v>
      </c>
      <c r="BO1658">
        <f t="shared" si="275"/>
        <v>0</v>
      </c>
      <c r="BP1658" t="str">
        <f t="shared" si="283"/>
        <v>0</v>
      </c>
    </row>
    <row r="1659" spans="1:68" ht="18" x14ac:dyDescent="0.25">
      <c r="A1659" s="24">
        <v>2022</v>
      </c>
      <c r="B1659" s="34">
        <v>2</v>
      </c>
      <c r="C1659" s="2">
        <v>44688</v>
      </c>
      <c r="D1659" s="3">
        <v>0.5625</v>
      </c>
      <c r="E1659">
        <v>1</v>
      </c>
      <c r="F1659">
        <v>1.2</v>
      </c>
      <c r="G1659" s="1" t="s">
        <v>28</v>
      </c>
      <c r="H1659" s="19">
        <v>65</v>
      </c>
      <c r="I1659" s="19">
        <v>40</v>
      </c>
      <c r="J1659" s="19">
        <v>27</v>
      </c>
      <c r="K1659" s="19">
        <v>3</v>
      </c>
      <c r="L1659" s="19">
        <v>7</v>
      </c>
      <c r="M1659" s="16" t="s">
        <v>23</v>
      </c>
      <c r="N1659" s="16">
        <v>50</v>
      </c>
      <c r="O1659" s="16" t="s">
        <v>25</v>
      </c>
      <c r="P1659" s="16">
        <v>0</v>
      </c>
      <c r="Q1659" s="16">
        <v>0</v>
      </c>
      <c r="R1659" s="16">
        <v>0</v>
      </c>
      <c r="S1659" s="1">
        <v>0</v>
      </c>
      <c r="T1659" s="1">
        <v>0</v>
      </c>
      <c r="U1659" s="16">
        <v>0</v>
      </c>
      <c r="V1659" s="1">
        <v>0</v>
      </c>
      <c r="W1659" s="1">
        <v>0</v>
      </c>
      <c r="X1659" s="1">
        <v>0</v>
      </c>
      <c r="Y1659" s="1">
        <v>0</v>
      </c>
      <c r="Z1659" s="1">
        <f t="shared" si="273"/>
        <v>0</v>
      </c>
      <c r="AA1659" s="11" t="str">
        <f t="shared" si="276"/>
        <v>0</v>
      </c>
      <c r="AB1659">
        <f t="shared" si="277"/>
        <v>0</v>
      </c>
      <c r="AC1659">
        <f t="shared" si="278"/>
        <v>10</v>
      </c>
      <c r="AD1659">
        <f t="shared" si="279"/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f t="shared" si="280"/>
        <v>0</v>
      </c>
      <c r="BI1659">
        <v>0</v>
      </c>
      <c r="BJ1659">
        <v>0</v>
      </c>
      <c r="BK1659">
        <v>0</v>
      </c>
      <c r="BL1659" t="str">
        <f t="shared" si="281"/>
        <v>0</v>
      </c>
      <c r="BM1659" t="str">
        <f t="shared" si="282"/>
        <v>0</v>
      </c>
      <c r="BN1659">
        <f t="shared" si="274"/>
        <v>0</v>
      </c>
      <c r="BO1659">
        <f t="shared" si="275"/>
        <v>0</v>
      </c>
      <c r="BP1659" t="str">
        <f t="shared" si="283"/>
        <v>0</v>
      </c>
    </row>
    <row r="1660" spans="1:68" ht="18" x14ac:dyDescent="0.25">
      <c r="A1660" s="24">
        <v>2022</v>
      </c>
      <c r="B1660" s="34">
        <v>2</v>
      </c>
      <c r="C1660" s="2">
        <v>44688</v>
      </c>
      <c r="D1660" s="3">
        <v>0.5625</v>
      </c>
      <c r="E1660">
        <v>1</v>
      </c>
      <c r="F1660">
        <v>1.2</v>
      </c>
      <c r="G1660" s="1" t="s">
        <v>28</v>
      </c>
      <c r="H1660" s="19">
        <v>65</v>
      </c>
      <c r="I1660" s="19">
        <v>40</v>
      </c>
      <c r="J1660" s="19">
        <v>27</v>
      </c>
      <c r="K1660" s="19">
        <v>3</v>
      </c>
      <c r="L1660" s="19">
        <v>7</v>
      </c>
      <c r="M1660" s="16" t="s">
        <v>23</v>
      </c>
      <c r="N1660" s="16">
        <v>50</v>
      </c>
      <c r="O1660" s="16" t="s">
        <v>26</v>
      </c>
      <c r="P1660" s="16">
        <v>0</v>
      </c>
      <c r="Q1660" s="16">
        <v>0</v>
      </c>
      <c r="R1660" s="16">
        <v>0</v>
      </c>
      <c r="S1660" s="1">
        <v>0</v>
      </c>
      <c r="T1660" s="1">
        <v>0</v>
      </c>
      <c r="U1660" s="16">
        <v>0</v>
      </c>
      <c r="V1660" s="1">
        <v>0</v>
      </c>
      <c r="W1660" s="1">
        <v>0</v>
      </c>
      <c r="X1660" s="1">
        <v>0</v>
      </c>
      <c r="Y1660" s="1">
        <v>0</v>
      </c>
      <c r="Z1660" s="1">
        <f t="shared" si="273"/>
        <v>0</v>
      </c>
      <c r="AA1660" s="11" t="str">
        <f t="shared" si="276"/>
        <v>0</v>
      </c>
      <c r="AB1660">
        <f t="shared" si="277"/>
        <v>0</v>
      </c>
      <c r="AC1660">
        <f t="shared" si="278"/>
        <v>10</v>
      </c>
      <c r="AD1660">
        <f t="shared" si="279"/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f t="shared" si="280"/>
        <v>0</v>
      </c>
      <c r="BI1660">
        <v>0</v>
      </c>
      <c r="BJ1660">
        <v>0</v>
      </c>
      <c r="BK1660">
        <v>0</v>
      </c>
      <c r="BL1660" t="str">
        <f t="shared" si="281"/>
        <v>0</v>
      </c>
      <c r="BM1660" t="str">
        <f t="shared" si="282"/>
        <v>0</v>
      </c>
      <c r="BN1660">
        <f t="shared" si="274"/>
        <v>0</v>
      </c>
      <c r="BO1660">
        <f t="shared" si="275"/>
        <v>0</v>
      </c>
      <c r="BP1660" t="str">
        <f t="shared" si="283"/>
        <v>0</v>
      </c>
    </row>
    <row r="1661" spans="1:68" ht="18" x14ac:dyDescent="0.25">
      <c r="A1661" s="24">
        <v>2022</v>
      </c>
      <c r="B1661" s="34">
        <v>2</v>
      </c>
      <c r="C1661" s="2">
        <v>44688</v>
      </c>
      <c r="D1661" s="3">
        <v>0.5625</v>
      </c>
      <c r="E1661">
        <v>1</v>
      </c>
      <c r="F1661">
        <v>1.2</v>
      </c>
      <c r="G1661" s="1" t="s">
        <v>28</v>
      </c>
      <c r="H1661" s="19">
        <v>65</v>
      </c>
      <c r="I1661" s="19">
        <v>40</v>
      </c>
      <c r="J1661" s="19">
        <v>27</v>
      </c>
      <c r="K1661" s="19">
        <v>3</v>
      </c>
      <c r="L1661" s="19">
        <v>7</v>
      </c>
      <c r="M1661" s="16" t="s">
        <v>27</v>
      </c>
      <c r="N1661" s="16">
        <v>50</v>
      </c>
      <c r="O1661" s="16" t="s">
        <v>24</v>
      </c>
      <c r="P1661" s="16">
        <v>0</v>
      </c>
      <c r="Q1661" s="16">
        <v>0</v>
      </c>
      <c r="R1661" s="16">
        <v>0</v>
      </c>
      <c r="S1661" s="1">
        <v>0</v>
      </c>
      <c r="T1661" s="1">
        <v>0</v>
      </c>
      <c r="U1661" s="16">
        <v>0</v>
      </c>
      <c r="V1661" s="1">
        <v>0</v>
      </c>
      <c r="W1661" s="1">
        <v>0</v>
      </c>
      <c r="X1661" s="1">
        <v>0</v>
      </c>
      <c r="Y1661" s="1">
        <v>0</v>
      </c>
      <c r="Z1661" s="1">
        <f t="shared" ref="Z1661:Z1724" si="284">SUM(P1661:Y1661)</f>
        <v>0</v>
      </c>
      <c r="AA1661" s="11" t="str">
        <f t="shared" si="276"/>
        <v>0</v>
      </c>
      <c r="AB1661">
        <f t="shared" si="277"/>
        <v>0</v>
      </c>
      <c r="AC1661">
        <f t="shared" si="278"/>
        <v>10</v>
      </c>
      <c r="AD1661">
        <f t="shared" si="279"/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f t="shared" si="280"/>
        <v>0</v>
      </c>
      <c r="BI1661">
        <v>0</v>
      </c>
      <c r="BJ1661">
        <v>0</v>
      </c>
      <c r="BK1661">
        <v>0</v>
      </c>
      <c r="BL1661" t="str">
        <f t="shared" si="281"/>
        <v>0</v>
      </c>
      <c r="BM1661" t="str">
        <f t="shared" si="282"/>
        <v>0</v>
      </c>
      <c r="BN1661">
        <f t="shared" si="274"/>
        <v>0</v>
      </c>
      <c r="BO1661">
        <f t="shared" si="275"/>
        <v>0</v>
      </c>
      <c r="BP1661" t="str">
        <f t="shared" si="283"/>
        <v>0</v>
      </c>
    </row>
    <row r="1662" spans="1:68" ht="18" x14ac:dyDescent="0.25">
      <c r="A1662" s="24">
        <v>2022</v>
      </c>
      <c r="B1662" s="34">
        <v>2</v>
      </c>
      <c r="C1662" s="2">
        <v>44688</v>
      </c>
      <c r="D1662" s="3">
        <v>0.5625</v>
      </c>
      <c r="E1662">
        <v>1</v>
      </c>
      <c r="F1662">
        <v>1.2</v>
      </c>
      <c r="G1662" s="1" t="s">
        <v>28</v>
      </c>
      <c r="H1662" s="19">
        <v>65</v>
      </c>
      <c r="I1662" s="19">
        <v>40</v>
      </c>
      <c r="J1662" s="19">
        <v>27</v>
      </c>
      <c r="K1662" s="19">
        <v>3</v>
      </c>
      <c r="L1662" s="19">
        <v>7</v>
      </c>
      <c r="M1662" s="16" t="s">
        <v>27</v>
      </c>
      <c r="N1662" s="16">
        <v>50</v>
      </c>
      <c r="O1662" s="16" t="s">
        <v>25</v>
      </c>
      <c r="P1662" s="16">
        <v>0</v>
      </c>
      <c r="Q1662" s="16">
        <v>0</v>
      </c>
      <c r="R1662" s="16">
        <v>0</v>
      </c>
      <c r="S1662" s="1">
        <v>0</v>
      </c>
      <c r="T1662" s="1">
        <v>0</v>
      </c>
      <c r="U1662" s="16">
        <v>0</v>
      </c>
      <c r="V1662" s="1">
        <v>0</v>
      </c>
      <c r="W1662" s="1">
        <v>0</v>
      </c>
      <c r="X1662" s="1">
        <v>0</v>
      </c>
      <c r="Y1662" s="1">
        <v>0</v>
      </c>
      <c r="Z1662" s="1">
        <f t="shared" si="284"/>
        <v>0</v>
      </c>
      <c r="AA1662" s="11" t="str">
        <f t="shared" si="276"/>
        <v>0</v>
      </c>
      <c r="AB1662">
        <f t="shared" si="277"/>
        <v>0</v>
      </c>
      <c r="AC1662">
        <f t="shared" si="278"/>
        <v>10</v>
      </c>
      <c r="AD1662">
        <f t="shared" si="279"/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f t="shared" si="280"/>
        <v>0</v>
      </c>
      <c r="BI1662">
        <v>0</v>
      </c>
      <c r="BJ1662">
        <v>0</v>
      </c>
      <c r="BK1662">
        <v>0</v>
      </c>
      <c r="BL1662" t="str">
        <f t="shared" si="281"/>
        <v>0</v>
      </c>
      <c r="BM1662" t="str">
        <f t="shared" si="282"/>
        <v>0</v>
      </c>
      <c r="BN1662">
        <f t="shared" si="274"/>
        <v>0</v>
      </c>
      <c r="BO1662">
        <f t="shared" si="275"/>
        <v>0</v>
      </c>
      <c r="BP1662" t="str">
        <f t="shared" si="283"/>
        <v>0</v>
      </c>
    </row>
    <row r="1663" spans="1:68" ht="18" x14ac:dyDescent="0.25">
      <c r="A1663" s="24">
        <v>2022</v>
      </c>
      <c r="B1663" s="34">
        <v>2</v>
      </c>
      <c r="C1663" s="2">
        <v>44688</v>
      </c>
      <c r="D1663" s="3">
        <v>0.5625</v>
      </c>
      <c r="E1663">
        <v>1</v>
      </c>
      <c r="F1663">
        <v>1.2</v>
      </c>
      <c r="G1663" s="1" t="s">
        <v>28</v>
      </c>
      <c r="H1663" s="19">
        <v>65</v>
      </c>
      <c r="I1663" s="19">
        <v>40</v>
      </c>
      <c r="J1663" s="19">
        <v>27</v>
      </c>
      <c r="K1663" s="19">
        <v>3</v>
      </c>
      <c r="L1663" s="19">
        <v>7</v>
      </c>
      <c r="M1663" s="16" t="s">
        <v>27</v>
      </c>
      <c r="N1663" s="16">
        <v>50</v>
      </c>
      <c r="O1663" s="16" t="s">
        <v>26</v>
      </c>
      <c r="P1663" s="16">
        <v>0</v>
      </c>
      <c r="Q1663" s="16">
        <v>0</v>
      </c>
      <c r="R1663" s="16">
        <v>0</v>
      </c>
      <c r="S1663" s="1">
        <v>0</v>
      </c>
      <c r="T1663" s="1">
        <v>0</v>
      </c>
      <c r="U1663" s="16">
        <v>0</v>
      </c>
      <c r="V1663" s="1">
        <v>0</v>
      </c>
      <c r="W1663" s="1">
        <v>0</v>
      </c>
      <c r="X1663" s="1">
        <v>0</v>
      </c>
      <c r="Y1663" s="1">
        <v>0</v>
      </c>
      <c r="Z1663" s="1">
        <f t="shared" si="284"/>
        <v>0</v>
      </c>
      <c r="AA1663" s="11" t="str">
        <f t="shared" si="276"/>
        <v>0</v>
      </c>
      <c r="AB1663">
        <f t="shared" si="277"/>
        <v>0</v>
      </c>
      <c r="AC1663">
        <f t="shared" si="278"/>
        <v>10</v>
      </c>
      <c r="AD1663">
        <f t="shared" si="279"/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f t="shared" si="280"/>
        <v>0</v>
      </c>
      <c r="BI1663">
        <v>0</v>
      </c>
      <c r="BJ1663">
        <v>0</v>
      </c>
      <c r="BK1663">
        <v>0</v>
      </c>
      <c r="BL1663" t="str">
        <f t="shared" si="281"/>
        <v>0</v>
      </c>
      <c r="BM1663" t="str">
        <f t="shared" si="282"/>
        <v>0</v>
      </c>
      <c r="BN1663">
        <f t="shared" si="274"/>
        <v>0</v>
      </c>
      <c r="BO1663">
        <f t="shared" si="275"/>
        <v>0</v>
      </c>
      <c r="BP1663" t="str">
        <f t="shared" si="283"/>
        <v>0</v>
      </c>
    </row>
    <row r="1664" spans="1:68" ht="18" x14ac:dyDescent="0.25">
      <c r="A1664" s="24">
        <v>2022</v>
      </c>
      <c r="B1664" s="34">
        <v>2</v>
      </c>
      <c r="C1664" s="2">
        <v>44688</v>
      </c>
      <c r="D1664" s="3">
        <v>0.5625</v>
      </c>
      <c r="E1664">
        <v>1</v>
      </c>
      <c r="F1664">
        <v>1.2</v>
      </c>
      <c r="G1664" s="1" t="s">
        <v>28</v>
      </c>
      <c r="H1664" s="19">
        <v>65</v>
      </c>
      <c r="I1664" s="19">
        <v>40</v>
      </c>
      <c r="J1664" s="19">
        <v>27</v>
      </c>
      <c r="K1664" s="19">
        <v>3</v>
      </c>
      <c r="L1664" s="19">
        <v>7</v>
      </c>
      <c r="M1664" s="16" t="s">
        <v>28</v>
      </c>
      <c r="N1664" s="16">
        <v>50</v>
      </c>
      <c r="O1664" s="16" t="s">
        <v>24</v>
      </c>
      <c r="P1664" s="16">
        <v>0</v>
      </c>
      <c r="Q1664" s="16">
        <v>0</v>
      </c>
      <c r="R1664" s="16">
        <v>0</v>
      </c>
      <c r="S1664" s="1">
        <v>0</v>
      </c>
      <c r="T1664" s="1">
        <v>0</v>
      </c>
      <c r="U1664" s="16">
        <v>0</v>
      </c>
      <c r="V1664" s="1">
        <v>0</v>
      </c>
      <c r="W1664" s="1">
        <v>0</v>
      </c>
      <c r="X1664" s="1">
        <v>0</v>
      </c>
      <c r="Y1664" s="1">
        <v>0</v>
      </c>
      <c r="Z1664" s="1">
        <f t="shared" si="284"/>
        <v>0</v>
      </c>
      <c r="AA1664" s="11" t="str">
        <f t="shared" si="276"/>
        <v>0</v>
      </c>
      <c r="AB1664">
        <f t="shared" si="277"/>
        <v>0</v>
      </c>
      <c r="AC1664">
        <f t="shared" si="278"/>
        <v>10</v>
      </c>
      <c r="AD1664">
        <f t="shared" si="279"/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f t="shared" si="280"/>
        <v>0</v>
      </c>
      <c r="BI1664">
        <v>0</v>
      </c>
      <c r="BJ1664">
        <v>0</v>
      </c>
      <c r="BK1664">
        <v>0</v>
      </c>
      <c r="BL1664" t="str">
        <f t="shared" si="281"/>
        <v>0</v>
      </c>
      <c r="BM1664" t="str">
        <f t="shared" si="282"/>
        <v>0</v>
      </c>
      <c r="BN1664">
        <f t="shared" si="274"/>
        <v>0</v>
      </c>
      <c r="BO1664">
        <f t="shared" si="275"/>
        <v>0</v>
      </c>
      <c r="BP1664" t="str">
        <f t="shared" si="283"/>
        <v>0</v>
      </c>
    </row>
    <row r="1665" spans="1:68" ht="18" x14ac:dyDescent="0.25">
      <c r="A1665" s="24">
        <v>2022</v>
      </c>
      <c r="B1665" s="34">
        <v>2</v>
      </c>
      <c r="C1665" s="2">
        <v>44688</v>
      </c>
      <c r="D1665" s="3">
        <v>0.5625</v>
      </c>
      <c r="E1665">
        <v>1</v>
      </c>
      <c r="F1665">
        <v>1.2</v>
      </c>
      <c r="G1665" s="1" t="s">
        <v>28</v>
      </c>
      <c r="H1665" s="19">
        <v>65</v>
      </c>
      <c r="I1665" s="19">
        <v>40</v>
      </c>
      <c r="J1665" s="19">
        <v>27</v>
      </c>
      <c r="K1665" s="19">
        <v>3</v>
      </c>
      <c r="L1665" s="19">
        <v>7</v>
      </c>
      <c r="M1665" s="16" t="s">
        <v>28</v>
      </c>
      <c r="N1665" s="16">
        <v>50</v>
      </c>
      <c r="O1665" s="16" t="s">
        <v>25</v>
      </c>
      <c r="P1665" s="16">
        <v>0</v>
      </c>
      <c r="Q1665" s="16">
        <v>0</v>
      </c>
      <c r="R1665" s="16">
        <v>0</v>
      </c>
      <c r="S1665" s="1">
        <v>0</v>
      </c>
      <c r="T1665" s="1">
        <v>0</v>
      </c>
      <c r="U1665" s="16">
        <v>0</v>
      </c>
      <c r="V1665" s="1">
        <v>0</v>
      </c>
      <c r="W1665" s="1">
        <v>0</v>
      </c>
      <c r="X1665" s="1">
        <v>0</v>
      </c>
      <c r="Y1665" s="1">
        <v>0</v>
      </c>
      <c r="Z1665" s="1">
        <f t="shared" si="284"/>
        <v>0</v>
      </c>
      <c r="AA1665" s="11" t="str">
        <f t="shared" si="276"/>
        <v>0</v>
      </c>
      <c r="AB1665">
        <f t="shared" si="277"/>
        <v>0</v>
      </c>
      <c r="AC1665">
        <f t="shared" si="278"/>
        <v>10</v>
      </c>
      <c r="AD1665">
        <f t="shared" si="279"/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f t="shared" si="280"/>
        <v>0</v>
      </c>
      <c r="BI1665">
        <v>0</v>
      </c>
      <c r="BJ1665">
        <v>0</v>
      </c>
      <c r="BK1665">
        <v>0</v>
      </c>
      <c r="BL1665" t="str">
        <f t="shared" si="281"/>
        <v>0</v>
      </c>
      <c r="BM1665" t="str">
        <f t="shared" si="282"/>
        <v>0</v>
      </c>
      <c r="BN1665">
        <f t="shared" si="274"/>
        <v>0</v>
      </c>
      <c r="BO1665">
        <f t="shared" si="275"/>
        <v>0</v>
      </c>
      <c r="BP1665" t="str">
        <f t="shared" si="283"/>
        <v>0</v>
      </c>
    </row>
    <row r="1666" spans="1:68" ht="18" x14ac:dyDescent="0.25">
      <c r="A1666" s="24">
        <v>2022</v>
      </c>
      <c r="B1666" s="34">
        <v>2</v>
      </c>
      <c r="C1666" s="2">
        <v>44688</v>
      </c>
      <c r="D1666" s="3">
        <v>0.5625</v>
      </c>
      <c r="E1666">
        <v>1</v>
      </c>
      <c r="F1666">
        <v>1.2</v>
      </c>
      <c r="G1666" s="1" t="s">
        <v>28</v>
      </c>
      <c r="H1666" s="19">
        <v>65</v>
      </c>
      <c r="I1666" s="19">
        <v>40</v>
      </c>
      <c r="J1666" s="19">
        <v>27</v>
      </c>
      <c r="K1666" s="19">
        <v>3</v>
      </c>
      <c r="L1666" s="19">
        <v>7</v>
      </c>
      <c r="M1666" s="16" t="s">
        <v>28</v>
      </c>
      <c r="N1666" s="16">
        <v>50</v>
      </c>
      <c r="O1666" s="16" t="s">
        <v>26</v>
      </c>
      <c r="P1666" s="16">
        <v>0</v>
      </c>
      <c r="Q1666" s="16">
        <v>0</v>
      </c>
      <c r="R1666" s="16">
        <v>0</v>
      </c>
      <c r="S1666" s="1">
        <v>0</v>
      </c>
      <c r="T1666" s="1">
        <v>0</v>
      </c>
      <c r="U1666" s="16">
        <v>0</v>
      </c>
      <c r="V1666" s="1">
        <v>0</v>
      </c>
      <c r="W1666" s="1">
        <v>0</v>
      </c>
      <c r="X1666" s="1">
        <v>0</v>
      </c>
      <c r="Y1666" s="1">
        <v>0</v>
      </c>
      <c r="Z1666" s="1">
        <f t="shared" si="284"/>
        <v>0</v>
      </c>
      <c r="AA1666" s="11" t="str">
        <f t="shared" si="276"/>
        <v>0</v>
      </c>
      <c r="AB1666">
        <f t="shared" si="277"/>
        <v>0</v>
      </c>
      <c r="AC1666">
        <f t="shared" si="278"/>
        <v>10</v>
      </c>
      <c r="AD1666">
        <f t="shared" si="279"/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f t="shared" si="280"/>
        <v>0</v>
      </c>
      <c r="BI1666">
        <v>0</v>
      </c>
      <c r="BJ1666">
        <v>0</v>
      </c>
      <c r="BK1666">
        <v>0</v>
      </c>
      <c r="BL1666" t="str">
        <f t="shared" si="281"/>
        <v>0</v>
      </c>
      <c r="BM1666" t="str">
        <f t="shared" si="282"/>
        <v>0</v>
      </c>
      <c r="BN1666">
        <f t="shared" ref="BN1666:BN1729" si="285">SUM(AL1666+AO1666+BB1666)</f>
        <v>0</v>
      </c>
      <c r="BO1666">
        <f t="shared" ref="BO1666:BO1729" si="286">SUM(BN1666+BH1666+BJ1666+BC1666+BA1666+AX1666+AG1666)</f>
        <v>0</v>
      </c>
      <c r="BP1666" t="str">
        <f t="shared" si="283"/>
        <v>0</v>
      </c>
    </row>
    <row r="1667" spans="1:68" ht="18" x14ac:dyDescent="0.25">
      <c r="A1667" s="24">
        <v>2022</v>
      </c>
      <c r="B1667" s="34">
        <v>2</v>
      </c>
      <c r="C1667" s="2">
        <v>44688</v>
      </c>
      <c r="D1667" s="3">
        <v>0.52777777777777779</v>
      </c>
      <c r="E1667">
        <v>1</v>
      </c>
      <c r="F1667">
        <v>1.1000000000000001</v>
      </c>
      <c r="G1667" t="s">
        <v>61</v>
      </c>
      <c r="H1667" s="19">
        <v>65</v>
      </c>
      <c r="I1667" s="19">
        <v>40</v>
      </c>
      <c r="J1667" s="19">
        <v>28</v>
      </c>
      <c r="K1667" s="19">
        <v>1</v>
      </c>
      <c r="L1667" s="19">
        <v>2</v>
      </c>
      <c r="M1667" s="16" t="s">
        <v>23</v>
      </c>
      <c r="N1667" s="16">
        <v>0</v>
      </c>
      <c r="O1667" s="16" t="s">
        <v>24</v>
      </c>
      <c r="P1667" s="16">
        <v>0</v>
      </c>
      <c r="Q1667" s="16">
        <v>0</v>
      </c>
      <c r="R1667" s="16">
        <v>0</v>
      </c>
      <c r="S1667" s="16">
        <v>0</v>
      </c>
      <c r="T1667" s="16">
        <v>0</v>
      </c>
      <c r="U1667" s="16">
        <v>0</v>
      </c>
      <c r="V1667" s="16">
        <v>0</v>
      </c>
      <c r="W1667" s="16">
        <v>0</v>
      </c>
      <c r="X1667" s="16">
        <v>0</v>
      </c>
      <c r="Y1667" s="16">
        <v>0</v>
      </c>
      <c r="Z1667" s="1">
        <f t="shared" si="284"/>
        <v>0</v>
      </c>
      <c r="AA1667" s="11" t="str">
        <f t="shared" ref="AA1667:AA1730" si="287">IF(Z1667&gt;0, "1","0")</f>
        <v>0</v>
      </c>
      <c r="AB1667">
        <f t="shared" ref="AB1667:AB1730" si="288">COUNTIF(P1667:Y1667,"&gt;0")</f>
        <v>0</v>
      </c>
      <c r="AC1667">
        <f t="shared" ref="AC1667:AC1730" si="289">10-AB1667</f>
        <v>10</v>
      </c>
      <c r="AD1667">
        <f t="shared" ref="AD1667:AD1730" si="290">AB1667*10</f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f t="shared" si="280"/>
        <v>0</v>
      </c>
      <c r="BI1667">
        <v>0</v>
      </c>
      <c r="BJ1667">
        <v>0</v>
      </c>
      <c r="BK1667">
        <v>0</v>
      </c>
      <c r="BL1667" t="str">
        <f t="shared" si="281"/>
        <v>0</v>
      </c>
      <c r="BM1667" t="str">
        <f t="shared" si="282"/>
        <v>0</v>
      </c>
      <c r="BN1667">
        <f t="shared" si="285"/>
        <v>0</v>
      </c>
      <c r="BO1667">
        <f t="shared" si="286"/>
        <v>0</v>
      </c>
      <c r="BP1667" t="str">
        <f t="shared" si="283"/>
        <v>0</v>
      </c>
    </row>
    <row r="1668" spans="1:68" ht="18" x14ac:dyDescent="0.25">
      <c r="A1668" s="24">
        <v>2022</v>
      </c>
      <c r="B1668" s="34">
        <v>2</v>
      </c>
      <c r="C1668" s="2">
        <v>44688</v>
      </c>
      <c r="D1668" s="3">
        <v>0.52777777777777779</v>
      </c>
      <c r="E1668">
        <v>1</v>
      </c>
      <c r="F1668">
        <v>1.1000000000000001</v>
      </c>
      <c r="G1668" t="s">
        <v>61</v>
      </c>
      <c r="H1668" s="19">
        <v>65</v>
      </c>
      <c r="I1668" s="19">
        <v>40</v>
      </c>
      <c r="J1668" s="19">
        <v>28</v>
      </c>
      <c r="K1668" s="19">
        <v>1</v>
      </c>
      <c r="L1668" s="19">
        <v>2</v>
      </c>
      <c r="M1668" s="16" t="s">
        <v>23</v>
      </c>
      <c r="N1668" s="16">
        <v>0</v>
      </c>
      <c r="O1668" s="16" t="s">
        <v>25</v>
      </c>
      <c r="P1668" s="16">
        <v>0</v>
      </c>
      <c r="Q1668" s="16">
        <v>0</v>
      </c>
      <c r="R1668" s="16">
        <v>0</v>
      </c>
      <c r="S1668" s="16">
        <v>0</v>
      </c>
      <c r="T1668" s="16">
        <v>0</v>
      </c>
      <c r="U1668" s="16">
        <v>0</v>
      </c>
      <c r="V1668" s="16">
        <v>0</v>
      </c>
      <c r="W1668" s="16">
        <v>0</v>
      </c>
      <c r="X1668" s="16">
        <v>0</v>
      </c>
      <c r="Y1668" s="16">
        <v>0</v>
      </c>
      <c r="Z1668" s="1">
        <f t="shared" si="284"/>
        <v>0</v>
      </c>
      <c r="AA1668" s="11" t="str">
        <f t="shared" si="287"/>
        <v>0</v>
      </c>
      <c r="AB1668">
        <f t="shared" si="288"/>
        <v>0</v>
      </c>
      <c r="AC1668">
        <f t="shared" si="289"/>
        <v>10</v>
      </c>
      <c r="AD1668">
        <f t="shared" si="290"/>
        <v>0</v>
      </c>
      <c r="AE1668">
        <v>0</v>
      </c>
      <c r="AF1668">
        <v>1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f t="shared" si="280"/>
        <v>0</v>
      </c>
      <c r="BI1668">
        <v>0</v>
      </c>
      <c r="BJ1668">
        <v>0</v>
      </c>
      <c r="BK1668">
        <v>0</v>
      </c>
      <c r="BL1668" t="str">
        <f t="shared" si="281"/>
        <v>0</v>
      </c>
      <c r="BM1668" t="str">
        <f t="shared" si="282"/>
        <v>0</v>
      </c>
      <c r="BN1668">
        <f t="shared" si="285"/>
        <v>0</v>
      </c>
      <c r="BO1668">
        <f t="shared" si="286"/>
        <v>0</v>
      </c>
      <c r="BP1668" t="str">
        <f t="shared" si="283"/>
        <v>0</v>
      </c>
    </row>
    <row r="1669" spans="1:68" ht="18" x14ac:dyDescent="0.25">
      <c r="A1669" s="24">
        <v>2022</v>
      </c>
      <c r="B1669" s="34">
        <v>2</v>
      </c>
      <c r="C1669" s="2">
        <v>44688</v>
      </c>
      <c r="D1669" s="3">
        <v>0.52777777777777779</v>
      </c>
      <c r="E1669">
        <v>1</v>
      </c>
      <c r="F1669">
        <v>1.1000000000000001</v>
      </c>
      <c r="G1669" t="s">
        <v>61</v>
      </c>
      <c r="H1669" s="19">
        <v>65</v>
      </c>
      <c r="I1669" s="19">
        <v>40</v>
      </c>
      <c r="J1669" s="19">
        <v>28</v>
      </c>
      <c r="K1669" s="19">
        <v>1</v>
      </c>
      <c r="L1669" s="19">
        <v>2</v>
      </c>
      <c r="M1669" s="16" t="s">
        <v>23</v>
      </c>
      <c r="N1669" s="16">
        <v>0</v>
      </c>
      <c r="O1669" s="16" t="s">
        <v>26</v>
      </c>
      <c r="P1669" s="16">
        <v>0</v>
      </c>
      <c r="Q1669" s="16">
        <v>0</v>
      </c>
      <c r="R1669" s="16">
        <v>0</v>
      </c>
      <c r="S1669" s="16">
        <v>0</v>
      </c>
      <c r="T1669" s="16">
        <v>0</v>
      </c>
      <c r="U1669" s="16">
        <v>0</v>
      </c>
      <c r="V1669" s="16">
        <v>0</v>
      </c>
      <c r="W1669" s="16">
        <v>0</v>
      </c>
      <c r="X1669" s="16">
        <v>0</v>
      </c>
      <c r="Y1669" s="16">
        <v>0</v>
      </c>
      <c r="Z1669" s="1">
        <f t="shared" si="284"/>
        <v>0</v>
      </c>
      <c r="AA1669" s="11" t="str">
        <f t="shared" si="287"/>
        <v>0</v>
      </c>
      <c r="AB1669">
        <f t="shared" si="288"/>
        <v>0</v>
      </c>
      <c r="AC1669">
        <f t="shared" si="289"/>
        <v>10</v>
      </c>
      <c r="AD1669">
        <f t="shared" si="290"/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f t="shared" si="280"/>
        <v>0</v>
      </c>
      <c r="BI1669">
        <v>0</v>
      </c>
      <c r="BJ1669">
        <v>0</v>
      </c>
      <c r="BK1669">
        <v>0</v>
      </c>
      <c r="BL1669" t="str">
        <f t="shared" si="281"/>
        <v>0</v>
      </c>
      <c r="BM1669" t="str">
        <f t="shared" si="282"/>
        <v>0</v>
      </c>
      <c r="BN1669">
        <f t="shared" si="285"/>
        <v>0</v>
      </c>
      <c r="BO1669">
        <f t="shared" si="286"/>
        <v>0</v>
      </c>
      <c r="BP1669" t="str">
        <f t="shared" si="283"/>
        <v>0</v>
      </c>
    </row>
    <row r="1670" spans="1:68" ht="18" x14ac:dyDescent="0.25">
      <c r="A1670" s="24">
        <v>2022</v>
      </c>
      <c r="B1670" s="34">
        <v>2</v>
      </c>
      <c r="C1670" s="2">
        <v>44688</v>
      </c>
      <c r="D1670" s="3">
        <v>0.52777777777777779</v>
      </c>
      <c r="E1670">
        <v>1</v>
      </c>
      <c r="F1670">
        <v>1.1000000000000001</v>
      </c>
      <c r="G1670" t="s">
        <v>61</v>
      </c>
      <c r="H1670" s="19">
        <v>65</v>
      </c>
      <c r="I1670" s="19">
        <v>40</v>
      </c>
      <c r="J1670" s="19">
        <v>28</v>
      </c>
      <c r="K1670" s="19">
        <v>1</v>
      </c>
      <c r="L1670" s="19">
        <v>2</v>
      </c>
      <c r="M1670" s="16" t="s">
        <v>27</v>
      </c>
      <c r="N1670" s="16">
        <v>0</v>
      </c>
      <c r="O1670" s="16" t="s">
        <v>24</v>
      </c>
      <c r="P1670" s="16">
        <v>0</v>
      </c>
      <c r="Q1670" s="16">
        <v>0</v>
      </c>
      <c r="R1670" s="16">
        <v>0</v>
      </c>
      <c r="S1670" s="16">
        <v>0</v>
      </c>
      <c r="T1670" s="16">
        <v>0</v>
      </c>
      <c r="U1670" s="16">
        <v>0</v>
      </c>
      <c r="V1670" s="16">
        <v>0</v>
      </c>
      <c r="W1670" s="16">
        <v>0</v>
      </c>
      <c r="X1670" s="16">
        <v>0</v>
      </c>
      <c r="Y1670" s="16">
        <v>0</v>
      </c>
      <c r="Z1670" s="1">
        <f t="shared" si="284"/>
        <v>0</v>
      </c>
      <c r="AA1670" s="11" t="str">
        <f t="shared" si="287"/>
        <v>0</v>
      </c>
      <c r="AB1670">
        <f t="shared" si="288"/>
        <v>0</v>
      </c>
      <c r="AC1670">
        <f t="shared" si="289"/>
        <v>10</v>
      </c>
      <c r="AD1670">
        <f t="shared" si="290"/>
        <v>0</v>
      </c>
      <c r="AE1670">
        <v>0</v>
      </c>
      <c r="AF1670">
        <v>0</v>
      </c>
      <c r="AG1670">
        <v>2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f t="shared" si="280"/>
        <v>0</v>
      </c>
      <c r="BI1670">
        <v>0</v>
      </c>
      <c r="BJ1670">
        <v>0</v>
      </c>
      <c r="BK1670">
        <v>0</v>
      </c>
      <c r="BL1670" t="str">
        <f t="shared" si="281"/>
        <v>0</v>
      </c>
      <c r="BM1670" t="str">
        <f t="shared" si="282"/>
        <v>0</v>
      </c>
      <c r="BN1670">
        <f t="shared" si="285"/>
        <v>0</v>
      </c>
      <c r="BO1670">
        <f t="shared" si="286"/>
        <v>2</v>
      </c>
      <c r="BP1670" t="str">
        <f t="shared" si="283"/>
        <v>0</v>
      </c>
    </row>
    <row r="1671" spans="1:68" ht="18" x14ac:dyDescent="0.25">
      <c r="A1671" s="24">
        <v>2022</v>
      </c>
      <c r="B1671" s="34">
        <v>2</v>
      </c>
      <c r="C1671" s="2">
        <v>44688</v>
      </c>
      <c r="D1671" s="3">
        <v>0.52777777777777779</v>
      </c>
      <c r="E1671">
        <v>1</v>
      </c>
      <c r="F1671">
        <v>1.1000000000000001</v>
      </c>
      <c r="G1671" t="s">
        <v>61</v>
      </c>
      <c r="H1671" s="19">
        <v>65</v>
      </c>
      <c r="I1671" s="19">
        <v>40</v>
      </c>
      <c r="J1671" s="19">
        <v>28</v>
      </c>
      <c r="K1671" s="19">
        <v>1</v>
      </c>
      <c r="L1671" s="19">
        <v>2</v>
      </c>
      <c r="M1671" s="16" t="s">
        <v>27</v>
      </c>
      <c r="N1671" s="16">
        <v>0</v>
      </c>
      <c r="O1671" s="16" t="s">
        <v>25</v>
      </c>
      <c r="P1671" s="16">
        <v>0</v>
      </c>
      <c r="Q1671" s="16">
        <v>0</v>
      </c>
      <c r="R1671" s="16">
        <v>0</v>
      </c>
      <c r="S1671" s="16">
        <v>0</v>
      </c>
      <c r="T1671" s="16">
        <v>0</v>
      </c>
      <c r="U1671" s="16">
        <v>0</v>
      </c>
      <c r="V1671" s="16">
        <v>0</v>
      </c>
      <c r="W1671" s="16">
        <v>0</v>
      </c>
      <c r="X1671" s="16">
        <v>0</v>
      </c>
      <c r="Y1671" s="16">
        <v>0</v>
      </c>
      <c r="Z1671" s="1">
        <f t="shared" si="284"/>
        <v>0</v>
      </c>
      <c r="AA1671" s="11" t="str">
        <f t="shared" si="287"/>
        <v>0</v>
      </c>
      <c r="AB1671">
        <f t="shared" si="288"/>
        <v>0</v>
      </c>
      <c r="AC1671">
        <f t="shared" si="289"/>
        <v>10</v>
      </c>
      <c r="AD1671">
        <f t="shared" si="290"/>
        <v>0</v>
      </c>
      <c r="AE1671">
        <v>0</v>
      </c>
      <c r="AF1671">
        <v>0</v>
      </c>
      <c r="AG1671">
        <v>0</v>
      </c>
      <c r="AH1671">
        <v>0</v>
      </c>
      <c r="AI1671">
        <v>5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f t="shared" si="280"/>
        <v>0</v>
      </c>
      <c r="BI1671">
        <v>0</v>
      </c>
      <c r="BJ1671">
        <v>0</v>
      </c>
      <c r="BK1671">
        <v>0</v>
      </c>
      <c r="BL1671" t="str">
        <f t="shared" si="281"/>
        <v>0</v>
      </c>
      <c r="BM1671" t="str">
        <f t="shared" si="282"/>
        <v>0</v>
      </c>
      <c r="BN1671">
        <f t="shared" si="285"/>
        <v>0</v>
      </c>
      <c r="BO1671">
        <f t="shared" si="286"/>
        <v>0</v>
      </c>
      <c r="BP1671" t="str">
        <f t="shared" si="283"/>
        <v>0</v>
      </c>
    </row>
    <row r="1672" spans="1:68" ht="18" x14ac:dyDescent="0.25">
      <c r="A1672" s="24">
        <v>2022</v>
      </c>
      <c r="B1672" s="34">
        <v>2</v>
      </c>
      <c r="C1672" s="2">
        <v>44688</v>
      </c>
      <c r="D1672" s="3">
        <v>0.52777777777777779</v>
      </c>
      <c r="E1672">
        <v>1</v>
      </c>
      <c r="F1672">
        <v>1.1000000000000001</v>
      </c>
      <c r="G1672" t="s">
        <v>61</v>
      </c>
      <c r="H1672" s="19">
        <v>65</v>
      </c>
      <c r="I1672" s="19">
        <v>40</v>
      </c>
      <c r="J1672" s="19">
        <v>28</v>
      </c>
      <c r="K1672" s="19">
        <v>1</v>
      </c>
      <c r="L1672" s="19">
        <v>2</v>
      </c>
      <c r="M1672" s="16" t="s">
        <v>27</v>
      </c>
      <c r="N1672" s="16">
        <v>0</v>
      </c>
      <c r="O1672" s="16" t="s">
        <v>26</v>
      </c>
      <c r="P1672" s="16">
        <v>0</v>
      </c>
      <c r="Q1672" s="16">
        <v>0</v>
      </c>
      <c r="R1672" s="16">
        <v>0</v>
      </c>
      <c r="S1672" s="16">
        <v>0</v>
      </c>
      <c r="T1672" s="16">
        <v>0</v>
      </c>
      <c r="U1672" s="16">
        <v>0</v>
      </c>
      <c r="V1672" s="16">
        <v>0</v>
      </c>
      <c r="W1672" s="16">
        <v>0</v>
      </c>
      <c r="X1672" s="16">
        <v>0</v>
      </c>
      <c r="Y1672" s="16">
        <v>0</v>
      </c>
      <c r="Z1672" s="1">
        <f t="shared" si="284"/>
        <v>0</v>
      </c>
      <c r="AA1672" s="11" t="str">
        <f t="shared" si="287"/>
        <v>0</v>
      </c>
      <c r="AB1672">
        <f t="shared" si="288"/>
        <v>0</v>
      </c>
      <c r="AC1672">
        <f t="shared" si="289"/>
        <v>10</v>
      </c>
      <c r="AD1672">
        <f t="shared" si="290"/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f t="shared" si="280"/>
        <v>0</v>
      </c>
      <c r="BI1672">
        <v>0</v>
      </c>
      <c r="BJ1672">
        <v>0</v>
      </c>
      <c r="BK1672">
        <v>0</v>
      </c>
      <c r="BL1672" t="str">
        <f t="shared" si="281"/>
        <v>0</v>
      </c>
      <c r="BM1672" t="str">
        <f t="shared" si="282"/>
        <v>0</v>
      </c>
      <c r="BN1672">
        <f t="shared" si="285"/>
        <v>0</v>
      </c>
      <c r="BO1672">
        <f t="shared" si="286"/>
        <v>0</v>
      </c>
      <c r="BP1672" t="str">
        <f t="shared" si="283"/>
        <v>0</v>
      </c>
    </row>
    <row r="1673" spans="1:68" ht="18" x14ac:dyDescent="0.25">
      <c r="A1673" s="24">
        <v>2022</v>
      </c>
      <c r="B1673" s="34">
        <v>2</v>
      </c>
      <c r="C1673" s="2">
        <v>44688</v>
      </c>
      <c r="D1673" s="3">
        <v>0.52777777777777779</v>
      </c>
      <c r="E1673">
        <v>1</v>
      </c>
      <c r="F1673">
        <v>1.1000000000000001</v>
      </c>
      <c r="G1673" t="s">
        <v>61</v>
      </c>
      <c r="H1673" s="19">
        <v>65</v>
      </c>
      <c r="I1673" s="19">
        <v>40</v>
      </c>
      <c r="J1673" s="19">
        <v>28</v>
      </c>
      <c r="K1673" s="19">
        <v>1</v>
      </c>
      <c r="L1673" s="19">
        <v>2</v>
      </c>
      <c r="M1673" s="16" t="s">
        <v>28</v>
      </c>
      <c r="N1673" s="16">
        <v>0</v>
      </c>
      <c r="O1673" s="16" t="s">
        <v>24</v>
      </c>
      <c r="P1673" s="16">
        <v>0</v>
      </c>
      <c r="Q1673" s="16">
        <v>0</v>
      </c>
      <c r="R1673" s="16">
        <v>0</v>
      </c>
      <c r="S1673" s="16">
        <v>0</v>
      </c>
      <c r="T1673" s="16">
        <v>0</v>
      </c>
      <c r="U1673" s="16">
        <v>0</v>
      </c>
      <c r="V1673" s="16">
        <v>0</v>
      </c>
      <c r="W1673" s="16">
        <v>0</v>
      </c>
      <c r="X1673" s="16">
        <v>0</v>
      </c>
      <c r="Y1673" s="16">
        <v>0</v>
      </c>
      <c r="Z1673" s="1">
        <f t="shared" si="284"/>
        <v>0</v>
      </c>
      <c r="AA1673" s="11" t="str">
        <f t="shared" si="287"/>
        <v>0</v>
      </c>
      <c r="AB1673">
        <f t="shared" si="288"/>
        <v>0</v>
      </c>
      <c r="AC1673">
        <f t="shared" si="289"/>
        <v>10</v>
      </c>
      <c r="AD1673">
        <f t="shared" si="290"/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f t="shared" si="280"/>
        <v>0</v>
      </c>
      <c r="BI1673">
        <v>0</v>
      </c>
      <c r="BJ1673">
        <v>0</v>
      </c>
      <c r="BK1673">
        <v>0</v>
      </c>
      <c r="BL1673" t="str">
        <f t="shared" si="281"/>
        <v>0</v>
      </c>
      <c r="BM1673" t="str">
        <f t="shared" si="282"/>
        <v>0</v>
      </c>
      <c r="BN1673">
        <f t="shared" si="285"/>
        <v>0</v>
      </c>
      <c r="BO1673">
        <f t="shared" si="286"/>
        <v>0</v>
      </c>
      <c r="BP1673" t="str">
        <f t="shared" si="283"/>
        <v>0</v>
      </c>
    </row>
    <row r="1674" spans="1:68" ht="18" x14ac:dyDescent="0.25">
      <c r="A1674" s="24">
        <v>2022</v>
      </c>
      <c r="B1674" s="34">
        <v>2</v>
      </c>
      <c r="C1674" s="2">
        <v>44688</v>
      </c>
      <c r="D1674" s="3">
        <v>0.52777777777777779</v>
      </c>
      <c r="E1674">
        <v>1</v>
      </c>
      <c r="F1674">
        <v>1.1000000000000001</v>
      </c>
      <c r="G1674" t="s">
        <v>61</v>
      </c>
      <c r="H1674" s="19">
        <v>65</v>
      </c>
      <c r="I1674" s="19">
        <v>40</v>
      </c>
      <c r="J1674" s="19">
        <v>28</v>
      </c>
      <c r="K1674" s="19">
        <v>1</v>
      </c>
      <c r="L1674" s="19">
        <v>2</v>
      </c>
      <c r="M1674" s="16" t="s">
        <v>28</v>
      </c>
      <c r="N1674" s="16">
        <v>0</v>
      </c>
      <c r="O1674" s="16" t="s">
        <v>25</v>
      </c>
      <c r="P1674" s="16">
        <v>0</v>
      </c>
      <c r="Q1674" s="16">
        <v>0</v>
      </c>
      <c r="R1674" s="16">
        <v>0</v>
      </c>
      <c r="S1674" s="16">
        <v>0</v>
      </c>
      <c r="T1674" s="16">
        <v>0</v>
      </c>
      <c r="U1674" s="16">
        <v>0</v>
      </c>
      <c r="V1674" s="16">
        <v>0</v>
      </c>
      <c r="W1674" s="16">
        <v>0</v>
      </c>
      <c r="X1674" s="16">
        <v>0</v>
      </c>
      <c r="Y1674" s="16">
        <v>0</v>
      </c>
      <c r="Z1674" s="1">
        <f t="shared" si="284"/>
        <v>0</v>
      </c>
      <c r="AA1674" s="11" t="str">
        <f t="shared" si="287"/>
        <v>0</v>
      </c>
      <c r="AB1674">
        <f t="shared" si="288"/>
        <v>0</v>
      </c>
      <c r="AC1674">
        <f t="shared" si="289"/>
        <v>10</v>
      </c>
      <c r="AD1674">
        <f t="shared" si="290"/>
        <v>0</v>
      </c>
      <c r="AE1674">
        <v>0</v>
      </c>
      <c r="AF1674">
        <v>0</v>
      </c>
      <c r="AG1674">
        <v>0</v>
      </c>
      <c r="AH1674">
        <v>0</v>
      </c>
      <c r="AI1674">
        <v>1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f t="shared" si="280"/>
        <v>0</v>
      </c>
      <c r="BI1674">
        <v>0</v>
      </c>
      <c r="BJ1674">
        <v>0</v>
      </c>
      <c r="BK1674">
        <v>0</v>
      </c>
      <c r="BL1674" t="str">
        <f t="shared" si="281"/>
        <v>0</v>
      </c>
      <c r="BM1674" t="str">
        <f t="shared" si="282"/>
        <v>0</v>
      </c>
      <c r="BN1674">
        <f t="shared" si="285"/>
        <v>0</v>
      </c>
      <c r="BO1674">
        <f t="shared" si="286"/>
        <v>0</v>
      </c>
      <c r="BP1674" t="str">
        <f t="shared" si="283"/>
        <v>0</v>
      </c>
    </row>
    <row r="1675" spans="1:68" ht="18" x14ac:dyDescent="0.25">
      <c r="A1675" s="24">
        <v>2022</v>
      </c>
      <c r="B1675" s="34">
        <v>2</v>
      </c>
      <c r="C1675" s="2">
        <v>44688</v>
      </c>
      <c r="D1675" s="3">
        <v>0.52777777777777779</v>
      </c>
      <c r="E1675">
        <v>1</v>
      </c>
      <c r="F1675">
        <v>1.1000000000000001</v>
      </c>
      <c r="G1675" t="s">
        <v>61</v>
      </c>
      <c r="H1675" s="19">
        <v>65</v>
      </c>
      <c r="I1675" s="19">
        <v>40</v>
      </c>
      <c r="J1675" s="19">
        <v>28</v>
      </c>
      <c r="K1675" s="19">
        <v>1</v>
      </c>
      <c r="L1675" s="19">
        <v>2</v>
      </c>
      <c r="M1675" s="16" t="s">
        <v>28</v>
      </c>
      <c r="N1675" s="16">
        <v>0</v>
      </c>
      <c r="O1675" s="16" t="s">
        <v>26</v>
      </c>
      <c r="P1675" s="16">
        <v>0</v>
      </c>
      <c r="Q1675" s="16">
        <v>0</v>
      </c>
      <c r="R1675" s="16">
        <v>0</v>
      </c>
      <c r="S1675" s="16">
        <v>0</v>
      </c>
      <c r="T1675" s="16">
        <v>0</v>
      </c>
      <c r="U1675" s="16">
        <v>0</v>
      </c>
      <c r="V1675" s="16">
        <v>0</v>
      </c>
      <c r="W1675" s="16">
        <v>0</v>
      </c>
      <c r="X1675" s="16">
        <v>0</v>
      </c>
      <c r="Y1675" s="16">
        <v>0</v>
      </c>
      <c r="Z1675" s="1">
        <f t="shared" si="284"/>
        <v>0</v>
      </c>
      <c r="AA1675" s="11" t="str">
        <f t="shared" si="287"/>
        <v>0</v>
      </c>
      <c r="AB1675">
        <f t="shared" si="288"/>
        <v>0</v>
      </c>
      <c r="AC1675">
        <f t="shared" si="289"/>
        <v>10</v>
      </c>
      <c r="AD1675">
        <f t="shared" si="290"/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f t="shared" si="280"/>
        <v>0</v>
      </c>
      <c r="BI1675">
        <v>0</v>
      </c>
      <c r="BJ1675">
        <v>0</v>
      </c>
      <c r="BK1675">
        <v>0</v>
      </c>
      <c r="BL1675" t="str">
        <f t="shared" si="281"/>
        <v>0</v>
      </c>
      <c r="BM1675" t="str">
        <f t="shared" si="282"/>
        <v>0</v>
      </c>
      <c r="BN1675">
        <f t="shared" si="285"/>
        <v>0</v>
      </c>
      <c r="BO1675">
        <f t="shared" si="286"/>
        <v>0</v>
      </c>
      <c r="BP1675" t="str">
        <f t="shared" si="283"/>
        <v>0</v>
      </c>
    </row>
    <row r="1676" spans="1:68" ht="18" x14ac:dyDescent="0.25">
      <c r="A1676" s="24">
        <v>2022</v>
      </c>
      <c r="B1676" s="34">
        <v>2</v>
      </c>
      <c r="C1676" s="2">
        <v>44688</v>
      </c>
      <c r="D1676" s="3">
        <v>0.52777777777777779</v>
      </c>
      <c r="E1676">
        <v>1</v>
      </c>
      <c r="F1676">
        <v>1.1000000000000001</v>
      </c>
      <c r="G1676" t="s">
        <v>61</v>
      </c>
      <c r="H1676" s="19">
        <v>65</v>
      </c>
      <c r="I1676" s="19">
        <v>40</v>
      </c>
      <c r="J1676" s="19">
        <v>28</v>
      </c>
      <c r="K1676" s="19">
        <v>1</v>
      </c>
      <c r="L1676" s="19">
        <v>2</v>
      </c>
      <c r="M1676" s="16" t="s">
        <v>23</v>
      </c>
      <c r="N1676" s="16">
        <v>5</v>
      </c>
      <c r="O1676" s="16" t="s">
        <v>24</v>
      </c>
      <c r="P1676" s="16">
        <v>0</v>
      </c>
      <c r="Q1676" s="16">
        <v>0</v>
      </c>
      <c r="R1676" s="16">
        <v>0</v>
      </c>
      <c r="S1676" s="16">
        <v>0</v>
      </c>
      <c r="T1676" s="16">
        <v>0</v>
      </c>
      <c r="U1676" s="16">
        <v>0</v>
      </c>
      <c r="V1676" s="16">
        <v>0</v>
      </c>
      <c r="W1676" s="16">
        <v>0</v>
      </c>
      <c r="X1676" s="16">
        <v>0</v>
      </c>
      <c r="Y1676" s="16">
        <v>0</v>
      </c>
      <c r="Z1676" s="1">
        <f t="shared" si="284"/>
        <v>0</v>
      </c>
      <c r="AA1676" s="11" t="str">
        <f t="shared" si="287"/>
        <v>0</v>
      </c>
      <c r="AB1676">
        <f t="shared" si="288"/>
        <v>0</v>
      </c>
      <c r="AC1676">
        <f t="shared" si="289"/>
        <v>10</v>
      </c>
      <c r="AD1676">
        <f t="shared" si="290"/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f t="shared" si="280"/>
        <v>0</v>
      </c>
      <c r="BI1676">
        <v>0</v>
      </c>
      <c r="BJ1676">
        <v>0</v>
      </c>
      <c r="BK1676">
        <v>0</v>
      </c>
      <c r="BL1676" t="str">
        <f t="shared" si="281"/>
        <v>0</v>
      </c>
      <c r="BM1676" t="str">
        <f t="shared" si="282"/>
        <v>0</v>
      </c>
      <c r="BN1676">
        <f t="shared" si="285"/>
        <v>0</v>
      </c>
      <c r="BO1676">
        <f t="shared" si="286"/>
        <v>0</v>
      </c>
      <c r="BP1676" t="str">
        <f t="shared" si="283"/>
        <v>0</v>
      </c>
    </row>
    <row r="1677" spans="1:68" ht="18" x14ac:dyDescent="0.25">
      <c r="A1677" s="24">
        <v>2022</v>
      </c>
      <c r="B1677" s="34">
        <v>2</v>
      </c>
      <c r="C1677" s="2">
        <v>44688</v>
      </c>
      <c r="D1677" s="3">
        <v>0.52777777777777779</v>
      </c>
      <c r="E1677">
        <v>1</v>
      </c>
      <c r="F1677">
        <v>1.1000000000000001</v>
      </c>
      <c r="G1677" t="s">
        <v>61</v>
      </c>
      <c r="H1677" s="19">
        <v>65</v>
      </c>
      <c r="I1677" s="19">
        <v>40</v>
      </c>
      <c r="J1677" s="19">
        <v>28</v>
      </c>
      <c r="K1677" s="19">
        <v>1</v>
      </c>
      <c r="L1677" s="19">
        <v>2</v>
      </c>
      <c r="M1677" s="16" t="s">
        <v>23</v>
      </c>
      <c r="N1677" s="16">
        <v>5</v>
      </c>
      <c r="O1677" s="16" t="s">
        <v>25</v>
      </c>
      <c r="P1677" s="16">
        <v>0</v>
      </c>
      <c r="Q1677" s="16">
        <v>0</v>
      </c>
      <c r="R1677" s="16">
        <v>0</v>
      </c>
      <c r="S1677" s="16">
        <v>0</v>
      </c>
      <c r="T1677" s="16">
        <v>0</v>
      </c>
      <c r="U1677" s="16">
        <v>0</v>
      </c>
      <c r="V1677" s="16">
        <v>0</v>
      </c>
      <c r="W1677" s="16">
        <v>0</v>
      </c>
      <c r="X1677" s="16">
        <v>0</v>
      </c>
      <c r="Y1677" s="16">
        <v>0</v>
      </c>
      <c r="Z1677" s="1">
        <f t="shared" si="284"/>
        <v>0</v>
      </c>
      <c r="AA1677" s="11" t="str">
        <f t="shared" si="287"/>
        <v>0</v>
      </c>
      <c r="AB1677">
        <f t="shared" si="288"/>
        <v>0</v>
      </c>
      <c r="AC1677">
        <f t="shared" si="289"/>
        <v>10</v>
      </c>
      <c r="AD1677">
        <f t="shared" si="290"/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f t="shared" si="280"/>
        <v>0</v>
      </c>
      <c r="BI1677">
        <v>0</v>
      </c>
      <c r="BJ1677">
        <v>0</v>
      </c>
      <c r="BK1677">
        <v>0</v>
      </c>
      <c r="BL1677" t="str">
        <f t="shared" si="281"/>
        <v>0</v>
      </c>
      <c r="BM1677" t="str">
        <f t="shared" si="282"/>
        <v>0</v>
      </c>
      <c r="BN1677">
        <f t="shared" si="285"/>
        <v>0</v>
      </c>
      <c r="BO1677">
        <f t="shared" si="286"/>
        <v>0</v>
      </c>
      <c r="BP1677" t="str">
        <f t="shared" si="283"/>
        <v>0</v>
      </c>
    </row>
    <row r="1678" spans="1:68" ht="18" x14ac:dyDescent="0.25">
      <c r="A1678" s="24">
        <v>2022</v>
      </c>
      <c r="B1678" s="34">
        <v>2</v>
      </c>
      <c r="C1678" s="2">
        <v>44688</v>
      </c>
      <c r="D1678" s="3">
        <v>0.52777777777777779</v>
      </c>
      <c r="E1678">
        <v>1</v>
      </c>
      <c r="F1678">
        <v>1.1000000000000001</v>
      </c>
      <c r="G1678" t="s">
        <v>61</v>
      </c>
      <c r="H1678" s="19">
        <v>65</v>
      </c>
      <c r="I1678" s="19">
        <v>40</v>
      </c>
      <c r="J1678" s="19">
        <v>28</v>
      </c>
      <c r="K1678" s="19">
        <v>1</v>
      </c>
      <c r="L1678" s="19">
        <v>2</v>
      </c>
      <c r="M1678" s="16" t="s">
        <v>23</v>
      </c>
      <c r="N1678" s="16">
        <v>5</v>
      </c>
      <c r="O1678" s="16" t="s">
        <v>26</v>
      </c>
      <c r="P1678" s="16">
        <v>0</v>
      </c>
      <c r="Q1678" s="16">
        <v>0</v>
      </c>
      <c r="R1678" s="16">
        <v>0</v>
      </c>
      <c r="S1678" s="16">
        <v>0</v>
      </c>
      <c r="T1678" s="16">
        <v>0</v>
      </c>
      <c r="U1678" s="16">
        <v>0</v>
      </c>
      <c r="V1678" s="16">
        <v>0</v>
      </c>
      <c r="W1678" s="16">
        <v>0</v>
      </c>
      <c r="X1678" s="16">
        <v>0</v>
      </c>
      <c r="Y1678" s="16">
        <v>0</v>
      </c>
      <c r="Z1678" s="1">
        <f t="shared" si="284"/>
        <v>0</v>
      </c>
      <c r="AA1678" s="11" t="str">
        <f t="shared" si="287"/>
        <v>0</v>
      </c>
      <c r="AB1678">
        <f t="shared" si="288"/>
        <v>0</v>
      </c>
      <c r="AC1678">
        <f t="shared" si="289"/>
        <v>10</v>
      </c>
      <c r="AD1678">
        <f t="shared" si="290"/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f t="shared" si="280"/>
        <v>0</v>
      </c>
      <c r="BI1678">
        <v>0</v>
      </c>
      <c r="BJ1678">
        <v>0</v>
      </c>
      <c r="BK1678">
        <v>0</v>
      </c>
      <c r="BL1678" t="str">
        <f t="shared" si="281"/>
        <v>0</v>
      </c>
      <c r="BM1678" t="str">
        <f t="shared" si="282"/>
        <v>0</v>
      </c>
      <c r="BN1678">
        <f t="shared" si="285"/>
        <v>0</v>
      </c>
      <c r="BO1678">
        <f t="shared" si="286"/>
        <v>0</v>
      </c>
      <c r="BP1678" t="str">
        <f t="shared" si="283"/>
        <v>0</v>
      </c>
    </row>
    <row r="1679" spans="1:68" ht="18" x14ac:dyDescent="0.25">
      <c r="A1679" s="24">
        <v>2022</v>
      </c>
      <c r="B1679" s="34">
        <v>2</v>
      </c>
      <c r="C1679" s="2">
        <v>44688</v>
      </c>
      <c r="D1679" s="3">
        <v>0.52777777777777779</v>
      </c>
      <c r="E1679">
        <v>1</v>
      </c>
      <c r="F1679">
        <v>1.1000000000000001</v>
      </c>
      <c r="G1679" t="s">
        <v>61</v>
      </c>
      <c r="H1679" s="19">
        <v>65</v>
      </c>
      <c r="I1679" s="19">
        <v>40</v>
      </c>
      <c r="J1679" s="19">
        <v>28</v>
      </c>
      <c r="K1679" s="19">
        <v>1</v>
      </c>
      <c r="L1679" s="19">
        <v>2</v>
      </c>
      <c r="M1679" s="16" t="s">
        <v>27</v>
      </c>
      <c r="N1679" s="16">
        <v>5</v>
      </c>
      <c r="O1679" s="16" t="s">
        <v>24</v>
      </c>
      <c r="P1679" s="16">
        <v>0</v>
      </c>
      <c r="Q1679" s="16">
        <v>0</v>
      </c>
      <c r="R1679" s="16">
        <v>0</v>
      </c>
      <c r="S1679" s="16">
        <v>0</v>
      </c>
      <c r="T1679" s="16">
        <v>0</v>
      </c>
      <c r="U1679" s="16">
        <v>0</v>
      </c>
      <c r="V1679" s="16">
        <v>0</v>
      </c>
      <c r="W1679" s="16">
        <v>0</v>
      </c>
      <c r="X1679" s="16">
        <v>0</v>
      </c>
      <c r="Y1679" s="16">
        <v>0</v>
      </c>
      <c r="Z1679" s="1">
        <f t="shared" si="284"/>
        <v>0</v>
      </c>
      <c r="AA1679" s="11" t="str">
        <f t="shared" si="287"/>
        <v>0</v>
      </c>
      <c r="AB1679">
        <f t="shared" si="288"/>
        <v>0</v>
      </c>
      <c r="AC1679">
        <f t="shared" si="289"/>
        <v>10</v>
      </c>
      <c r="AD1679">
        <f t="shared" si="290"/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f t="shared" si="280"/>
        <v>0</v>
      </c>
      <c r="BI1679">
        <v>0</v>
      </c>
      <c r="BJ1679">
        <v>0</v>
      </c>
      <c r="BK1679">
        <v>0</v>
      </c>
      <c r="BL1679" t="str">
        <f t="shared" si="281"/>
        <v>0</v>
      </c>
      <c r="BM1679" t="str">
        <f t="shared" si="282"/>
        <v>0</v>
      </c>
      <c r="BN1679">
        <f t="shared" si="285"/>
        <v>0</v>
      </c>
      <c r="BO1679">
        <f t="shared" si="286"/>
        <v>0</v>
      </c>
      <c r="BP1679" t="str">
        <f t="shared" si="283"/>
        <v>0</v>
      </c>
    </row>
    <row r="1680" spans="1:68" ht="18" x14ac:dyDescent="0.25">
      <c r="A1680" s="24">
        <v>2022</v>
      </c>
      <c r="B1680" s="34">
        <v>2</v>
      </c>
      <c r="C1680" s="2">
        <v>44688</v>
      </c>
      <c r="D1680" s="3">
        <v>0.52777777777777779</v>
      </c>
      <c r="E1680">
        <v>1</v>
      </c>
      <c r="F1680">
        <v>1.1000000000000001</v>
      </c>
      <c r="G1680" t="s">
        <v>61</v>
      </c>
      <c r="H1680" s="19">
        <v>65</v>
      </c>
      <c r="I1680" s="19">
        <v>40</v>
      </c>
      <c r="J1680" s="19">
        <v>28</v>
      </c>
      <c r="K1680" s="19">
        <v>1</v>
      </c>
      <c r="L1680" s="19">
        <v>2</v>
      </c>
      <c r="M1680" s="16" t="s">
        <v>27</v>
      </c>
      <c r="N1680" s="16">
        <v>5</v>
      </c>
      <c r="O1680" s="16" t="s">
        <v>25</v>
      </c>
      <c r="P1680" s="16">
        <v>0</v>
      </c>
      <c r="Q1680" s="16">
        <v>0</v>
      </c>
      <c r="R1680" s="16">
        <v>0</v>
      </c>
      <c r="S1680" s="16">
        <v>0</v>
      </c>
      <c r="T1680" s="16">
        <v>0</v>
      </c>
      <c r="U1680" s="16">
        <v>0</v>
      </c>
      <c r="V1680" s="16">
        <v>0</v>
      </c>
      <c r="W1680" s="16">
        <v>0</v>
      </c>
      <c r="X1680" s="16">
        <v>0</v>
      </c>
      <c r="Y1680" s="16">
        <v>0</v>
      </c>
      <c r="Z1680" s="1">
        <f t="shared" si="284"/>
        <v>0</v>
      </c>
      <c r="AA1680" s="11" t="str">
        <f t="shared" si="287"/>
        <v>0</v>
      </c>
      <c r="AB1680">
        <f t="shared" si="288"/>
        <v>0</v>
      </c>
      <c r="AC1680">
        <f t="shared" si="289"/>
        <v>10</v>
      </c>
      <c r="AD1680">
        <f t="shared" si="290"/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f t="shared" si="280"/>
        <v>0</v>
      </c>
      <c r="BI1680">
        <v>0</v>
      </c>
      <c r="BJ1680">
        <v>0</v>
      </c>
      <c r="BK1680">
        <v>0</v>
      </c>
      <c r="BL1680" t="str">
        <f t="shared" si="281"/>
        <v>0</v>
      </c>
      <c r="BM1680" t="str">
        <f t="shared" si="282"/>
        <v>0</v>
      </c>
      <c r="BN1680">
        <f t="shared" si="285"/>
        <v>0</v>
      </c>
      <c r="BO1680">
        <f t="shared" si="286"/>
        <v>0</v>
      </c>
      <c r="BP1680" t="str">
        <f t="shared" si="283"/>
        <v>0</v>
      </c>
    </row>
    <row r="1681" spans="1:68" ht="18" x14ac:dyDescent="0.25">
      <c r="A1681" s="24">
        <v>2022</v>
      </c>
      <c r="B1681" s="34">
        <v>2</v>
      </c>
      <c r="C1681" s="2">
        <v>44688</v>
      </c>
      <c r="D1681" s="3">
        <v>0.52777777777777779</v>
      </c>
      <c r="E1681">
        <v>1</v>
      </c>
      <c r="F1681">
        <v>1.1000000000000001</v>
      </c>
      <c r="G1681" t="s">
        <v>61</v>
      </c>
      <c r="H1681" s="19">
        <v>65</v>
      </c>
      <c r="I1681" s="19">
        <v>40</v>
      </c>
      <c r="J1681" s="19">
        <v>28</v>
      </c>
      <c r="K1681" s="19">
        <v>1</v>
      </c>
      <c r="L1681" s="19">
        <v>2</v>
      </c>
      <c r="M1681" s="16" t="s">
        <v>27</v>
      </c>
      <c r="N1681" s="16">
        <v>5</v>
      </c>
      <c r="O1681" s="16" t="s">
        <v>26</v>
      </c>
      <c r="P1681" s="16">
        <v>0</v>
      </c>
      <c r="Q1681" s="16">
        <v>0</v>
      </c>
      <c r="R1681" s="16">
        <v>0</v>
      </c>
      <c r="S1681" s="16">
        <v>0</v>
      </c>
      <c r="T1681" s="16">
        <v>0</v>
      </c>
      <c r="U1681" s="16">
        <v>0</v>
      </c>
      <c r="V1681" s="16">
        <v>0</v>
      </c>
      <c r="W1681" s="16">
        <v>0</v>
      </c>
      <c r="X1681" s="16">
        <v>0</v>
      </c>
      <c r="Y1681" s="16">
        <v>0</v>
      </c>
      <c r="Z1681" s="1">
        <f t="shared" si="284"/>
        <v>0</v>
      </c>
      <c r="AA1681" s="11" t="str">
        <f t="shared" si="287"/>
        <v>0</v>
      </c>
      <c r="AB1681">
        <f t="shared" si="288"/>
        <v>0</v>
      </c>
      <c r="AC1681">
        <f t="shared" si="289"/>
        <v>10</v>
      </c>
      <c r="AD1681">
        <f t="shared" si="290"/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f t="shared" si="280"/>
        <v>0</v>
      </c>
      <c r="BI1681">
        <v>0</v>
      </c>
      <c r="BJ1681">
        <v>0</v>
      </c>
      <c r="BK1681">
        <v>0</v>
      </c>
      <c r="BL1681" t="str">
        <f t="shared" si="281"/>
        <v>0</v>
      </c>
      <c r="BM1681" t="str">
        <f t="shared" si="282"/>
        <v>0</v>
      </c>
      <c r="BN1681">
        <f t="shared" si="285"/>
        <v>0</v>
      </c>
      <c r="BO1681">
        <f t="shared" si="286"/>
        <v>0</v>
      </c>
      <c r="BP1681" t="str">
        <f t="shared" si="283"/>
        <v>0</v>
      </c>
    </row>
    <row r="1682" spans="1:68" ht="18" x14ac:dyDescent="0.25">
      <c r="A1682" s="24">
        <v>2022</v>
      </c>
      <c r="B1682" s="34">
        <v>2</v>
      </c>
      <c r="C1682" s="2">
        <v>44688</v>
      </c>
      <c r="D1682" s="3">
        <v>0.52777777777777779</v>
      </c>
      <c r="E1682">
        <v>1</v>
      </c>
      <c r="F1682">
        <v>1.1000000000000001</v>
      </c>
      <c r="G1682" t="s">
        <v>61</v>
      </c>
      <c r="H1682" s="19">
        <v>65</v>
      </c>
      <c r="I1682" s="19">
        <v>40</v>
      </c>
      <c r="J1682" s="19">
        <v>28</v>
      </c>
      <c r="K1682" s="19">
        <v>1</v>
      </c>
      <c r="L1682" s="19">
        <v>2</v>
      </c>
      <c r="M1682" s="16" t="s">
        <v>28</v>
      </c>
      <c r="N1682" s="16">
        <v>5</v>
      </c>
      <c r="O1682" s="16" t="s">
        <v>24</v>
      </c>
      <c r="P1682" s="16">
        <v>0</v>
      </c>
      <c r="Q1682" s="16">
        <v>0</v>
      </c>
      <c r="R1682" s="16">
        <v>0</v>
      </c>
      <c r="S1682" s="16">
        <v>0</v>
      </c>
      <c r="T1682" s="16">
        <v>0</v>
      </c>
      <c r="U1682" s="16">
        <v>0</v>
      </c>
      <c r="V1682" s="16">
        <v>0</v>
      </c>
      <c r="W1682" s="16">
        <v>0</v>
      </c>
      <c r="X1682" s="16">
        <v>0</v>
      </c>
      <c r="Y1682" s="16">
        <v>0</v>
      </c>
      <c r="Z1682" s="1">
        <f t="shared" si="284"/>
        <v>0</v>
      </c>
      <c r="AA1682" s="11" t="str">
        <f t="shared" si="287"/>
        <v>0</v>
      </c>
      <c r="AB1682">
        <f t="shared" si="288"/>
        <v>0</v>
      </c>
      <c r="AC1682">
        <f t="shared" si="289"/>
        <v>10</v>
      </c>
      <c r="AD1682">
        <f t="shared" si="290"/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f t="shared" si="280"/>
        <v>0</v>
      </c>
      <c r="BI1682">
        <v>0</v>
      </c>
      <c r="BJ1682">
        <v>0</v>
      </c>
      <c r="BK1682">
        <v>0</v>
      </c>
      <c r="BL1682" t="str">
        <f t="shared" si="281"/>
        <v>0</v>
      </c>
      <c r="BM1682" t="str">
        <f t="shared" si="282"/>
        <v>0</v>
      </c>
      <c r="BN1682">
        <f t="shared" si="285"/>
        <v>0</v>
      </c>
      <c r="BO1682">
        <f t="shared" si="286"/>
        <v>0</v>
      </c>
      <c r="BP1682" t="str">
        <f t="shared" si="283"/>
        <v>0</v>
      </c>
    </row>
    <row r="1683" spans="1:68" ht="18" x14ac:dyDescent="0.25">
      <c r="A1683" s="24">
        <v>2022</v>
      </c>
      <c r="B1683" s="34">
        <v>2</v>
      </c>
      <c r="C1683" s="2">
        <v>44688</v>
      </c>
      <c r="D1683" s="3">
        <v>0.52777777777777779</v>
      </c>
      <c r="E1683">
        <v>1</v>
      </c>
      <c r="F1683">
        <v>1.1000000000000001</v>
      </c>
      <c r="G1683" t="s">
        <v>61</v>
      </c>
      <c r="H1683" s="19">
        <v>65</v>
      </c>
      <c r="I1683" s="19">
        <v>40</v>
      </c>
      <c r="J1683" s="19">
        <v>28</v>
      </c>
      <c r="K1683" s="19">
        <v>1</v>
      </c>
      <c r="L1683" s="19">
        <v>2</v>
      </c>
      <c r="M1683" s="16" t="s">
        <v>28</v>
      </c>
      <c r="N1683" s="16">
        <v>5</v>
      </c>
      <c r="O1683" s="16" t="s">
        <v>25</v>
      </c>
      <c r="P1683" s="16">
        <v>0</v>
      </c>
      <c r="Q1683" s="16">
        <v>0</v>
      </c>
      <c r="R1683" s="16">
        <v>0</v>
      </c>
      <c r="S1683" s="16">
        <v>0</v>
      </c>
      <c r="T1683" s="16">
        <v>0</v>
      </c>
      <c r="U1683" s="16">
        <v>0</v>
      </c>
      <c r="V1683" s="16">
        <v>0</v>
      </c>
      <c r="W1683" s="16">
        <v>0</v>
      </c>
      <c r="X1683" s="16">
        <v>0</v>
      </c>
      <c r="Y1683" s="16">
        <v>0</v>
      </c>
      <c r="Z1683" s="1">
        <f t="shared" si="284"/>
        <v>0</v>
      </c>
      <c r="AA1683" s="11" t="str">
        <f t="shared" si="287"/>
        <v>0</v>
      </c>
      <c r="AB1683">
        <f t="shared" si="288"/>
        <v>0</v>
      </c>
      <c r="AC1683">
        <f t="shared" si="289"/>
        <v>10</v>
      </c>
      <c r="AD1683">
        <f t="shared" si="290"/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f t="shared" si="280"/>
        <v>0</v>
      </c>
      <c r="BI1683">
        <v>0</v>
      </c>
      <c r="BJ1683">
        <v>0</v>
      </c>
      <c r="BK1683">
        <v>0</v>
      </c>
      <c r="BL1683" t="str">
        <f t="shared" si="281"/>
        <v>0</v>
      </c>
      <c r="BM1683" t="str">
        <f t="shared" si="282"/>
        <v>0</v>
      </c>
      <c r="BN1683">
        <f t="shared" si="285"/>
        <v>0</v>
      </c>
      <c r="BO1683">
        <f t="shared" si="286"/>
        <v>0</v>
      </c>
      <c r="BP1683" t="str">
        <f t="shared" si="283"/>
        <v>0</v>
      </c>
    </row>
    <row r="1684" spans="1:68" ht="18" x14ac:dyDescent="0.25">
      <c r="A1684" s="24">
        <v>2022</v>
      </c>
      <c r="B1684" s="34">
        <v>2</v>
      </c>
      <c r="C1684" s="2">
        <v>44688</v>
      </c>
      <c r="D1684" s="3">
        <v>0.52777777777777779</v>
      </c>
      <c r="E1684">
        <v>1</v>
      </c>
      <c r="F1684">
        <v>1.1000000000000001</v>
      </c>
      <c r="G1684" t="s">
        <v>61</v>
      </c>
      <c r="H1684" s="19">
        <v>65</v>
      </c>
      <c r="I1684" s="19">
        <v>40</v>
      </c>
      <c r="J1684" s="19">
        <v>28</v>
      </c>
      <c r="K1684" s="19">
        <v>1</v>
      </c>
      <c r="L1684" s="19">
        <v>2</v>
      </c>
      <c r="M1684" s="16" t="s">
        <v>28</v>
      </c>
      <c r="N1684" s="16">
        <v>5</v>
      </c>
      <c r="O1684" s="16" t="s">
        <v>26</v>
      </c>
      <c r="P1684" s="16">
        <v>0</v>
      </c>
      <c r="Q1684" s="16">
        <v>0</v>
      </c>
      <c r="R1684" s="16">
        <v>0</v>
      </c>
      <c r="S1684" s="16">
        <v>0</v>
      </c>
      <c r="T1684" s="16">
        <v>0</v>
      </c>
      <c r="U1684" s="16">
        <v>0</v>
      </c>
      <c r="V1684" s="16">
        <v>0</v>
      </c>
      <c r="W1684" s="16">
        <v>0</v>
      </c>
      <c r="X1684" s="16">
        <v>0</v>
      </c>
      <c r="Y1684" s="16">
        <v>0</v>
      </c>
      <c r="Z1684" s="1">
        <f t="shared" si="284"/>
        <v>0</v>
      </c>
      <c r="AA1684" s="11" t="str">
        <f t="shared" si="287"/>
        <v>0</v>
      </c>
      <c r="AB1684">
        <f t="shared" si="288"/>
        <v>0</v>
      </c>
      <c r="AC1684">
        <f t="shared" si="289"/>
        <v>10</v>
      </c>
      <c r="AD1684">
        <f t="shared" si="290"/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f t="shared" si="280"/>
        <v>0</v>
      </c>
      <c r="BI1684">
        <v>0</v>
      </c>
      <c r="BJ1684">
        <v>0</v>
      </c>
      <c r="BK1684">
        <v>0</v>
      </c>
      <c r="BL1684" t="str">
        <f t="shared" si="281"/>
        <v>0</v>
      </c>
      <c r="BM1684" t="str">
        <f t="shared" si="282"/>
        <v>0</v>
      </c>
      <c r="BN1684">
        <f t="shared" si="285"/>
        <v>0</v>
      </c>
      <c r="BO1684">
        <f t="shared" si="286"/>
        <v>0</v>
      </c>
      <c r="BP1684" t="str">
        <f t="shared" si="283"/>
        <v>0</v>
      </c>
    </row>
    <row r="1685" spans="1:68" ht="18" x14ac:dyDescent="0.25">
      <c r="A1685" s="24">
        <v>2022</v>
      </c>
      <c r="B1685" s="34">
        <v>2</v>
      </c>
      <c r="C1685" s="2">
        <v>44688</v>
      </c>
      <c r="D1685" s="3">
        <v>0.52777777777777779</v>
      </c>
      <c r="E1685">
        <v>1</v>
      </c>
      <c r="F1685">
        <v>1.1000000000000001</v>
      </c>
      <c r="G1685" t="s">
        <v>61</v>
      </c>
      <c r="H1685" s="19">
        <v>65</v>
      </c>
      <c r="I1685" s="19">
        <v>40</v>
      </c>
      <c r="J1685" s="19">
        <v>28</v>
      </c>
      <c r="K1685" s="19">
        <v>1</v>
      </c>
      <c r="L1685" s="19">
        <v>2</v>
      </c>
      <c r="M1685" s="16" t="s">
        <v>23</v>
      </c>
      <c r="N1685" s="16">
        <v>10</v>
      </c>
      <c r="O1685" s="16" t="s">
        <v>24</v>
      </c>
      <c r="P1685" s="16">
        <v>0</v>
      </c>
      <c r="Q1685" s="16">
        <v>0</v>
      </c>
      <c r="R1685" s="16">
        <v>0</v>
      </c>
      <c r="S1685" s="16">
        <v>0</v>
      </c>
      <c r="T1685" s="16">
        <v>0</v>
      </c>
      <c r="U1685" s="16">
        <v>0</v>
      </c>
      <c r="V1685" s="16">
        <v>0</v>
      </c>
      <c r="W1685" s="16">
        <v>0</v>
      </c>
      <c r="X1685" s="16">
        <v>0</v>
      </c>
      <c r="Y1685" s="16">
        <v>0</v>
      </c>
      <c r="Z1685" s="1">
        <f t="shared" si="284"/>
        <v>0</v>
      </c>
      <c r="AA1685" s="11" t="str">
        <f t="shared" si="287"/>
        <v>0</v>
      </c>
      <c r="AB1685">
        <f t="shared" si="288"/>
        <v>0</v>
      </c>
      <c r="AC1685">
        <f t="shared" si="289"/>
        <v>10</v>
      </c>
      <c r="AD1685">
        <f t="shared" si="290"/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f t="shared" si="280"/>
        <v>0</v>
      </c>
      <c r="BI1685">
        <v>0</v>
      </c>
      <c r="BJ1685">
        <v>0</v>
      </c>
      <c r="BK1685">
        <v>0</v>
      </c>
      <c r="BL1685" t="str">
        <f t="shared" si="281"/>
        <v>0</v>
      </c>
      <c r="BM1685" t="str">
        <f t="shared" si="282"/>
        <v>0</v>
      </c>
      <c r="BN1685">
        <f t="shared" si="285"/>
        <v>0</v>
      </c>
      <c r="BO1685">
        <f t="shared" si="286"/>
        <v>0</v>
      </c>
      <c r="BP1685" t="str">
        <f t="shared" si="283"/>
        <v>0</v>
      </c>
    </row>
    <row r="1686" spans="1:68" ht="18" x14ac:dyDescent="0.25">
      <c r="A1686" s="24">
        <v>2022</v>
      </c>
      <c r="B1686" s="34">
        <v>2</v>
      </c>
      <c r="C1686" s="2">
        <v>44688</v>
      </c>
      <c r="D1686" s="3">
        <v>0.52777777777777779</v>
      </c>
      <c r="E1686">
        <v>1</v>
      </c>
      <c r="F1686">
        <v>1.1000000000000001</v>
      </c>
      <c r="G1686" t="s">
        <v>61</v>
      </c>
      <c r="H1686" s="19">
        <v>65</v>
      </c>
      <c r="I1686" s="19">
        <v>40</v>
      </c>
      <c r="J1686" s="19">
        <v>28</v>
      </c>
      <c r="K1686" s="19">
        <v>1</v>
      </c>
      <c r="L1686" s="19">
        <v>2</v>
      </c>
      <c r="M1686" s="16" t="s">
        <v>23</v>
      </c>
      <c r="N1686" s="16">
        <v>10</v>
      </c>
      <c r="O1686" s="16" t="s">
        <v>25</v>
      </c>
      <c r="P1686" s="16">
        <v>0</v>
      </c>
      <c r="Q1686" s="16">
        <v>0</v>
      </c>
      <c r="R1686" s="16">
        <v>0</v>
      </c>
      <c r="S1686" s="16">
        <v>0</v>
      </c>
      <c r="T1686" s="16">
        <v>0</v>
      </c>
      <c r="U1686" s="16">
        <v>0</v>
      </c>
      <c r="V1686" s="16">
        <v>0</v>
      </c>
      <c r="W1686" s="16">
        <v>0</v>
      </c>
      <c r="X1686" s="16">
        <v>0</v>
      </c>
      <c r="Y1686" s="16">
        <v>0</v>
      </c>
      <c r="Z1686" s="1">
        <f t="shared" si="284"/>
        <v>0</v>
      </c>
      <c r="AA1686" s="11" t="str">
        <f t="shared" si="287"/>
        <v>0</v>
      </c>
      <c r="AB1686">
        <f t="shared" si="288"/>
        <v>0</v>
      </c>
      <c r="AC1686">
        <f t="shared" si="289"/>
        <v>10</v>
      </c>
      <c r="AD1686">
        <f t="shared" si="290"/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f t="shared" si="280"/>
        <v>0</v>
      </c>
      <c r="BI1686">
        <v>0</v>
      </c>
      <c r="BJ1686">
        <v>0</v>
      </c>
      <c r="BK1686">
        <v>0</v>
      </c>
      <c r="BL1686" t="str">
        <f t="shared" si="281"/>
        <v>0</v>
      </c>
      <c r="BM1686" t="str">
        <f t="shared" si="282"/>
        <v>0</v>
      </c>
      <c r="BN1686">
        <f t="shared" si="285"/>
        <v>0</v>
      </c>
      <c r="BO1686">
        <f t="shared" si="286"/>
        <v>0</v>
      </c>
      <c r="BP1686" t="str">
        <f t="shared" si="283"/>
        <v>0</v>
      </c>
    </row>
    <row r="1687" spans="1:68" ht="18" x14ac:dyDescent="0.25">
      <c r="A1687" s="24">
        <v>2022</v>
      </c>
      <c r="B1687" s="34">
        <v>2</v>
      </c>
      <c r="C1687" s="2">
        <v>44688</v>
      </c>
      <c r="D1687" s="3">
        <v>0.52777777777777779</v>
      </c>
      <c r="E1687">
        <v>1</v>
      </c>
      <c r="F1687">
        <v>1.1000000000000001</v>
      </c>
      <c r="G1687" t="s">
        <v>61</v>
      </c>
      <c r="H1687" s="19">
        <v>65</v>
      </c>
      <c r="I1687" s="19">
        <v>40</v>
      </c>
      <c r="J1687" s="19">
        <v>28</v>
      </c>
      <c r="K1687" s="19">
        <v>1</v>
      </c>
      <c r="L1687" s="19">
        <v>2</v>
      </c>
      <c r="M1687" s="16" t="s">
        <v>23</v>
      </c>
      <c r="N1687" s="16">
        <v>10</v>
      </c>
      <c r="O1687" s="16" t="s">
        <v>26</v>
      </c>
      <c r="P1687" s="16">
        <v>0</v>
      </c>
      <c r="Q1687" s="16">
        <v>0</v>
      </c>
      <c r="R1687" s="16">
        <v>1</v>
      </c>
      <c r="S1687" s="16">
        <v>0</v>
      </c>
      <c r="T1687" s="16">
        <v>0</v>
      </c>
      <c r="U1687" s="16">
        <v>0</v>
      </c>
      <c r="V1687" s="16">
        <v>0</v>
      </c>
      <c r="W1687" s="16">
        <v>0</v>
      </c>
      <c r="X1687" s="16">
        <v>0</v>
      </c>
      <c r="Y1687" s="16">
        <v>0</v>
      </c>
      <c r="Z1687" s="1">
        <f t="shared" si="284"/>
        <v>1</v>
      </c>
      <c r="AA1687" s="11" t="str">
        <f t="shared" si="287"/>
        <v>1</v>
      </c>
      <c r="AB1687">
        <f t="shared" si="288"/>
        <v>1</v>
      </c>
      <c r="AC1687">
        <f t="shared" si="289"/>
        <v>9</v>
      </c>
      <c r="AD1687">
        <f t="shared" si="290"/>
        <v>10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1</v>
      </c>
      <c r="BD1687">
        <v>0</v>
      </c>
      <c r="BE1687">
        <v>0</v>
      </c>
      <c r="BF1687">
        <v>0</v>
      </c>
      <c r="BG1687">
        <v>0</v>
      </c>
      <c r="BH1687">
        <f t="shared" si="280"/>
        <v>0</v>
      </c>
      <c r="BI1687">
        <v>0</v>
      </c>
      <c r="BJ1687">
        <v>0</v>
      </c>
      <c r="BK1687">
        <v>0</v>
      </c>
      <c r="BL1687" t="str">
        <f t="shared" si="281"/>
        <v>0</v>
      </c>
      <c r="BM1687" t="str">
        <f t="shared" si="282"/>
        <v>0</v>
      </c>
      <c r="BN1687">
        <f t="shared" si="285"/>
        <v>0</v>
      </c>
      <c r="BO1687">
        <f t="shared" si="286"/>
        <v>1</v>
      </c>
      <c r="BP1687" t="str">
        <f t="shared" si="283"/>
        <v>0</v>
      </c>
    </row>
    <row r="1688" spans="1:68" ht="18" x14ac:dyDescent="0.25">
      <c r="A1688" s="24">
        <v>2022</v>
      </c>
      <c r="B1688" s="34">
        <v>2</v>
      </c>
      <c r="C1688" s="2">
        <v>44688</v>
      </c>
      <c r="D1688" s="3">
        <v>0.52777777777777779</v>
      </c>
      <c r="E1688">
        <v>1</v>
      </c>
      <c r="F1688">
        <v>1.1000000000000001</v>
      </c>
      <c r="G1688" t="s">
        <v>61</v>
      </c>
      <c r="H1688" s="19">
        <v>65</v>
      </c>
      <c r="I1688" s="19">
        <v>40</v>
      </c>
      <c r="J1688" s="19">
        <v>28</v>
      </c>
      <c r="K1688" s="19">
        <v>1</v>
      </c>
      <c r="L1688" s="19">
        <v>2</v>
      </c>
      <c r="M1688" s="16" t="s">
        <v>27</v>
      </c>
      <c r="N1688" s="16">
        <v>10</v>
      </c>
      <c r="O1688" s="16" t="s">
        <v>24</v>
      </c>
      <c r="P1688" s="16">
        <v>0</v>
      </c>
      <c r="Q1688" s="16">
        <v>0</v>
      </c>
      <c r="R1688" s="16">
        <v>0</v>
      </c>
      <c r="S1688" s="16">
        <v>0</v>
      </c>
      <c r="T1688" s="16">
        <v>0</v>
      </c>
      <c r="U1688" s="16">
        <v>0</v>
      </c>
      <c r="V1688" s="16">
        <v>0</v>
      </c>
      <c r="W1688" s="16">
        <v>0</v>
      </c>
      <c r="X1688" s="16">
        <v>0</v>
      </c>
      <c r="Y1688" s="16">
        <v>0</v>
      </c>
      <c r="Z1688" s="1">
        <f t="shared" si="284"/>
        <v>0</v>
      </c>
      <c r="AA1688" s="11" t="str">
        <f t="shared" si="287"/>
        <v>0</v>
      </c>
      <c r="AB1688">
        <f t="shared" si="288"/>
        <v>0</v>
      </c>
      <c r="AC1688">
        <f t="shared" si="289"/>
        <v>10</v>
      </c>
      <c r="AD1688">
        <f t="shared" si="290"/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f t="shared" si="280"/>
        <v>0</v>
      </c>
      <c r="BI1688">
        <v>0</v>
      </c>
      <c r="BJ1688">
        <v>0</v>
      </c>
      <c r="BK1688">
        <v>0</v>
      </c>
      <c r="BL1688" t="str">
        <f t="shared" si="281"/>
        <v>0</v>
      </c>
      <c r="BM1688" t="str">
        <f t="shared" si="282"/>
        <v>0</v>
      </c>
      <c r="BN1688">
        <f t="shared" si="285"/>
        <v>0</v>
      </c>
      <c r="BO1688">
        <f t="shared" si="286"/>
        <v>0</v>
      </c>
      <c r="BP1688" t="str">
        <f t="shared" si="283"/>
        <v>0</v>
      </c>
    </row>
    <row r="1689" spans="1:68" ht="18" x14ac:dyDescent="0.25">
      <c r="A1689" s="24">
        <v>2022</v>
      </c>
      <c r="B1689" s="34">
        <v>2</v>
      </c>
      <c r="C1689" s="2">
        <v>44688</v>
      </c>
      <c r="D1689" s="3">
        <v>0.52777777777777779</v>
      </c>
      <c r="E1689">
        <v>1</v>
      </c>
      <c r="F1689">
        <v>1.1000000000000001</v>
      </c>
      <c r="G1689" t="s">
        <v>61</v>
      </c>
      <c r="H1689" s="19">
        <v>65</v>
      </c>
      <c r="I1689" s="19">
        <v>40</v>
      </c>
      <c r="J1689" s="19">
        <v>28</v>
      </c>
      <c r="K1689" s="19">
        <v>1</v>
      </c>
      <c r="L1689" s="19">
        <v>2</v>
      </c>
      <c r="M1689" s="16" t="s">
        <v>27</v>
      </c>
      <c r="N1689" s="16">
        <v>10</v>
      </c>
      <c r="O1689" s="16" t="s">
        <v>25</v>
      </c>
      <c r="P1689" s="16">
        <v>0</v>
      </c>
      <c r="Q1689" s="16">
        <v>0</v>
      </c>
      <c r="R1689" s="16">
        <v>0</v>
      </c>
      <c r="S1689" s="16">
        <v>0</v>
      </c>
      <c r="T1689" s="16">
        <v>0</v>
      </c>
      <c r="U1689" s="16">
        <v>0</v>
      </c>
      <c r="V1689" s="16">
        <v>0</v>
      </c>
      <c r="W1689" s="16">
        <v>0</v>
      </c>
      <c r="X1689" s="16">
        <v>0</v>
      </c>
      <c r="Y1689" s="16">
        <v>0</v>
      </c>
      <c r="Z1689" s="1">
        <f t="shared" si="284"/>
        <v>0</v>
      </c>
      <c r="AA1689" s="11" t="str">
        <f t="shared" si="287"/>
        <v>0</v>
      </c>
      <c r="AB1689">
        <f t="shared" si="288"/>
        <v>0</v>
      </c>
      <c r="AC1689">
        <f t="shared" si="289"/>
        <v>10</v>
      </c>
      <c r="AD1689">
        <f t="shared" si="290"/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f t="shared" si="280"/>
        <v>0</v>
      </c>
      <c r="BI1689">
        <v>0</v>
      </c>
      <c r="BJ1689">
        <v>0</v>
      </c>
      <c r="BK1689">
        <v>0</v>
      </c>
      <c r="BL1689" t="str">
        <f t="shared" si="281"/>
        <v>0</v>
      </c>
      <c r="BM1689" t="str">
        <f t="shared" si="282"/>
        <v>0</v>
      </c>
      <c r="BN1689">
        <f t="shared" si="285"/>
        <v>0</v>
      </c>
      <c r="BO1689">
        <f t="shared" si="286"/>
        <v>0</v>
      </c>
      <c r="BP1689" t="str">
        <f t="shared" si="283"/>
        <v>0</v>
      </c>
    </row>
    <row r="1690" spans="1:68" ht="18" x14ac:dyDescent="0.25">
      <c r="A1690" s="24">
        <v>2022</v>
      </c>
      <c r="B1690" s="34">
        <v>2</v>
      </c>
      <c r="C1690" s="2">
        <v>44688</v>
      </c>
      <c r="D1690" s="3">
        <v>0.52777777777777779</v>
      </c>
      <c r="E1690">
        <v>1</v>
      </c>
      <c r="F1690">
        <v>1.1000000000000001</v>
      </c>
      <c r="G1690" t="s">
        <v>61</v>
      </c>
      <c r="H1690" s="19">
        <v>65</v>
      </c>
      <c r="I1690" s="19">
        <v>40</v>
      </c>
      <c r="J1690" s="19">
        <v>28</v>
      </c>
      <c r="K1690" s="19">
        <v>1</v>
      </c>
      <c r="L1690" s="19">
        <v>2</v>
      </c>
      <c r="M1690" s="16" t="s">
        <v>27</v>
      </c>
      <c r="N1690" s="16">
        <v>10</v>
      </c>
      <c r="O1690" s="16" t="s">
        <v>26</v>
      </c>
      <c r="P1690" s="16">
        <v>0</v>
      </c>
      <c r="Q1690" s="16">
        <v>0</v>
      </c>
      <c r="R1690" s="16">
        <v>0</v>
      </c>
      <c r="S1690" s="16">
        <v>0</v>
      </c>
      <c r="T1690" s="16">
        <v>0</v>
      </c>
      <c r="U1690" s="16">
        <v>0</v>
      </c>
      <c r="V1690" s="16">
        <v>0</v>
      </c>
      <c r="W1690" s="16">
        <v>0</v>
      </c>
      <c r="X1690" s="16">
        <v>0</v>
      </c>
      <c r="Y1690" s="16">
        <v>0</v>
      </c>
      <c r="Z1690" s="1">
        <f t="shared" si="284"/>
        <v>0</v>
      </c>
      <c r="AA1690" s="11" t="str">
        <f t="shared" si="287"/>
        <v>0</v>
      </c>
      <c r="AB1690">
        <f t="shared" si="288"/>
        <v>0</v>
      </c>
      <c r="AC1690">
        <f t="shared" si="289"/>
        <v>10</v>
      </c>
      <c r="AD1690">
        <f t="shared" si="290"/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f t="shared" si="280"/>
        <v>0</v>
      </c>
      <c r="BI1690">
        <v>0</v>
      </c>
      <c r="BJ1690">
        <v>0</v>
      </c>
      <c r="BK1690">
        <v>0</v>
      </c>
      <c r="BL1690" t="str">
        <f t="shared" si="281"/>
        <v>0</v>
      </c>
      <c r="BM1690" t="str">
        <f t="shared" si="282"/>
        <v>0</v>
      </c>
      <c r="BN1690">
        <f t="shared" si="285"/>
        <v>0</v>
      </c>
      <c r="BO1690">
        <f t="shared" si="286"/>
        <v>0</v>
      </c>
      <c r="BP1690" t="str">
        <f t="shared" si="283"/>
        <v>0</v>
      </c>
    </row>
    <row r="1691" spans="1:68" ht="18" x14ac:dyDescent="0.25">
      <c r="A1691" s="24">
        <v>2022</v>
      </c>
      <c r="B1691" s="34">
        <v>2</v>
      </c>
      <c r="C1691" s="2">
        <v>44688</v>
      </c>
      <c r="D1691" s="3">
        <v>0.52777777777777779</v>
      </c>
      <c r="E1691">
        <v>1</v>
      </c>
      <c r="F1691">
        <v>1.1000000000000001</v>
      </c>
      <c r="G1691" t="s">
        <v>61</v>
      </c>
      <c r="H1691" s="19">
        <v>65</v>
      </c>
      <c r="I1691" s="19">
        <v>40</v>
      </c>
      <c r="J1691" s="19">
        <v>28</v>
      </c>
      <c r="K1691" s="19">
        <v>1</v>
      </c>
      <c r="L1691" s="19">
        <v>2</v>
      </c>
      <c r="M1691" s="16" t="s">
        <v>28</v>
      </c>
      <c r="N1691" s="16">
        <v>10</v>
      </c>
      <c r="O1691" s="16" t="s">
        <v>24</v>
      </c>
      <c r="P1691" s="16">
        <v>0</v>
      </c>
      <c r="Q1691" s="16">
        <v>0</v>
      </c>
      <c r="R1691" s="16">
        <v>0</v>
      </c>
      <c r="S1691" s="16">
        <v>0</v>
      </c>
      <c r="T1691" s="16">
        <v>0</v>
      </c>
      <c r="U1691" s="16">
        <v>0</v>
      </c>
      <c r="V1691" s="16">
        <v>0</v>
      </c>
      <c r="W1691" s="16">
        <v>0</v>
      </c>
      <c r="X1691" s="16">
        <v>0</v>
      </c>
      <c r="Y1691" s="16">
        <v>0</v>
      </c>
      <c r="Z1691" s="1">
        <f t="shared" si="284"/>
        <v>0</v>
      </c>
      <c r="AA1691" s="11" t="str">
        <f t="shared" si="287"/>
        <v>0</v>
      </c>
      <c r="AB1691">
        <f t="shared" si="288"/>
        <v>0</v>
      </c>
      <c r="AC1691">
        <f t="shared" si="289"/>
        <v>10</v>
      </c>
      <c r="AD1691">
        <f t="shared" si="290"/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f t="shared" si="280"/>
        <v>0</v>
      </c>
      <c r="BI1691">
        <v>0</v>
      </c>
      <c r="BJ1691">
        <v>0</v>
      </c>
      <c r="BK1691">
        <v>0</v>
      </c>
      <c r="BL1691" t="str">
        <f t="shared" si="281"/>
        <v>0</v>
      </c>
      <c r="BM1691" t="str">
        <f t="shared" si="282"/>
        <v>0</v>
      </c>
      <c r="BN1691">
        <f t="shared" si="285"/>
        <v>0</v>
      </c>
      <c r="BO1691">
        <f t="shared" si="286"/>
        <v>0</v>
      </c>
      <c r="BP1691" t="str">
        <f t="shared" si="283"/>
        <v>0</v>
      </c>
    </row>
    <row r="1692" spans="1:68" ht="18" x14ac:dyDescent="0.25">
      <c r="A1692" s="24">
        <v>2022</v>
      </c>
      <c r="B1692" s="34">
        <v>2</v>
      </c>
      <c r="C1692" s="2">
        <v>44688</v>
      </c>
      <c r="D1692" s="3">
        <v>0.52777777777777779</v>
      </c>
      <c r="E1692">
        <v>1</v>
      </c>
      <c r="F1692">
        <v>1.1000000000000001</v>
      </c>
      <c r="G1692" t="s">
        <v>61</v>
      </c>
      <c r="H1692" s="19">
        <v>65</v>
      </c>
      <c r="I1692" s="19">
        <v>40</v>
      </c>
      <c r="J1692" s="19">
        <v>28</v>
      </c>
      <c r="K1692" s="19">
        <v>1</v>
      </c>
      <c r="L1692" s="19">
        <v>2</v>
      </c>
      <c r="M1692" s="16" t="s">
        <v>28</v>
      </c>
      <c r="N1692" s="16">
        <v>10</v>
      </c>
      <c r="O1692" s="16" t="s">
        <v>25</v>
      </c>
      <c r="P1692" s="16">
        <v>0</v>
      </c>
      <c r="Q1692" s="16">
        <v>0</v>
      </c>
      <c r="R1692" s="16">
        <v>0</v>
      </c>
      <c r="S1692" s="16">
        <v>0</v>
      </c>
      <c r="T1692" s="16">
        <v>0</v>
      </c>
      <c r="U1692" s="16">
        <v>0</v>
      </c>
      <c r="V1692" s="16">
        <v>0</v>
      </c>
      <c r="W1692" s="16">
        <v>0</v>
      </c>
      <c r="X1692" s="16">
        <v>0</v>
      </c>
      <c r="Y1692" s="16">
        <v>0</v>
      </c>
      <c r="Z1692" s="1">
        <f t="shared" si="284"/>
        <v>0</v>
      </c>
      <c r="AA1692" s="11" t="str">
        <f t="shared" si="287"/>
        <v>0</v>
      </c>
      <c r="AB1692">
        <f t="shared" si="288"/>
        <v>0</v>
      </c>
      <c r="AC1692">
        <f t="shared" si="289"/>
        <v>10</v>
      </c>
      <c r="AD1692">
        <f t="shared" si="290"/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f t="shared" si="280"/>
        <v>0</v>
      </c>
      <c r="BI1692">
        <v>0</v>
      </c>
      <c r="BJ1692">
        <v>0</v>
      </c>
      <c r="BK1692">
        <v>0</v>
      </c>
      <c r="BL1692" t="str">
        <f t="shared" si="281"/>
        <v>0</v>
      </c>
      <c r="BM1692" t="str">
        <f t="shared" si="282"/>
        <v>0</v>
      </c>
      <c r="BN1692">
        <f t="shared" si="285"/>
        <v>0</v>
      </c>
      <c r="BO1692">
        <f t="shared" si="286"/>
        <v>0</v>
      </c>
      <c r="BP1692" t="str">
        <f t="shared" si="283"/>
        <v>0</v>
      </c>
    </row>
    <row r="1693" spans="1:68" ht="18" x14ac:dyDescent="0.25">
      <c r="A1693" s="24">
        <v>2022</v>
      </c>
      <c r="B1693" s="34">
        <v>2</v>
      </c>
      <c r="C1693" s="2">
        <v>44688</v>
      </c>
      <c r="D1693" s="3">
        <v>0.52777777777777779</v>
      </c>
      <c r="E1693">
        <v>1</v>
      </c>
      <c r="F1693">
        <v>1.1000000000000001</v>
      </c>
      <c r="G1693" t="s">
        <v>61</v>
      </c>
      <c r="H1693" s="19">
        <v>65</v>
      </c>
      <c r="I1693" s="19">
        <v>40</v>
      </c>
      <c r="J1693" s="19">
        <v>28</v>
      </c>
      <c r="K1693" s="19">
        <v>1</v>
      </c>
      <c r="L1693" s="19">
        <v>2</v>
      </c>
      <c r="M1693" s="16" t="s">
        <v>28</v>
      </c>
      <c r="N1693" s="16">
        <v>10</v>
      </c>
      <c r="O1693" s="16" t="s">
        <v>26</v>
      </c>
      <c r="P1693" s="16">
        <v>0</v>
      </c>
      <c r="Q1693" s="16">
        <v>0</v>
      </c>
      <c r="R1693" s="16">
        <v>0</v>
      </c>
      <c r="S1693" s="16">
        <v>0</v>
      </c>
      <c r="T1693" s="16">
        <v>0</v>
      </c>
      <c r="U1693" s="16">
        <v>0</v>
      </c>
      <c r="V1693" s="16">
        <v>0</v>
      </c>
      <c r="W1693" s="16">
        <v>0</v>
      </c>
      <c r="X1693" s="16">
        <v>0</v>
      </c>
      <c r="Y1693" s="16">
        <v>0</v>
      </c>
      <c r="Z1693" s="1">
        <f t="shared" si="284"/>
        <v>0</v>
      </c>
      <c r="AA1693" s="11" t="str">
        <f t="shared" si="287"/>
        <v>0</v>
      </c>
      <c r="AB1693">
        <f t="shared" si="288"/>
        <v>0</v>
      </c>
      <c r="AC1693">
        <f t="shared" si="289"/>
        <v>10</v>
      </c>
      <c r="AD1693">
        <f t="shared" si="290"/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f t="shared" si="280"/>
        <v>0</v>
      </c>
      <c r="BI1693">
        <v>0</v>
      </c>
      <c r="BJ1693">
        <v>0</v>
      </c>
      <c r="BK1693">
        <v>0</v>
      </c>
      <c r="BL1693" t="str">
        <f t="shared" si="281"/>
        <v>0</v>
      </c>
      <c r="BM1693" t="str">
        <f t="shared" si="282"/>
        <v>0</v>
      </c>
      <c r="BN1693">
        <f t="shared" si="285"/>
        <v>0</v>
      </c>
      <c r="BO1693">
        <f t="shared" si="286"/>
        <v>0</v>
      </c>
      <c r="BP1693" t="str">
        <f t="shared" si="283"/>
        <v>0</v>
      </c>
    </row>
    <row r="1694" spans="1:68" ht="18" x14ac:dyDescent="0.25">
      <c r="A1694" s="24">
        <v>2022</v>
      </c>
      <c r="B1694" s="34">
        <v>2</v>
      </c>
      <c r="C1694" s="2">
        <v>44688</v>
      </c>
      <c r="D1694" s="3">
        <v>0.52777777777777779</v>
      </c>
      <c r="E1694">
        <v>1</v>
      </c>
      <c r="F1694">
        <v>1.1000000000000001</v>
      </c>
      <c r="G1694" t="s">
        <v>61</v>
      </c>
      <c r="H1694" s="19">
        <v>65</v>
      </c>
      <c r="I1694" s="19">
        <v>40</v>
      </c>
      <c r="J1694" s="19">
        <v>28</v>
      </c>
      <c r="K1694" s="19">
        <v>1</v>
      </c>
      <c r="L1694" s="19">
        <v>2</v>
      </c>
      <c r="M1694" s="16" t="s">
        <v>23</v>
      </c>
      <c r="N1694" s="16">
        <v>20</v>
      </c>
      <c r="O1694" s="16" t="s">
        <v>24</v>
      </c>
      <c r="P1694" s="16">
        <v>0</v>
      </c>
      <c r="Q1694" s="16">
        <v>0</v>
      </c>
      <c r="R1694" s="16">
        <v>0</v>
      </c>
      <c r="S1694" s="16">
        <v>0</v>
      </c>
      <c r="T1694" s="16">
        <v>0</v>
      </c>
      <c r="U1694" s="16">
        <v>0</v>
      </c>
      <c r="V1694" s="16">
        <v>0</v>
      </c>
      <c r="W1694" s="16">
        <v>0</v>
      </c>
      <c r="X1694" s="16">
        <v>0</v>
      </c>
      <c r="Y1694" s="16">
        <v>0</v>
      </c>
      <c r="Z1694" s="1">
        <f t="shared" si="284"/>
        <v>0</v>
      </c>
      <c r="AA1694" s="11" t="str">
        <f t="shared" si="287"/>
        <v>0</v>
      </c>
      <c r="AB1694">
        <f t="shared" si="288"/>
        <v>0</v>
      </c>
      <c r="AC1694">
        <f t="shared" si="289"/>
        <v>10</v>
      </c>
      <c r="AD1694">
        <f t="shared" si="290"/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f t="shared" si="280"/>
        <v>0</v>
      </c>
      <c r="BI1694">
        <v>0</v>
      </c>
      <c r="BJ1694">
        <v>0</v>
      </c>
      <c r="BK1694">
        <v>0</v>
      </c>
      <c r="BL1694" t="str">
        <f t="shared" si="281"/>
        <v>0</v>
      </c>
      <c r="BM1694" t="str">
        <f t="shared" si="282"/>
        <v>0</v>
      </c>
      <c r="BN1694">
        <f t="shared" si="285"/>
        <v>0</v>
      </c>
      <c r="BO1694">
        <f t="shared" si="286"/>
        <v>0</v>
      </c>
      <c r="BP1694" t="str">
        <f t="shared" si="283"/>
        <v>0</v>
      </c>
    </row>
    <row r="1695" spans="1:68" ht="18" x14ac:dyDescent="0.25">
      <c r="A1695" s="24">
        <v>2022</v>
      </c>
      <c r="B1695" s="34">
        <v>2</v>
      </c>
      <c r="C1695" s="2">
        <v>44688</v>
      </c>
      <c r="D1695" s="3">
        <v>0.52777777777777779</v>
      </c>
      <c r="E1695">
        <v>1</v>
      </c>
      <c r="F1695">
        <v>1.1000000000000001</v>
      </c>
      <c r="G1695" t="s">
        <v>61</v>
      </c>
      <c r="H1695" s="19">
        <v>65</v>
      </c>
      <c r="I1695" s="19">
        <v>40</v>
      </c>
      <c r="J1695" s="19">
        <v>28</v>
      </c>
      <c r="K1695" s="19">
        <v>1</v>
      </c>
      <c r="L1695" s="19">
        <v>2</v>
      </c>
      <c r="M1695" s="16" t="s">
        <v>23</v>
      </c>
      <c r="N1695" s="16">
        <v>20</v>
      </c>
      <c r="O1695" s="16" t="s">
        <v>25</v>
      </c>
      <c r="P1695" s="16">
        <v>0</v>
      </c>
      <c r="Q1695" s="16">
        <v>0</v>
      </c>
      <c r="R1695" s="16">
        <v>0</v>
      </c>
      <c r="S1695" s="16">
        <v>0</v>
      </c>
      <c r="T1695" s="16">
        <v>0</v>
      </c>
      <c r="U1695" s="16">
        <v>0</v>
      </c>
      <c r="V1695" s="16">
        <v>0</v>
      </c>
      <c r="W1695" s="16">
        <v>0</v>
      </c>
      <c r="X1695" s="16">
        <v>0</v>
      </c>
      <c r="Y1695" s="16">
        <v>0</v>
      </c>
      <c r="Z1695" s="1">
        <f t="shared" si="284"/>
        <v>0</v>
      </c>
      <c r="AA1695" s="11" t="str">
        <f t="shared" si="287"/>
        <v>0</v>
      </c>
      <c r="AB1695">
        <f t="shared" si="288"/>
        <v>0</v>
      </c>
      <c r="AC1695">
        <f t="shared" si="289"/>
        <v>10</v>
      </c>
      <c r="AD1695">
        <f t="shared" si="290"/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f t="shared" si="280"/>
        <v>0</v>
      </c>
      <c r="BI1695">
        <v>0</v>
      </c>
      <c r="BJ1695">
        <v>0</v>
      </c>
      <c r="BK1695">
        <v>0</v>
      </c>
      <c r="BL1695" t="str">
        <f t="shared" si="281"/>
        <v>0</v>
      </c>
      <c r="BM1695" t="str">
        <f t="shared" si="282"/>
        <v>0</v>
      </c>
      <c r="BN1695">
        <f t="shared" si="285"/>
        <v>0</v>
      </c>
      <c r="BO1695">
        <f t="shared" si="286"/>
        <v>0</v>
      </c>
      <c r="BP1695" t="str">
        <f t="shared" si="283"/>
        <v>0</v>
      </c>
    </row>
    <row r="1696" spans="1:68" ht="18" x14ac:dyDescent="0.25">
      <c r="A1696" s="24">
        <v>2022</v>
      </c>
      <c r="B1696" s="34">
        <v>2</v>
      </c>
      <c r="C1696" s="2">
        <v>44688</v>
      </c>
      <c r="D1696" s="3">
        <v>0.52777777777777779</v>
      </c>
      <c r="E1696">
        <v>1</v>
      </c>
      <c r="F1696">
        <v>1.1000000000000001</v>
      </c>
      <c r="G1696" t="s">
        <v>61</v>
      </c>
      <c r="H1696" s="19">
        <v>65</v>
      </c>
      <c r="I1696" s="19">
        <v>40</v>
      </c>
      <c r="J1696" s="19">
        <v>28</v>
      </c>
      <c r="K1696" s="19">
        <v>1</v>
      </c>
      <c r="L1696" s="19">
        <v>2</v>
      </c>
      <c r="M1696" s="16" t="s">
        <v>23</v>
      </c>
      <c r="N1696" s="16">
        <v>20</v>
      </c>
      <c r="O1696" s="16" t="s">
        <v>26</v>
      </c>
      <c r="P1696" s="16">
        <v>0</v>
      </c>
      <c r="Q1696" s="16">
        <v>0</v>
      </c>
      <c r="R1696" s="16">
        <v>0</v>
      </c>
      <c r="S1696" s="16">
        <v>0</v>
      </c>
      <c r="T1696" s="16">
        <v>0</v>
      </c>
      <c r="U1696" s="16">
        <v>0</v>
      </c>
      <c r="V1696" s="16">
        <v>0</v>
      </c>
      <c r="W1696" s="16">
        <v>0</v>
      </c>
      <c r="X1696" s="16">
        <v>0</v>
      </c>
      <c r="Y1696" s="16">
        <v>0</v>
      </c>
      <c r="Z1696" s="1">
        <f t="shared" si="284"/>
        <v>0</v>
      </c>
      <c r="AA1696" s="11" t="str">
        <f t="shared" si="287"/>
        <v>0</v>
      </c>
      <c r="AB1696">
        <f t="shared" si="288"/>
        <v>0</v>
      </c>
      <c r="AC1696">
        <f t="shared" si="289"/>
        <v>10</v>
      </c>
      <c r="AD1696">
        <f t="shared" si="290"/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f t="shared" si="280"/>
        <v>0</v>
      </c>
      <c r="BI1696">
        <v>0</v>
      </c>
      <c r="BJ1696">
        <v>0</v>
      </c>
      <c r="BK1696">
        <v>0</v>
      </c>
      <c r="BL1696" t="str">
        <f t="shared" si="281"/>
        <v>0</v>
      </c>
      <c r="BM1696" t="str">
        <f t="shared" si="282"/>
        <v>0</v>
      </c>
      <c r="BN1696">
        <f t="shared" si="285"/>
        <v>0</v>
      </c>
      <c r="BO1696">
        <f t="shared" si="286"/>
        <v>0</v>
      </c>
      <c r="BP1696" t="str">
        <f t="shared" si="283"/>
        <v>0</v>
      </c>
    </row>
    <row r="1697" spans="1:68" ht="18" x14ac:dyDescent="0.25">
      <c r="A1697" s="24">
        <v>2022</v>
      </c>
      <c r="B1697" s="34">
        <v>2</v>
      </c>
      <c r="C1697" s="2">
        <v>44688</v>
      </c>
      <c r="D1697" s="3">
        <v>0.52777777777777779</v>
      </c>
      <c r="E1697">
        <v>1</v>
      </c>
      <c r="F1697">
        <v>1.1000000000000001</v>
      </c>
      <c r="G1697" t="s">
        <v>61</v>
      </c>
      <c r="H1697" s="19">
        <v>65</v>
      </c>
      <c r="I1697" s="19">
        <v>40</v>
      </c>
      <c r="J1697" s="19">
        <v>28</v>
      </c>
      <c r="K1697" s="19">
        <v>1</v>
      </c>
      <c r="L1697" s="19">
        <v>2</v>
      </c>
      <c r="M1697" s="16" t="s">
        <v>27</v>
      </c>
      <c r="N1697" s="16">
        <v>20</v>
      </c>
      <c r="O1697" s="16" t="s">
        <v>24</v>
      </c>
      <c r="P1697" s="16">
        <v>0</v>
      </c>
      <c r="Q1697" s="16">
        <v>0</v>
      </c>
      <c r="R1697" s="16">
        <v>0</v>
      </c>
      <c r="S1697" s="16">
        <v>0</v>
      </c>
      <c r="T1697" s="16">
        <v>0</v>
      </c>
      <c r="U1697" s="16">
        <v>0</v>
      </c>
      <c r="V1697" s="16">
        <v>0</v>
      </c>
      <c r="W1697" s="16">
        <v>0</v>
      </c>
      <c r="X1697" s="16">
        <v>0</v>
      </c>
      <c r="Y1697" s="16">
        <v>0</v>
      </c>
      <c r="Z1697" s="1">
        <f t="shared" si="284"/>
        <v>0</v>
      </c>
      <c r="AA1697" s="11" t="str">
        <f t="shared" si="287"/>
        <v>0</v>
      </c>
      <c r="AB1697">
        <f t="shared" si="288"/>
        <v>0</v>
      </c>
      <c r="AC1697">
        <f t="shared" si="289"/>
        <v>10</v>
      </c>
      <c r="AD1697">
        <f t="shared" si="290"/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f t="shared" si="280"/>
        <v>0</v>
      </c>
      <c r="BI1697">
        <v>0</v>
      </c>
      <c r="BJ1697">
        <v>0</v>
      </c>
      <c r="BK1697">
        <v>0</v>
      </c>
      <c r="BL1697" t="str">
        <f t="shared" si="281"/>
        <v>0</v>
      </c>
      <c r="BM1697" t="str">
        <f t="shared" si="282"/>
        <v>0</v>
      </c>
      <c r="BN1697">
        <f t="shared" si="285"/>
        <v>0</v>
      </c>
      <c r="BO1697">
        <f t="shared" si="286"/>
        <v>0</v>
      </c>
      <c r="BP1697" t="str">
        <f t="shared" si="283"/>
        <v>0</v>
      </c>
    </row>
    <row r="1698" spans="1:68" ht="18" x14ac:dyDescent="0.25">
      <c r="A1698" s="24">
        <v>2022</v>
      </c>
      <c r="B1698" s="34">
        <v>2</v>
      </c>
      <c r="C1698" s="2">
        <v>44688</v>
      </c>
      <c r="D1698" s="3">
        <v>0.52777777777777779</v>
      </c>
      <c r="E1698">
        <v>1</v>
      </c>
      <c r="F1698">
        <v>1.1000000000000001</v>
      </c>
      <c r="G1698" t="s">
        <v>61</v>
      </c>
      <c r="H1698" s="19">
        <v>65</v>
      </c>
      <c r="I1698" s="19">
        <v>40</v>
      </c>
      <c r="J1698" s="19">
        <v>28</v>
      </c>
      <c r="K1698" s="19">
        <v>1</v>
      </c>
      <c r="L1698" s="19">
        <v>2</v>
      </c>
      <c r="M1698" s="16" t="s">
        <v>27</v>
      </c>
      <c r="N1698" s="16">
        <v>20</v>
      </c>
      <c r="O1698" s="16" t="s">
        <v>25</v>
      </c>
      <c r="P1698" s="16">
        <v>0</v>
      </c>
      <c r="Q1698" s="16">
        <v>0</v>
      </c>
      <c r="R1698" s="16">
        <v>0</v>
      </c>
      <c r="S1698" s="16">
        <v>0</v>
      </c>
      <c r="T1698" s="16">
        <v>0</v>
      </c>
      <c r="U1698" s="16">
        <v>0</v>
      </c>
      <c r="V1698" s="16">
        <v>0</v>
      </c>
      <c r="W1698" s="16">
        <v>0</v>
      </c>
      <c r="X1698" s="16">
        <v>0</v>
      </c>
      <c r="Y1698" s="16">
        <v>0</v>
      </c>
      <c r="Z1698" s="1">
        <f t="shared" si="284"/>
        <v>0</v>
      </c>
      <c r="AA1698" s="11" t="str">
        <f t="shared" si="287"/>
        <v>0</v>
      </c>
      <c r="AB1698">
        <f t="shared" si="288"/>
        <v>0</v>
      </c>
      <c r="AC1698">
        <f t="shared" si="289"/>
        <v>10</v>
      </c>
      <c r="AD1698">
        <f t="shared" si="290"/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f t="shared" si="280"/>
        <v>0</v>
      </c>
      <c r="BI1698">
        <v>0</v>
      </c>
      <c r="BJ1698">
        <v>0</v>
      </c>
      <c r="BK1698">
        <v>0</v>
      </c>
      <c r="BL1698" t="str">
        <f t="shared" si="281"/>
        <v>0</v>
      </c>
      <c r="BM1698" t="str">
        <f t="shared" si="282"/>
        <v>0</v>
      </c>
      <c r="BN1698">
        <f t="shared" si="285"/>
        <v>0</v>
      </c>
      <c r="BO1698">
        <f t="shared" si="286"/>
        <v>0</v>
      </c>
      <c r="BP1698" t="str">
        <f t="shared" si="283"/>
        <v>0</v>
      </c>
    </row>
    <row r="1699" spans="1:68" ht="18" x14ac:dyDescent="0.25">
      <c r="A1699" s="24">
        <v>2022</v>
      </c>
      <c r="B1699" s="34">
        <v>2</v>
      </c>
      <c r="C1699" s="2">
        <v>44688</v>
      </c>
      <c r="D1699" s="3">
        <v>0.52777777777777779</v>
      </c>
      <c r="E1699">
        <v>1</v>
      </c>
      <c r="F1699">
        <v>1.1000000000000001</v>
      </c>
      <c r="G1699" t="s">
        <v>61</v>
      </c>
      <c r="H1699" s="19">
        <v>65</v>
      </c>
      <c r="I1699" s="19">
        <v>40</v>
      </c>
      <c r="J1699" s="19">
        <v>28</v>
      </c>
      <c r="K1699" s="19">
        <v>1</v>
      </c>
      <c r="L1699" s="19">
        <v>2</v>
      </c>
      <c r="M1699" s="16" t="s">
        <v>27</v>
      </c>
      <c r="N1699" s="16">
        <v>20</v>
      </c>
      <c r="O1699" s="16" t="s">
        <v>26</v>
      </c>
      <c r="P1699" s="16">
        <v>0</v>
      </c>
      <c r="Q1699" s="16">
        <v>0</v>
      </c>
      <c r="R1699" s="16">
        <v>0</v>
      </c>
      <c r="S1699" s="16">
        <v>0</v>
      </c>
      <c r="T1699" s="16">
        <v>0</v>
      </c>
      <c r="U1699" s="16">
        <v>0</v>
      </c>
      <c r="V1699" s="16">
        <v>0</v>
      </c>
      <c r="W1699" s="16">
        <v>0</v>
      </c>
      <c r="X1699" s="16">
        <v>0</v>
      </c>
      <c r="Y1699" s="16">
        <v>0</v>
      </c>
      <c r="Z1699" s="1">
        <f t="shared" si="284"/>
        <v>0</v>
      </c>
      <c r="AA1699" s="11" t="str">
        <f t="shared" si="287"/>
        <v>0</v>
      </c>
      <c r="AB1699">
        <f t="shared" si="288"/>
        <v>0</v>
      </c>
      <c r="AC1699">
        <f t="shared" si="289"/>
        <v>10</v>
      </c>
      <c r="AD1699">
        <f t="shared" si="290"/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f t="shared" si="280"/>
        <v>0</v>
      </c>
      <c r="BI1699">
        <v>0</v>
      </c>
      <c r="BJ1699">
        <v>0</v>
      </c>
      <c r="BK1699">
        <v>0</v>
      </c>
      <c r="BL1699" t="str">
        <f t="shared" si="281"/>
        <v>0</v>
      </c>
      <c r="BM1699" t="str">
        <f t="shared" si="282"/>
        <v>0</v>
      </c>
      <c r="BN1699">
        <f t="shared" si="285"/>
        <v>0</v>
      </c>
      <c r="BO1699">
        <f t="shared" si="286"/>
        <v>0</v>
      </c>
      <c r="BP1699" t="str">
        <f t="shared" si="283"/>
        <v>0</v>
      </c>
    </row>
    <row r="1700" spans="1:68" ht="18" x14ac:dyDescent="0.25">
      <c r="A1700" s="24">
        <v>2022</v>
      </c>
      <c r="B1700" s="34">
        <v>2</v>
      </c>
      <c r="C1700" s="2">
        <v>44688</v>
      </c>
      <c r="D1700" s="3">
        <v>0.52777777777777779</v>
      </c>
      <c r="E1700">
        <v>1</v>
      </c>
      <c r="F1700">
        <v>1.1000000000000001</v>
      </c>
      <c r="G1700" t="s">
        <v>61</v>
      </c>
      <c r="H1700" s="19">
        <v>65</v>
      </c>
      <c r="I1700" s="19">
        <v>40</v>
      </c>
      <c r="J1700" s="19">
        <v>28</v>
      </c>
      <c r="K1700" s="19">
        <v>1</v>
      </c>
      <c r="L1700" s="19">
        <v>2</v>
      </c>
      <c r="M1700" s="16" t="s">
        <v>28</v>
      </c>
      <c r="N1700" s="16">
        <v>20</v>
      </c>
      <c r="O1700" s="16" t="s">
        <v>24</v>
      </c>
      <c r="P1700" s="16">
        <v>0</v>
      </c>
      <c r="Q1700" s="16">
        <v>0</v>
      </c>
      <c r="R1700" s="16">
        <v>0</v>
      </c>
      <c r="S1700" s="16">
        <v>0</v>
      </c>
      <c r="T1700" s="16">
        <v>0</v>
      </c>
      <c r="U1700" s="16">
        <v>0</v>
      </c>
      <c r="V1700" s="16">
        <v>0</v>
      </c>
      <c r="W1700" s="16">
        <v>0</v>
      </c>
      <c r="X1700" s="16">
        <v>0</v>
      </c>
      <c r="Y1700" s="16">
        <v>0</v>
      </c>
      <c r="Z1700" s="1">
        <f t="shared" si="284"/>
        <v>0</v>
      </c>
      <c r="AA1700" s="11" t="str">
        <f t="shared" si="287"/>
        <v>0</v>
      </c>
      <c r="AB1700">
        <f t="shared" si="288"/>
        <v>0</v>
      </c>
      <c r="AC1700">
        <f t="shared" si="289"/>
        <v>10</v>
      </c>
      <c r="AD1700">
        <f t="shared" si="290"/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f t="shared" si="280"/>
        <v>0</v>
      </c>
      <c r="BI1700">
        <v>0</v>
      </c>
      <c r="BJ1700">
        <v>0</v>
      </c>
      <c r="BK1700">
        <v>0</v>
      </c>
      <c r="BL1700" t="str">
        <f t="shared" si="281"/>
        <v>0</v>
      </c>
      <c r="BM1700" t="str">
        <f t="shared" si="282"/>
        <v>0</v>
      </c>
      <c r="BN1700">
        <f t="shared" si="285"/>
        <v>0</v>
      </c>
      <c r="BO1700">
        <f t="shared" si="286"/>
        <v>0</v>
      </c>
      <c r="BP1700" t="str">
        <f t="shared" si="283"/>
        <v>0</v>
      </c>
    </row>
    <row r="1701" spans="1:68" ht="18" x14ac:dyDescent="0.25">
      <c r="A1701" s="24">
        <v>2022</v>
      </c>
      <c r="B1701" s="34">
        <v>2</v>
      </c>
      <c r="C1701" s="2">
        <v>44688</v>
      </c>
      <c r="D1701" s="3">
        <v>0.52777777777777779</v>
      </c>
      <c r="E1701">
        <v>1</v>
      </c>
      <c r="F1701">
        <v>1.1000000000000001</v>
      </c>
      <c r="G1701" t="s">
        <v>61</v>
      </c>
      <c r="H1701" s="19">
        <v>65</v>
      </c>
      <c r="I1701" s="19">
        <v>40</v>
      </c>
      <c r="J1701" s="19">
        <v>28</v>
      </c>
      <c r="K1701" s="19">
        <v>1</v>
      </c>
      <c r="L1701" s="19">
        <v>2</v>
      </c>
      <c r="M1701" s="16" t="s">
        <v>28</v>
      </c>
      <c r="N1701" s="16">
        <v>20</v>
      </c>
      <c r="O1701" s="16" t="s">
        <v>25</v>
      </c>
      <c r="P1701" s="16">
        <v>0</v>
      </c>
      <c r="Q1701" s="16">
        <v>0</v>
      </c>
      <c r="R1701" s="16">
        <v>0</v>
      </c>
      <c r="S1701" s="16">
        <v>0</v>
      </c>
      <c r="T1701" s="16">
        <v>0</v>
      </c>
      <c r="U1701" s="16">
        <v>0</v>
      </c>
      <c r="V1701" s="16">
        <v>0</v>
      </c>
      <c r="W1701" s="16">
        <v>0</v>
      </c>
      <c r="X1701" s="16">
        <v>0</v>
      </c>
      <c r="Y1701" s="16">
        <v>0</v>
      </c>
      <c r="Z1701" s="1">
        <f t="shared" si="284"/>
        <v>0</v>
      </c>
      <c r="AA1701" s="11" t="str">
        <f t="shared" si="287"/>
        <v>0</v>
      </c>
      <c r="AB1701">
        <f t="shared" si="288"/>
        <v>0</v>
      </c>
      <c r="AC1701">
        <f t="shared" si="289"/>
        <v>10</v>
      </c>
      <c r="AD1701">
        <f t="shared" si="290"/>
        <v>0</v>
      </c>
      <c r="AE1701">
        <v>0</v>
      </c>
      <c r="AF1701">
        <v>0</v>
      </c>
      <c r="AG1701">
        <v>0</v>
      </c>
      <c r="AH1701">
        <v>0</v>
      </c>
      <c r="AI1701">
        <v>25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f t="shared" si="280"/>
        <v>0</v>
      </c>
      <c r="BI1701">
        <v>0</v>
      </c>
      <c r="BJ1701">
        <v>0</v>
      </c>
      <c r="BK1701">
        <v>0</v>
      </c>
      <c r="BL1701" t="str">
        <f t="shared" si="281"/>
        <v>0</v>
      </c>
      <c r="BM1701" t="str">
        <f t="shared" si="282"/>
        <v>0</v>
      </c>
      <c r="BN1701">
        <f t="shared" si="285"/>
        <v>0</v>
      </c>
      <c r="BO1701">
        <f t="shared" si="286"/>
        <v>0</v>
      </c>
      <c r="BP1701" t="str">
        <f t="shared" si="283"/>
        <v>0</v>
      </c>
    </row>
    <row r="1702" spans="1:68" ht="18" x14ac:dyDescent="0.25">
      <c r="A1702" s="24">
        <v>2022</v>
      </c>
      <c r="B1702" s="34">
        <v>2</v>
      </c>
      <c r="C1702" s="2">
        <v>44688</v>
      </c>
      <c r="D1702" s="3">
        <v>0.52777777777777779</v>
      </c>
      <c r="E1702">
        <v>1</v>
      </c>
      <c r="F1702">
        <v>1.1000000000000001</v>
      </c>
      <c r="G1702" t="s">
        <v>61</v>
      </c>
      <c r="H1702" s="19">
        <v>65</v>
      </c>
      <c r="I1702" s="19">
        <v>40</v>
      </c>
      <c r="J1702" s="19">
        <v>28</v>
      </c>
      <c r="K1702" s="19">
        <v>1</v>
      </c>
      <c r="L1702" s="19">
        <v>2</v>
      </c>
      <c r="M1702" s="16" t="s">
        <v>28</v>
      </c>
      <c r="N1702" s="16">
        <v>20</v>
      </c>
      <c r="O1702" s="16" t="s">
        <v>26</v>
      </c>
      <c r="P1702" s="16">
        <v>0</v>
      </c>
      <c r="Q1702" s="16">
        <v>0</v>
      </c>
      <c r="R1702" s="16">
        <v>0</v>
      </c>
      <c r="S1702" s="16">
        <v>0</v>
      </c>
      <c r="T1702" s="16">
        <v>0</v>
      </c>
      <c r="U1702" s="16">
        <v>0</v>
      </c>
      <c r="V1702" s="16">
        <v>0</v>
      </c>
      <c r="W1702" s="16">
        <v>0</v>
      </c>
      <c r="X1702" s="16">
        <v>0</v>
      </c>
      <c r="Y1702" s="16">
        <v>0</v>
      </c>
      <c r="Z1702" s="1">
        <f t="shared" si="284"/>
        <v>0</v>
      </c>
      <c r="AA1702" s="11" t="str">
        <f t="shared" si="287"/>
        <v>0</v>
      </c>
      <c r="AB1702">
        <f t="shared" si="288"/>
        <v>0</v>
      </c>
      <c r="AC1702">
        <f t="shared" si="289"/>
        <v>10</v>
      </c>
      <c r="AD1702">
        <f t="shared" si="290"/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f t="shared" si="280"/>
        <v>0</v>
      </c>
      <c r="BI1702">
        <v>0</v>
      </c>
      <c r="BJ1702">
        <v>0</v>
      </c>
      <c r="BK1702">
        <v>0</v>
      </c>
      <c r="BL1702" t="str">
        <f t="shared" si="281"/>
        <v>0</v>
      </c>
      <c r="BM1702" t="str">
        <f t="shared" si="282"/>
        <v>0</v>
      </c>
      <c r="BN1702">
        <f t="shared" si="285"/>
        <v>0</v>
      </c>
      <c r="BO1702">
        <f t="shared" si="286"/>
        <v>0</v>
      </c>
      <c r="BP1702" t="str">
        <f t="shared" si="283"/>
        <v>0</v>
      </c>
    </row>
    <row r="1703" spans="1:68" ht="18" x14ac:dyDescent="0.25">
      <c r="A1703" s="24">
        <v>2022</v>
      </c>
      <c r="B1703" s="34">
        <v>2</v>
      </c>
      <c r="C1703" s="2">
        <v>44688</v>
      </c>
      <c r="D1703" s="3">
        <v>0.52777777777777779</v>
      </c>
      <c r="E1703">
        <v>1</v>
      </c>
      <c r="F1703">
        <v>1.1000000000000001</v>
      </c>
      <c r="G1703" t="s">
        <v>61</v>
      </c>
      <c r="H1703" s="19">
        <v>65</v>
      </c>
      <c r="I1703" s="19">
        <v>40</v>
      </c>
      <c r="J1703" s="19">
        <v>28</v>
      </c>
      <c r="K1703" s="19">
        <v>1</v>
      </c>
      <c r="L1703" s="19">
        <v>2</v>
      </c>
      <c r="M1703" s="16" t="s">
        <v>23</v>
      </c>
      <c r="N1703" s="16">
        <v>50</v>
      </c>
      <c r="O1703" s="16" t="s">
        <v>24</v>
      </c>
      <c r="P1703" s="16">
        <v>0</v>
      </c>
      <c r="Q1703" s="16">
        <v>0</v>
      </c>
      <c r="R1703" s="16">
        <v>0</v>
      </c>
      <c r="S1703" s="16">
        <v>0</v>
      </c>
      <c r="T1703" s="16">
        <v>0</v>
      </c>
      <c r="U1703" s="16">
        <v>0</v>
      </c>
      <c r="V1703" s="16">
        <v>0</v>
      </c>
      <c r="W1703" s="16">
        <v>0</v>
      </c>
      <c r="X1703" s="16">
        <v>0</v>
      </c>
      <c r="Y1703" s="16">
        <v>0</v>
      </c>
      <c r="Z1703" s="1">
        <f t="shared" si="284"/>
        <v>0</v>
      </c>
      <c r="AA1703" s="11" t="str">
        <f t="shared" si="287"/>
        <v>0</v>
      </c>
      <c r="AB1703">
        <f t="shared" si="288"/>
        <v>0</v>
      </c>
      <c r="AC1703">
        <f t="shared" si="289"/>
        <v>10</v>
      </c>
      <c r="AD1703">
        <f t="shared" si="290"/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f t="shared" si="280"/>
        <v>0</v>
      </c>
      <c r="BI1703">
        <v>0</v>
      </c>
      <c r="BJ1703">
        <v>0</v>
      </c>
      <c r="BK1703">
        <v>0</v>
      </c>
      <c r="BL1703" t="str">
        <f t="shared" si="281"/>
        <v>0</v>
      </c>
      <c r="BM1703" t="str">
        <f t="shared" si="282"/>
        <v>0</v>
      </c>
      <c r="BN1703">
        <f t="shared" si="285"/>
        <v>0</v>
      </c>
      <c r="BO1703">
        <f t="shared" si="286"/>
        <v>0</v>
      </c>
      <c r="BP1703" t="str">
        <f t="shared" si="283"/>
        <v>0</v>
      </c>
    </row>
    <row r="1704" spans="1:68" ht="18" x14ac:dyDescent="0.25">
      <c r="A1704" s="24">
        <v>2022</v>
      </c>
      <c r="B1704" s="34">
        <v>2</v>
      </c>
      <c r="C1704" s="2">
        <v>44688</v>
      </c>
      <c r="D1704" s="3">
        <v>0.52777777777777779</v>
      </c>
      <c r="E1704">
        <v>1</v>
      </c>
      <c r="F1704">
        <v>1.1000000000000001</v>
      </c>
      <c r="G1704" t="s">
        <v>61</v>
      </c>
      <c r="H1704" s="19">
        <v>65</v>
      </c>
      <c r="I1704" s="19">
        <v>40</v>
      </c>
      <c r="J1704" s="19">
        <v>28</v>
      </c>
      <c r="K1704" s="19">
        <v>1</v>
      </c>
      <c r="L1704" s="19">
        <v>2</v>
      </c>
      <c r="M1704" s="16" t="s">
        <v>23</v>
      </c>
      <c r="N1704" s="16">
        <v>50</v>
      </c>
      <c r="O1704" s="16" t="s">
        <v>25</v>
      </c>
      <c r="P1704" s="16">
        <v>0</v>
      </c>
      <c r="Q1704" s="16">
        <v>0</v>
      </c>
      <c r="R1704" s="16">
        <v>0</v>
      </c>
      <c r="S1704" s="16">
        <v>0</v>
      </c>
      <c r="T1704" s="16">
        <v>0</v>
      </c>
      <c r="U1704" s="16">
        <v>0</v>
      </c>
      <c r="V1704" s="16">
        <v>0</v>
      </c>
      <c r="W1704" s="16">
        <v>0</v>
      </c>
      <c r="X1704" s="16">
        <v>0</v>
      </c>
      <c r="Y1704" s="16">
        <v>0</v>
      </c>
      <c r="Z1704" s="1">
        <f t="shared" si="284"/>
        <v>0</v>
      </c>
      <c r="AA1704" s="11" t="str">
        <f t="shared" si="287"/>
        <v>0</v>
      </c>
      <c r="AB1704">
        <f t="shared" si="288"/>
        <v>0</v>
      </c>
      <c r="AC1704">
        <f t="shared" si="289"/>
        <v>10</v>
      </c>
      <c r="AD1704">
        <f t="shared" si="290"/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f t="shared" si="280"/>
        <v>0</v>
      </c>
      <c r="BI1704">
        <v>0</v>
      </c>
      <c r="BJ1704">
        <v>0</v>
      </c>
      <c r="BK1704">
        <v>0</v>
      </c>
      <c r="BL1704" t="str">
        <f t="shared" si="281"/>
        <v>0</v>
      </c>
      <c r="BM1704" t="str">
        <f t="shared" si="282"/>
        <v>0</v>
      </c>
      <c r="BN1704">
        <f t="shared" si="285"/>
        <v>0</v>
      </c>
      <c r="BO1704">
        <f t="shared" si="286"/>
        <v>0</v>
      </c>
      <c r="BP1704" t="str">
        <f t="shared" si="283"/>
        <v>0</v>
      </c>
    </row>
    <row r="1705" spans="1:68" ht="18" x14ac:dyDescent="0.25">
      <c r="A1705" s="24">
        <v>2022</v>
      </c>
      <c r="B1705" s="34">
        <v>2</v>
      </c>
      <c r="C1705" s="2">
        <v>44688</v>
      </c>
      <c r="D1705" s="3">
        <v>0.52777777777777779</v>
      </c>
      <c r="E1705">
        <v>1</v>
      </c>
      <c r="F1705">
        <v>1.1000000000000001</v>
      </c>
      <c r="G1705" t="s">
        <v>61</v>
      </c>
      <c r="H1705" s="19">
        <v>65</v>
      </c>
      <c r="I1705" s="19">
        <v>40</v>
      </c>
      <c r="J1705" s="19">
        <v>28</v>
      </c>
      <c r="K1705" s="19">
        <v>1</v>
      </c>
      <c r="L1705" s="19">
        <v>2</v>
      </c>
      <c r="M1705" s="16" t="s">
        <v>23</v>
      </c>
      <c r="N1705" s="16">
        <v>50</v>
      </c>
      <c r="O1705" s="16" t="s">
        <v>26</v>
      </c>
      <c r="P1705" s="16">
        <v>0</v>
      </c>
      <c r="Q1705" s="16">
        <v>0</v>
      </c>
      <c r="R1705" s="16">
        <v>0</v>
      </c>
      <c r="S1705" s="16">
        <v>0</v>
      </c>
      <c r="T1705" s="16">
        <v>0</v>
      </c>
      <c r="U1705" s="16">
        <v>0</v>
      </c>
      <c r="V1705" s="16">
        <v>0</v>
      </c>
      <c r="W1705" s="16">
        <v>0</v>
      </c>
      <c r="X1705" s="16">
        <v>0</v>
      </c>
      <c r="Y1705" s="16">
        <v>0</v>
      </c>
      <c r="Z1705" s="1">
        <f t="shared" si="284"/>
        <v>0</v>
      </c>
      <c r="AA1705" s="11" t="str">
        <f t="shared" si="287"/>
        <v>0</v>
      </c>
      <c r="AB1705">
        <f t="shared" si="288"/>
        <v>0</v>
      </c>
      <c r="AC1705">
        <f t="shared" si="289"/>
        <v>10</v>
      </c>
      <c r="AD1705">
        <f t="shared" si="290"/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f t="shared" si="280"/>
        <v>0</v>
      </c>
      <c r="BI1705">
        <v>0</v>
      </c>
      <c r="BJ1705">
        <v>0</v>
      </c>
      <c r="BK1705">
        <v>0</v>
      </c>
      <c r="BL1705" t="str">
        <f t="shared" si="281"/>
        <v>0</v>
      </c>
      <c r="BM1705" t="str">
        <f t="shared" si="282"/>
        <v>0</v>
      </c>
      <c r="BN1705">
        <f t="shared" si="285"/>
        <v>0</v>
      </c>
      <c r="BO1705">
        <f t="shared" si="286"/>
        <v>0</v>
      </c>
      <c r="BP1705" t="str">
        <f t="shared" si="283"/>
        <v>0</v>
      </c>
    </row>
    <row r="1706" spans="1:68" ht="18" x14ac:dyDescent="0.25">
      <c r="A1706" s="24">
        <v>2022</v>
      </c>
      <c r="B1706" s="34">
        <v>2</v>
      </c>
      <c r="C1706" s="2">
        <v>44688</v>
      </c>
      <c r="D1706" s="3">
        <v>0.52777777777777779</v>
      </c>
      <c r="E1706">
        <v>1</v>
      </c>
      <c r="F1706">
        <v>1.1000000000000001</v>
      </c>
      <c r="G1706" t="s">
        <v>61</v>
      </c>
      <c r="H1706" s="19">
        <v>65</v>
      </c>
      <c r="I1706" s="19">
        <v>40</v>
      </c>
      <c r="J1706" s="19">
        <v>28</v>
      </c>
      <c r="K1706" s="19">
        <v>1</v>
      </c>
      <c r="L1706" s="19">
        <v>2</v>
      </c>
      <c r="M1706" s="16" t="s">
        <v>27</v>
      </c>
      <c r="N1706" s="16">
        <v>50</v>
      </c>
      <c r="O1706" s="16" t="s">
        <v>24</v>
      </c>
      <c r="P1706" s="16">
        <v>0</v>
      </c>
      <c r="Q1706" s="16">
        <v>0</v>
      </c>
      <c r="R1706" s="16">
        <v>0</v>
      </c>
      <c r="S1706" s="16">
        <v>0</v>
      </c>
      <c r="T1706" s="16">
        <v>0</v>
      </c>
      <c r="U1706" s="16">
        <v>0</v>
      </c>
      <c r="V1706" s="16">
        <v>0</v>
      </c>
      <c r="W1706" s="16">
        <v>0</v>
      </c>
      <c r="X1706" s="16">
        <v>0</v>
      </c>
      <c r="Y1706" s="16">
        <v>0</v>
      </c>
      <c r="Z1706" s="1">
        <f t="shared" si="284"/>
        <v>0</v>
      </c>
      <c r="AA1706" s="11" t="str">
        <f t="shared" si="287"/>
        <v>0</v>
      </c>
      <c r="AB1706">
        <f t="shared" si="288"/>
        <v>0</v>
      </c>
      <c r="AC1706">
        <f t="shared" si="289"/>
        <v>10</v>
      </c>
      <c r="AD1706">
        <f t="shared" si="290"/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f t="shared" si="280"/>
        <v>0</v>
      </c>
      <c r="BI1706">
        <v>0</v>
      </c>
      <c r="BJ1706">
        <v>0</v>
      </c>
      <c r="BK1706">
        <v>0</v>
      </c>
      <c r="BL1706" t="str">
        <f t="shared" si="281"/>
        <v>0</v>
      </c>
      <c r="BM1706" t="str">
        <f t="shared" si="282"/>
        <v>0</v>
      </c>
      <c r="BN1706">
        <f t="shared" si="285"/>
        <v>0</v>
      </c>
      <c r="BO1706">
        <f t="shared" si="286"/>
        <v>0</v>
      </c>
      <c r="BP1706" t="str">
        <f t="shared" si="283"/>
        <v>0</v>
      </c>
    </row>
    <row r="1707" spans="1:68" ht="18" x14ac:dyDescent="0.25">
      <c r="A1707" s="24">
        <v>2022</v>
      </c>
      <c r="B1707" s="34">
        <v>2</v>
      </c>
      <c r="C1707" s="2">
        <v>44688</v>
      </c>
      <c r="D1707" s="3">
        <v>0.52777777777777779</v>
      </c>
      <c r="E1707">
        <v>1</v>
      </c>
      <c r="F1707">
        <v>1.1000000000000001</v>
      </c>
      <c r="G1707" t="s">
        <v>61</v>
      </c>
      <c r="H1707" s="19">
        <v>65</v>
      </c>
      <c r="I1707" s="19">
        <v>40</v>
      </c>
      <c r="J1707" s="19">
        <v>28</v>
      </c>
      <c r="K1707" s="19">
        <v>1</v>
      </c>
      <c r="L1707" s="19">
        <v>2</v>
      </c>
      <c r="M1707" s="16" t="s">
        <v>27</v>
      </c>
      <c r="N1707" s="16">
        <v>50</v>
      </c>
      <c r="O1707" s="16" t="s">
        <v>25</v>
      </c>
      <c r="P1707" s="16">
        <v>0</v>
      </c>
      <c r="Q1707" s="16">
        <v>0</v>
      </c>
      <c r="R1707" s="16">
        <v>0</v>
      </c>
      <c r="S1707" s="16">
        <v>0</v>
      </c>
      <c r="T1707" s="16">
        <v>0</v>
      </c>
      <c r="U1707" s="16">
        <v>0</v>
      </c>
      <c r="V1707" s="16">
        <v>0</v>
      </c>
      <c r="W1707" s="16">
        <v>0</v>
      </c>
      <c r="X1707" s="16">
        <v>0</v>
      </c>
      <c r="Y1707" s="16">
        <v>0</v>
      </c>
      <c r="Z1707" s="1">
        <f t="shared" si="284"/>
        <v>0</v>
      </c>
      <c r="AA1707" s="11" t="str">
        <f t="shared" si="287"/>
        <v>0</v>
      </c>
      <c r="AB1707">
        <f t="shared" si="288"/>
        <v>0</v>
      </c>
      <c r="AC1707">
        <f t="shared" si="289"/>
        <v>10</v>
      </c>
      <c r="AD1707">
        <f t="shared" si="290"/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f t="shared" si="280"/>
        <v>0</v>
      </c>
      <c r="BI1707">
        <v>0</v>
      </c>
      <c r="BJ1707">
        <v>0</v>
      </c>
      <c r="BK1707">
        <v>0</v>
      </c>
      <c r="BL1707" t="str">
        <f t="shared" si="281"/>
        <v>0</v>
      </c>
      <c r="BM1707" t="str">
        <f t="shared" si="282"/>
        <v>0</v>
      </c>
      <c r="BN1707">
        <f t="shared" si="285"/>
        <v>0</v>
      </c>
      <c r="BO1707">
        <f t="shared" si="286"/>
        <v>0</v>
      </c>
      <c r="BP1707" t="str">
        <f t="shared" si="283"/>
        <v>0</v>
      </c>
    </row>
    <row r="1708" spans="1:68" ht="18" x14ac:dyDescent="0.25">
      <c r="A1708" s="24">
        <v>2022</v>
      </c>
      <c r="B1708" s="34">
        <v>2</v>
      </c>
      <c r="C1708" s="2">
        <v>44688</v>
      </c>
      <c r="D1708" s="3">
        <v>0.52777777777777779</v>
      </c>
      <c r="E1708">
        <v>1</v>
      </c>
      <c r="F1708">
        <v>1.1000000000000001</v>
      </c>
      <c r="G1708" t="s">
        <v>61</v>
      </c>
      <c r="H1708" s="19">
        <v>65</v>
      </c>
      <c r="I1708" s="19">
        <v>40</v>
      </c>
      <c r="J1708" s="19">
        <v>28</v>
      </c>
      <c r="K1708" s="19">
        <v>1</v>
      </c>
      <c r="L1708" s="19">
        <v>2</v>
      </c>
      <c r="M1708" s="16" t="s">
        <v>27</v>
      </c>
      <c r="N1708" s="16">
        <v>50</v>
      </c>
      <c r="O1708" s="16" t="s">
        <v>26</v>
      </c>
      <c r="P1708" s="16">
        <v>0</v>
      </c>
      <c r="Q1708" s="16">
        <v>0</v>
      </c>
      <c r="R1708" s="16">
        <v>0</v>
      </c>
      <c r="S1708" s="16">
        <v>0</v>
      </c>
      <c r="T1708" s="16">
        <v>0</v>
      </c>
      <c r="U1708" s="16">
        <v>0</v>
      </c>
      <c r="V1708" s="16">
        <v>0</v>
      </c>
      <c r="W1708" s="16">
        <v>0</v>
      </c>
      <c r="X1708" s="16">
        <v>0</v>
      </c>
      <c r="Y1708" s="16">
        <v>0</v>
      </c>
      <c r="Z1708" s="1">
        <f t="shared" si="284"/>
        <v>0</v>
      </c>
      <c r="AA1708" s="11" t="str">
        <f t="shared" si="287"/>
        <v>0</v>
      </c>
      <c r="AB1708">
        <f t="shared" si="288"/>
        <v>0</v>
      </c>
      <c r="AC1708">
        <f t="shared" si="289"/>
        <v>10</v>
      </c>
      <c r="AD1708">
        <f t="shared" si="290"/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f t="shared" si="280"/>
        <v>0</v>
      </c>
      <c r="BI1708">
        <v>0</v>
      </c>
      <c r="BJ1708">
        <v>0</v>
      </c>
      <c r="BK1708">
        <v>0</v>
      </c>
      <c r="BL1708" t="str">
        <f t="shared" si="281"/>
        <v>0</v>
      </c>
      <c r="BM1708" t="str">
        <f t="shared" si="282"/>
        <v>0</v>
      </c>
      <c r="BN1708">
        <f t="shared" si="285"/>
        <v>0</v>
      </c>
      <c r="BO1708">
        <f t="shared" si="286"/>
        <v>0</v>
      </c>
      <c r="BP1708" t="str">
        <f t="shared" si="283"/>
        <v>0</v>
      </c>
    </row>
    <row r="1709" spans="1:68" ht="18" x14ac:dyDescent="0.25">
      <c r="A1709" s="24">
        <v>2022</v>
      </c>
      <c r="B1709" s="34">
        <v>2</v>
      </c>
      <c r="C1709" s="2">
        <v>44688</v>
      </c>
      <c r="D1709" s="3">
        <v>0.52777777777777779</v>
      </c>
      <c r="E1709">
        <v>1</v>
      </c>
      <c r="F1709">
        <v>1.1000000000000001</v>
      </c>
      <c r="G1709" t="s">
        <v>61</v>
      </c>
      <c r="H1709" s="19">
        <v>65</v>
      </c>
      <c r="I1709" s="19">
        <v>40</v>
      </c>
      <c r="J1709" s="19">
        <v>28</v>
      </c>
      <c r="K1709" s="19">
        <v>1</v>
      </c>
      <c r="L1709" s="19">
        <v>2</v>
      </c>
      <c r="M1709" s="16" t="s">
        <v>28</v>
      </c>
      <c r="N1709" s="16">
        <v>50</v>
      </c>
      <c r="O1709" s="16" t="s">
        <v>24</v>
      </c>
      <c r="P1709" s="16">
        <v>0</v>
      </c>
      <c r="Q1709" s="16">
        <v>0</v>
      </c>
      <c r="R1709" s="16">
        <v>0</v>
      </c>
      <c r="S1709" s="16">
        <v>0</v>
      </c>
      <c r="T1709" s="16">
        <v>0</v>
      </c>
      <c r="U1709" s="16">
        <v>0</v>
      </c>
      <c r="V1709" s="16">
        <v>0</v>
      </c>
      <c r="W1709" s="16">
        <v>0</v>
      </c>
      <c r="X1709" s="16">
        <v>0</v>
      </c>
      <c r="Y1709" s="16">
        <v>0</v>
      </c>
      <c r="Z1709" s="1">
        <f t="shared" si="284"/>
        <v>0</v>
      </c>
      <c r="AA1709" s="11" t="str">
        <f t="shared" si="287"/>
        <v>0</v>
      </c>
      <c r="AB1709">
        <f t="shared" si="288"/>
        <v>0</v>
      </c>
      <c r="AC1709">
        <f t="shared" si="289"/>
        <v>10</v>
      </c>
      <c r="AD1709">
        <f t="shared" si="290"/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f t="shared" si="280"/>
        <v>0</v>
      </c>
      <c r="BI1709">
        <v>0</v>
      </c>
      <c r="BJ1709">
        <v>0</v>
      </c>
      <c r="BK1709">
        <v>0</v>
      </c>
      <c r="BL1709" t="str">
        <f t="shared" si="281"/>
        <v>0</v>
      </c>
      <c r="BM1709" t="str">
        <f t="shared" si="282"/>
        <v>0</v>
      </c>
      <c r="BN1709">
        <f t="shared" si="285"/>
        <v>0</v>
      </c>
      <c r="BO1709">
        <f t="shared" si="286"/>
        <v>0</v>
      </c>
      <c r="BP1709" t="str">
        <f t="shared" si="283"/>
        <v>0</v>
      </c>
    </row>
    <row r="1710" spans="1:68" ht="18" x14ac:dyDescent="0.25">
      <c r="A1710" s="24">
        <v>2022</v>
      </c>
      <c r="B1710" s="34">
        <v>2</v>
      </c>
      <c r="C1710" s="2">
        <v>44688</v>
      </c>
      <c r="D1710" s="3">
        <v>0.52777777777777779</v>
      </c>
      <c r="E1710">
        <v>1</v>
      </c>
      <c r="F1710">
        <v>1.1000000000000001</v>
      </c>
      <c r="G1710" t="s">
        <v>61</v>
      </c>
      <c r="H1710" s="19">
        <v>65</v>
      </c>
      <c r="I1710" s="19">
        <v>40</v>
      </c>
      <c r="J1710" s="19">
        <v>28</v>
      </c>
      <c r="K1710" s="19">
        <v>1</v>
      </c>
      <c r="L1710" s="19">
        <v>2</v>
      </c>
      <c r="M1710" s="16" t="s">
        <v>28</v>
      </c>
      <c r="N1710" s="16">
        <v>50</v>
      </c>
      <c r="O1710" s="16" t="s">
        <v>25</v>
      </c>
      <c r="P1710" s="16">
        <v>0</v>
      </c>
      <c r="Q1710" s="16">
        <v>0</v>
      </c>
      <c r="R1710" s="16">
        <v>0</v>
      </c>
      <c r="S1710" s="16">
        <v>0</v>
      </c>
      <c r="T1710" s="16">
        <v>0</v>
      </c>
      <c r="U1710" s="16">
        <v>0</v>
      </c>
      <c r="V1710" s="16">
        <v>0</v>
      </c>
      <c r="W1710" s="16">
        <v>0</v>
      </c>
      <c r="X1710" s="16">
        <v>0</v>
      </c>
      <c r="Y1710" s="16">
        <v>0</v>
      </c>
      <c r="Z1710" s="1">
        <f t="shared" si="284"/>
        <v>0</v>
      </c>
      <c r="AA1710" s="11" t="str">
        <f t="shared" si="287"/>
        <v>0</v>
      </c>
      <c r="AB1710">
        <f t="shared" si="288"/>
        <v>0</v>
      </c>
      <c r="AC1710">
        <f t="shared" si="289"/>
        <v>10</v>
      </c>
      <c r="AD1710">
        <f t="shared" si="290"/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f t="shared" si="280"/>
        <v>0</v>
      </c>
      <c r="BI1710">
        <v>0</v>
      </c>
      <c r="BJ1710">
        <v>0</v>
      </c>
      <c r="BK1710">
        <v>0</v>
      </c>
      <c r="BL1710" t="str">
        <f t="shared" si="281"/>
        <v>0</v>
      </c>
      <c r="BM1710" t="str">
        <f t="shared" si="282"/>
        <v>0</v>
      </c>
      <c r="BN1710">
        <f t="shared" si="285"/>
        <v>0</v>
      </c>
      <c r="BO1710">
        <f t="shared" si="286"/>
        <v>0</v>
      </c>
      <c r="BP1710" t="str">
        <f t="shared" si="283"/>
        <v>0</v>
      </c>
    </row>
    <row r="1711" spans="1:68" ht="18" x14ac:dyDescent="0.25">
      <c r="A1711" s="24">
        <v>2022</v>
      </c>
      <c r="B1711" s="34">
        <v>2</v>
      </c>
      <c r="C1711" s="2">
        <v>44688</v>
      </c>
      <c r="D1711" s="3">
        <v>0.52777777777777779</v>
      </c>
      <c r="E1711">
        <v>1</v>
      </c>
      <c r="F1711">
        <v>1.1000000000000001</v>
      </c>
      <c r="G1711" t="s">
        <v>61</v>
      </c>
      <c r="H1711" s="19">
        <v>65</v>
      </c>
      <c r="I1711" s="19">
        <v>40</v>
      </c>
      <c r="J1711" s="19">
        <v>28</v>
      </c>
      <c r="K1711" s="19">
        <v>1</v>
      </c>
      <c r="L1711" s="19">
        <v>2</v>
      </c>
      <c r="M1711" s="16" t="s">
        <v>28</v>
      </c>
      <c r="N1711" s="16">
        <v>50</v>
      </c>
      <c r="O1711" s="16" t="s">
        <v>26</v>
      </c>
      <c r="P1711" s="16">
        <v>0</v>
      </c>
      <c r="Q1711" s="16">
        <v>0</v>
      </c>
      <c r="R1711" s="16">
        <v>0</v>
      </c>
      <c r="S1711" s="16">
        <v>0</v>
      </c>
      <c r="T1711" s="16">
        <v>0</v>
      </c>
      <c r="U1711" s="16">
        <v>0</v>
      </c>
      <c r="V1711" s="16">
        <v>0</v>
      </c>
      <c r="W1711" s="16">
        <v>0</v>
      </c>
      <c r="X1711" s="16">
        <v>0</v>
      </c>
      <c r="Y1711" s="16">
        <v>0</v>
      </c>
      <c r="Z1711" s="1">
        <f t="shared" si="284"/>
        <v>0</v>
      </c>
      <c r="AA1711" s="11" t="str">
        <f t="shared" si="287"/>
        <v>0</v>
      </c>
      <c r="AB1711">
        <f t="shared" si="288"/>
        <v>0</v>
      </c>
      <c r="AC1711">
        <f t="shared" si="289"/>
        <v>10</v>
      </c>
      <c r="AD1711">
        <f t="shared" si="290"/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f t="shared" si="280"/>
        <v>0</v>
      </c>
      <c r="BI1711">
        <v>0</v>
      </c>
      <c r="BJ1711">
        <v>0</v>
      </c>
      <c r="BK1711">
        <v>0</v>
      </c>
      <c r="BL1711" t="str">
        <f t="shared" si="281"/>
        <v>0</v>
      </c>
      <c r="BM1711" t="str">
        <f t="shared" si="282"/>
        <v>0</v>
      </c>
      <c r="BN1711">
        <f t="shared" si="285"/>
        <v>0</v>
      </c>
      <c r="BO1711">
        <f t="shared" si="286"/>
        <v>0</v>
      </c>
      <c r="BP1711" t="str">
        <f t="shared" si="283"/>
        <v>0</v>
      </c>
    </row>
    <row r="1712" spans="1:68" ht="18" x14ac:dyDescent="0.25">
      <c r="A1712" s="24">
        <v>2022</v>
      </c>
      <c r="B1712" s="34">
        <v>2</v>
      </c>
      <c r="C1712" s="2">
        <v>44690</v>
      </c>
      <c r="D1712" s="3">
        <v>0.44444444444444442</v>
      </c>
      <c r="E1712">
        <v>2</v>
      </c>
      <c r="F1712">
        <v>2.1</v>
      </c>
      <c r="G1712" s="1" t="s">
        <v>61</v>
      </c>
      <c r="H1712" s="19">
        <v>67</v>
      </c>
      <c r="I1712" s="19">
        <v>41</v>
      </c>
      <c r="J1712" s="19">
        <v>27</v>
      </c>
      <c r="K1712" s="19">
        <v>1</v>
      </c>
      <c r="L1712" s="19">
        <v>1</v>
      </c>
      <c r="M1712" s="16" t="s">
        <v>28</v>
      </c>
      <c r="N1712" s="16">
        <v>0</v>
      </c>
      <c r="O1712" s="16" t="s">
        <v>24</v>
      </c>
      <c r="P1712" s="16">
        <v>0</v>
      </c>
      <c r="Q1712" s="16">
        <v>0</v>
      </c>
      <c r="R1712" s="16">
        <v>0</v>
      </c>
      <c r="S1712" s="16">
        <v>0</v>
      </c>
      <c r="T1712" s="16">
        <v>0</v>
      </c>
      <c r="U1712" s="16">
        <v>0</v>
      </c>
      <c r="V1712" s="16">
        <v>0</v>
      </c>
      <c r="W1712" s="16">
        <v>0</v>
      </c>
      <c r="X1712" s="16">
        <v>0</v>
      </c>
      <c r="Y1712" s="16">
        <v>0</v>
      </c>
      <c r="Z1712" s="1">
        <f t="shared" si="284"/>
        <v>0</v>
      </c>
      <c r="AA1712" s="11" t="str">
        <f t="shared" si="287"/>
        <v>0</v>
      </c>
      <c r="AB1712">
        <f t="shared" si="288"/>
        <v>0</v>
      </c>
      <c r="AC1712">
        <f t="shared" si="289"/>
        <v>10</v>
      </c>
      <c r="AD1712">
        <f t="shared" si="290"/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f t="shared" si="280"/>
        <v>0</v>
      </c>
      <c r="BI1712">
        <v>0</v>
      </c>
      <c r="BJ1712">
        <v>0</v>
      </c>
      <c r="BK1712">
        <v>0</v>
      </c>
      <c r="BL1712" t="str">
        <f t="shared" si="281"/>
        <v>0</v>
      </c>
      <c r="BM1712" t="str">
        <f t="shared" si="282"/>
        <v>0</v>
      </c>
      <c r="BN1712">
        <f t="shared" si="285"/>
        <v>0</v>
      </c>
      <c r="BO1712">
        <f t="shared" si="286"/>
        <v>0</v>
      </c>
      <c r="BP1712" t="str">
        <f t="shared" si="283"/>
        <v>0</v>
      </c>
    </row>
    <row r="1713" spans="1:68" ht="18" x14ac:dyDescent="0.25">
      <c r="A1713" s="24">
        <v>2022</v>
      </c>
      <c r="B1713" s="34">
        <v>2</v>
      </c>
      <c r="C1713" s="2">
        <v>44690</v>
      </c>
      <c r="D1713" s="3">
        <v>0.44444444444444442</v>
      </c>
      <c r="E1713">
        <v>2</v>
      </c>
      <c r="F1713">
        <v>2.1</v>
      </c>
      <c r="G1713" s="1" t="s">
        <v>61</v>
      </c>
      <c r="H1713" s="19">
        <v>67</v>
      </c>
      <c r="I1713" s="19">
        <v>41</v>
      </c>
      <c r="J1713" s="19">
        <v>27</v>
      </c>
      <c r="K1713" s="19">
        <v>1</v>
      </c>
      <c r="L1713" s="19">
        <v>1</v>
      </c>
      <c r="M1713" s="16" t="s">
        <v>28</v>
      </c>
      <c r="N1713" s="16">
        <v>0</v>
      </c>
      <c r="O1713" s="16" t="s">
        <v>25</v>
      </c>
      <c r="P1713" s="16">
        <v>0</v>
      </c>
      <c r="Q1713" s="16">
        <v>0</v>
      </c>
      <c r="R1713" s="16">
        <v>0</v>
      </c>
      <c r="S1713" s="16">
        <v>0</v>
      </c>
      <c r="T1713" s="16">
        <v>0</v>
      </c>
      <c r="U1713" s="16">
        <v>0</v>
      </c>
      <c r="V1713" s="16">
        <v>0</v>
      </c>
      <c r="W1713" s="16">
        <v>0</v>
      </c>
      <c r="X1713" s="16">
        <v>0</v>
      </c>
      <c r="Y1713" s="16">
        <v>0</v>
      </c>
      <c r="Z1713" s="1">
        <f t="shared" si="284"/>
        <v>0</v>
      </c>
      <c r="AA1713" s="11" t="str">
        <f t="shared" si="287"/>
        <v>0</v>
      </c>
      <c r="AB1713">
        <f t="shared" si="288"/>
        <v>0</v>
      </c>
      <c r="AC1713">
        <f t="shared" si="289"/>
        <v>10</v>
      </c>
      <c r="AD1713">
        <f t="shared" si="290"/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f t="shared" si="280"/>
        <v>0</v>
      </c>
      <c r="BI1713">
        <v>0</v>
      </c>
      <c r="BJ1713">
        <v>0</v>
      </c>
      <c r="BK1713">
        <v>0</v>
      </c>
      <c r="BL1713" t="str">
        <f t="shared" si="281"/>
        <v>0</v>
      </c>
      <c r="BM1713" t="str">
        <f t="shared" si="282"/>
        <v>0</v>
      </c>
      <c r="BN1713">
        <f t="shared" si="285"/>
        <v>0</v>
      </c>
      <c r="BO1713">
        <f t="shared" si="286"/>
        <v>0</v>
      </c>
      <c r="BP1713" t="str">
        <f t="shared" si="283"/>
        <v>0</v>
      </c>
    </row>
    <row r="1714" spans="1:68" ht="18" x14ac:dyDescent="0.25">
      <c r="A1714" s="24">
        <v>2022</v>
      </c>
      <c r="B1714" s="34">
        <v>2</v>
      </c>
      <c r="C1714" s="2">
        <v>44690</v>
      </c>
      <c r="D1714" s="3">
        <v>0.44444444444444442</v>
      </c>
      <c r="E1714">
        <v>2</v>
      </c>
      <c r="F1714">
        <v>2.1</v>
      </c>
      <c r="G1714" s="1" t="s">
        <v>61</v>
      </c>
      <c r="H1714" s="19">
        <v>67</v>
      </c>
      <c r="I1714" s="19">
        <v>41</v>
      </c>
      <c r="J1714" s="19">
        <v>27</v>
      </c>
      <c r="K1714" s="19">
        <v>1</v>
      </c>
      <c r="L1714" s="19">
        <v>1</v>
      </c>
      <c r="M1714" s="16" t="s">
        <v>28</v>
      </c>
      <c r="N1714" s="16">
        <v>0</v>
      </c>
      <c r="O1714" s="16" t="s">
        <v>26</v>
      </c>
      <c r="P1714" s="16">
        <v>0</v>
      </c>
      <c r="Q1714" s="16">
        <v>0</v>
      </c>
      <c r="R1714" s="16">
        <v>0</v>
      </c>
      <c r="S1714" s="16">
        <v>0</v>
      </c>
      <c r="T1714" s="16">
        <v>0</v>
      </c>
      <c r="U1714" s="16">
        <v>0</v>
      </c>
      <c r="V1714" s="16">
        <v>0</v>
      </c>
      <c r="W1714" s="16">
        <v>0</v>
      </c>
      <c r="X1714" s="16">
        <v>0</v>
      </c>
      <c r="Y1714" s="16">
        <v>0</v>
      </c>
      <c r="Z1714" s="1">
        <f t="shared" si="284"/>
        <v>0</v>
      </c>
      <c r="AA1714" s="11" t="str">
        <f t="shared" si="287"/>
        <v>0</v>
      </c>
      <c r="AB1714">
        <f t="shared" si="288"/>
        <v>0</v>
      </c>
      <c r="AC1714">
        <f t="shared" si="289"/>
        <v>10</v>
      </c>
      <c r="AD1714">
        <f t="shared" si="290"/>
        <v>0</v>
      </c>
      <c r="AE1714">
        <v>0</v>
      </c>
      <c r="AF1714">
        <v>0</v>
      </c>
      <c r="AG1714">
        <v>1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f t="shared" si="280"/>
        <v>0</v>
      </c>
      <c r="BI1714">
        <v>0</v>
      </c>
      <c r="BJ1714">
        <v>0</v>
      </c>
      <c r="BK1714">
        <v>0</v>
      </c>
      <c r="BL1714" t="str">
        <f t="shared" si="281"/>
        <v>0</v>
      </c>
      <c r="BM1714" t="str">
        <f t="shared" si="282"/>
        <v>0</v>
      </c>
      <c r="BN1714">
        <f t="shared" si="285"/>
        <v>0</v>
      </c>
      <c r="BO1714">
        <f t="shared" si="286"/>
        <v>1</v>
      </c>
      <c r="BP1714" t="str">
        <f t="shared" si="283"/>
        <v>0</v>
      </c>
    </row>
    <row r="1715" spans="1:68" ht="18" x14ac:dyDescent="0.25">
      <c r="A1715" s="24">
        <v>2022</v>
      </c>
      <c r="B1715" s="34">
        <v>2</v>
      </c>
      <c r="C1715" s="2">
        <v>44690</v>
      </c>
      <c r="D1715" s="3">
        <v>0.44444444444444442</v>
      </c>
      <c r="E1715">
        <v>2</v>
      </c>
      <c r="F1715">
        <v>2.1</v>
      </c>
      <c r="G1715" s="1" t="s">
        <v>61</v>
      </c>
      <c r="H1715" s="19">
        <v>67</v>
      </c>
      <c r="I1715" s="19">
        <v>41</v>
      </c>
      <c r="J1715" s="19">
        <v>27</v>
      </c>
      <c r="K1715" s="19">
        <v>1</v>
      </c>
      <c r="L1715" s="19">
        <v>1</v>
      </c>
      <c r="M1715" s="16" t="s">
        <v>28</v>
      </c>
      <c r="N1715" s="16">
        <v>5</v>
      </c>
      <c r="O1715" s="16" t="s">
        <v>24</v>
      </c>
      <c r="P1715" s="16">
        <v>0</v>
      </c>
      <c r="Q1715" s="16">
        <v>0</v>
      </c>
      <c r="R1715" s="16">
        <v>0</v>
      </c>
      <c r="S1715" s="16">
        <v>0</v>
      </c>
      <c r="T1715" s="16">
        <v>0</v>
      </c>
      <c r="U1715" s="16">
        <v>0</v>
      </c>
      <c r="V1715" s="16">
        <v>0</v>
      </c>
      <c r="W1715" s="16">
        <v>0</v>
      </c>
      <c r="X1715" s="16">
        <v>0</v>
      </c>
      <c r="Y1715" s="16">
        <v>0</v>
      </c>
      <c r="Z1715" s="1">
        <f t="shared" si="284"/>
        <v>0</v>
      </c>
      <c r="AA1715" s="11" t="str">
        <f t="shared" si="287"/>
        <v>0</v>
      </c>
      <c r="AB1715">
        <f t="shared" si="288"/>
        <v>0</v>
      </c>
      <c r="AC1715">
        <f t="shared" si="289"/>
        <v>10</v>
      </c>
      <c r="AD1715">
        <f t="shared" si="290"/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f t="shared" si="280"/>
        <v>0</v>
      </c>
      <c r="BI1715">
        <v>0</v>
      </c>
      <c r="BJ1715">
        <v>0</v>
      </c>
      <c r="BK1715">
        <v>0</v>
      </c>
      <c r="BL1715" t="str">
        <f t="shared" si="281"/>
        <v>0</v>
      </c>
      <c r="BM1715" t="str">
        <f t="shared" si="282"/>
        <v>0</v>
      </c>
      <c r="BN1715">
        <f t="shared" si="285"/>
        <v>0</v>
      </c>
      <c r="BO1715">
        <f t="shared" si="286"/>
        <v>0</v>
      </c>
      <c r="BP1715" t="str">
        <f t="shared" si="283"/>
        <v>0</v>
      </c>
    </row>
    <row r="1716" spans="1:68" ht="18" x14ac:dyDescent="0.25">
      <c r="A1716" s="24">
        <v>2022</v>
      </c>
      <c r="B1716" s="34">
        <v>2</v>
      </c>
      <c r="C1716" s="2">
        <v>44690</v>
      </c>
      <c r="D1716" s="3">
        <v>0.44444444444444442</v>
      </c>
      <c r="E1716">
        <v>2</v>
      </c>
      <c r="F1716">
        <v>2.1</v>
      </c>
      <c r="G1716" s="1" t="s">
        <v>61</v>
      </c>
      <c r="H1716" s="19">
        <v>67</v>
      </c>
      <c r="I1716" s="19">
        <v>41</v>
      </c>
      <c r="J1716" s="19">
        <v>27</v>
      </c>
      <c r="K1716" s="19">
        <v>1</v>
      </c>
      <c r="L1716" s="19">
        <v>1</v>
      </c>
      <c r="M1716" s="16" t="s">
        <v>28</v>
      </c>
      <c r="N1716" s="16">
        <v>5</v>
      </c>
      <c r="O1716" s="16" t="s">
        <v>25</v>
      </c>
      <c r="P1716" s="16">
        <v>0</v>
      </c>
      <c r="Q1716" s="16">
        <v>0</v>
      </c>
      <c r="R1716" s="16">
        <v>0</v>
      </c>
      <c r="S1716" s="16">
        <v>0</v>
      </c>
      <c r="T1716" s="16">
        <v>0</v>
      </c>
      <c r="U1716" s="16">
        <v>0</v>
      </c>
      <c r="V1716" s="16">
        <v>0</v>
      </c>
      <c r="W1716" s="16">
        <v>0</v>
      </c>
      <c r="X1716" s="16">
        <v>0</v>
      </c>
      <c r="Y1716" s="16">
        <v>0</v>
      </c>
      <c r="Z1716" s="1">
        <f t="shared" si="284"/>
        <v>0</v>
      </c>
      <c r="AA1716" s="11" t="str">
        <f t="shared" si="287"/>
        <v>0</v>
      </c>
      <c r="AB1716">
        <f t="shared" si="288"/>
        <v>0</v>
      </c>
      <c r="AC1716">
        <f t="shared" si="289"/>
        <v>10</v>
      </c>
      <c r="AD1716">
        <f t="shared" si="290"/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f t="shared" si="280"/>
        <v>0</v>
      </c>
      <c r="BI1716">
        <v>0</v>
      </c>
      <c r="BJ1716">
        <v>0</v>
      </c>
      <c r="BK1716">
        <v>0</v>
      </c>
      <c r="BL1716" t="str">
        <f t="shared" si="281"/>
        <v>0</v>
      </c>
      <c r="BM1716" t="str">
        <f t="shared" si="282"/>
        <v>0</v>
      </c>
      <c r="BN1716">
        <f t="shared" si="285"/>
        <v>0</v>
      </c>
      <c r="BO1716">
        <f t="shared" si="286"/>
        <v>0</v>
      </c>
      <c r="BP1716" t="str">
        <f t="shared" si="283"/>
        <v>0</v>
      </c>
    </row>
    <row r="1717" spans="1:68" ht="18" x14ac:dyDescent="0.25">
      <c r="A1717" s="24">
        <v>2022</v>
      </c>
      <c r="B1717" s="34">
        <v>2</v>
      </c>
      <c r="C1717" s="2">
        <v>44690</v>
      </c>
      <c r="D1717" s="3">
        <v>0.44444444444444442</v>
      </c>
      <c r="E1717">
        <v>2</v>
      </c>
      <c r="F1717">
        <v>2.1</v>
      </c>
      <c r="G1717" s="1" t="s">
        <v>61</v>
      </c>
      <c r="H1717" s="19">
        <v>67</v>
      </c>
      <c r="I1717" s="19">
        <v>41</v>
      </c>
      <c r="J1717" s="19">
        <v>27</v>
      </c>
      <c r="K1717" s="19">
        <v>1</v>
      </c>
      <c r="L1717" s="19">
        <v>1</v>
      </c>
      <c r="M1717" s="16" t="s">
        <v>28</v>
      </c>
      <c r="N1717" s="16">
        <v>5</v>
      </c>
      <c r="O1717" s="16" t="s">
        <v>26</v>
      </c>
      <c r="P1717" s="16">
        <v>0</v>
      </c>
      <c r="Q1717" s="16">
        <v>0</v>
      </c>
      <c r="R1717" s="16">
        <v>0</v>
      </c>
      <c r="S1717" s="16">
        <v>0</v>
      </c>
      <c r="T1717" s="16">
        <v>0</v>
      </c>
      <c r="U1717" s="16">
        <v>0</v>
      </c>
      <c r="V1717" s="16">
        <v>0</v>
      </c>
      <c r="W1717" s="16">
        <v>0</v>
      </c>
      <c r="X1717" s="16">
        <v>0</v>
      </c>
      <c r="Y1717" s="16">
        <v>0</v>
      </c>
      <c r="Z1717" s="1">
        <f t="shared" si="284"/>
        <v>0</v>
      </c>
      <c r="AA1717" s="11" t="str">
        <f t="shared" si="287"/>
        <v>0</v>
      </c>
      <c r="AB1717">
        <f t="shared" si="288"/>
        <v>0</v>
      </c>
      <c r="AC1717">
        <f t="shared" si="289"/>
        <v>10</v>
      </c>
      <c r="AD1717">
        <f t="shared" si="290"/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f t="shared" si="280"/>
        <v>0</v>
      </c>
      <c r="BI1717">
        <v>0</v>
      </c>
      <c r="BJ1717">
        <v>0</v>
      </c>
      <c r="BK1717">
        <v>0</v>
      </c>
      <c r="BL1717" t="str">
        <f t="shared" si="281"/>
        <v>0</v>
      </c>
      <c r="BM1717" t="str">
        <f t="shared" si="282"/>
        <v>0</v>
      </c>
      <c r="BN1717">
        <f t="shared" si="285"/>
        <v>0</v>
      </c>
      <c r="BO1717">
        <f t="shared" si="286"/>
        <v>0</v>
      </c>
      <c r="BP1717" t="str">
        <f t="shared" si="283"/>
        <v>0</v>
      </c>
    </row>
    <row r="1718" spans="1:68" ht="18" x14ac:dyDescent="0.25">
      <c r="A1718" s="24">
        <v>2022</v>
      </c>
      <c r="B1718" s="34">
        <v>2</v>
      </c>
      <c r="C1718" s="2">
        <v>44690</v>
      </c>
      <c r="D1718" s="3">
        <v>0.44444444444444442</v>
      </c>
      <c r="E1718">
        <v>2</v>
      </c>
      <c r="F1718">
        <v>2.1</v>
      </c>
      <c r="G1718" s="1" t="s">
        <v>61</v>
      </c>
      <c r="H1718" s="19">
        <v>67</v>
      </c>
      <c r="I1718" s="19">
        <v>41</v>
      </c>
      <c r="J1718" s="19">
        <v>27</v>
      </c>
      <c r="K1718" s="19">
        <v>1</v>
      </c>
      <c r="L1718" s="19">
        <v>1</v>
      </c>
      <c r="M1718" s="16" t="s">
        <v>27</v>
      </c>
      <c r="N1718" s="16">
        <v>0</v>
      </c>
      <c r="O1718" s="16" t="s">
        <v>24</v>
      </c>
      <c r="P1718" s="16">
        <v>0</v>
      </c>
      <c r="Q1718" s="16">
        <v>0</v>
      </c>
      <c r="R1718" s="16">
        <v>0</v>
      </c>
      <c r="S1718" s="16">
        <v>0</v>
      </c>
      <c r="T1718" s="16">
        <v>0</v>
      </c>
      <c r="U1718" s="16">
        <v>0</v>
      </c>
      <c r="V1718" s="16">
        <v>0</v>
      </c>
      <c r="W1718" s="16">
        <v>0</v>
      </c>
      <c r="X1718" s="16">
        <v>0</v>
      </c>
      <c r="Y1718" s="16">
        <v>0</v>
      </c>
      <c r="Z1718" s="1">
        <f t="shared" si="284"/>
        <v>0</v>
      </c>
      <c r="AA1718" s="11" t="str">
        <f t="shared" si="287"/>
        <v>0</v>
      </c>
      <c r="AB1718">
        <f t="shared" si="288"/>
        <v>0</v>
      </c>
      <c r="AC1718">
        <f t="shared" si="289"/>
        <v>10</v>
      </c>
      <c r="AD1718">
        <f t="shared" si="290"/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f t="shared" si="280"/>
        <v>0</v>
      </c>
      <c r="BI1718">
        <v>0</v>
      </c>
      <c r="BJ1718">
        <v>0</v>
      </c>
      <c r="BK1718">
        <v>0</v>
      </c>
      <c r="BL1718" t="str">
        <f t="shared" si="281"/>
        <v>0</v>
      </c>
      <c r="BM1718" t="str">
        <f t="shared" si="282"/>
        <v>0</v>
      </c>
      <c r="BN1718">
        <f t="shared" si="285"/>
        <v>0</v>
      </c>
      <c r="BO1718">
        <f t="shared" si="286"/>
        <v>0</v>
      </c>
      <c r="BP1718" t="str">
        <f t="shared" si="283"/>
        <v>0</v>
      </c>
    </row>
    <row r="1719" spans="1:68" ht="18" x14ac:dyDescent="0.25">
      <c r="A1719" s="24">
        <v>2022</v>
      </c>
      <c r="B1719" s="34">
        <v>2</v>
      </c>
      <c r="C1719" s="2">
        <v>44690</v>
      </c>
      <c r="D1719" s="3">
        <v>0.44444444444444442</v>
      </c>
      <c r="E1719">
        <v>2</v>
      </c>
      <c r="F1719">
        <v>2.1</v>
      </c>
      <c r="G1719" s="1" t="s">
        <v>61</v>
      </c>
      <c r="H1719" s="19">
        <v>67</v>
      </c>
      <c r="I1719" s="19">
        <v>41</v>
      </c>
      <c r="J1719" s="19">
        <v>27</v>
      </c>
      <c r="K1719" s="19">
        <v>1</v>
      </c>
      <c r="L1719" s="19">
        <v>1</v>
      </c>
      <c r="M1719" s="16" t="s">
        <v>27</v>
      </c>
      <c r="N1719" s="16">
        <v>0</v>
      </c>
      <c r="O1719" s="16" t="s">
        <v>25</v>
      </c>
      <c r="P1719" s="16">
        <v>0</v>
      </c>
      <c r="Q1719" s="16">
        <v>0</v>
      </c>
      <c r="R1719" s="16">
        <v>0</v>
      </c>
      <c r="S1719" s="16">
        <v>0</v>
      </c>
      <c r="T1719" s="16">
        <v>1</v>
      </c>
      <c r="U1719" s="16">
        <v>0</v>
      </c>
      <c r="V1719" s="16">
        <v>10</v>
      </c>
      <c r="W1719" s="16">
        <v>5</v>
      </c>
      <c r="X1719" s="16">
        <v>0</v>
      </c>
      <c r="Y1719" s="16">
        <v>0</v>
      </c>
      <c r="Z1719" s="1">
        <f t="shared" si="284"/>
        <v>16</v>
      </c>
      <c r="AA1719" s="11" t="str">
        <f t="shared" si="287"/>
        <v>1</v>
      </c>
      <c r="AB1719">
        <f t="shared" si="288"/>
        <v>3</v>
      </c>
      <c r="AC1719">
        <f t="shared" si="289"/>
        <v>7</v>
      </c>
      <c r="AD1719">
        <f t="shared" si="290"/>
        <v>30</v>
      </c>
      <c r="AE1719">
        <v>0</v>
      </c>
      <c r="AF1719">
        <v>0</v>
      </c>
      <c r="AG1719">
        <v>2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f t="shared" si="280"/>
        <v>0</v>
      </c>
      <c r="BI1719">
        <v>0</v>
      </c>
      <c r="BJ1719">
        <v>0</v>
      </c>
      <c r="BK1719">
        <v>0</v>
      </c>
      <c r="BL1719" t="str">
        <f t="shared" si="281"/>
        <v>0</v>
      </c>
      <c r="BM1719" t="str">
        <f t="shared" si="282"/>
        <v>0</v>
      </c>
      <c r="BN1719">
        <f t="shared" si="285"/>
        <v>0</v>
      </c>
      <c r="BO1719">
        <f t="shared" si="286"/>
        <v>2</v>
      </c>
      <c r="BP1719" t="str">
        <f t="shared" si="283"/>
        <v>0</v>
      </c>
    </row>
    <row r="1720" spans="1:68" ht="18" x14ac:dyDescent="0.25">
      <c r="A1720" s="24">
        <v>2022</v>
      </c>
      <c r="B1720" s="34">
        <v>2</v>
      </c>
      <c r="C1720" s="2">
        <v>44690</v>
      </c>
      <c r="D1720" s="3">
        <v>0.44444444444444442</v>
      </c>
      <c r="E1720">
        <v>2</v>
      </c>
      <c r="F1720">
        <v>2.1</v>
      </c>
      <c r="G1720" s="1" t="s">
        <v>61</v>
      </c>
      <c r="H1720" s="19">
        <v>67</v>
      </c>
      <c r="I1720" s="19">
        <v>41</v>
      </c>
      <c r="J1720" s="19">
        <v>27</v>
      </c>
      <c r="K1720" s="19">
        <v>1</v>
      </c>
      <c r="L1720" s="19">
        <v>1</v>
      </c>
      <c r="M1720" s="16" t="s">
        <v>27</v>
      </c>
      <c r="N1720" s="16">
        <v>0</v>
      </c>
      <c r="O1720" s="16" t="s">
        <v>26</v>
      </c>
      <c r="P1720" s="16">
        <v>0</v>
      </c>
      <c r="Q1720" s="16">
        <v>0</v>
      </c>
      <c r="R1720" s="16">
        <v>0</v>
      </c>
      <c r="S1720" s="16">
        <v>0</v>
      </c>
      <c r="T1720" s="16">
        <v>0</v>
      </c>
      <c r="U1720" s="16">
        <v>0</v>
      </c>
      <c r="V1720" s="16">
        <v>0</v>
      </c>
      <c r="W1720" s="16">
        <v>0</v>
      </c>
      <c r="X1720" s="16">
        <v>0</v>
      </c>
      <c r="Y1720" s="16">
        <v>0</v>
      </c>
      <c r="Z1720" s="1">
        <f t="shared" si="284"/>
        <v>0</v>
      </c>
      <c r="AA1720" s="11" t="str">
        <f t="shared" si="287"/>
        <v>0</v>
      </c>
      <c r="AB1720">
        <f t="shared" si="288"/>
        <v>0</v>
      </c>
      <c r="AC1720">
        <f t="shared" si="289"/>
        <v>10</v>
      </c>
      <c r="AD1720">
        <f t="shared" si="290"/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f t="shared" si="280"/>
        <v>0</v>
      </c>
      <c r="BI1720">
        <v>0</v>
      </c>
      <c r="BJ1720">
        <v>0</v>
      </c>
      <c r="BK1720">
        <v>0</v>
      </c>
      <c r="BL1720" t="str">
        <f t="shared" si="281"/>
        <v>0</v>
      </c>
      <c r="BM1720" t="str">
        <f t="shared" si="282"/>
        <v>0</v>
      </c>
      <c r="BN1720">
        <f t="shared" si="285"/>
        <v>0</v>
      </c>
      <c r="BO1720">
        <f t="shared" si="286"/>
        <v>0</v>
      </c>
      <c r="BP1720" t="str">
        <f t="shared" si="283"/>
        <v>0</v>
      </c>
    </row>
    <row r="1721" spans="1:68" ht="18" x14ac:dyDescent="0.25">
      <c r="A1721" s="24">
        <v>2022</v>
      </c>
      <c r="B1721" s="34">
        <v>2</v>
      </c>
      <c r="C1721" s="2">
        <v>44690</v>
      </c>
      <c r="D1721" s="3">
        <v>0.44444444444444442</v>
      </c>
      <c r="E1721">
        <v>2</v>
      </c>
      <c r="F1721">
        <v>2.1</v>
      </c>
      <c r="G1721" s="1" t="s">
        <v>61</v>
      </c>
      <c r="H1721" s="19">
        <v>67</v>
      </c>
      <c r="I1721" s="19">
        <v>41</v>
      </c>
      <c r="J1721" s="19">
        <v>27</v>
      </c>
      <c r="K1721" s="19">
        <v>1</v>
      </c>
      <c r="L1721" s="19">
        <v>1</v>
      </c>
      <c r="M1721" s="16" t="s">
        <v>23</v>
      </c>
      <c r="N1721" s="16">
        <v>0</v>
      </c>
      <c r="O1721" s="16" t="s">
        <v>24</v>
      </c>
      <c r="P1721" s="16">
        <v>0</v>
      </c>
      <c r="Q1721" s="16">
        <v>0</v>
      </c>
      <c r="R1721" s="16">
        <v>0</v>
      </c>
      <c r="S1721" s="16">
        <v>0</v>
      </c>
      <c r="T1721" s="16">
        <v>0</v>
      </c>
      <c r="U1721" s="16">
        <v>0</v>
      </c>
      <c r="V1721" s="16">
        <v>0</v>
      </c>
      <c r="W1721" s="16">
        <v>0</v>
      </c>
      <c r="X1721" s="16">
        <v>0</v>
      </c>
      <c r="Y1721" s="16">
        <v>0</v>
      </c>
      <c r="Z1721" s="1">
        <f t="shared" si="284"/>
        <v>0</v>
      </c>
      <c r="AA1721" s="11" t="str">
        <f t="shared" si="287"/>
        <v>0</v>
      </c>
      <c r="AB1721">
        <f t="shared" si="288"/>
        <v>0</v>
      </c>
      <c r="AC1721">
        <f t="shared" si="289"/>
        <v>10</v>
      </c>
      <c r="AD1721">
        <f t="shared" si="290"/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f t="shared" ref="BH1721:BH1784" si="291">SUM(AW1721+AV1721+AU1721+AQ1721+AS1721+AM1721+AJ1721+BF1721+BI1721)</f>
        <v>0</v>
      </c>
      <c r="BI1721">
        <v>0</v>
      </c>
      <c r="BJ1721">
        <v>0</v>
      </c>
      <c r="BK1721">
        <v>0</v>
      </c>
      <c r="BL1721" t="str">
        <f t="shared" ref="BL1721:BL1784" si="292">IF(AL1721&gt;0, "1","0")</f>
        <v>0</v>
      </c>
      <c r="BM1721" t="str">
        <f t="shared" ref="BM1721:BM1784" si="293">IF(AL1721&gt;0, "1", IF(AO1721&gt;0, "1", "0"))</f>
        <v>0</v>
      </c>
      <c r="BN1721">
        <f t="shared" si="285"/>
        <v>0</v>
      </c>
      <c r="BO1721">
        <f t="shared" si="286"/>
        <v>0</v>
      </c>
      <c r="BP1721" t="str">
        <f t="shared" ref="BP1721:BP1784" si="294">IF(BH1721&gt;0, "1",  "0")</f>
        <v>0</v>
      </c>
    </row>
    <row r="1722" spans="1:68" ht="18" x14ac:dyDescent="0.25">
      <c r="A1722" s="24">
        <v>2022</v>
      </c>
      <c r="B1722" s="34">
        <v>2</v>
      </c>
      <c r="C1722" s="2">
        <v>44690</v>
      </c>
      <c r="D1722" s="3">
        <v>0.44444444444444442</v>
      </c>
      <c r="E1722">
        <v>2</v>
      </c>
      <c r="F1722">
        <v>2.1</v>
      </c>
      <c r="G1722" s="1" t="s">
        <v>61</v>
      </c>
      <c r="H1722" s="19">
        <v>67</v>
      </c>
      <c r="I1722" s="19">
        <v>41</v>
      </c>
      <c r="J1722" s="19">
        <v>27</v>
      </c>
      <c r="K1722" s="19">
        <v>1</v>
      </c>
      <c r="L1722" s="19">
        <v>1</v>
      </c>
      <c r="M1722" s="16" t="s">
        <v>23</v>
      </c>
      <c r="N1722" s="16">
        <v>0</v>
      </c>
      <c r="O1722" s="16" t="s">
        <v>25</v>
      </c>
      <c r="P1722" s="16">
        <v>0</v>
      </c>
      <c r="Q1722" s="16">
        <v>0</v>
      </c>
      <c r="R1722" s="16">
        <v>0</v>
      </c>
      <c r="S1722" s="16">
        <v>0</v>
      </c>
      <c r="T1722" s="16">
        <v>0</v>
      </c>
      <c r="U1722" s="16">
        <v>0</v>
      </c>
      <c r="V1722" s="16">
        <v>0</v>
      </c>
      <c r="W1722" s="16">
        <v>0</v>
      </c>
      <c r="X1722" s="16">
        <v>0</v>
      </c>
      <c r="Y1722" s="16">
        <v>0</v>
      </c>
      <c r="Z1722" s="1">
        <f t="shared" si="284"/>
        <v>0</v>
      </c>
      <c r="AA1722" s="11" t="str">
        <f t="shared" si="287"/>
        <v>0</v>
      </c>
      <c r="AB1722">
        <f t="shared" si="288"/>
        <v>0</v>
      </c>
      <c r="AC1722">
        <f t="shared" si="289"/>
        <v>10</v>
      </c>
      <c r="AD1722">
        <f t="shared" si="290"/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f t="shared" si="291"/>
        <v>0</v>
      </c>
      <c r="BI1722">
        <v>0</v>
      </c>
      <c r="BJ1722">
        <v>0</v>
      </c>
      <c r="BK1722">
        <v>0</v>
      </c>
      <c r="BL1722" t="str">
        <f t="shared" si="292"/>
        <v>0</v>
      </c>
      <c r="BM1722" t="str">
        <f t="shared" si="293"/>
        <v>0</v>
      </c>
      <c r="BN1722">
        <f t="shared" si="285"/>
        <v>0</v>
      </c>
      <c r="BO1722">
        <f t="shared" si="286"/>
        <v>0</v>
      </c>
      <c r="BP1722" t="str">
        <f t="shared" si="294"/>
        <v>0</v>
      </c>
    </row>
    <row r="1723" spans="1:68" ht="18" x14ac:dyDescent="0.25">
      <c r="A1723" s="24">
        <v>2022</v>
      </c>
      <c r="B1723" s="34">
        <v>2</v>
      </c>
      <c r="C1723" s="2">
        <v>44690</v>
      </c>
      <c r="D1723" s="3">
        <v>0.44444444444444442</v>
      </c>
      <c r="E1723">
        <v>2</v>
      </c>
      <c r="F1723">
        <v>2.1</v>
      </c>
      <c r="G1723" s="1" t="s">
        <v>61</v>
      </c>
      <c r="H1723" s="19">
        <v>67</v>
      </c>
      <c r="I1723" s="19">
        <v>41</v>
      </c>
      <c r="J1723" s="19">
        <v>27</v>
      </c>
      <c r="K1723" s="19">
        <v>1</v>
      </c>
      <c r="L1723" s="19">
        <v>1</v>
      </c>
      <c r="M1723" s="16" t="s">
        <v>23</v>
      </c>
      <c r="N1723" s="16">
        <v>0</v>
      </c>
      <c r="O1723" s="16" t="s">
        <v>26</v>
      </c>
      <c r="P1723" s="16">
        <v>0</v>
      </c>
      <c r="Q1723" s="16">
        <v>0</v>
      </c>
      <c r="R1723" s="16">
        <v>0</v>
      </c>
      <c r="S1723" s="16">
        <v>0</v>
      </c>
      <c r="T1723" s="16">
        <v>0</v>
      </c>
      <c r="U1723" s="16">
        <v>0</v>
      </c>
      <c r="V1723" s="16">
        <v>0</v>
      </c>
      <c r="W1723" s="16">
        <v>0</v>
      </c>
      <c r="X1723" s="16">
        <v>0</v>
      </c>
      <c r="Y1723" s="16">
        <v>0</v>
      </c>
      <c r="Z1723" s="1">
        <f t="shared" si="284"/>
        <v>0</v>
      </c>
      <c r="AA1723" s="11" t="str">
        <f t="shared" si="287"/>
        <v>0</v>
      </c>
      <c r="AB1723">
        <f t="shared" si="288"/>
        <v>0</v>
      </c>
      <c r="AC1723">
        <f t="shared" si="289"/>
        <v>10</v>
      </c>
      <c r="AD1723">
        <f t="shared" si="290"/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f t="shared" si="291"/>
        <v>0</v>
      </c>
      <c r="BI1723">
        <v>0</v>
      </c>
      <c r="BJ1723">
        <v>0</v>
      </c>
      <c r="BK1723">
        <v>0</v>
      </c>
      <c r="BL1723" t="str">
        <f t="shared" si="292"/>
        <v>0</v>
      </c>
      <c r="BM1723" t="str">
        <f t="shared" si="293"/>
        <v>0</v>
      </c>
      <c r="BN1723">
        <f t="shared" si="285"/>
        <v>0</v>
      </c>
      <c r="BO1723">
        <f t="shared" si="286"/>
        <v>0</v>
      </c>
      <c r="BP1723" t="str">
        <f t="shared" si="294"/>
        <v>0</v>
      </c>
    </row>
    <row r="1724" spans="1:68" ht="18" x14ac:dyDescent="0.25">
      <c r="A1724" s="24">
        <v>2022</v>
      </c>
      <c r="B1724" s="34">
        <v>2</v>
      </c>
      <c r="C1724" s="2">
        <v>44690</v>
      </c>
      <c r="D1724" s="3">
        <v>0.44444444444444442</v>
      </c>
      <c r="E1724">
        <v>2</v>
      </c>
      <c r="F1724">
        <v>2.1</v>
      </c>
      <c r="G1724" s="1" t="s">
        <v>61</v>
      </c>
      <c r="H1724" s="19">
        <v>67</v>
      </c>
      <c r="I1724" s="19">
        <v>41</v>
      </c>
      <c r="J1724" s="19">
        <v>27</v>
      </c>
      <c r="K1724" s="19">
        <v>1</v>
      </c>
      <c r="L1724" s="19">
        <v>1</v>
      </c>
      <c r="M1724" s="16" t="s">
        <v>27</v>
      </c>
      <c r="N1724" s="16">
        <v>5</v>
      </c>
      <c r="O1724" s="16" t="s">
        <v>24</v>
      </c>
      <c r="P1724" s="16">
        <v>0</v>
      </c>
      <c r="Q1724" s="16">
        <v>0</v>
      </c>
      <c r="R1724" s="16">
        <v>0</v>
      </c>
      <c r="S1724" s="16">
        <v>0</v>
      </c>
      <c r="T1724" s="16">
        <v>0</v>
      </c>
      <c r="U1724" s="16">
        <v>0</v>
      </c>
      <c r="V1724" s="16">
        <v>0</v>
      </c>
      <c r="W1724" s="16">
        <v>0</v>
      </c>
      <c r="X1724" s="16">
        <v>0</v>
      </c>
      <c r="Y1724" s="16">
        <v>0</v>
      </c>
      <c r="Z1724" s="1">
        <f t="shared" si="284"/>
        <v>0</v>
      </c>
      <c r="AA1724" s="11" t="str">
        <f t="shared" si="287"/>
        <v>0</v>
      </c>
      <c r="AB1724">
        <f t="shared" si="288"/>
        <v>0</v>
      </c>
      <c r="AC1724">
        <f t="shared" si="289"/>
        <v>10</v>
      </c>
      <c r="AD1724">
        <f t="shared" si="290"/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f t="shared" si="291"/>
        <v>0</v>
      </c>
      <c r="BI1724">
        <v>0</v>
      </c>
      <c r="BJ1724">
        <v>0</v>
      </c>
      <c r="BK1724">
        <v>0</v>
      </c>
      <c r="BL1724" t="str">
        <f t="shared" si="292"/>
        <v>0</v>
      </c>
      <c r="BM1724" t="str">
        <f t="shared" si="293"/>
        <v>0</v>
      </c>
      <c r="BN1724">
        <f t="shared" si="285"/>
        <v>0</v>
      </c>
      <c r="BO1724">
        <f t="shared" si="286"/>
        <v>0</v>
      </c>
      <c r="BP1724" t="str">
        <f t="shared" si="294"/>
        <v>0</v>
      </c>
    </row>
    <row r="1725" spans="1:68" ht="18" x14ac:dyDescent="0.25">
      <c r="A1725" s="24">
        <v>2022</v>
      </c>
      <c r="B1725" s="34">
        <v>2</v>
      </c>
      <c r="C1725" s="2">
        <v>44690</v>
      </c>
      <c r="D1725" s="3">
        <v>0.44444444444444442</v>
      </c>
      <c r="E1725">
        <v>2</v>
      </c>
      <c r="F1725">
        <v>2.1</v>
      </c>
      <c r="G1725" s="1" t="s">
        <v>61</v>
      </c>
      <c r="H1725" s="19">
        <v>67</v>
      </c>
      <c r="I1725" s="19">
        <v>41</v>
      </c>
      <c r="J1725" s="19">
        <v>27</v>
      </c>
      <c r="K1725" s="19">
        <v>1</v>
      </c>
      <c r="L1725" s="19">
        <v>1</v>
      </c>
      <c r="M1725" s="16" t="s">
        <v>27</v>
      </c>
      <c r="N1725" s="16">
        <v>5</v>
      </c>
      <c r="O1725" s="16" t="s">
        <v>25</v>
      </c>
      <c r="P1725" s="16">
        <v>0</v>
      </c>
      <c r="Q1725" s="16">
        <v>0</v>
      </c>
      <c r="R1725" s="16">
        <v>0</v>
      </c>
      <c r="S1725" s="16">
        <v>0</v>
      </c>
      <c r="T1725" s="16">
        <v>0</v>
      </c>
      <c r="U1725" s="16">
        <v>0</v>
      </c>
      <c r="V1725" s="16">
        <v>0</v>
      </c>
      <c r="W1725" s="16">
        <v>0</v>
      </c>
      <c r="X1725" s="16">
        <v>0</v>
      </c>
      <c r="Y1725" s="16">
        <v>0</v>
      </c>
      <c r="Z1725" s="1">
        <f t="shared" ref="Z1725:Z1788" si="295">SUM(P1725:Y1725)</f>
        <v>0</v>
      </c>
      <c r="AA1725" s="11" t="str">
        <f t="shared" si="287"/>
        <v>0</v>
      </c>
      <c r="AB1725">
        <f t="shared" si="288"/>
        <v>0</v>
      </c>
      <c r="AC1725">
        <f t="shared" si="289"/>
        <v>10</v>
      </c>
      <c r="AD1725">
        <f t="shared" si="290"/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f t="shared" si="291"/>
        <v>0</v>
      </c>
      <c r="BI1725">
        <v>0</v>
      </c>
      <c r="BJ1725">
        <v>0</v>
      </c>
      <c r="BK1725">
        <v>0</v>
      </c>
      <c r="BL1725" t="str">
        <f t="shared" si="292"/>
        <v>0</v>
      </c>
      <c r="BM1725" t="str">
        <f t="shared" si="293"/>
        <v>0</v>
      </c>
      <c r="BN1725">
        <f t="shared" si="285"/>
        <v>0</v>
      </c>
      <c r="BO1725">
        <f t="shared" si="286"/>
        <v>0</v>
      </c>
      <c r="BP1725" t="str">
        <f t="shared" si="294"/>
        <v>0</v>
      </c>
    </row>
    <row r="1726" spans="1:68" ht="18" x14ac:dyDescent="0.25">
      <c r="A1726" s="24">
        <v>2022</v>
      </c>
      <c r="B1726" s="34">
        <v>2</v>
      </c>
      <c r="C1726" s="2">
        <v>44690</v>
      </c>
      <c r="D1726" s="3">
        <v>0.44444444444444442</v>
      </c>
      <c r="E1726">
        <v>2</v>
      </c>
      <c r="F1726">
        <v>2.1</v>
      </c>
      <c r="G1726" s="1" t="s">
        <v>61</v>
      </c>
      <c r="H1726" s="19">
        <v>67</v>
      </c>
      <c r="I1726" s="19">
        <v>41</v>
      </c>
      <c r="J1726" s="19">
        <v>27</v>
      </c>
      <c r="K1726" s="19">
        <v>1</v>
      </c>
      <c r="L1726" s="19">
        <v>1</v>
      </c>
      <c r="M1726" s="16" t="s">
        <v>27</v>
      </c>
      <c r="N1726" s="16">
        <v>5</v>
      </c>
      <c r="O1726" s="16" t="s">
        <v>26</v>
      </c>
      <c r="P1726" s="16">
        <v>0</v>
      </c>
      <c r="Q1726" s="16">
        <v>0</v>
      </c>
      <c r="R1726" s="16">
        <v>0</v>
      </c>
      <c r="S1726" s="16">
        <v>0</v>
      </c>
      <c r="T1726" s="16">
        <v>0</v>
      </c>
      <c r="U1726" s="16">
        <v>0</v>
      </c>
      <c r="V1726" s="16">
        <v>0</v>
      </c>
      <c r="W1726" s="16">
        <v>0</v>
      </c>
      <c r="X1726" s="16">
        <v>0</v>
      </c>
      <c r="Y1726" s="16">
        <v>0</v>
      </c>
      <c r="Z1726" s="1">
        <f t="shared" si="295"/>
        <v>0</v>
      </c>
      <c r="AA1726" s="11" t="str">
        <f t="shared" si="287"/>
        <v>0</v>
      </c>
      <c r="AB1726">
        <f t="shared" si="288"/>
        <v>0</v>
      </c>
      <c r="AC1726">
        <f t="shared" si="289"/>
        <v>10</v>
      </c>
      <c r="AD1726">
        <f t="shared" si="290"/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f t="shared" si="291"/>
        <v>0</v>
      </c>
      <c r="BI1726">
        <v>0</v>
      </c>
      <c r="BJ1726">
        <v>0</v>
      </c>
      <c r="BK1726">
        <v>0</v>
      </c>
      <c r="BL1726" t="str">
        <f t="shared" si="292"/>
        <v>0</v>
      </c>
      <c r="BM1726" t="str">
        <f t="shared" si="293"/>
        <v>0</v>
      </c>
      <c r="BN1726">
        <f t="shared" si="285"/>
        <v>0</v>
      </c>
      <c r="BO1726">
        <f t="shared" si="286"/>
        <v>0</v>
      </c>
      <c r="BP1726" t="str">
        <f t="shared" si="294"/>
        <v>0</v>
      </c>
    </row>
    <row r="1727" spans="1:68" ht="18" x14ac:dyDescent="0.25">
      <c r="A1727" s="24">
        <v>2022</v>
      </c>
      <c r="B1727" s="34">
        <v>2</v>
      </c>
      <c r="C1727" s="2">
        <v>44690</v>
      </c>
      <c r="D1727" s="3">
        <v>0.44444444444444442</v>
      </c>
      <c r="E1727">
        <v>2</v>
      </c>
      <c r="F1727">
        <v>2.1</v>
      </c>
      <c r="G1727" s="1" t="s">
        <v>61</v>
      </c>
      <c r="H1727" s="19">
        <v>67</v>
      </c>
      <c r="I1727" s="19">
        <v>41</v>
      </c>
      <c r="J1727" s="19">
        <v>27</v>
      </c>
      <c r="K1727" s="19">
        <v>1</v>
      </c>
      <c r="L1727" s="19">
        <v>1</v>
      </c>
      <c r="M1727" s="16" t="s">
        <v>23</v>
      </c>
      <c r="N1727" s="16">
        <v>5</v>
      </c>
      <c r="O1727" s="16" t="s">
        <v>24</v>
      </c>
      <c r="P1727" s="16">
        <v>0</v>
      </c>
      <c r="Q1727" s="16">
        <v>0</v>
      </c>
      <c r="R1727" s="16">
        <v>0</v>
      </c>
      <c r="S1727" s="16">
        <v>0</v>
      </c>
      <c r="T1727" s="16">
        <v>0</v>
      </c>
      <c r="U1727" s="16">
        <v>0</v>
      </c>
      <c r="V1727" s="16">
        <v>0</v>
      </c>
      <c r="W1727" s="16">
        <v>0</v>
      </c>
      <c r="X1727" s="16">
        <v>0</v>
      </c>
      <c r="Y1727" s="16">
        <v>0</v>
      </c>
      <c r="Z1727" s="1">
        <f t="shared" si="295"/>
        <v>0</v>
      </c>
      <c r="AA1727" s="11" t="str">
        <f t="shared" si="287"/>
        <v>0</v>
      </c>
      <c r="AB1727">
        <f t="shared" si="288"/>
        <v>0</v>
      </c>
      <c r="AC1727">
        <f t="shared" si="289"/>
        <v>10</v>
      </c>
      <c r="AD1727">
        <f t="shared" si="290"/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f t="shared" si="291"/>
        <v>0</v>
      </c>
      <c r="BI1727">
        <v>0</v>
      </c>
      <c r="BJ1727">
        <v>0</v>
      </c>
      <c r="BK1727">
        <v>0</v>
      </c>
      <c r="BL1727" t="str">
        <f t="shared" si="292"/>
        <v>0</v>
      </c>
      <c r="BM1727" t="str">
        <f t="shared" si="293"/>
        <v>0</v>
      </c>
      <c r="BN1727">
        <f t="shared" si="285"/>
        <v>0</v>
      </c>
      <c r="BO1727">
        <f t="shared" si="286"/>
        <v>0</v>
      </c>
      <c r="BP1727" t="str">
        <f t="shared" si="294"/>
        <v>0</v>
      </c>
    </row>
    <row r="1728" spans="1:68" ht="18" x14ac:dyDescent="0.25">
      <c r="A1728" s="24">
        <v>2022</v>
      </c>
      <c r="B1728" s="34">
        <v>2</v>
      </c>
      <c r="C1728" s="2">
        <v>44690</v>
      </c>
      <c r="D1728" s="3">
        <v>0.44444444444444442</v>
      </c>
      <c r="E1728">
        <v>2</v>
      </c>
      <c r="F1728">
        <v>2.1</v>
      </c>
      <c r="G1728" s="1" t="s">
        <v>61</v>
      </c>
      <c r="H1728" s="19">
        <v>67</v>
      </c>
      <c r="I1728" s="19">
        <v>41</v>
      </c>
      <c r="J1728" s="19">
        <v>27</v>
      </c>
      <c r="K1728" s="19">
        <v>1</v>
      </c>
      <c r="L1728" s="19">
        <v>1</v>
      </c>
      <c r="M1728" s="16" t="s">
        <v>23</v>
      </c>
      <c r="N1728" s="16">
        <v>5</v>
      </c>
      <c r="O1728" s="16" t="s">
        <v>25</v>
      </c>
      <c r="P1728" s="16">
        <v>0</v>
      </c>
      <c r="Q1728" s="16">
        <v>0</v>
      </c>
      <c r="R1728" s="16">
        <v>0</v>
      </c>
      <c r="S1728" s="16">
        <v>0</v>
      </c>
      <c r="T1728" s="16">
        <v>0</v>
      </c>
      <c r="U1728" s="16">
        <v>0</v>
      </c>
      <c r="V1728" s="16">
        <v>0</v>
      </c>
      <c r="W1728" s="16">
        <v>0</v>
      </c>
      <c r="X1728" s="16">
        <v>0</v>
      </c>
      <c r="Y1728" s="16">
        <v>0</v>
      </c>
      <c r="Z1728" s="1">
        <f t="shared" si="295"/>
        <v>0</v>
      </c>
      <c r="AA1728" s="11" t="str">
        <f t="shared" si="287"/>
        <v>0</v>
      </c>
      <c r="AB1728">
        <f t="shared" si="288"/>
        <v>0</v>
      </c>
      <c r="AC1728">
        <f t="shared" si="289"/>
        <v>10</v>
      </c>
      <c r="AD1728">
        <f t="shared" si="290"/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f t="shared" si="291"/>
        <v>0</v>
      </c>
      <c r="BI1728">
        <v>0</v>
      </c>
      <c r="BJ1728">
        <v>0</v>
      </c>
      <c r="BK1728">
        <v>0</v>
      </c>
      <c r="BL1728" t="str">
        <f t="shared" si="292"/>
        <v>0</v>
      </c>
      <c r="BM1728" t="str">
        <f t="shared" si="293"/>
        <v>0</v>
      </c>
      <c r="BN1728">
        <f t="shared" si="285"/>
        <v>0</v>
      </c>
      <c r="BO1728">
        <f t="shared" si="286"/>
        <v>0</v>
      </c>
      <c r="BP1728" t="str">
        <f t="shared" si="294"/>
        <v>0</v>
      </c>
    </row>
    <row r="1729" spans="1:68" ht="18" x14ac:dyDescent="0.25">
      <c r="A1729" s="24">
        <v>2022</v>
      </c>
      <c r="B1729" s="34">
        <v>2</v>
      </c>
      <c r="C1729" s="2">
        <v>44690</v>
      </c>
      <c r="D1729" s="3">
        <v>0.44444444444444442</v>
      </c>
      <c r="E1729">
        <v>2</v>
      </c>
      <c r="F1729">
        <v>2.1</v>
      </c>
      <c r="G1729" s="1" t="s">
        <v>61</v>
      </c>
      <c r="H1729" s="19">
        <v>67</v>
      </c>
      <c r="I1729" s="19">
        <v>41</v>
      </c>
      <c r="J1729" s="19">
        <v>27</v>
      </c>
      <c r="K1729" s="19">
        <v>1</v>
      </c>
      <c r="L1729" s="19">
        <v>1</v>
      </c>
      <c r="M1729" s="16" t="s">
        <v>23</v>
      </c>
      <c r="N1729" s="16">
        <v>5</v>
      </c>
      <c r="O1729" s="16" t="s">
        <v>26</v>
      </c>
      <c r="P1729" s="16">
        <v>0</v>
      </c>
      <c r="Q1729" s="16">
        <v>0</v>
      </c>
      <c r="R1729" s="16">
        <v>0</v>
      </c>
      <c r="S1729" s="16">
        <v>0</v>
      </c>
      <c r="T1729" s="16">
        <v>0</v>
      </c>
      <c r="U1729" s="16">
        <v>0</v>
      </c>
      <c r="V1729" s="16">
        <v>0</v>
      </c>
      <c r="W1729" s="16">
        <v>0</v>
      </c>
      <c r="X1729" s="16">
        <v>0</v>
      </c>
      <c r="Y1729" s="16">
        <v>0</v>
      </c>
      <c r="Z1729" s="1">
        <f t="shared" si="295"/>
        <v>0</v>
      </c>
      <c r="AA1729" s="11" t="str">
        <f t="shared" si="287"/>
        <v>0</v>
      </c>
      <c r="AB1729">
        <f t="shared" si="288"/>
        <v>0</v>
      </c>
      <c r="AC1729">
        <f t="shared" si="289"/>
        <v>10</v>
      </c>
      <c r="AD1729">
        <f t="shared" si="290"/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f t="shared" si="291"/>
        <v>0</v>
      </c>
      <c r="BI1729">
        <v>0</v>
      </c>
      <c r="BJ1729">
        <v>0</v>
      </c>
      <c r="BK1729">
        <v>0</v>
      </c>
      <c r="BL1729" t="str">
        <f t="shared" si="292"/>
        <v>0</v>
      </c>
      <c r="BM1729" t="str">
        <f t="shared" si="293"/>
        <v>0</v>
      </c>
      <c r="BN1729">
        <f t="shared" si="285"/>
        <v>0</v>
      </c>
      <c r="BO1729">
        <f t="shared" si="286"/>
        <v>0</v>
      </c>
      <c r="BP1729" t="str">
        <f t="shared" si="294"/>
        <v>0</v>
      </c>
    </row>
    <row r="1730" spans="1:68" ht="18" x14ac:dyDescent="0.25">
      <c r="A1730" s="24">
        <v>2022</v>
      </c>
      <c r="B1730" s="34">
        <v>2</v>
      </c>
      <c r="C1730" s="2">
        <v>44690</v>
      </c>
      <c r="D1730" s="3">
        <v>0.44444444444444442</v>
      </c>
      <c r="E1730">
        <v>2</v>
      </c>
      <c r="F1730">
        <v>2.1</v>
      </c>
      <c r="G1730" s="1" t="s">
        <v>61</v>
      </c>
      <c r="H1730" s="19">
        <v>67</v>
      </c>
      <c r="I1730" s="19">
        <v>41</v>
      </c>
      <c r="J1730" s="19">
        <v>27</v>
      </c>
      <c r="K1730" s="19">
        <v>1</v>
      </c>
      <c r="L1730" s="19">
        <v>1</v>
      </c>
      <c r="M1730" s="16" t="s">
        <v>23</v>
      </c>
      <c r="N1730" s="16">
        <v>10</v>
      </c>
      <c r="O1730" s="16" t="s">
        <v>24</v>
      </c>
      <c r="P1730" s="16">
        <v>0</v>
      </c>
      <c r="Q1730" s="16">
        <v>0</v>
      </c>
      <c r="R1730" s="16">
        <v>0</v>
      </c>
      <c r="S1730" s="16">
        <v>0</v>
      </c>
      <c r="T1730" s="16">
        <v>0</v>
      </c>
      <c r="U1730" s="16">
        <v>0</v>
      </c>
      <c r="V1730" s="16">
        <v>0</v>
      </c>
      <c r="W1730" s="16">
        <v>0</v>
      </c>
      <c r="X1730" s="16">
        <v>0</v>
      </c>
      <c r="Y1730" s="16">
        <v>0</v>
      </c>
      <c r="Z1730" s="1">
        <f t="shared" si="295"/>
        <v>0</v>
      </c>
      <c r="AA1730" s="11" t="str">
        <f t="shared" si="287"/>
        <v>0</v>
      </c>
      <c r="AB1730">
        <f t="shared" si="288"/>
        <v>0</v>
      </c>
      <c r="AC1730">
        <f t="shared" si="289"/>
        <v>10</v>
      </c>
      <c r="AD1730">
        <f t="shared" si="290"/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f t="shared" si="291"/>
        <v>0</v>
      </c>
      <c r="BI1730">
        <v>0</v>
      </c>
      <c r="BJ1730">
        <v>0</v>
      </c>
      <c r="BK1730">
        <v>0</v>
      </c>
      <c r="BL1730" t="str">
        <f t="shared" si="292"/>
        <v>0</v>
      </c>
      <c r="BM1730" t="str">
        <f t="shared" si="293"/>
        <v>0</v>
      </c>
      <c r="BN1730">
        <f t="shared" ref="BN1730:BN1793" si="296">SUM(AL1730+AO1730+BB1730)</f>
        <v>0</v>
      </c>
      <c r="BO1730">
        <f t="shared" ref="BO1730:BO1793" si="297">SUM(BN1730+BH1730+BJ1730+BC1730+BA1730+AX1730+AG1730)</f>
        <v>0</v>
      </c>
      <c r="BP1730" t="str">
        <f t="shared" si="294"/>
        <v>0</v>
      </c>
    </row>
    <row r="1731" spans="1:68" ht="18" x14ac:dyDescent="0.25">
      <c r="A1731" s="24">
        <v>2022</v>
      </c>
      <c r="B1731" s="34">
        <v>2</v>
      </c>
      <c r="C1731" s="2">
        <v>44690</v>
      </c>
      <c r="D1731" s="3">
        <v>0.44444444444444442</v>
      </c>
      <c r="E1731">
        <v>2</v>
      </c>
      <c r="F1731">
        <v>2.1</v>
      </c>
      <c r="G1731" s="1" t="s">
        <v>61</v>
      </c>
      <c r="H1731" s="19">
        <v>67</v>
      </c>
      <c r="I1731" s="19">
        <v>41</v>
      </c>
      <c r="J1731" s="19">
        <v>27</v>
      </c>
      <c r="K1731" s="19">
        <v>1</v>
      </c>
      <c r="L1731" s="19">
        <v>1</v>
      </c>
      <c r="M1731" s="16" t="s">
        <v>23</v>
      </c>
      <c r="N1731" s="16">
        <v>10</v>
      </c>
      <c r="O1731" s="16" t="s">
        <v>25</v>
      </c>
      <c r="P1731" s="16">
        <v>0</v>
      </c>
      <c r="Q1731" s="16">
        <v>0</v>
      </c>
      <c r="R1731" s="16">
        <v>0</v>
      </c>
      <c r="S1731" s="16">
        <v>0</v>
      </c>
      <c r="T1731" s="16">
        <v>0</v>
      </c>
      <c r="U1731" s="16">
        <v>0</v>
      </c>
      <c r="V1731" s="16">
        <v>0</v>
      </c>
      <c r="W1731" s="16">
        <v>0</v>
      </c>
      <c r="X1731" s="16">
        <v>0</v>
      </c>
      <c r="Y1731" s="16">
        <v>0</v>
      </c>
      <c r="Z1731" s="1">
        <f t="shared" si="295"/>
        <v>0</v>
      </c>
      <c r="AA1731" s="11" t="str">
        <f t="shared" ref="AA1731:AA1794" si="298">IF(Z1731&gt;0, "1","0")</f>
        <v>0</v>
      </c>
      <c r="AB1731">
        <f t="shared" ref="AB1731:AB1794" si="299">COUNTIF(P1731:Y1731,"&gt;0")</f>
        <v>0</v>
      </c>
      <c r="AC1731">
        <f t="shared" ref="AC1731:AC1794" si="300">10-AB1731</f>
        <v>10</v>
      </c>
      <c r="AD1731">
        <f t="shared" ref="AD1731:AD1794" si="301">AB1731*10</f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f t="shared" si="291"/>
        <v>0</v>
      </c>
      <c r="BI1731">
        <v>0</v>
      </c>
      <c r="BJ1731">
        <v>0</v>
      </c>
      <c r="BK1731">
        <v>0</v>
      </c>
      <c r="BL1731" t="str">
        <f t="shared" si="292"/>
        <v>0</v>
      </c>
      <c r="BM1731" t="str">
        <f t="shared" si="293"/>
        <v>0</v>
      </c>
      <c r="BN1731">
        <f t="shared" si="296"/>
        <v>0</v>
      </c>
      <c r="BO1731">
        <f t="shared" si="297"/>
        <v>0</v>
      </c>
      <c r="BP1731" t="str">
        <f t="shared" si="294"/>
        <v>0</v>
      </c>
    </row>
    <row r="1732" spans="1:68" ht="18" x14ac:dyDescent="0.25">
      <c r="A1732" s="24">
        <v>2022</v>
      </c>
      <c r="B1732" s="34">
        <v>2</v>
      </c>
      <c r="C1732" s="2">
        <v>44690</v>
      </c>
      <c r="D1732" s="3">
        <v>0.44444444444444442</v>
      </c>
      <c r="E1732">
        <v>2</v>
      </c>
      <c r="F1732">
        <v>2.1</v>
      </c>
      <c r="G1732" s="1" t="s">
        <v>61</v>
      </c>
      <c r="H1732" s="19">
        <v>67</v>
      </c>
      <c r="I1732" s="19">
        <v>41</v>
      </c>
      <c r="J1732" s="19">
        <v>27</v>
      </c>
      <c r="K1732" s="19">
        <v>1</v>
      </c>
      <c r="L1732" s="19">
        <v>1</v>
      </c>
      <c r="M1732" s="16" t="s">
        <v>23</v>
      </c>
      <c r="N1732" s="16">
        <v>10</v>
      </c>
      <c r="O1732" s="16" t="s">
        <v>26</v>
      </c>
      <c r="P1732" s="16">
        <v>0</v>
      </c>
      <c r="Q1732" s="16">
        <v>0</v>
      </c>
      <c r="R1732" s="16">
        <v>0</v>
      </c>
      <c r="S1732" s="16">
        <v>0</v>
      </c>
      <c r="T1732" s="16">
        <v>0</v>
      </c>
      <c r="U1732" s="16">
        <v>0</v>
      </c>
      <c r="V1732" s="16">
        <v>0</v>
      </c>
      <c r="W1732" s="16">
        <v>0</v>
      </c>
      <c r="X1732" s="16">
        <v>0</v>
      </c>
      <c r="Y1732" s="16">
        <v>0</v>
      </c>
      <c r="Z1732" s="1">
        <f t="shared" si="295"/>
        <v>0</v>
      </c>
      <c r="AA1732" s="11" t="str">
        <f t="shared" si="298"/>
        <v>0</v>
      </c>
      <c r="AB1732">
        <f t="shared" si="299"/>
        <v>0</v>
      </c>
      <c r="AC1732">
        <f t="shared" si="300"/>
        <v>10</v>
      </c>
      <c r="AD1732">
        <f t="shared" si="301"/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f t="shared" si="291"/>
        <v>0</v>
      </c>
      <c r="BI1732">
        <v>0</v>
      </c>
      <c r="BJ1732">
        <v>0</v>
      </c>
      <c r="BK1732">
        <v>0</v>
      </c>
      <c r="BL1732" t="str">
        <f t="shared" si="292"/>
        <v>0</v>
      </c>
      <c r="BM1732" t="str">
        <f t="shared" si="293"/>
        <v>0</v>
      </c>
      <c r="BN1732">
        <f t="shared" si="296"/>
        <v>0</v>
      </c>
      <c r="BO1732">
        <f t="shared" si="297"/>
        <v>0</v>
      </c>
      <c r="BP1732" t="str">
        <f t="shared" si="294"/>
        <v>0</v>
      </c>
    </row>
    <row r="1733" spans="1:68" ht="18" x14ac:dyDescent="0.25">
      <c r="A1733" s="24">
        <v>2022</v>
      </c>
      <c r="B1733" s="34">
        <v>2</v>
      </c>
      <c r="C1733" s="2">
        <v>44690</v>
      </c>
      <c r="D1733" s="3">
        <v>0.44444444444444442</v>
      </c>
      <c r="E1733">
        <v>2</v>
      </c>
      <c r="F1733">
        <v>2.1</v>
      </c>
      <c r="G1733" s="1" t="s">
        <v>61</v>
      </c>
      <c r="H1733" s="19">
        <v>67</v>
      </c>
      <c r="I1733" s="19">
        <v>41</v>
      </c>
      <c r="J1733" s="19">
        <v>27</v>
      </c>
      <c r="K1733" s="19">
        <v>1</v>
      </c>
      <c r="L1733" s="19">
        <v>1</v>
      </c>
      <c r="M1733" s="16" t="s">
        <v>27</v>
      </c>
      <c r="N1733" s="16">
        <v>10</v>
      </c>
      <c r="O1733" s="16" t="s">
        <v>24</v>
      </c>
      <c r="P1733" s="16">
        <v>0</v>
      </c>
      <c r="Q1733" s="16">
        <v>0</v>
      </c>
      <c r="R1733" s="16">
        <v>0</v>
      </c>
      <c r="S1733" s="16">
        <v>0</v>
      </c>
      <c r="T1733" s="16">
        <v>0</v>
      </c>
      <c r="U1733" s="16">
        <v>0</v>
      </c>
      <c r="V1733" s="16">
        <v>0</v>
      </c>
      <c r="W1733" s="16">
        <v>0</v>
      </c>
      <c r="X1733" s="16">
        <v>0</v>
      </c>
      <c r="Y1733" s="16">
        <v>0</v>
      </c>
      <c r="Z1733" s="1">
        <f t="shared" si="295"/>
        <v>0</v>
      </c>
      <c r="AA1733" s="11" t="str">
        <f t="shared" si="298"/>
        <v>0</v>
      </c>
      <c r="AB1733">
        <f t="shared" si="299"/>
        <v>0</v>
      </c>
      <c r="AC1733">
        <f t="shared" si="300"/>
        <v>10</v>
      </c>
      <c r="AD1733">
        <f t="shared" si="301"/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f t="shared" si="291"/>
        <v>0</v>
      </c>
      <c r="BI1733">
        <v>0</v>
      </c>
      <c r="BJ1733">
        <v>0</v>
      </c>
      <c r="BK1733">
        <v>0</v>
      </c>
      <c r="BL1733" t="str">
        <f t="shared" si="292"/>
        <v>0</v>
      </c>
      <c r="BM1733" t="str">
        <f t="shared" si="293"/>
        <v>0</v>
      </c>
      <c r="BN1733">
        <f t="shared" si="296"/>
        <v>0</v>
      </c>
      <c r="BO1733">
        <f t="shared" si="297"/>
        <v>0</v>
      </c>
      <c r="BP1733" t="str">
        <f t="shared" si="294"/>
        <v>0</v>
      </c>
    </row>
    <row r="1734" spans="1:68" ht="18" x14ac:dyDescent="0.25">
      <c r="A1734" s="24">
        <v>2022</v>
      </c>
      <c r="B1734" s="34">
        <v>2</v>
      </c>
      <c r="C1734" s="2">
        <v>44690</v>
      </c>
      <c r="D1734" s="3">
        <v>0.44444444444444442</v>
      </c>
      <c r="E1734">
        <v>2</v>
      </c>
      <c r="F1734">
        <v>2.1</v>
      </c>
      <c r="G1734" s="1" t="s">
        <v>61</v>
      </c>
      <c r="H1734" s="19">
        <v>67</v>
      </c>
      <c r="I1734" s="19">
        <v>41</v>
      </c>
      <c r="J1734" s="19">
        <v>27</v>
      </c>
      <c r="K1734" s="19">
        <v>1</v>
      </c>
      <c r="L1734" s="19">
        <v>1</v>
      </c>
      <c r="M1734" s="16" t="s">
        <v>27</v>
      </c>
      <c r="N1734" s="16">
        <v>10</v>
      </c>
      <c r="O1734" s="16" t="s">
        <v>25</v>
      </c>
      <c r="P1734" s="16">
        <v>0</v>
      </c>
      <c r="Q1734" s="16">
        <v>0</v>
      </c>
      <c r="R1734" s="16">
        <v>0</v>
      </c>
      <c r="S1734" s="16">
        <v>0</v>
      </c>
      <c r="T1734" s="16">
        <v>0</v>
      </c>
      <c r="U1734" s="16">
        <v>0</v>
      </c>
      <c r="V1734" s="16">
        <v>0</v>
      </c>
      <c r="W1734" s="16">
        <v>0</v>
      </c>
      <c r="X1734" s="16">
        <v>0</v>
      </c>
      <c r="Y1734" s="16">
        <v>0</v>
      </c>
      <c r="Z1734" s="1">
        <f t="shared" si="295"/>
        <v>0</v>
      </c>
      <c r="AA1734" s="11" t="str">
        <f t="shared" si="298"/>
        <v>0</v>
      </c>
      <c r="AB1734">
        <f t="shared" si="299"/>
        <v>0</v>
      </c>
      <c r="AC1734">
        <f t="shared" si="300"/>
        <v>10</v>
      </c>
      <c r="AD1734">
        <f t="shared" si="301"/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f t="shared" si="291"/>
        <v>0</v>
      </c>
      <c r="BI1734">
        <v>0</v>
      </c>
      <c r="BJ1734">
        <v>0</v>
      </c>
      <c r="BK1734">
        <v>0</v>
      </c>
      <c r="BL1734" t="str">
        <f t="shared" si="292"/>
        <v>0</v>
      </c>
      <c r="BM1734" t="str">
        <f t="shared" si="293"/>
        <v>0</v>
      </c>
      <c r="BN1734">
        <f t="shared" si="296"/>
        <v>0</v>
      </c>
      <c r="BO1734">
        <f t="shared" si="297"/>
        <v>0</v>
      </c>
      <c r="BP1734" t="str">
        <f t="shared" si="294"/>
        <v>0</v>
      </c>
    </row>
    <row r="1735" spans="1:68" ht="18" x14ac:dyDescent="0.25">
      <c r="A1735" s="24">
        <v>2022</v>
      </c>
      <c r="B1735" s="34">
        <v>2</v>
      </c>
      <c r="C1735" s="2">
        <v>44690</v>
      </c>
      <c r="D1735" s="3">
        <v>0.44444444444444442</v>
      </c>
      <c r="E1735">
        <v>2</v>
      </c>
      <c r="F1735">
        <v>2.1</v>
      </c>
      <c r="G1735" s="1" t="s">
        <v>61</v>
      </c>
      <c r="H1735" s="19">
        <v>67</v>
      </c>
      <c r="I1735" s="19">
        <v>41</v>
      </c>
      <c r="J1735" s="19">
        <v>27</v>
      </c>
      <c r="K1735" s="19">
        <v>1</v>
      </c>
      <c r="L1735" s="19">
        <v>1</v>
      </c>
      <c r="M1735" s="16" t="s">
        <v>27</v>
      </c>
      <c r="N1735" s="16">
        <v>10</v>
      </c>
      <c r="O1735" s="16" t="s">
        <v>26</v>
      </c>
      <c r="P1735" s="16">
        <v>0</v>
      </c>
      <c r="Q1735" s="16">
        <v>0</v>
      </c>
      <c r="R1735" s="16">
        <v>0</v>
      </c>
      <c r="S1735" s="16">
        <v>0</v>
      </c>
      <c r="T1735" s="16">
        <v>0</v>
      </c>
      <c r="U1735" s="16">
        <v>0</v>
      </c>
      <c r="V1735" s="16">
        <v>0</v>
      </c>
      <c r="W1735" s="16">
        <v>0</v>
      </c>
      <c r="X1735" s="16">
        <v>0</v>
      </c>
      <c r="Y1735" s="16">
        <v>0</v>
      </c>
      <c r="Z1735" s="1">
        <f t="shared" si="295"/>
        <v>0</v>
      </c>
      <c r="AA1735" s="11" t="str">
        <f t="shared" si="298"/>
        <v>0</v>
      </c>
      <c r="AB1735">
        <f t="shared" si="299"/>
        <v>0</v>
      </c>
      <c r="AC1735">
        <f t="shared" si="300"/>
        <v>10</v>
      </c>
      <c r="AD1735">
        <f t="shared" si="301"/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f t="shared" si="291"/>
        <v>0</v>
      </c>
      <c r="BI1735">
        <v>0</v>
      </c>
      <c r="BJ1735">
        <v>0</v>
      </c>
      <c r="BK1735">
        <v>0</v>
      </c>
      <c r="BL1735" t="str">
        <f t="shared" si="292"/>
        <v>0</v>
      </c>
      <c r="BM1735" t="str">
        <f t="shared" si="293"/>
        <v>0</v>
      </c>
      <c r="BN1735">
        <f t="shared" si="296"/>
        <v>0</v>
      </c>
      <c r="BO1735">
        <f t="shared" si="297"/>
        <v>0</v>
      </c>
      <c r="BP1735" t="str">
        <f t="shared" si="294"/>
        <v>0</v>
      </c>
    </row>
    <row r="1736" spans="1:68" ht="18" x14ac:dyDescent="0.25">
      <c r="A1736" s="24">
        <v>2022</v>
      </c>
      <c r="B1736" s="34">
        <v>2</v>
      </c>
      <c r="C1736" s="2">
        <v>44690</v>
      </c>
      <c r="D1736" s="3">
        <v>0.44444444444444442</v>
      </c>
      <c r="E1736">
        <v>2</v>
      </c>
      <c r="F1736">
        <v>2.1</v>
      </c>
      <c r="G1736" s="1" t="s">
        <v>61</v>
      </c>
      <c r="H1736" s="19">
        <v>67</v>
      </c>
      <c r="I1736" s="19">
        <v>41</v>
      </c>
      <c r="J1736" s="19">
        <v>27</v>
      </c>
      <c r="K1736" s="19">
        <v>1</v>
      </c>
      <c r="L1736" s="19">
        <v>1</v>
      </c>
      <c r="M1736" s="16" t="s">
        <v>28</v>
      </c>
      <c r="N1736" s="16">
        <v>10</v>
      </c>
      <c r="O1736" s="16" t="s">
        <v>24</v>
      </c>
      <c r="P1736" s="16">
        <v>0</v>
      </c>
      <c r="Q1736" s="16">
        <v>0</v>
      </c>
      <c r="R1736" s="16">
        <v>0</v>
      </c>
      <c r="S1736" s="16">
        <v>0</v>
      </c>
      <c r="T1736" s="16">
        <v>0</v>
      </c>
      <c r="U1736" s="16">
        <v>0</v>
      </c>
      <c r="V1736" s="16">
        <v>0</v>
      </c>
      <c r="W1736" s="16">
        <v>0</v>
      </c>
      <c r="X1736" s="16">
        <v>0</v>
      </c>
      <c r="Y1736" s="16">
        <v>0</v>
      </c>
      <c r="Z1736" s="1">
        <f t="shared" si="295"/>
        <v>0</v>
      </c>
      <c r="AA1736" s="11" t="str">
        <f t="shared" si="298"/>
        <v>0</v>
      </c>
      <c r="AB1736">
        <f t="shared" si="299"/>
        <v>0</v>
      </c>
      <c r="AC1736">
        <f t="shared" si="300"/>
        <v>10</v>
      </c>
      <c r="AD1736">
        <f t="shared" si="301"/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f t="shared" si="291"/>
        <v>0</v>
      </c>
      <c r="BI1736">
        <v>0</v>
      </c>
      <c r="BJ1736">
        <v>0</v>
      </c>
      <c r="BK1736">
        <v>0</v>
      </c>
      <c r="BL1736" t="str">
        <f t="shared" si="292"/>
        <v>0</v>
      </c>
      <c r="BM1736" t="str">
        <f t="shared" si="293"/>
        <v>0</v>
      </c>
      <c r="BN1736">
        <f t="shared" si="296"/>
        <v>0</v>
      </c>
      <c r="BO1736">
        <f t="shared" si="297"/>
        <v>0</v>
      </c>
      <c r="BP1736" t="str">
        <f t="shared" si="294"/>
        <v>0</v>
      </c>
    </row>
    <row r="1737" spans="1:68" ht="18" x14ac:dyDescent="0.25">
      <c r="A1737" s="24">
        <v>2022</v>
      </c>
      <c r="B1737" s="34">
        <v>2</v>
      </c>
      <c r="C1737" s="2">
        <v>44690</v>
      </c>
      <c r="D1737" s="3">
        <v>0.44444444444444442</v>
      </c>
      <c r="E1737">
        <v>2</v>
      </c>
      <c r="F1737">
        <v>2.1</v>
      </c>
      <c r="G1737" s="1" t="s">
        <v>61</v>
      </c>
      <c r="H1737" s="19">
        <v>67</v>
      </c>
      <c r="I1737" s="19">
        <v>41</v>
      </c>
      <c r="J1737" s="19">
        <v>27</v>
      </c>
      <c r="K1737" s="19">
        <v>1</v>
      </c>
      <c r="L1737" s="19">
        <v>1</v>
      </c>
      <c r="M1737" s="16" t="s">
        <v>28</v>
      </c>
      <c r="N1737" s="16">
        <v>10</v>
      </c>
      <c r="O1737" s="16" t="s">
        <v>25</v>
      </c>
      <c r="P1737" s="16">
        <v>0</v>
      </c>
      <c r="Q1737" s="16">
        <v>0</v>
      </c>
      <c r="R1737" s="16">
        <v>0</v>
      </c>
      <c r="S1737" s="16">
        <v>0</v>
      </c>
      <c r="T1737" s="16">
        <v>0</v>
      </c>
      <c r="U1737" s="16">
        <v>0</v>
      </c>
      <c r="V1737" s="16">
        <v>0</v>
      </c>
      <c r="W1737" s="16">
        <v>0</v>
      </c>
      <c r="X1737" s="16">
        <v>0</v>
      </c>
      <c r="Y1737" s="16">
        <v>0</v>
      </c>
      <c r="Z1737" s="1">
        <f t="shared" si="295"/>
        <v>0</v>
      </c>
      <c r="AA1737" s="11" t="str">
        <f t="shared" si="298"/>
        <v>0</v>
      </c>
      <c r="AB1737">
        <f t="shared" si="299"/>
        <v>0</v>
      </c>
      <c r="AC1737">
        <f t="shared" si="300"/>
        <v>10</v>
      </c>
      <c r="AD1737">
        <f t="shared" si="301"/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f t="shared" si="291"/>
        <v>0</v>
      </c>
      <c r="BI1737">
        <v>0</v>
      </c>
      <c r="BJ1737">
        <v>0</v>
      </c>
      <c r="BK1737">
        <v>0</v>
      </c>
      <c r="BL1737" t="str">
        <f t="shared" si="292"/>
        <v>0</v>
      </c>
      <c r="BM1737" t="str">
        <f t="shared" si="293"/>
        <v>0</v>
      </c>
      <c r="BN1737">
        <f t="shared" si="296"/>
        <v>0</v>
      </c>
      <c r="BO1737">
        <f t="shared" si="297"/>
        <v>0</v>
      </c>
      <c r="BP1737" t="str">
        <f t="shared" si="294"/>
        <v>0</v>
      </c>
    </row>
    <row r="1738" spans="1:68" ht="18" x14ac:dyDescent="0.25">
      <c r="A1738" s="24">
        <v>2022</v>
      </c>
      <c r="B1738" s="34">
        <v>2</v>
      </c>
      <c r="C1738" s="2">
        <v>44690</v>
      </c>
      <c r="D1738" s="3">
        <v>0.44444444444444442</v>
      </c>
      <c r="E1738">
        <v>2</v>
      </c>
      <c r="F1738">
        <v>2.1</v>
      </c>
      <c r="G1738" s="1" t="s">
        <v>61</v>
      </c>
      <c r="H1738" s="19">
        <v>67</v>
      </c>
      <c r="I1738" s="19">
        <v>41</v>
      </c>
      <c r="J1738" s="19">
        <v>27</v>
      </c>
      <c r="K1738" s="19">
        <v>1</v>
      </c>
      <c r="L1738" s="19">
        <v>1</v>
      </c>
      <c r="M1738" s="16" t="s">
        <v>28</v>
      </c>
      <c r="N1738" s="16">
        <v>10</v>
      </c>
      <c r="O1738" s="16" t="s">
        <v>26</v>
      </c>
      <c r="P1738" s="16">
        <v>0</v>
      </c>
      <c r="Q1738" s="16">
        <v>0</v>
      </c>
      <c r="R1738" s="16">
        <v>0</v>
      </c>
      <c r="S1738" s="16">
        <v>0</v>
      </c>
      <c r="T1738" s="16">
        <v>0</v>
      </c>
      <c r="U1738" s="16">
        <v>0</v>
      </c>
      <c r="V1738" s="16">
        <v>0</v>
      </c>
      <c r="W1738" s="16">
        <v>0</v>
      </c>
      <c r="X1738" s="16">
        <v>0</v>
      </c>
      <c r="Y1738" s="16">
        <v>0</v>
      </c>
      <c r="Z1738" s="1">
        <f t="shared" si="295"/>
        <v>0</v>
      </c>
      <c r="AA1738" s="11" t="str">
        <f t="shared" si="298"/>
        <v>0</v>
      </c>
      <c r="AB1738">
        <f t="shared" si="299"/>
        <v>0</v>
      </c>
      <c r="AC1738">
        <f t="shared" si="300"/>
        <v>10</v>
      </c>
      <c r="AD1738">
        <f t="shared" si="301"/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f t="shared" si="291"/>
        <v>0</v>
      </c>
      <c r="BI1738">
        <v>0</v>
      </c>
      <c r="BJ1738">
        <v>0</v>
      </c>
      <c r="BK1738">
        <v>0</v>
      </c>
      <c r="BL1738" t="str">
        <f t="shared" si="292"/>
        <v>0</v>
      </c>
      <c r="BM1738" t="str">
        <f t="shared" si="293"/>
        <v>0</v>
      </c>
      <c r="BN1738">
        <f t="shared" si="296"/>
        <v>0</v>
      </c>
      <c r="BO1738">
        <f t="shared" si="297"/>
        <v>0</v>
      </c>
      <c r="BP1738" t="str">
        <f t="shared" si="294"/>
        <v>0</v>
      </c>
    </row>
    <row r="1739" spans="1:68" ht="18" x14ac:dyDescent="0.25">
      <c r="A1739" s="24">
        <v>2022</v>
      </c>
      <c r="B1739" s="34">
        <v>2</v>
      </c>
      <c r="C1739" s="2">
        <v>44690</v>
      </c>
      <c r="D1739" s="3">
        <v>0.44444444444444442</v>
      </c>
      <c r="E1739">
        <v>2</v>
      </c>
      <c r="F1739">
        <v>2.1</v>
      </c>
      <c r="G1739" s="1" t="s">
        <v>61</v>
      </c>
      <c r="H1739" s="19">
        <v>67</v>
      </c>
      <c r="I1739" s="19">
        <v>41</v>
      </c>
      <c r="J1739" s="19">
        <v>27</v>
      </c>
      <c r="K1739" s="19">
        <v>1</v>
      </c>
      <c r="L1739" s="19">
        <v>1</v>
      </c>
      <c r="M1739" s="16" t="s">
        <v>23</v>
      </c>
      <c r="N1739" s="16">
        <v>20</v>
      </c>
      <c r="O1739" s="16" t="s">
        <v>24</v>
      </c>
      <c r="P1739" s="16">
        <v>0</v>
      </c>
      <c r="Q1739" s="16">
        <v>0</v>
      </c>
      <c r="R1739" s="16">
        <v>0</v>
      </c>
      <c r="S1739" s="16">
        <v>0</v>
      </c>
      <c r="T1739" s="16">
        <v>0</v>
      </c>
      <c r="U1739" s="16">
        <v>0</v>
      </c>
      <c r="V1739" s="16">
        <v>0</v>
      </c>
      <c r="W1739" s="16">
        <v>0</v>
      </c>
      <c r="X1739" s="16">
        <v>0</v>
      </c>
      <c r="Y1739" s="16">
        <v>0</v>
      </c>
      <c r="Z1739" s="1">
        <f t="shared" si="295"/>
        <v>0</v>
      </c>
      <c r="AA1739" s="11" t="str">
        <f t="shared" si="298"/>
        <v>0</v>
      </c>
      <c r="AB1739">
        <f t="shared" si="299"/>
        <v>0</v>
      </c>
      <c r="AC1739">
        <f t="shared" si="300"/>
        <v>10</v>
      </c>
      <c r="AD1739">
        <f t="shared" si="301"/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f t="shared" si="291"/>
        <v>0</v>
      </c>
      <c r="BI1739">
        <v>0</v>
      </c>
      <c r="BJ1739">
        <v>0</v>
      </c>
      <c r="BK1739">
        <v>0</v>
      </c>
      <c r="BL1739" t="str">
        <f t="shared" si="292"/>
        <v>0</v>
      </c>
      <c r="BM1739" t="str">
        <f t="shared" si="293"/>
        <v>0</v>
      </c>
      <c r="BN1739">
        <f t="shared" si="296"/>
        <v>0</v>
      </c>
      <c r="BO1739">
        <f t="shared" si="297"/>
        <v>0</v>
      </c>
      <c r="BP1739" t="str">
        <f t="shared" si="294"/>
        <v>0</v>
      </c>
    </row>
    <row r="1740" spans="1:68" ht="18" x14ac:dyDescent="0.25">
      <c r="A1740" s="24">
        <v>2022</v>
      </c>
      <c r="B1740" s="34">
        <v>2</v>
      </c>
      <c r="C1740" s="2">
        <v>44690</v>
      </c>
      <c r="D1740" s="3">
        <v>0.44444444444444442</v>
      </c>
      <c r="E1740">
        <v>2</v>
      </c>
      <c r="F1740">
        <v>2.1</v>
      </c>
      <c r="G1740" s="1" t="s">
        <v>61</v>
      </c>
      <c r="H1740" s="19">
        <v>67</v>
      </c>
      <c r="I1740" s="19">
        <v>41</v>
      </c>
      <c r="J1740" s="19">
        <v>27</v>
      </c>
      <c r="K1740" s="19">
        <v>1</v>
      </c>
      <c r="L1740" s="19">
        <v>1</v>
      </c>
      <c r="M1740" s="16" t="s">
        <v>23</v>
      </c>
      <c r="N1740" s="16">
        <v>20</v>
      </c>
      <c r="O1740" s="16" t="s">
        <v>25</v>
      </c>
      <c r="P1740" s="16">
        <v>0</v>
      </c>
      <c r="Q1740" s="16">
        <v>0</v>
      </c>
      <c r="R1740" s="16">
        <v>0</v>
      </c>
      <c r="S1740" s="16">
        <v>0</v>
      </c>
      <c r="T1740" s="16">
        <v>0</v>
      </c>
      <c r="U1740" s="16">
        <v>0</v>
      </c>
      <c r="V1740" s="16">
        <v>0</v>
      </c>
      <c r="W1740" s="16">
        <v>0</v>
      </c>
      <c r="X1740" s="16">
        <v>0</v>
      </c>
      <c r="Y1740" s="16">
        <v>0</v>
      </c>
      <c r="Z1740" s="1">
        <f t="shared" si="295"/>
        <v>0</v>
      </c>
      <c r="AA1740" s="11" t="str">
        <f t="shared" si="298"/>
        <v>0</v>
      </c>
      <c r="AB1740">
        <f t="shared" si="299"/>
        <v>0</v>
      </c>
      <c r="AC1740">
        <f t="shared" si="300"/>
        <v>10</v>
      </c>
      <c r="AD1740">
        <f t="shared" si="301"/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f t="shared" si="291"/>
        <v>0</v>
      </c>
      <c r="BI1740">
        <v>0</v>
      </c>
      <c r="BJ1740">
        <v>0</v>
      </c>
      <c r="BK1740">
        <v>0</v>
      </c>
      <c r="BL1740" t="str">
        <f t="shared" si="292"/>
        <v>0</v>
      </c>
      <c r="BM1740" t="str">
        <f t="shared" si="293"/>
        <v>0</v>
      </c>
      <c r="BN1740">
        <f t="shared" si="296"/>
        <v>0</v>
      </c>
      <c r="BO1740">
        <f t="shared" si="297"/>
        <v>0</v>
      </c>
      <c r="BP1740" t="str">
        <f t="shared" si="294"/>
        <v>0</v>
      </c>
    </row>
    <row r="1741" spans="1:68" ht="18" x14ac:dyDescent="0.25">
      <c r="A1741" s="24">
        <v>2022</v>
      </c>
      <c r="B1741" s="34">
        <v>2</v>
      </c>
      <c r="C1741" s="2">
        <v>44690</v>
      </c>
      <c r="D1741" s="3">
        <v>0.44444444444444442</v>
      </c>
      <c r="E1741">
        <v>2</v>
      </c>
      <c r="F1741">
        <v>2.1</v>
      </c>
      <c r="G1741" s="1" t="s">
        <v>61</v>
      </c>
      <c r="H1741" s="19">
        <v>67</v>
      </c>
      <c r="I1741" s="19">
        <v>41</v>
      </c>
      <c r="J1741" s="19">
        <v>27</v>
      </c>
      <c r="K1741" s="19">
        <v>1</v>
      </c>
      <c r="L1741" s="19">
        <v>1</v>
      </c>
      <c r="M1741" s="16" t="s">
        <v>23</v>
      </c>
      <c r="N1741" s="16">
        <v>20</v>
      </c>
      <c r="O1741" s="16" t="s">
        <v>26</v>
      </c>
      <c r="P1741" s="16">
        <v>0</v>
      </c>
      <c r="Q1741" s="16">
        <v>0</v>
      </c>
      <c r="R1741" s="16">
        <v>0</v>
      </c>
      <c r="S1741" s="16">
        <v>0</v>
      </c>
      <c r="T1741" s="16">
        <v>0</v>
      </c>
      <c r="U1741" s="16">
        <v>0</v>
      </c>
      <c r="V1741" s="16">
        <v>0</v>
      </c>
      <c r="W1741" s="16">
        <v>0</v>
      </c>
      <c r="X1741" s="16">
        <v>0</v>
      </c>
      <c r="Y1741" s="16">
        <v>0</v>
      </c>
      <c r="Z1741" s="1">
        <f t="shared" si="295"/>
        <v>0</v>
      </c>
      <c r="AA1741" s="11" t="str">
        <f t="shared" si="298"/>
        <v>0</v>
      </c>
      <c r="AB1741">
        <f t="shared" si="299"/>
        <v>0</v>
      </c>
      <c r="AC1741">
        <f t="shared" si="300"/>
        <v>10</v>
      </c>
      <c r="AD1741">
        <f t="shared" si="301"/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f t="shared" si="291"/>
        <v>0</v>
      </c>
      <c r="BI1741">
        <v>0</v>
      </c>
      <c r="BJ1741">
        <v>0</v>
      </c>
      <c r="BK1741">
        <v>0</v>
      </c>
      <c r="BL1741" t="str">
        <f t="shared" si="292"/>
        <v>0</v>
      </c>
      <c r="BM1741" t="str">
        <f t="shared" si="293"/>
        <v>0</v>
      </c>
      <c r="BN1741">
        <f t="shared" si="296"/>
        <v>0</v>
      </c>
      <c r="BO1741">
        <f t="shared" si="297"/>
        <v>0</v>
      </c>
      <c r="BP1741" t="str">
        <f t="shared" si="294"/>
        <v>0</v>
      </c>
    </row>
    <row r="1742" spans="1:68" ht="18" x14ac:dyDescent="0.25">
      <c r="A1742" s="24">
        <v>2022</v>
      </c>
      <c r="B1742" s="34">
        <v>2</v>
      </c>
      <c r="C1742" s="2">
        <v>44690</v>
      </c>
      <c r="D1742" s="3">
        <v>0.44444444444444442</v>
      </c>
      <c r="E1742">
        <v>2</v>
      </c>
      <c r="F1742">
        <v>2.1</v>
      </c>
      <c r="G1742" s="1" t="s">
        <v>61</v>
      </c>
      <c r="H1742" s="19">
        <v>67</v>
      </c>
      <c r="I1742" s="19">
        <v>41</v>
      </c>
      <c r="J1742" s="19">
        <v>27</v>
      </c>
      <c r="K1742" s="19">
        <v>1</v>
      </c>
      <c r="L1742" s="19">
        <v>1</v>
      </c>
      <c r="M1742" s="16" t="s">
        <v>27</v>
      </c>
      <c r="N1742" s="16">
        <v>20</v>
      </c>
      <c r="O1742" s="16" t="s">
        <v>24</v>
      </c>
      <c r="P1742" s="16">
        <v>0</v>
      </c>
      <c r="Q1742" s="16">
        <v>0</v>
      </c>
      <c r="R1742" s="16">
        <v>0</v>
      </c>
      <c r="S1742" s="16">
        <v>0</v>
      </c>
      <c r="T1742" s="16">
        <v>0</v>
      </c>
      <c r="U1742" s="16">
        <v>0</v>
      </c>
      <c r="V1742" s="16">
        <v>0</v>
      </c>
      <c r="W1742" s="16">
        <v>0</v>
      </c>
      <c r="X1742" s="16">
        <v>0</v>
      </c>
      <c r="Y1742" s="16">
        <v>0</v>
      </c>
      <c r="Z1742" s="1">
        <f t="shared" si="295"/>
        <v>0</v>
      </c>
      <c r="AA1742" s="11" t="str">
        <f t="shared" si="298"/>
        <v>0</v>
      </c>
      <c r="AB1742">
        <f t="shared" si="299"/>
        <v>0</v>
      </c>
      <c r="AC1742">
        <f t="shared" si="300"/>
        <v>10</v>
      </c>
      <c r="AD1742">
        <f t="shared" si="301"/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f t="shared" si="291"/>
        <v>0</v>
      </c>
      <c r="BI1742">
        <v>0</v>
      </c>
      <c r="BJ1742">
        <v>0</v>
      </c>
      <c r="BK1742">
        <v>0</v>
      </c>
      <c r="BL1742" t="str">
        <f t="shared" si="292"/>
        <v>0</v>
      </c>
      <c r="BM1742" t="str">
        <f t="shared" si="293"/>
        <v>0</v>
      </c>
      <c r="BN1742">
        <f t="shared" si="296"/>
        <v>0</v>
      </c>
      <c r="BO1742">
        <f t="shared" si="297"/>
        <v>0</v>
      </c>
      <c r="BP1742" t="str">
        <f t="shared" si="294"/>
        <v>0</v>
      </c>
    </row>
    <row r="1743" spans="1:68" ht="18" x14ac:dyDescent="0.25">
      <c r="A1743" s="24">
        <v>2022</v>
      </c>
      <c r="B1743" s="34">
        <v>2</v>
      </c>
      <c r="C1743" s="2">
        <v>44690</v>
      </c>
      <c r="D1743" s="3">
        <v>0.44444444444444442</v>
      </c>
      <c r="E1743">
        <v>2</v>
      </c>
      <c r="F1743">
        <v>2.1</v>
      </c>
      <c r="G1743" s="1" t="s">
        <v>61</v>
      </c>
      <c r="H1743" s="19">
        <v>67</v>
      </c>
      <c r="I1743" s="19">
        <v>41</v>
      </c>
      <c r="J1743" s="19">
        <v>27</v>
      </c>
      <c r="K1743" s="19">
        <v>1</v>
      </c>
      <c r="L1743" s="19">
        <v>1</v>
      </c>
      <c r="M1743" s="16" t="s">
        <v>27</v>
      </c>
      <c r="N1743" s="16">
        <v>20</v>
      </c>
      <c r="O1743" s="16" t="s">
        <v>25</v>
      </c>
      <c r="P1743" s="16">
        <v>0</v>
      </c>
      <c r="Q1743" s="16">
        <v>0</v>
      </c>
      <c r="R1743" s="16">
        <v>0</v>
      </c>
      <c r="S1743" s="16">
        <v>0</v>
      </c>
      <c r="T1743" s="16">
        <v>0</v>
      </c>
      <c r="U1743" s="16">
        <v>0</v>
      </c>
      <c r="V1743" s="16">
        <v>0</v>
      </c>
      <c r="W1743" s="16">
        <v>0</v>
      </c>
      <c r="X1743" s="16">
        <v>0</v>
      </c>
      <c r="Y1743" s="16">
        <v>0</v>
      </c>
      <c r="Z1743" s="1">
        <f t="shared" si="295"/>
        <v>0</v>
      </c>
      <c r="AA1743" s="11" t="str">
        <f t="shared" si="298"/>
        <v>0</v>
      </c>
      <c r="AB1743">
        <f t="shared" si="299"/>
        <v>0</v>
      </c>
      <c r="AC1743">
        <f t="shared" si="300"/>
        <v>10</v>
      </c>
      <c r="AD1743">
        <f t="shared" si="301"/>
        <v>0</v>
      </c>
      <c r="AE1743">
        <v>0</v>
      </c>
      <c r="AF1743">
        <v>0</v>
      </c>
      <c r="AG1743">
        <v>1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f t="shared" si="291"/>
        <v>0</v>
      </c>
      <c r="BI1743">
        <v>0</v>
      </c>
      <c r="BJ1743">
        <v>0</v>
      </c>
      <c r="BK1743">
        <v>0</v>
      </c>
      <c r="BL1743" t="str">
        <f t="shared" si="292"/>
        <v>0</v>
      </c>
      <c r="BM1743" t="str">
        <f t="shared" si="293"/>
        <v>0</v>
      </c>
      <c r="BN1743">
        <f t="shared" si="296"/>
        <v>0</v>
      </c>
      <c r="BO1743">
        <f t="shared" si="297"/>
        <v>1</v>
      </c>
      <c r="BP1743" t="str">
        <f t="shared" si="294"/>
        <v>0</v>
      </c>
    </row>
    <row r="1744" spans="1:68" ht="18" x14ac:dyDescent="0.25">
      <c r="A1744" s="24">
        <v>2022</v>
      </c>
      <c r="B1744" s="34">
        <v>2</v>
      </c>
      <c r="C1744" s="2">
        <v>44690</v>
      </c>
      <c r="D1744" s="3">
        <v>0.44444444444444442</v>
      </c>
      <c r="E1744">
        <v>2</v>
      </c>
      <c r="F1744">
        <v>2.1</v>
      </c>
      <c r="G1744" s="1" t="s">
        <v>61</v>
      </c>
      <c r="H1744" s="19">
        <v>67</v>
      </c>
      <c r="I1744" s="19">
        <v>41</v>
      </c>
      <c r="J1744" s="19">
        <v>27</v>
      </c>
      <c r="K1744" s="19">
        <v>1</v>
      </c>
      <c r="L1744" s="19">
        <v>1</v>
      </c>
      <c r="M1744" s="16" t="s">
        <v>27</v>
      </c>
      <c r="N1744" s="16">
        <v>20</v>
      </c>
      <c r="O1744" s="16" t="s">
        <v>26</v>
      </c>
      <c r="P1744" s="16">
        <v>0</v>
      </c>
      <c r="Q1744" s="16">
        <v>0</v>
      </c>
      <c r="R1744" s="16">
        <v>0</v>
      </c>
      <c r="S1744" s="16">
        <v>0</v>
      </c>
      <c r="T1744" s="16">
        <v>0</v>
      </c>
      <c r="U1744" s="16">
        <v>0</v>
      </c>
      <c r="V1744" s="16">
        <v>0</v>
      </c>
      <c r="W1744" s="16">
        <v>0</v>
      </c>
      <c r="X1744" s="16">
        <v>0</v>
      </c>
      <c r="Y1744" s="16">
        <v>0</v>
      </c>
      <c r="Z1744" s="1">
        <f t="shared" si="295"/>
        <v>0</v>
      </c>
      <c r="AA1744" s="11" t="str">
        <f t="shared" si="298"/>
        <v>0</v>
      </c>
      <c r="AB1744">
        <f t="shared" si="299"/>
        <v>0</v>
      </c>
      <c r="AC1744">
        <f t="shared" si="300"/>
        <v>10</v>
      </c>
      <c r="AD1744">
        <f t="shared" si="301"/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f t="shared" si="291"/>
        <v>0</v>
      </c>
      <c r="BI1744">
        <v>0</v>
      </c>
      <c r="BJ1744">
        <v>0</v>
      </c>
      <c r="BK1744">
        <v>0</v>
      </c>
      <c r="BL1744" t="str">
        <f t="shared" si="292"/>
        <v>0</v>
      </c>
      <c r="BM1744" t="str">
        <f t="shared" si="293"/>
        <v>0</v>
      </c>
      <c r="BN1744">
        <f t="shared" si="296"/>
        <v>0</v>
      </c>
      <c r="BO1744">
        <f t="shared" si="297"/>
        <v>0</v>
      </c>
      <c r="BP1744" t="str">
        <f t="shared" si="294"/>
        <v>0</v>
      </c>
    </row>
    <row r="1745" spans="1:68" ht="18" x14ac:dyDescent="0.25">
      <c r="A1745" s="24">
        <v>2022</v>
      </c>
      <c r="B1745" s="34">
        <v>2</v>
      </c>
      <c r="C1745" s="2">
        <v>44690</v>
      </c>
      <c r="D1745" s="3">
        <v>0.44444444444444442</v>
      </c>
      <c r="E1745">
        <v>2</v>
      </c>
      <c r="F1745">
        <v>2.1</v>
      </c>
      <c r="G1745" s="1" t="s">
        <v>61</v>
      </c>
      <c r="H1745" s="19">
        <v>67</v>
      </c>
      <c r="I1745" s="19">
        <v>41</v>
      </c>
      <c r="J1745" s="19">
        <v>27</v>
      </c>
      <c r="K1745" s="19">
        <v>1</v>
      </c>
      <c r="L1745" s="19">
        <v>1</v>
      </c>
      <c r="M1745" s="16" t="s">
        <v>28</v>
      </c>
      <c r="N1745" s="16">
        <v>20</v>
      </c>
      <c r="O1745" s="16" t="s">
        <v>24</v>
      </c>
      <c r="P1745" s="16">
        <v>0</v>
      </c>
      <c r="Q1745" s="16">
        <v>0</v>
      </c>
      <c r="R1745" s="16">
        <v>0</v>
      </c>
      <c r="S1745" s="16">
        <v>0</v>
      </c>
      <c r="T1745" s="16">
        <v>0</v>
      </c>
      <c r="U1745" s="16">
        <v>0</v>
      </c>
      <c r="V1745" s="16">
        <v>0</v>
      </c>
      <c r="W1745" s="16">
        <v>0</v>
      </c>
      <c r="X1745" s="16">
        <v>0</v>
      </c>
      <c r="Y1745" s="16">
        <v>0</v>
      </c>
      <c r="Z1745" s="1">
        <f t="shared" si="295"/>
        <v>0</v>
      </c>
      <c r="AA1745" s="11" t="str">
        <f t="shared" si="298"/>
        <v>0</v>
      </c>
      <c r="AB1745">
        <f t="shared" si="299"/>
        <v>0</v>
      </c>
      <c r="AC1745">
        <f t="shared" si="300"/>
        <v>10</v>
      </c>
      <c r="AD1745">
        <f t="shared" si="301"/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f t="shared" si="291"/>
        <v>0</v>
      </c>
      <c r="BI1745">
        <v>0</v>
      </c>
      <c r="BJ1745">
        <v>0</v>
      </c>
      <c r="BK1745">
        <v>0</v>
      </c>
      <c r="BL1745" t="str">
        <f t="shared" si="292"/>
        <v>0</v>
      </c>
      <c r="BM1745" t="str">
        <f t="shared" si="293"/>
        <v>0</v>
      </c>
      <c r="BN1745">
        <f t="shared" si="296"/>
        <v>0</v>
      </c>
      <c r="BO1745">
        <f t="shared" si="297"/>
        <v>0</v>
      </c>
      <c r="BP1745" t="str">
        <f t="shared" si="294"/>
        <v>0</v>
      </c>
    </row>
    <row r="1746" spans="1:68" ht="18" x14ac:dyDescent="0.25">
      <c r="A1746" s="24">
        <v>2022</v>
      </c>
      <c r="B1746" s="34">
        <v>2</v>
      </c>
      <c r="C1746" s="2">
        <v>44690</v>
      </c>
      <c r="D1746" s="3">
        <v>0.44444444444444442</v>
      </c>
      <c r="E1746">
        <v>2</v>
      </c>
      <c r="F1746">
        <v>2.1</v>
      </c>
      <c r="G1746" s="1" t="s">
        <v>61</v>
      </c>
      <c r="H1746" s="19">
        <v>67</v>
      </c>
      <c r="I1746" s="19">
        <v>41</v>
      </c>
      <c r="J1746" s="19">
        <v>27</v>
      </c>
      <c r="K1746" s="19">
        <v>1</v>
      </c>
      <c r="L1746" s="19">
        <v>1</v>
      </c>
      <c r="M1746" s="16" t="s">
        <v>28</v>
      </c>
      <c r="N1746" s="16">
        <v>20</v>
      </c>
      <c r="O1746" s="16" t="s">
        <v>25</v>
      </c>
      <c r="P1746" s="16">
        <v>0</v>
      </c>
      <c r="Q1746" s="16">
        <v>0</v>
      </c>
      <c r="R1746" s="16">
        <v>0</v>
      </c>
      <c r="S1746" s="16">
        <v>0</v>
      </c>
      <c r="T1746" s="16">
        <v>0</v>
      </c>
      <c r="U1746" s="16">
        <v>0</v>
      </c>
      <c r="V1746" s="16">
        <v>0</v>
      </c>
      <c r="W1746" s="16">
        <v>0</v>
      </c>
      <c r="X1746" s="16">
        <v>0</v>
      </c>
      <c r="Y1746" s="16">
        <v>0</v>
      </c>
      <c r="Z1746" s="1">
        <f t="shared" si="295"/>
        <v>0</v>
      </c>
      <c r="AA1746" s="11" t="str">
        <f t="shared" si="298"/>
        <v>0</v>
      </c>
      <c r="AB1746">
        <f t="shared" si="299"/>
        <v>0</v>
      </c>
      <c r="AC1746">
        <f t="shared" si="300"/>
        <v>10</v>
      </c>
      <c r="AD1746">
        <f t="shared" si="301"/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f t="shared" si="291"/>
        <v>0</v>
      </c>
      <c r="BI1746">
        <v>0</v>
      </c>
      <c r="BJ1746">
        <v>0</v>
      </c>
      <c r="BK1746">
        <v>0</v>
      </c>
      <c r="BL1746" t="str">
        <f t="shared" si="292"/>
        <v>0</v>
      </c>
      <c r="BM1746" t="str">
        <f t="shared" si="293"/>
        <v>0</v>
      </c>
      <c r="BN1746">
        <f t="shared" si="296"/>
        <v>0</v>
      </c>
      <c r="BO1746">
        <f t="shared" si="297"/>
        <v>0</v>
      </c>
      <c r="BP1746" t="str">
        <f t="shared" si="294"/>
        <v>0</v>
      </c>
    </row>
    <row r="1747" spans="1:68" ht="18" x14ac:dyDescent="0.25">
      <c r="A1747" s="24">
        <v>2022</v>
      </c>
      <c r="B1747" s="34">
        <v>2</v>
      </c>
      <c r="C1747" s="2">
        <v>44690</v>
      </c>
      <c r="D1747" s="3">
        <v>0.44444444444444442</v>
      </c>
      <c r="E1747">
        <v>2</v>
      </c>
      <c r="F1747">
        <v>2.1</v>
      </c>
      <c r="G1747" s="1" t="s">
        <v>61</v>
      </c>
      <c r="H1747" s="19">
        <v>67</v>
      </c>
      <c r="I1747" s="19">
        <v>41</v>
      </c>
      <c r="J1747" s="19">
        <v>27</v>
      </c>
      <c r="K1747" s="19">
        <v>1</v>
      </c>
      <c r="L1747" s="19">
        <v>1</v>
      </c>
      <c r="M1747" s="16" t="s">
        <v>28</v>
      </c>
      <c r="N1747" s="16">
        <v>20</v>
      </c>
      <c r="O1747" s="16" t="s">
        <v>26</v>
      </c>
      <c r="P1747" s="16">
        <v>0</v>
      </c>
      <c r="Q1747" s="16">
        <v>0</v>
      </c>
      <c r="R1747" s="16">
        <v>0</v>
      </c>
      <c r="S1747" s="16">
        <v>0</v>
      </c>
      <c r="T1747" s="16">
        <v>0</v>
      </c>
      <c r="U1747" s="16">
        <v>0</v>
      </c>
      <c r="V1747" s="16">
        <v>0</v>
      </c>
      <c r="W1747" s="16">
        <v>0</v>
      </c>
      <c r="X1747" s="16">
        <v>0</v>
      </c>
      <c r="Y1747" s="16">
        <v>0</v>
      </c>
      <c r="Z1747" s="1">
        <f t="shared" si="295"/>
        <v>0</v>
      </c>
      <c r="AA1747" s="11" t="str">
        <f t="shared" si="298"/>
        <v>0</v>
      </c>
      <c r="AB1747">
        <f t="shared" si="299"/>
        <v>0</v>
      </c>
      <c r="AC1747">
        <f t="shared" si="300"/>
        <v>10</v>
      </c>
      <c r="AD1747">
        <f t="shared" si="301"/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f t="shared" si="291"/>
        <v>0</v>
      </c>
      <c r="BI1747">
        <v>0</v>
      </c>
      <c r="BJ1747">
        <v>0</v>
      </c>
      <c r="BK1747">
        <v>0</v>
      </c>
      <c r="BL1747" t="str">
        <f t="shared" si="292"/>
        <v>0</v>
      </c>
      <c r="BM1747" t="str">
        <f t="shared" si="293"/>
        <v>0</v>
      </c>
      <c r="BN1747">
        <f t="shared" si="296"/>
        <v>0</v>
      </c>
      <c r="BO1747">
        <f t="shared" si="297"/>
        <v>0</v>
      </c>
      <c r="BP1747" t="str">
        <f t="shared" si="294"/>
        <v>0</v>
      </c>
    </row>
    <row r="1748" spans="1:68" ht="18" x14ac:dyDescent="0.25">
      <c r="A1748" s="24">
        <v>2022</v>
      </c>
      <c r="B1748" s="34">
        <v>2</v>
      </c>
      <c r="C1748" s="2">
        <v>44690</v>
      </c>
      <c r="D1748" s="3">
        <v>0.44444444444444442</v>
      </c>
      <c r="E1748">
        <v>2</v>
      </c>
      <c r="F1748">
        <v>2.1</v>
      </c>
      <c r="G1748" s="1" t="s">
        <v>61</v>
      </c>
      <c r="H1748" s="19">
        <v>67</v>
      </c>
      <c r="I1748" s="19">
        <v>41</v>
      </c>
      <c r="J1748" s="19">
        <v>27</v>
      </c>
      <c r="K1748" s="19">
        <v>1</v>
      </c>
      <c r="L1748" s="19">
        <v>1</v>
      </c>
      <c r="M1748" s="16" t="s">
        <v>23</v>
      </c>
      <c r="N1748" s="16">
        <v>50</v>
      </c>
      <c r="O1748" s="16" t="s">
        <v>24</v>
      </c>
      <c r="P1748" s="16">
        <v>0</v>
      </c>
      <c r="Q1748" s="16">
        <v>0</v>
      </c>
      <c r="R1748" s="16">
        <v>0</v>
      </c>
      <c r="S1748" s="16">
        <v>0</v>
      </c>
      <c r="T1748" s="16">
        <v>0</v>
      </c>
      <c r="U1748" s="16">
        <v>0</v>
      </c>
      <c r="V1748" s="16">
        <v>0</v>
      </c>
      <c r="W1748" s="16">
        <v>0</v>
      </c>
      <c r="X1748" s="16">
        <v>0</v>
      </c>
      <c r="Y1748" s="16">
        <v>0</v>
      </c>
      <c r="Z1748" s="1">
        <f t="shared" si="295"/>
        <v>0</v>
      </c>
      <c r="AA1748" s="11" t="str">
        <f t="shared" si="298"/>
        <v>0</v>
      </c>
      <c r="AB1748">
        <f t="shared" si="299"/>
        <v>0</v>
      </c>
      <c r="AC1748">
        <f t="shared" si="300"/>
        <v>10</v>
      </c>
      <c r="AD1748">
        <f t="shared" si="301"/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f t="shared" si="291"/>
        <v>0</v>
      </c>
      <c r="BI1748">
        <v>0</v>
      </c>
      <c r="BJ1748">
        <v>0</v>
      </c>
      <c r="BK1748">
        <v>0</v>
      </c>
      <c r="BL1748" t="str">
        <f t="shared" si="292"/>
        <v>0</v>
      </c>
      <c r="BM1748" t="str">
        <f t="shared" si="293"/>
        <v>0</v>
      </c>
      <c r="BN1748">
        <f t="shared" si="296"/>
        <v>0</v>
      </c>
      <c r="BO1748">
        <f t="shared" si="297"/>
        <v>0</v>
      </c>
      <c r="BP1748" t="str">
        <f t="shared" si="294"/>
        <v>0</v>
      </c>
    </row>
    <row r="1749" spans="1:68" ht="18" x14ac:dyDescent="0.25">
      <c r="A1749" s="24">
        <v>2022</v>
      </c>
      <c r="B1749" s="34">
        <v>2</v>
      </c>
      <c r="C1749" s="2">
        <v>44690</v>
      </c>
      <c r="D1749" s="3">
        <v>0.44444444444444442</v>
      </c>
      <c r="E1749">
        <v>2</v>
      </c>
      <c r="F1749">
        <v>2.1</v>
      </c>
      <c r="G1749" s="1" t="s">
        <v>61</v>
      </c>
      <c r="H1749" s="19">
        <v>67</v>
      </c>
      <c r="I1749" s="19">
        <v>41</v>
      </c>
      <c r="J1749" s="19">
        <v>27</v>
      </c>
      <c r="K1749" s="19">
        <v>1</v>
      </c>
      <c r="L1749" s="19">
        <v>1</v>
      </c>
      <c r="M1749" s="16" t="s">
        <v>23</v>
      </c>
      <c r="N1749" s="16">
        <v>50</v>
      </c>
      <c r="O1749" s="16" t="s">
        <v>25</v>
      </c>
      <c r="P1749" s="16">
        <v>0</v>
      </c>
      <c r="Q1749" s="16">
        <v>0</v>
      </c>
      <c r="R1749" s="16">
        <v>0</v>
      </c>
      <c r="S1749" s="16">
        <v>0</v>
      </c>
      <c r="T1749" s="16">
        <v>0</v>
      </c>
      <c r="U1749" s="16">
        <v>0</v>
      </c>
      <c r="V1749" s="16">
        <v>0</v>
      </c>
      <c r="W1749" s="16">
        <v>0</v>
      </c>
      <c r="X1749" s="16">
        <v>0</v>
      </c>
      <c r="Y1749" s="16">
        <v>0</v>
      </c>
      <c r="Z1749" s="1">
        <f t="shared" si="295"/>
        <v>0</v>
      </c>
      <c r="AA1749" s="11" t="str">
        <f t="shared" si="298"/>
        <v>0</v>
      </c>
      <c r="AB1749">
        <f t="shared" si="299"/>
        <v>0</v>
      </c>
      <c r="AC1749">
        <f t="shared" si="300"/>
        <v>10</v>
      </c>
      <c r="AD1749">
        <f t="shared" si="301"/>
        <v>0</v>
      </c>
      <c r="AE1749">
        <v>0</v>
      </c>
      <c r="AF1749">
        <v>0</v>
      </c>
      <c r="AG1749">
        <v>1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f t="shared" si="291"/>
        <v>0</v>
      </c>
      <c r="BI1749">
        <v>0</v>
      </c>
      <c r="BJ1749">
        <v>0</v>
      </c>
      <c r="BK1749">
        <v>0</v>
      </c>
      <c r="BL1749" t="str">
        <f t="shared" si="292"/>
        <v>0</v>
      </c>
      <c r="BM1749" t="str">
        <f t="shared" si="293"/>
        <v>0</v>
      </c>
      <c r="BN1749">
        <f t="shared" si="296"/>
        <v>0</v>
      </c>
      <c r="BO1749">
        <f t="shared" si="297"/>
        <v>1</v>
      </c>
      <c r="BP1749" t="str">
        <f t="shared" si="294"/>
        <v>0</v>
      </c>
    </row>
    <row r="1750" spans="1:68" ht="18" x14ac:dyDescent="0.25">
      <c r="A1750" s="24">
        <v>2022</v>
      </c>
      <c r="B1750" s="34">
        <v>2</v>
      </c>
      <c r="C1750" s="2">
        <v>44690</v>
      </c>
      <c r="D1750" s="3">
        <v>0.44444444444444442</v>
      </c>
      <c r="E1750">
        <v>2</v>
      </c>
      <c r="F1750">
        <v>2.1</v>
      </c>
      <c r="G1750" s="1" t="s">
        <v>61</v>
      </c>
      <c r="H1750" s="19">
        <v>67</v>
      </c>
      <c r="I1750" s="19">
        <v>41</v>
      </c>
      <c r="J1750" s="19">
        <v>27</v>
      </c>
      <c r="K1750" s="19">
        <v>1</v>
      </c>
      <c r="L1750" s="19">
        <v>1</v>
      </c>
      <c r="M1750" s="16" t="s">
        <v>23</v>
      </c>
      <c r="N1750" s="16">
        <v>50</v>
      </c>
      <c r="O1750" s="16" t="s">
        <v>26</v>
      </c>
      <c r="P1750" s="16">
        <v>0</v>
      </c>
      <c r="Q1750" s="16">
        <v>0</v>
      </c>
      <c r="R1750" s="16">
        <v>0</v>
      </c>
      <c r="S1750" s="16">
        <v>0</v>
      </c>
      <c r="T1750" s="16">
        <v>0</v>
      </c>
      <c r="U1750" s="16">
        <v>0</v>
      </c>
      <c r="V1750" s="16">
        <v>0</v>
      </c>
      <c r="W1750" s="16">
        <v>0</v>
      </c>
      <c r="X1750" s="16">
        <v>0</v>
      </c>
      <c r="Y1750" s="16">
        <v>0</v>
      </c>
      <c r="Z1750" s="1">
        <f t="shared" si="295"/>
        <v>0</v>
      </c>
      <c r="AA1750" s="11" t="str">
        <f t="shared" si="298"/>
        <v>0</v>
      </c>
      <c r="AB1750">
        <f t="shared" si="299"/>
        <v>0</v>
      </c>
      <c r="AC1750">
        <f t="shared" si="300"/>
        <v>10</v>
      </c>
      <c r="AD1750">
        <f t="shared" si="301"/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f t="shared" si="291"/>
        <v>0</v>
      </c>
      <c r="BI1750">
        <v>0</v>
      </c>
      <c r="BJ1750">
        <v>0</v>
      </c>
      <c r="BK1750">
        <v>0</v>
      </c>
      <c r="BL1750" t="str">
        <f t="shared" si="292"/>
        <v>0</v>
      </c>
      <c r="BM1750" t="str">
        <f t="shared" si="293"/>
        <v>0</v>
      </c>
      <c r="BN1750">
        <f t="shared" si="296"/>
        <v>0</v>
      </c>
      <c r="BO1750">
        <f t="shared" si="297"/>
        <v>0</v>
      </c>
      <c r="BP1750" t="str">
        <f t="shared" si="294"/>
        <v>0</v>
      </c>
    </row>
    <row r="1751" spans="1:68" ht="18" x14ac:dyDescent="0.25">
      <c r="A1751" s="24">
        <v>2022</v>
      </c>
      <c r="B1751" s="34">
        <v>2</v>
      </c>
      <c r="C1751" s="2">
        <v>44690</v>
      </c>
      <c r="D1751" s="3">
        <v>0.44444444444444442</v>
      </c>
      <c r="E1751">
        <v>2</v>
      </c>
      <c r="F1751">
        <v>2.1</v>
      </c>
      <c r="G1751" s="1" t="s">
        <v>61</v>
      </c>
      <c r="H1751" s="19">
        <v>67</v>
      </c>
      <c r="I1751" s="19">
        <v>41</v>
      </c>
      <c r="J1751" s="19">
        <v>27</v>
      </c>
      <c r="K1751" s="19">
        <v>1</v>
      </c>
      <c r="L1751" s="19">
        <v>1</v>
      </c>
      <c r="M1751" s="16" t="s">
        <v>27</v>
      </c>
      <c r="N1751" s="16">
        <v>50</v>
      </c>
      <c r="O1751" s="16" t="s">
        <v>24</v>
      </c>
      <c r="P1751" s="16">
        <v>0</v>
      </c>
      <c r="Q1751" s="16">
        <v>0</v>
      </c>
      <c r="R1751" s="16">
        <v>0</v>
      </c>
      <c r="S1751" s="16">
        <v>0</v>
      </c>
      <c r="T1751" s="16">
        <v>0</v>
      </c>
      <c r="U1751" s="16">
        <v>0</v>
      </c>
      <c r="V1751" s="16">
        <v>0</v>
      </c>
      <c r="W1751" s="16">
        <v>0</v>
      </c>
      <c r="X1751" s="16">
        <v>0</v>
      </c>
      <c r="Y1751" s="16">
        <v>0</v>
      </c>
      <c r="Z1751" s="1">
        <f t="shared" si="295"/>
        <v>0</v>
      </c>
      <c r="AA1751" s="11" t="str">
        <f t="shared" si="298"/>
        <v>0</v>
      </c>
      <c r="AB1751">
        <f t="shared" si="299"/>
        <v>0</v>
      </c>
      <c r="AC1751">
        <f t="shared" si="300"/>
        <v>10</v>
      </c>
      <c r="AD1751">
        <f t="shared" si="301"/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f t="shared" si="291"/>
        <v>0</v>
      </c>
      <c r="BI1751">
        <v>0</v>
      </c>
      <c r="BJ1751">
        <v>0</v>
      </c>
      <c r="BK1751">
        <v>0</v>
      </c>
      <c r="BL1751" t="str">
        <f t="shared" si="292"/>
        <v>0</v>
      </c>
      <c r="BM1751" t="str">
        <f t="shared" si="293"/>
        <v>0</v>
      </c>
      <c r="BN1751">
        <f t="shared" si="296"/>
        <v>0</v>
      </c>
      <c r="BO1751">
        <f t="shared" si="297"/>
        <v>0</v>
      </c>
      <c r="BP1751" t="str">
        <f t="shared" si="294"/>
        <v>0</v>
      </c>
    </row>
    <row r="1752" spans="1:68" ht="18" x14ac:dyDescent="0.25">
      <c r="A1752" s="24">
        <v>2022</v>
      </c>
      <c r="B1752" s="34">
        <v>2</v>
      </c>
      <c r="C1752" s="2">
        <v>44690</v>
      </c>
      <c r="D1752" s="3">
        <v>0.44444444444444442</v>
      </c>
      <c r="E1752">
        <v>2</v>
      </c>
      <c r="F1752">
        <v>2.1</v>
      </c>
      <c r="G1752" s="1" t="s">
        <v>61</v>
      </c>
      <c r="H1752" s="19">
        <v>67</v>
      </c>
      <c r="I1752" s="19">
        <v>41</v>
      </c>
      <c r="J1752" s="19">
        <v>27</v>
      </c>
      <c r="K1752" s="19">
        <v>1</v>
      </c>
      <c r="L1752" s="19">
        <v>1</v>
      </c>
      <c r="M1752" s="16" t="s">
        <v>27</v>
      </c>
      <c r="N1752" s="16">
        <v>50</v>
      </c>
      <c r="O1752" s="16" t="s">
        <v>25</v>
      </c>
      <c r="P1752" s="16">
        <v>0</v>
      </c>
      <c r="Q1752" s="16">
        <v>0</v>
      </c>
      <c r="R1752" s="16">
        <v>0</v>
      </c>
      <c r="S1752" s="16">
        <v>0</v>
      </c>
      <c r="T1752" s="16">
        <v>0</v>
      </c>
      <c r="U1752" s="16">
        <v>0</v>
      </c>
      <c r="V1752" s="16">
        <v>0</v>
      </c>
      <c r="W1752" s="16">
        <v>0</v>
      </c>
      <c r="X1752" s="16">
        <v>0</v>
      </c>
      <c r="Y1752" s="16">
        <v>0</v>
      </c>
      <c r="Z1752" s="1">
        <f t="shared" si="295"/>
        <v>0</v>
      </c>
      <c r="AA1752" s="11" t="str">
        <f t="shared" si="298"/>
        <v>0</v>
      </c>
      <c r="AB1752">
        <f t="shared" si="299"/>
        <v>0</v>
      </c>
      <c r="AC1752">
        <f t="shared" si="300"/>
        <v>10</v>
      </c>
      <c r="AD1752">
        <f t="shared" si="301"/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f t="shared" si="291"/>
        <v>0</v>
      </c>
      <c r="BI1752">
        <v>0</v>
      </c>
      <c r="BJ1752">
        <v>0</v>
      </c>
      <c r="BK1752">
        <v>0</v>
      </c>
      <c r="BL1752" t="str">
        <f t="shared" si="292"/>
        <v>0</v>
      </c>
      <c r="BM1752" t="str">
        <f t="shared" si="293"/>
        <v>0</v>
      </c>
      <c r="BN1752">
        <f t="shared" si="296"/>
        <v>0</v>
      </c>
      <c r="BO1752">
        <f t="shared" si="297"/>
        <v>0</v>
      </c>
      <c r="BP1752" t="str">
        <f t="shared" si="294"/>
        <v>0</v>
      </c>
    </row>
    <row r="1753" spans="1:68" ht="18" x14ac:dyDescent="0.25">
      <c r="A1753" s="24">
        <v>2022</v>
      </c>
      <c r="B1753" s="34">
        <v>2</v>
      </c>
      <c r="C1753" s="2">
        <v>44690</v>
      </c>
      <c r="D1753" s="3">
        <v>0.44444444444444442</v>
      </c>
      <c r="E1753">
        <v>2</v>
      </c>
      <c r="F1753">
        <v>2.1</v>
      </c>
      <c r="G1753" s="1" t="s">
        <v>61</v>
      </c>
      <c r="H1753" s="19">
        <v>67</v>
      </c>
      <c r="I1753" s="19">
        <v>41</v>
      </c>
      <c r="J1753" s="19">
        <v>27</v>
      </c>
      <c r="K1753" s="19">
        <v>1</v>
      </c>
      <c r="L1753" s="19">
        <v>1</v>
      </c>
      <c r="M1753" s="16" t="s">
        <v>27</v>
      </c>
      <c r="N1753" s="16">
        <v>50</v>
      </c>
      <c r="O1753" s="16" t="s">
        <v>26</v>
      </c>
      <c r="P1753" s="16">
        <v>0</v>
      </c>
      <c r="Q1753" s="16">
        <v>0</v>
      </c>
      <c r="R1753" s="16">
        <v>0</v>
      </c>
      <c r="S1753" s="16">
        <v>0</v>
      </c>
      <c r="T1753" s="16">
        <v>0</v>
      </c>
      <c r="U1753" s="16">
        <v>0</v>
      </c>
      <c r="V1753" s="16">
        <v>0</v>
      </c>
      <c r="W1753" s="16">
        <v>0</v>
      </c>
      <c r="X1753" s="16">
        <v>0</v>
      </c>
      <c r="Y1753" s="16">
        <v>0</v>
      </c>
      <c r="Z1753" s="1">
        <f t="shared" si="295"/>
        <v>0</v>
      </c>
      <c r="AA1753" s="11" t="str">
        <f t="shared" si="298"/>
        <v>0</v>
      </c>
      <c r="AB1753">
        <f t="shared" si="299"/>
        <v>0</v>
      </c>
      <c r="AC1753">
        <f t="shared" si="300"/>
        <v>10</v>
      </c>
      <c r="AD1753">
        <f t="shared" si="301"/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f t="shared" si="291"/>
        <v>0</v>
      </c>
      <c r="BI1753">
        <v>0</v>
      </c>
      <c r="BJ1753">
        <v>0</v>
      </c>
      <c r="BK1753">
        <v>0</v>
      </c>
      <c r="BL1753" t="str">
        <f t="shared" si="292"/>
        <v>0</v>
      </c>
      <c r="BM1753" t="str">
        <f t="shared" si="293"/>
        <v>0</v>
      </c>
      <c r="BN1753">
        <f t="shared" si="296"/>
        <v>0</v>
      </c>
      <c r="BO1753">
        <f t="shared" si="297"/>
        <v>0</v>
      </c>
      <c r="BP1753" t="str">
        <f t="shared" si="294"/>
        <v>0</v>
      </c>
    </row>
    <row r="1754" spans="1:68" ht="18" x14ac:dyDescent="0.25">
      <c r="A1754" s="24">
        <v>2022</v>
      </c>
      <c r="B1754" s="34">
        <v>2</v>
      </c>
      <c r="C1754" s="2">
        <v>44690</v>
      </c>
      <c r="D1754" s="3">
        <v>0.44444444444444442</v>
      </c>
      <c r="E1754">
        <v>2</v>
      </c>
      <c r="F1754">
        <v>2.1</v>
      </c>
      <c r="G1754" s="1" t="s">
        <v>61</v>
      </c>
      <c r="H1754" s="19">
        <v>67</v>
      </c>
      <c r="I1754" s="19">
        <v>41</v>
      </c>
      <c r="J1754" s="19">
        <v>27</v>
      </c>
      <c r="K1754" s="19">
        <v>1</v>
      </c>
      <c r="L1754" s="19">
        <v>1</v>
      </c>
      <c r="M1754" s="16" t="s">
        <v>28</v>
      </c>
      <c r="N1754" s="16">
        <v>50</v>
      </c>
      <c r="O1754" s="16" t="s">
        <v>24</v>
      </c>
      <c r="P1754" s="16">
        <v>0</v>
      </c>
      <c r="Q1754" s="16">
        <v>0</v>
      </c>
      <c r="R1754" s="16">
        <v>0</v>
      </c>
      <c r="S1754" s="16">
        <v>0</v>
      </c>
      <c r="T1754" s="16">
        <v>0</v>
      </c>
      <c r="U1754" s="16">
        <v>0</v>
      </c>
      <c r="V1754" s="16">
        <v>0</v>
      </c>
      <c r="W1754" s="16">
        <v>0</v>
      </c>
      <c r="X1754" s="16">
        <v>0</v>
      </c>
      <c r="Y1754" s="16">
        <v>0</v>
      </c>
      <c r="Z1754" s="1">
        <f t="shared" si="295"/>
        <v>0</v>
      </c>
      <c r="AA1754" s="11" t="str">
        <f t="shared" si="298"/>
        <v>0</v>
      </c>
      <c r="AB1754">
        <f t="shared" si="299"/>
        <v>0</v>
      </c>
      <c r="AC1754">
        <f t="shared" si="300"/>
        <v>10</v>
      </c>
      <c r="AD1754">
        <f t="shared" si="301"/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f t="shared" si="291"/>
        <v>0</v>
      </c>
      <c r="BI1754">
        <v>0</v>
      </c>
      <c r="BJ1754">
        <v>0</v>
      </c>
      <c r="BK1754">
        <v>0</v>
      </c>
      <c r="BL1754" t="str">
        <f t="shared" si="292"/>
        <v>0</v>
      </c>
      <c r="BM1754" t="str">
        <f t="shared" si="293"/>
        <v>0</v>
      </c>
      <c r="BN1754">
        <f t="shared" si="296"/>
        <v>0</v>
      </c>
      <c r="BO1754">
        <f t="shared" si="297"/>
        <v>0</v>
      </c>
      <c r="BP1754" t="str">
        <f t="shared" si="294"/>
        <v>0</v>
      </c>
    </row>
    <row r="1755" spans="1:68" ht="18" x14ac:dyDescent="0.25">
      <c r="A1755" s="24">
        <v>2022</v>
      </c>
      <c r="B1755" s="34">
        <v>2</v>
      </c>
      <c r="C1755" s="2">
        <v>44690</v>
      </c>
      <c r="D1755" s="3">
        <v>0.44444444444444442</v>
      </c>
      <c r="E1755">
        <v>2</v>
      </c>
      <c r="F1755">
        <v>2.1</v>
      </c>
      <c r="G1755" s="1" t="s">
        <v>61</v>
      </c>
      <c r="H1755" s="19">
        <v>67</v>
      </c>
      <c r="I1755" s="19">
        <v>41</v>
      </c>
      <c r="J1755" s="19">
        <v>27</v>
      </c>
      <c r="K1755" s="19">
        <v>1</v>
      </c>
      <c r="L1755" s="19">
        <v>1</v>
      </c>
      <c r="M1755" s="16" t="s">
        <v>28</v>
      </c>
      <c r="N1755" s="16">
        <v>50</v>
      </c>
      <c r="O1755" s="16" t="s">
        <v>25</v>
      </c>
      <c r="P1755" s="16">
        <v>0</v>
      </c>
      <c r="Q1755" s="16">
        <v>0</v>
      </c>
      <c r="R1755" s="16">
        <v>0</v>
      </c>
      <c r="S1755" s="16">
        <v>0</v>
      </c>
      <c r="T1755" s="16">
        <v>0</v>
      </c>
      <c r="U1755" s="16">
        <v>0</v>
      </c>
      <c r="V1755" s="16">
        <v>0</v>
      </c>
      <c r="W1755" s="16">
        <v>0</v>
      </c>
      <c r="X1755" s="16">
        <v>0</v>
      </c>
      <c r="Y1755" s="16">
        <v>0</v>
      </c>
      <c r="Z1755" s="1">
        <f t="shared" si="295"/>
        <v>0</v>
      </c>
      <c r="AA1755" s="11" t="str">
        <f t="shared" si="298"/>
        <v>0</v>
      </c>
      <c r="AB1755">
        <f t="shared" si="299"/>
        <v>0</v>
      </c>
      <c r="AC1755">
        <f t="shared" si="300"/>
        <v>10</v>
      </c>
      <c r="AD1755">
        <f t="shared" si="301"/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f t="shared" si="291"/>
        <v>0</v>
      </c>
      <c r="BI1755">
        <v>0</v>
      </c>
      <c r="BJ1755">
        <v>0</v>
      </c>
      <c r="BK1755">
        <v>0</v>
      </c>
      <c r="BL1755" t="str">
        <f t="shared" si="292"/>
        <v>0</v>
      </c>
      <c r="BM1755" t="str">
        <f t="shared" si="293"/>
        <v>0</v>
      </c>
      <c r="BN1755">
        <f t="shared" si="296"/>
        <v>0</v>
      </c>
      <c r="BO1755">
        <f t="shared" si="297"/>
        <v>0</v>
      </c>
      <c r="BP1755" t="str">
        <f t="shared" si="294"/>
        <v>0</v>
      </c>
    </row>
    <row r="1756" spans="1:68" ht="18" x14ac:dyDescent="0.25">
      <c r="A1756" s="24">
        <v>2022</v>
      </c>
      <c r="B1756" s="34">
        <v>2</v>
      </c>
      <c r="C1756" s="2">
        <v>44690</v>
      </c>
      <c r="D1756" s="3">
        <v>0.44444444444444442</v>
      </c>
      <c r="E1756">
        <v>2</v>
      </c>
      <c r="F1756">
        <v>2.1</v>
      </c>
      <c r="G1756" s="1" t="s">
        <v>61</v>
      </c>
      <c r="H1756" s="19">
        <v>67</v>
      </c>
      <c r="I1756" s="19">
        <v>41</v>
      </c>
      <c r="J1756" s="19">
        <v>27</v>
      </c>
      <c r="K1756" s="19">
        <v>1</v>
      </c>
      <c r="L1756" s="19">
        <v>1</v>
      </c>
      <c r="M1756" s="16" t="s">
        <v>28</v>
      </c>
      <c r="N1756" s="16">
        <v>50</v>
      </c>
      <c r="O1756" s="16" t="s">
        <v>26</v>
      </c>
      <c r="P1756" s="16">
        <v>0</v>
      </c>
      <c r="Q1756" s="16">
        <v>0</v>
      </c>
      <c r="R1756" s="16">
        <v>0</v>
      </c>
      <c r="S1756" s="16">
        <v>0</v>
      </c>
      <c r="T1756" s="16">
        <v>0</v>
      </c>
      <c r="U1756" s="16">
        <v>0</v>
      </c>
      <c r="V1756" s="16">
        <v>0</v>
      </c>
      <c r="W1756" s="16">
        <v>0</v>
      </c>
      <c r="X1756" s="16">
        <v>0</v>
      </c>
      <c r="Y1756" s="16">
        <v>0</v>
      </c>
      <c r="Z1756" s="1">
        <f t="shared" si="295"/>
        <v>0</v>
      </c>
      <c r="AA1756" s="11" t="str">
        <f t="shared" si="298"/>
        <v>0</v>
      </c>
      <c r="AB1756">
        <f t="shared" si="299"/>
        <v>0</v>
      </c>
      <c r="AC1756">
        <f t="shared" si="300"/>
        <v>10</v>
      </c>
      <c r="AD1756">
        <f t="shared" si="301"/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f t="shared" si="291"/>
        <v>0</v>
      </c>
      <c r="BI1756">
        <v>0</v>
      </c>
      <c r="BJ1756">
        <v>0</v>
      </c>
      <c r="BK1756">
        <v>0</v>
      </c>
      <c r="BL1756" t="str">
        <f t="shared" si="292"/>
        <v>0</v>
      </c>
      <c r="BM1756" t="str">
        <f t="shared" si="293"/>
        <v>0</v>
      </c>
      <c r="BN1756">
        <f t="shared" si="296"/>
        <v>0</v>
      </c>
      <c r="BO1756">
        <f t="shared" si="297"/>
        <v>0</v>
      </c>
      <c r="BP1756" t="str">
        <f t="shared" si="294"/>
        <v>0</v>
      </c>
    </row>
    <row r="1757" spans="1:68" ht="18" x14ac:dyDescent="0.25">
      <c r="A1757" s="24">
        <v>2022</v>
      </c>
      <c r="B1757" s="34">
        <v>2</v>
      </c>
      <c r="C1757" s="2">
        <v>44690</v>
      </c>
      <c r="D1757" s="3">
        <v>0.39583333333333331</v>
      </c>
      <c r="E1757">
        <v>2</v>
      </c>
      <c r="F1757">
        <v>2.2000000000000002</v>
      </c>
      <c r="G1757" t="s">
        <v>28</v>
      </c>
      <c r="H1757" s="19">
        <v>67</v>
      </c>
      <c r="I1757" s="19">
        <v>52</v>
      </c>
      <c r="J1757" s="19">
        <v>22</v>
      </c>
      <c r="K1757" s="19">
        <v>1</v>
      </c>
      <c r="L1757" s="19">
        <v>1</v>
      </c>
      <c r="M1757" s="16" t="s">
        <v>23</v>
      </c>
      <c r="N1757" s="16">
        <v>0</v>
      </c>
      <c r="O1757" s="16" t="s">
        <v>24</v>
      </c>
      <c r="P1757" s="16">
        <v>0</v>
      </c>
      <c r="Q1757" s="16">
        <v>0</v>
      </c>
      <c r="R1757" s="16">
        <v>0</v>
      </c>
      <c r="S1757" s="16">
        <v>0</v>
      </c>
      <c r="T1757" s="16">
        <v>0</v>
      </c>
      <c r="U1757" s="16">
        <v>0</v>
      </c>
      <c r="V1757" s="16">
        <v>0</v>
      </c>
      <c r="W1757" s="16">
        <v>0</v>
      </c>
      <c r="X1757" s="16">
        <v>0</v>
      </c>
      <c r="Y1757" s="16">
        <v>0</v>
      </c>
      <c r="Z1757" s="1">
        <f t="shared" si="295"/>
        <v>0</v>
      </c>
      <c r="AA1757" s="11" t="str">
        <f t="shared" si="298"/>
        <v>0</v>
      </c>
      <c r="AB1757">
        <f t="shared" si="299"/>
        <v>0</v>
      </c>
      <c r="AC1757">
        <f t="shared" si="300"/>
        <v>10</v>
      </c>
      <c r="AD1757">
        <f t="shared" si="301"/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f t="shared" si="291"/>
        <v>0</v>
      </c>
      <c r="BI1757">
        <v>0</v>
      </c>
      <c r="BJ1757">
        <v>0</v>
      </c>
      <c r="BK1757">
        <v>0</v>
      </c>
      <c r="BL1757" t="str">
        <f t="shared" si="292"/>
        <v>0</v>
      </c>
      <c r="BM1757" t="str">
        <f t="shared" si="293"/>
        <v>0</v>
      </c>
      <c r="BN1757">
        <f t="shared" si="296"/>
        <v>0</v>
      </c>
      <c r="BO1757">
        <f t="shared" si="297"/>
        <v>0</v>
      </c>
      <c r="BP1757" t="str">
        <f t="shared" si="294"/>
        <v>0</v>
      </c>
    </row>
    <row r="1758" spans="1:68" ht="18" x14ac:dyDescent="0.25">
      <c r="A1758" s="24">
        <v>2022</v>
      </c>
      <c r="B1758" s="34">
        <v>2</v>
      </c>
      <c r="C1758" s="2">
        <v>44690</v>
      </c>
      <c r="D1758" s="3">
        <v>0.39583333333333331</v>
      </c>
      <c r="E1758">
        <v>2</v>
      </c>
      <c r="F1758">
        <v>2.2000000000000002</v>
      </c>
      <c r="G1758" t="s">
        <v>28</v>
      </c>
      <c r="H1758" s="19">
        <v>67</v>
      </c>
      <c r="I1758" s="19">
        <v>52</v>
      </c>
      <c r="J1758" s="19">
        <v>22</v>
      </c>
      <c r="K1758" s="19">
        <v>1</v>
      </c>
      <c r="L1758" s="19">
        <v>1</v>
      </c>
      <c r="M1758" s="16" t="s">
        <v>23</v>
      </c>
      <c r="N1758" s="16">
        <v>0</v>
      </c>
      <c r="O1758" s="16" t="s">
        <v>25</v>
      </c>
      <c r="P1758" s="16">
        <v>0</v>
      </c>
      <c r="Q1758" s="16">
        <v>0</v>
      </c>
      <c r="R1758" s="16">
        <v>0</v>
      </c>
      <c r="S1758" s="16">
        <v>0</v>
      </c>
      <c r="T1758" s="16">
        <v>0</v>
      </c>
      <c r="U1758" s="16">
        <v>0</v>
      </c>
      <c r="V1758" s="16">
        <v>0</v>
      </c>
      <c r="W1758" s="16">
        <v>0</v>
      </c>
      <c r="X1758" s="16">
        <v>0</v>
      </c>
      <c r="Y1758" s="16">
        <v>0</v>
      </c>
      <c r="Z1758" s="1">
        <f t="shared" si="295"/>
        <v>0</v>
      </c>
      <c r="AA1758" s="11" t="str">
        <f t="shared" si="298"/>
        <v>0</v>
      </c>
      <c r="AB1758">
        <f t="shared" si="299"/>
        <v>0</v>
      </c>
      <c r="AC1758">
        <f t="shared" si="300"/>
        <v>10</v>
      </c>
      <c r="AD1758">
        <f t="shared" si="301"/>
        <v>0</v>
      </c>
      <c r="AE1758">
        <v>0</v>
      </c>
      <c r="AF1758">
        <v>1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f t="shared" si="291"/>
        <v>0</v>
      </c>
      <c r="BI1758">
        <v>0</v>
      </c>
      <c r="BJ1758">
        <v>0</v>
      </c>
      <c r="BK1758">
        <v>0</v>
      </c>
      <c r="BL1758" t="str">
        <f t="shared" si="292"/>
        <v>0</v>
      </c>
      <c r="BM1758" t="str">
        <f t="shared" si="293"/>
        <v>0</v>
      </c>
      <c r="BN1758">
        <f t="shared" si="296"/>
        <v>0</v>
      </c>
      <c r="BO1758">
        <f t="shared" si="297"/>
        <v>0</v>
      </c>
      <c r="BP1758" t="str">
        <f t="shared" si="294"/>
        <v>0</v>
      </c>
    </row>
    <row r="1759" spans="1:68" ht="18" x14ac:dyDescent="0.25">
      <c r="A1759" s="24">
        <v>2022</v>
      </c>
      <c r="B1759" s="34">
        <v>2</v>
      </c>
      <c r="C1759" s="2">
        <v>44690</v>
      </c>
      <c r="D1759" s="3">
        <v>0.39583333333333331</v>
      </c>
      <c r="E1759">
        <v>2</v>
      </c>
      <c r="F1759">
        <v>2.2000000000000002</v>
      </c>
      <c r="G1759" t="s">
        <v>28</v>
      </c>
      <c r="H1759" s="19">
        <v>67</v>
      </c>
      <c r="I1759" s="19">
        <v>52</v>
      </c>
      <c r="J1759" s="19">
        <v>22</v>
      </c>
      <c r="K1759" s="19">
        <v>1</v>
      </c>
      <c r="L1759" s="19">
        <v>1</v>
      </c>
      <c r="M1759" s="16" t="s">
        <v>23</v>
      </c>
      <c r="N1759" s="16">
        <v>0</v>
      </c>
      <c r="O1759" s="16" t="s">
        <v>26</v>
      </c>
      <c r="P1759" s="16">
        <v>0</v>
      </c>
      <c r="Q1759" s="16">
        <v>0</v>
      </c>
      <c r="R1759" s="16">
        <v>0</v>
      </c>
      <c r="S1759" s="16">
        <v>0</v>
      </c>
      <c r="T1759" s="16">
        <v>0</v>
      </c>
      <c r="U1759" s="16">
        <v>0</v>
      </c>
      <c r="V1759" s="16">
        <v>0</v>
      </c>
      <c r="W1759" s="16">
        <v>0</v>
      </c>
      <c r="X1759" s="16">
        <v>0</v>
      </c>
      <c r="Y1759" s="16">
        <v>0</v>
      </c>
      <c r="Z1759" s="1">
        <f t="shared" si="295"/>
        <v>0</v>
      </c>
      <c r="AA1759" s="11" t="str">
        <f t="shared" si="298"/>
        <v>0</v>
      </c>
      <c r="AB1759">
        <f t="shared" si="299"/>
        <v>0</v>
      </c>
      <c r="AC1759">
        <f t="shared" si="300"/>
        <v>10</v>
      </c>
      <c r="AD1759">
        <f t="shared" si="301"/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f t="shared" si="291"/>
        <v>0</v>
      </c>
      <c r="BI1759">
        <v>0</v>
      </c>
      <c r="BJ1759">
        <v>0</v>
      </c>
      <c r="BK1759">
        <v>0</v>
      </c>
      <c r="BL1759" t="str">
        <f t="shared" si="292"/>
        <v>0</v>
      </c>
      <c r="BM1759" t="str">
        <f t="shared" si="293"/>
        <v>0</v>
      </c>
      <c r="BN1759">
        <f t="shared" si="296"/>
        <v>0</v>
      </c>
      <c r="BO1759">
        <f t="shared" si="297"/>
        <v>0</v>
      </c>
      <c r="BP1759" t="str">
        <f t="shared" si="294"/>
        <v>0</v>
      </c>
    </row>
    <row r="1760" spans="1:68" ht="18" x14ac:dyDescent="0.25">
      <c r="A1760" s="24">
        <v>2022</v>
      </c>
      <c r="B1760" s="34">
        <v>2</v>
      </c>
      <c r="C1760" s="2">
        <v>44690</v>
      </c>
      <c r="D1760" s="3">
        <v>0.39583333333333331</v>
      </c>
      <c r="E1760">
        <v>2</v>
      </c>
      <c r="F1760">
        <v>2.2000000000000002</v>
      </c>
      <c r="G1760" t="s">
        <v>28</v>
      </c>
      <c r="H1760" s="19">
        <v>67</v>
      </c>
      <c r="I1760" s="19">
        <v>52</v>
      </c>
      <c r="J1760" s="19">
        <v>22</v>
      </c>
      <c r="K1760" s="19">
        <v>1</v>
      </c>
      <c r="L1760" s="19">
        <v>1</v>
      </c>
      <c r="M1760" s="16" t="s">
        <v>27</v>
      </c>
      <c r="N1760" s="16">
        <v>0</v>
      </c>
      <c r="O1760" s="16" t="s">
        <v>24</v>
      </c>
      <c r="P1760" s="16">
        <v>0</v>
      </c>
      <c r="Q1760" s="16">
        <v>0</v>
      </c>
      <c r="R1760" s="16">
        <v>0</v>
      </c>
      <c r="S1760" s="16">
        <v>0</v>
      </c>
      <c r="T1760" s="16">
        <v>0</v>
      </c>
      <c r="U1760" s="16">
        <v>0</v>
      </c>
      <c r="V1760" s="16">
        <v>0</v>
      </c>
      <c r="W1760" s="16">
        <v>0</v>
      </c>
      <c r="X1760" s="16">
        <v>0</v>
      </c>
      <c r="Y1760" s="16">
        <v>0</v>
      </c>
      <c r="Z1760" s="1">
        <f t="shared" si="295"/>
        <v>0</v>
      </c>
      <c r="AA1760" s="11" t="str">
        <f t="shared" si="298"/>
        <v>0</v>
      </c>
      <c r="AB1760">
        <f t="shared" si="299"/>
        <v>0</v>
      </c>
      <c r="AC1760">
        <f t="shared" si="300"/>
        <v>10</v>
      </c>
      <c r="AD1760">
        <f t="shared" si="301"/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f t="shared" si="291"/>
        <v>0</v>
      </c>
      <c r="BI1760">
        <v>0</v>
      </c>
      <c r="BJ1760">
        <v>0</v>
      </c>
      <c r="BK1760">
        <v>0</v>
      </c>
      <c r="BL1760" t="str">
        <f t="shared" si="292"/>
        <v>0</v>
      </c>
      <c r="BM1760" t="str">
        <f t="shared" si="293"/>
        <v>0</v>
      </c>
      <c r="BN1760">
        <f t="shared" si="296"/>
        <v>0</v>
      </c>
      <c r="BO1760">
        <f t="shared" si="297"/>
        <v>0</v>
      </c>
      <c r="BP1760" t="str">
        <f t="shared" si="294"/>
        <v>0</v>
      </c>
    </row>
    <row r="1761" spans="1:68" ht="18" x14ac:dyDescent="0.25">
      <c r="A1761" s="24">
        <v>2022</v>
      </c>
      <c r="B1761" s="34">
        <v>2</v>
      </c>
      <c r="C1761" s="2">
        <v>44690</v>
      </c>
      <c r="D1761" s="3">
        <v>0.39583333333333331</v>
      </c>
      <c r="E1761">
        <v>2</v>
      </c>
      <c r="F1761">
        <v>2.2000000000000002</v>
      </c>
      <c r="G1761" t="s">
        <v>28</v>
      </c>
      <c r="H1761" s="19">
        <v>67</v>
      </c>
      <c r="I1761" s="19">
        <v>52</v>
      </c>
      <c r="J1761" s="19">
        <v>22</v>
      </c>
      <c r="K1761" s="19">
        <v>1</v>
      </c>
      <c r="L1761" s="19">
        <v>1</v>
      </c>
      <c r="M1761" s="16" t="s">
        <v>27</v>
      </c>
      <c r="N1761" s="16">
        <v>0</v>
      </c>
      <c r="O1761" s="16" t="s">
        <v>25</v>
      </c>
      <c r="P1761" s="16">
        <v>0</v>
      </c>
      <c r="Q1761" s="16">
        <v>0</v>
      </c>
      <c r="R1761" s="16">
        <v>0</v>
      </c>
      <c r="S1761" s="16">
        <v>0</v>
      </c>
      <c r="T1761" s="16">
        <v>0</v>
      </c>
      <c r="U1761" s="16">
        <v>0</v>
      </c>
      <c r="V1761" s="16">
        <v>0</v>
      </c>
      <c r="W1761" s="16">
        <v>0</v>
      </c>
      <c r="X1761" s="16">
        <v>0</v>
      </c>
      <c r="Y1761" s="16">
        <v>0</v>
      </c>
      <c r="Z1761" s="1">
        <f t="shared" si="295"/>
        <v>0</v>
      </c>
      <c r="AA1761" s="11" t="str">
        <f t="shared" si="298"/>
        <v>0</v>
      </c>
      <c r="AB1761">
        <f t="shared" si="299"/>
        <v>0</v>
      </c>
      <c r="AC1761">
        <f t="shared" si="300"/>
        <v>10</v>
      </c>
      <c r="AD1761">
        <f t="shared" si="301"/>
        <v>0</v>
      </c>
      <c r="AE1761">
        <v>0</v>
      </c>
      <c r="AF1761">
        <v>1</v>
      </c>
      <c r="AG1761">
        <v>0</v>
      </c>
      <c r="AH1761">
        <v>0</v>
      </c>
      <c r="AI1761">
        <f>16+8</f>
        <v>24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1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1</v>
      </c>
      <c r="BD1761">
        <v>0</v>
      </c>
      <c r="BE1761">
        <v>0</v>
      </c>
      <c r="BF1761">
        <v>0</v>
      </c>
      <c r="BG1761">
        <v>0</v>
      </c>
      <c r="BH1761">
        <f t="shared" si="291"/>
        <v>0</v>
      </c>
      <c r="BI1761">
        <v>0</v>
      </c>
      <c r="BJ1761">
        <v>0</v>
      </c>
      <c r="BK1761">
        <v>0</v>
      </c>
      <c r="BL1761" t="str">
        <f t="shared" si="292"/>
        <v>0</v>
      </c>
      <c r="BM1761" t="str">
        <f t="shared" si="293"/>
        <v>1</v>
      </c>
      <c r="BN1761">
        <f t="shared" si="296"/>
        <v>1</v>
      </c>
      <c r="BO1761">
        <f t="shared" si="297"/>
        <v>2</v>
      </c>
      <c r="BP1761" t="str">
        <f t="shared" si="294"/>
        <v>0</v>
      </c>
    </row>
    <row r="1762" spans="1:68" ht="18" x14ac:dyDescent="0.25">
      <c r="A1762" s="24">
        <v>2022</v>
      </c>
      <c r="B1762" s="34">
        <v>2</v>
      </c>
      <c r="C1762" s="2">
        <v>44690</v>
      </c>
      <c r="D1762" s="3">
        <v>0.39583333333333331</v>
      </c>
      <c r="E1762">
        <v>2</v>
      </c>
      <c r="F1762">
        <v>2.2000000000000002</v>
      </c>
      <c r="G1762" t="s">
        <v>28</v>
      </c>
      <c r="H1762" s="19">
        <v>67</v>
      </c>
      <c r="I1762" s="19">
        <v>52</v>
      </c>
      <c r="J1762" s="19">
        <v>22</v>
      </c>
      <c r="K1762" s="19">
        <v>1</v>
      </c>
      <c r="L1762" s="19">
        <v>1</v>
      </c>
      <c r="M1762" s="16" t="s">
        <v>27</v>
      </c>
      <c r="N1762" s="16">
        <v>0</v>
      </c>
      <c r="O1762" s="16" t="s">
        <v>26</v>
      </c>
      <c r="P1762" s="16">
        <v>0</v>
      </c>
      <c r="Q1762" s="16">
        <v>0</v>
      </c>
      <c r="R1762" s="16">
        <v>0</v>
      </c>
      <c r="S1762" s="16">
        <v>0</v>
      </c>
      <c r="T1762" s="16">
        <v>0</v>
      </c>
      <c r="U1762" s="16">
        <v>0</v>
      </c>
      <c r="V1762" s="16">
        <v>0</v>
      </c>
      <c r="W1762" s="16">
        <v>0</v>
      </c>
      <c r="X1762" s="16">
        <v>0</v>
      </c>
      <c r="Y1762" s="16">
        <v>0</v>
      </c>
      <c r="Z1762" s="1">
        <f t="shared" si="295"/>
        <v>0</v>
      </c>
      <c r="AA1762" s="11" t="str">
        <f t="shared" si="298"/>
        <v>0</v>
      </c>
      <c r="AB1762">
        <f t="shared" si="299"/>
        <v>0</v>
      </c>
      <c r="AC1762">
        <f t="shared" si="300"/>
        <v>10</v>
      </c>
      <c r="AD1762">
        <f t="shared" si="301"/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f t="shared" si="291"/>
        <v>0</v>
      </c>
      <c r="BI1762">
        <v>0</v>
      </c>
      <c r="BJ1762">
        <v>0</v>
      </c>
      <c r="BK1762">
        <v>0</v>
      </c>
      <c r="BL1762" t="str">
        <f t="shared" si="292"/>
        <v>0</v>
      </c>
      <c r="BM1762" t="str">
        <f t="shared" si="293"/>
        <v>0</v>
      </c>
      <c r="BN1762">
        <f t="shared" si="296"/>
        <v>0</v>
      </c>
      <c r="BO1762">
        <f t="shared" si="297"/>
        <v>0</v>
      </c>
      <c r="BP1762" t="str">
        <f t="shared" si="294"/>
        <v>0</v>
      </c>
    </row>
    <row r="1763" spans="1:68" ht="18" x14ac:dyDescent="0.25">
      <c r="A1763" s="24">
        <v>2022</v>
      </c>
      <c r="B1763" s="34">
        <v>2</v>
      </c>
      <c r="C1763" s="2">
        <v>44690</v>
      </c>
      <c r="D1763" s="3">
        <v>0.39583333333333331</v>
      </c>
      <c r="E1763">
        <v>2</v>
      </c>
      <c r="F1763">
        <v>2.2000000000000002</v>
      </c>
      <c r="G1763" t="s">
        <v>28</v>
      </c>
      <c r="H1763" s="19">
        <v>67</v>
      </c>
      <c r="I1763" s="19">
        <v>52</v>
      </c>
      <c r="J1763" s="19">
        <v>22</v>
      </c>
      <c r="K1763" s="19">
        <v>1</v>
      </c>
      <c r="L1763" s="19">
        <v>1</v>
      </c>
      <c r="M1763" s="16" t="s">
        <v>28</v>
      </c>
      <c r="N1763" s="16">
        <v>0</v>
      </c>
      <c r="O1763" s="16" t="s">
        <v>24</v>
      </c>
      <c r="P1763" s="16">
        <v>0</v>
      </c>
      <c r="Q1763" s="16">
        <v>0</v>
      </c>
      <c r="R1763" s="16">
        <v>0</v>
      </c>
      <c r="S1763" s="16">
        <v>0</v>
      </c>
      <c r="T1763" s="16">
        <v>0</v>
      </c>
      <c r="U1763" s="16">
        <v>0</v>
      </c>
      <c r="V1763" s="16">
        <v>0</v>
      </c>
      <c r="W1763" s="16">
        <v>0</v>
      </c>
      <c r="X1763" s="16">
        <v>0</v>
      </c>
      <c r="Y1763" s="16">
        <v>0</v>
      </c>
      <c r="Z1763" s="1">
        <f t="shared" si="295"/>
        <v>0</v>
      </c>
      <c r="AA1763" s="11" t="str">
        <f t="shared" si="298"/>
        <v>0</v>
      </c>
      <c r="AB1763">
        <f t="shared" si="299"/>
        <v>0</v>
      </c>
      <c r="AC1763">
        <f t="shared" si="300"/>
        <v>10</v>
      </c>
      <c r="AD1763">
        <f t="shared" si="301"/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f t="shared" si="291"/>
        <v>0</v>
      </c>
      <c r="BI1763">
        <v>0</v>
      </c>
      <c r="BJ1763">
        <v>0</v>
      </c>
      <c r="BK1763">
        <v>0</v>
      </c>
      <c r="BL1763" t="str">
        <f t="shared" si="292"/>
        <v>0</v>
      </c>
      <c r="BM1763" t="str">
        <f t="shared" si="293"/>
        <v>0</v>
      </c>
      <c r="BN1763">
        <f t="shared" si="296"/>
        <v>0</v>
      </c>
      <c r="BO1763">
        <f t="shared" si="297"/>
        <v>0</v>
      </c>
      <c r="BP1763" t="str">
        <f t="shared" si="294"/>
        <v>0</v>
      </c>
    </row>
    <row r="1764" spans="1:68" ht="18" x14ac:dyDescent="0.25">
      <c r="A1764" s="24">
        <v>2022</v>
      </c>
      <c r="B1764" s="34">
        <v>2</v>
      </c>
      <c r="C1764" s="2">
        <v>44690</v>
      </c>
      <c r="D1764" s="3">
        <v>0.39583333333333331</v>
      </c>
      <c r="E1764">
        <v>2</v>
      </c>
      <c r="F1764">
        <v>2.2000000000000002</v>
      </c>
      <c r="G1764" t="s">
        <v>28</v>
      </c>
      <c r="H1764" s="19">
        <v>67</v>
      </c>
      <c r="I1764" s="19">
        <v>52</v>
      </c>
      <c r="J1764" s="19">
        <v>22</v>
      </c>
      <c r="K1764" s="19">
        <v>1</v>
      </c>
      <c r="L1764" s="19">
        <v>1</v>
      </c>
      <c r="M1764" s="16" t="s">
        <v>28</v>
      </c>
      <c r="N1764" s="16">
        <v>0</v>
      </c>
      <c r="O1764" s="16" t="s">
        <v>25</v>
      </c>
      <c r="P1764" s="16">
        <v>0</v>
      </c>
      <c r="Q1764" s="16">
        <v>0</v>
      </c>
      <c r="R1764" s="16">
        <v>0</v>
      </c>
      <c r="S1764" s="16">
        <v>0</v>
      </c>
      <c r="T1764" s="16">
        <v>0</v>
      </c>
      <c r="U1764" s="16">
        <v>0</v>
      </c>
      <c r="V1764" s="16">
        <v>0</v>
      </c>
      <c r="W1764" s="16">
        <v>0</v>
      </c>
      <c r="X1764" s="16">
        <v>0</v>
      </c>
      <c r="Y1764" s="16">
        <v>0</v>
      </c>
      <c r="Z1764" s="1">
        <f t="shared" si="295"/>
        <v>0</v>
      </c>
      <c r="AA1764" s="11" t="str">
        <f t="shared" si="298"/>
        <v>0</v>
      </c>
      <c r="AB1764">
        <f t="shared" si="299"/>
        <v>0</v>
      </c>
      <c r="AC1764">
        <f t="shared" si="300"/>
        <v>10</v>
      </c>
      <c r="AD1764">
        <f t="shared" si="301"/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f t="shared" si="291"/>
        <v>0</v>
      </c>
      <c r="BI1764">
        <v>0</v>
      </c>
      <c r="BJ1764">
        <v>0</v>
      </c>
      <c r="BK1764">
        <v>0</v>
      </c>
      <c r="BL1764" t="str">
        <f t="shared" si="292"/>
        <v>0</v>
      </c>
      <c r="BM1764" t="str">
        <f t="shared" si="293"/>
        <v>0</v>
      </c>
      <c r="BN1764">
        <f t="shared" si="296"/>
        <v>0</v>
      </c>
      <c r="BO1764">
        <f t="shared" si="297"/>
        <v>0</v>
      </c>
      <c r="BP1764" t="str">
        <f t="shared" si="294"/>
        <v>0</v>
      </c>
    </row>
    <row r="1765" spans="1:68" ht="18" x14ac:dyDescent="0.25">
      <c r="A1765" s="24">
        <v>2022</v>
      </c>
      <c r="B1765" s="34">
        <v>2</v>
      </c>
      <c r="C1765" s="2">
        <v>44690</v>
      </c>
      <c r="D1765" s="3">
        <v>0.39583333333333331</v>
      </c>
      <c r="E1765">
        <v>2</v>
      </c>
      <c r="F1765">
        <v>2.2000000000000002</v>
      </c>
      <c r="G1765" t="s">
        <v>28</v>
      </c>
      <c r="H1765" s="19">
        <v>67</v>
      </c>
      <c r="I1765" s="19">
        <v>52</v>
      </c>
      <c r="J1765" s="19">
        <v>22</v>
      </c>
      <c r="K1765" s="19">
        <v>1</v>
      </c>
      <c r="L1765" s="19">
        <v>1</v>
      </c>
      <c r="M1765" s="16" t="s">
        <v>28</v>
      </c>
      <c r="N1765" s="16">
        <v>0</v>
      </c>
      <c r="O1765" s="16" t="s">
        <v>26</v>
      </c>
      <c r="P1765" s="16">
        <v>0</v>
      </c>
      <c r="Q1765" s="16">
        <v>0</v>
      </c>
      <c r="R1765" s="16">
        <v>0</v>
      </c>
      <c r="S1765" s="16">
        <v>0</v>
      </c>
      <c r="T1765" s="16">
        <v>0</v>
      </c>
      <c r="U1765" s="16">
        <v>0</v>
      </c>
      <c r="V1765" s="16">
        <v>0</v>
      </c>
      <c r="W1765" s="16">
        <v>0</v>
      </c>
      <c r="X1765" s="16">
        <v>0</v>
      </c>
      <c r="Y1765" s="16">
        <v>0</v>
      </c>
      <c r="Z1765" s="1">
        <f t="shared" si="295"/>
        <v>0</v>
      </c>
      <c r="AA1765" s="11" t="str">
        <f t="shared" si="298"/>
        <v>0</v>
      </c>
      <c r="AB1765">
        <f t="shared" si="299"/>
        <v>0</v>
      </c>
      <c r="AC1765">
        <f t="shared" si="300"/>
        <v>10</v>
      </c>
      <c r="AD1765">
        <f t="shared" si="301"/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f t="shared" si="291"/>
        <v>0</v>
      </c>
      <c r="BI1765">
        <v>0</v>
      </c>
      <c r="BJ1765">
        <v>0</v>
      </c>
      <c r="BK1765">
        <v>0</v>
      </c>
      <c r="BL1765" t="str">
        <f t="shared" si="292"/>
        <v>0</v>
      </c>
      <c r="BM1765" t="str">
        <f t="shared" si="293"/>
        <v>0</v>
      </c>
      <c r="BN1765">
        <f t="shared" si="296"/>
        <v>0</v>
      </c>
      <c r="BO1765">
        <f t="shared" si="297"/>
        <v>0</v>
      </c>
      <c r="BP1765" t="str">
        <f t="shared" si="294"/>
        <v>0</v>
      </c>
    </row>
    <row r="1766" spans="1:68" ht="18" x14ac:dyDescent="0.25">
      <c r="A1766" s="24">
        <v>2022</v>
      </c>
      <c r="B1766" s="34">
        <v>2</v>
      </c>
      <c r="C1766" s="2">
        <v>44690</v>
      </c>
      <c r="D1766" s="3">
        <v>0.39583333333333331</v>
      </c>
      <c r="E1766">
        <v>2</v>
      </c>
      <c r="F1766">
        <v>2.2000000000000002</v>
      </c>
      <c r="G1766" t="s">
        <v>28</v>
      </c>
      <c r="H1766" s="19">
        <v>67</v>
      </c>
      <c r="I1766" s="19">
        <v>52</v>
      </c>
      <c r="J1766" s="19">
        <v>22</v>
      </c>
      <c r="K1766" s="19">
        <v>1</v>
      </c>
      <c r="L1766" s="19">
        <v>1</v>
      </c>
      <c r="M1766" s="16" t="s">
        <v>23</v>
      </c>
      <c r="N1766" s="16">
        <v>5</v>
      </c>
      <c r="O1766" s="16" t="s">
        <v>24</v>
      </c>
      <c r="P1766" s="16">
        <v>0</v>
      </c>
      <c r="Q1766" s="16">
        <v>0</v>
      </c>
      <c r="R1766" s="16">
        <v>0</v>
      </c>
      <c r="S1766" s="16">
        <v>0</v>
      </c>
      <c r="T1766" s="16">
        <v>0</v>
      </c>
      <c r="U1766" s="16">
        <v>0</v>
      </c>
      <c r="V1766" s="16">
        <v>0</v>
      </c>
      <c r="W1766" s="16">
        <v>0</v>
      </c>
      <c r="X1766" s="16">
        <v>0</v>
      </c>
      <c r="Y1766" s="16">
        <v>0</v>
      </c>
      <c r="Z1766" s="1">
        <f t="shared" si="295"/>
        <v>0</v>
      </c>
      <c r="AA1766" s="11" t="str">
        <f t="shared" si="298"/>
        <v>0</v>
      </c>
      <c r="AB1766">
        <f t="shared" si="299"/>
        <v>0</v>
      </c>
      <c r="AC1766">
        <f t="shared" si="300"/>
        <v>10</v>
      </c>
      <c r="AD1766">
        <f t="shared" si="301"/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f t="shared" si="291"/>
        <v>0</v>
      </c>
      <c r="BI1766">
        <v>0</v>
      </c>
      <c r="BJ1766">
        <v>0</v>
      </c>
      <c r="BK1766">
        <v>0</v>
      </c>
      <c r="BL1766" t="str">
        <f t="shared" si="292"/>
        <v>0</v>
      </c>
      <c r="BM1766" t="str">
        <f t="shared" si="293"/>
        <v>0</v>
      </c>
      <c r="BN1766">
        <f t="shared" si="296"/>
        <v>0</v>
      </c>
      <c r="BO1766">
        <f t="shared" si="297"/>
        <v>0</v>
      </c>
      <c r="BP1766" t="str">
        <f t="shared" si="294"/>
        <v>0</v>
      </c>
    </row>
    <row r="1767" spans="1:68" ht="18" x14ac:dyDescent="0.25">
      <c r="A1767" s="24">
        <v>2022</v>
      </c>
      <c r="B1767" s="34">
        <v>2</v>
      </c>
      <c r="C1767" s="2">
        <v>44690</v>
      </c>
      <c r="D1767" s="3">
        <v>0.39583333333333331</v>
      </c>
      <c r="E1767">
        <v>2</v>
      </c>
      <c r="F1767">
        <v>2.2000000000000002</v>
      </c>
      <c r="G1767" t="s">
        <v>28</v>
      </c>
      <c r="H1767" s="19">
        <v>67</v>
      </c>
      <c r="I1767" s="19">
        <v>52</v>
      </c>
      <c r="J1767" s="19">
        <v>22</v>
      </c>
      <c r="K1767" s="19">
        <v>1</v>
      </c>
      <c r="L1767" s="19">
        <v>1</v>
      </c>
      <c r="M1767" s="16" t="s">
        <v>23</v>
      </c>
      <c r="N1767" s="16">
        <v>5</v>
      </c>
      <c r="O1767" s="16" t="s">
        <v>25</v>
      </c>
      <c r="P1767" s="16">
        <v>0</v>
      </c>
      <c r="Q1767" s="16">
        <v>0</v>
      </c>
      <c r="R1767" s="16">
        <v>0</v>
      </c>
      <c r="S1767" s="16">
        <v>0</v>
      </c>
      <c r="T1767" s="16">
        <v>0</v>
      </c>
      <c r="U1767" s="16">
        <v>0</v>
      </c>
      <c r="V1767" s="16">
        <v>0</v>
      </c>
      <c r="W1767" s="16">
        <v>0</v>
      </c>
      <c r="X1767" s="16">
        <v>0</v>
      </c>
      <c r="Y1767" s="16">
        <v>0</v>
      </c>
      <c r="Z1767" s="1">
        <f t="shared" si="295"/>
        <v>0</v>
      </c>
      <c r="AA1767" s="11" t="str">
        <f t="shared" si="298"/>
        <v>0</v>
      </c>
      <c r="AB1767">
        <f t="shared" si="299"/>
        <v>0</v>
      </c>
      <c r="AC1767">
        <f t="shared" si="300"/>
        <v>10</v>
      </c>
      <c r="AD1767">
        <f t="shared" si="301"/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f t="shared" si="291"/>
        <v>0</v>
      </c>
      <c r="BI1767">
        <v>0</v>
      </c>
      <c r="BJ1767">
        <v>0</v>
      </c>
      <c r="BK1767">
        <v>0</v>
      </c>
      <c r="BL1767" t="str">
        <f t="shared" si="292"/>
        <v>0</v>
      </c>
      <c r="BM1767" t="str">
        <f t="shared" si="293"/>
        <v>0</v>
      </c>
      <c r="BN1767">
        <f t="shared" si="296"/>
        <v>0</v>
      </c>
      <c r="BO1767">
        <f t="shared" si="297"/>
        <v>0</v>
      </c>
      <c r="BP1767" t="str">
        <f t="shared" si="294"/>
        <v>0</v>
      </c>
    </row>
    <row r="1768" spans="1:68" ht="18" x14ac:dyDescent="0.25">
      <c r="A1768" s="24">
        <v>2022</v>
      </c>
      <c r="B1768" s="34">
        <v>2</v>
      </c>
      <c r="C1768" s="2">
        <v>44690</v>
      </c>
      <c r="D1768" s="3">
        <v>0.39583333333333331</v>
      </c>
      <c r="E1768">
        <v>2</v>
      </c>
      <c r="F1768">
        <v>2.2000000000000002</v>
      </c>
      <c r="G1768" t="s">
        <v>28</v>
      </c>
      <c r="H1768" s="19">
        <v>67</v>
      </c>
      <c r="I1768" s="19">
        <v>52</v>
      </c>
      <c r="J1768" s="19">
        <v>22</v>
      </c>
      <c r="K1768" s="19">
        <v>1</v>
      </c>
      <c r="L1768" s="19">
        <v>1</v>
      </c>
      <c r="M1768" s="16" t="s">
        <v>23</v>
      </c>
      <c r="N1768" s="16">
        <v>5</v>
      </c>
      <c r="O1768" s="16" t="s">
        <v>26</v>
      </c>
      <c r="P1768" s="16">
        <v>0</v>
      </c>
      <c r="Q1768" s="16">
        <v>0</v>
      </c>
      <c r="R1768" s="16">
        <v>0</v>
      </c>
      <c r="S1768" s="16">
        <v>0</v>
      </c>
      <c r="T1768" s="16">
        <v>0</v>
      </c>
      <c r="U1768" s="16">
        <v>0</v>
      </c>
      <c r="V1768" s="16">
        <v>0</v>
      </c>
      <c r="W1768" s="16">
        <v>0</v>
      </c>
      <c r="X1768" s="16">
        <v>0</v>
      </c>
      <c r="Y1768" s="16">
        <v>0</v>
      </c>
      <c r="Z1768" s="1">
        <f t="shared" si="295"/>
        <v>0</v>
      </c>
      <c r="AA1768" s="11" t="str">
        <f t="shared" si="298"/>
        <v>0</v>
      </c>
      <c r="AB1768">
        <f t="shared" si="299"/>
        <v>0</v>
      </c>
      <c r="AC1768">
        <f t="shared" si="300"/>
        <v>10</v>
      </c>
      <c r="AD1768">
        <f t="shared" si="301"/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f t="shared" si="291"/>
        <v>0</v>
      </c>
      <c r="BI1768">
        <v>0</v>
      </c>
      <c r="BJ1768">
        <v>0</v>
      </c>
      <c r="BK1768">
        <v>0</v>
      </c>
      <c r="BL1768" t="str">
        <f t="shared" si="292"/>
        <v>0</v>
      </c>
      <c r="BM1768" t="str">
        <f t="shared" si="293"/>
        <v>0</v>
      </c>
      <c r="BN1768">
        <f t="shared" si="296"/>
        <v>0</v>
      </c>
      <c r="BO1768">
        <f t="shared" si="297"/>
        <v>0</v>
      </c>
      <c r="BP1768" t="str">
        <f t="shared" si="294"/>
        <v>0</v>
      </c>
    </row>
    <row r="1769" spans="1:68" ht="18" x14ac:dyDescent="0.25">
      <c r="A1769" s="24">
        <v>2022</v>
      </c>
      <c r="B1769" s="34">
        <v>2</v>
      </c>
      <c r="C1769" s="2">
        <v>44690</v>
      </c>
      <c r="D1769" s="3">
        <v>0.39583333333333331</v>
      </c>
      <c r="E1769">
        <v>2</v>
      </c>
      <c r="F1769">
        <v>2.2000000000000002</v>
      </c>
      <c r="G1769" t="s">
        <v>28</v>
      </c>
      <c r="H1769" s="19">
        <v>67</v>
      </c>
      <c r="I1769" s="19">
        <v>52</v>
      </c>
      <c r="J1769" s="19">
        <v>22</v>
      </c>
      <c r="K1769" s="19">
        <v>1</v>
      </c>
      <c r="L1769" s="19">
        <v>1</v>
      </c>
      <c r="M1769" s="16" t="s">
        <v>27</v>
      </c>
      <c r="N1769" s="16">
        <v>5</v>
      </c>
      <c r="O1769" s="16" t="s">
        <v>24</v>
      </c>
      <c r="P1769" s="16">
        <v>0</v>
      </c>
      <c r="Q1769" s="16">
        <v>0</v>
      </c>
      <c r="R1769" s="16">
        <v>0</v>
      </c>
      <c r="S1769" s="16">
        <v>0</v>
      </c>
      <c r="T1769" s="16">
        <v>0</v>
      </c>
      <c r="U1769" s="16">
        <v>0</v>
      </c>
      <c r="V1769" s="16">
        <v>0</v>
      </c>
      <c r="W1769" s="16">
        <v>0</v>
      </c>
      <c r="X1769" s="16">
        <v>0</v>
      </c>
      <c r="Y1769" s="16">
        <v>0</v>
      </c>
      <c r="Z1769" s="1">
        <f t="shared" si="295"/>
        <v>0</v>
      </c>
      <c r="AA1769" s="11" t="str">
        <f t="shared" si="298"/>
        <v>0</v>
      </c>
      <c r="AB1769">
        <f t="shared" si="299"/>
        <v>0</v>
      </c>
      <c r="AC1769">
        <f t="shared" si="300"/>
        <v>10</v>
      </c>
      <c r="AD1769">
        <f t="shared" si="301"/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f t="shared" si="291"/>
        <v>0</v>
      </c>
      <c r="BI1769">
        <v>0</v>
      </c>
      <c r="BJ1769">
        <v>0</v>
      </c>
      <c r="BK1769">
        <v>0</v>
      </c>
      <c r="BL1769" t="str">
        <f t="shared" si="292"/>
        <v>0</v>
      </c>
      <c r="BM1769" t="str">
        <f t="shared" si="293"/>
        <v>0</v>
      </c>
      <c r="BN1769">
        <f t="shared" si="296"/>
        <v>0</v>
      </c>
      <c r="BO1769">
        <f t="shared" si="297"/>
        <v>0</v>
      </c>
      <c r="BP1769" t="str">
        <f t="shared" si="294"/>
        <v>0</v>
      </c>
    </row>
    <row r="1770" spans="1:68" ht="18" x14ac:dyDescent="0.25">
      <c r="A1770" s="24">
        <v>2022</v>
      </c>
      <c r="B1770" s="34">
        <v>2</v>
      </c>
      <c r="C1770" s="2">
        <v>44690</v>
      </c>
      <c r="D1770" s="3">
        <v>0.39583333333333331</v>
      </c>
      <c r="E1770">
        <v>2</v>
      </c>
      <c r="F1770">
        <v>2.2000000000000002</v>
      </c>
      <c r="G1770" t="s">
        <v>28</v>
      </c>
      <c r="H1770" s="19">
        <v>67</v>
      </c>
      <c r="I1770" s="19">
        <v>52</v>
      </c>
      <c r="J1770" s="19">
        <v>22</v>
      </c>
      <c r="K1770" s="19">
        <v>1</v>
      </c>
      <c r="L1770" s="19">
        <v>1</v>
      </c>
      <c r="M1770" s="16" t="s">
        <v>27</v>
      </c>
      <c r="N1770" s="16">
        <v>5</v>
      </c>
      <c r="O1770" s="16" t="s">
        <v>25</v>
      </c>
      <c r="P1770" s="16">
        <v>0</v>
      </c>
      <c r="Q1770" s="16">
        <v>0</v>
      </c>
      <c r="R1770" s="16">
        <v>0</v>
      </c>
      <c r="S1770" s="16">
        <v>0</v>
      </c>
      <c r="T1770" s="16">
        <v>0</v>
      </c>
      <c r="U1770" s="16">
        <v>0</v>
      </c>
      <c r="V1770" s="16">
        <v>0</v>
      </c>
      <c r="W1770" s="16">
        <v>0</v>
      </c>
      <c r="X1770" s="16">
        <v>0</v>
      </c>
      <c r="Y1770" s="16">
        <v>0</v>
      </c>
      <c r="Z1770" s="1">
        <f t="shared" si="295"/>
        <v>0</v>
      </c>
      <c r="AA1770" s="11" t="str">
        <f t="shared" si="298"/>
        <v>0</v>
      </c>
      <c r="AB1770">
        <f t="shared" si="299"/>
        <v>0</v>
      </c>
      <c r="AC1770">
        <f t="shared" si="300"/>
        <v>10</v>
      </c>
      <c r="AD1770">
        <f t="shared" si="301"/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f t="shared" si="291"/>
        <v>0</v>
      </c>
      <c r="BI1770">
        <v>0</v>
      </c>
      <c r="BJ1770">
        <v>0</v>
      </c>
      <c r="BK1770">
        <v>0</v>
      </c>
      <c r="BL1770" t="str">
        <f t="shared" si="292"/>
        <v>0</v>
      </c>
      <c r="BM1770" t="str">
        <f t="shared" si="293"/>
        <v>0</v>
      </c>
      <c r="BN1770">
        <f t="shared" si="296"/>
        <v>0</v>
      </c>
      <c r="BO1770">
        <f t="shared" si="297"/>
        <v>0</v>
      </c>
      <c r="BP1770" t="str">
        <f t="shared" si="294"/>
        <v>0</v>
      </c>
    </row>
    <row r="1771" spans="1:68" ht="18" x14ac:dyDescent="0.25">
      <c r="A1771" s="24">
        <v>2022</v>
      </c>
      <c r="B1771" s="34">
        <v>2</v>
      </c>
      <c r="C1771" s="2">
        <v>44690</v>
      </c>
      <c r="D1771" s="3">
        <v>0.39583333333333331</v>
      </c>
      <c r="E1771">
        <v>2</v>
      </c>
      <c r="F1771">
        <v>2.2000000000000002</v>
      </c>
      <c r="G1771" t="s">
        <v>28</v>
      </c>
      <c r="H1771" s="19">
        <v>67</v>
      </c>
      <c r="I1771" s="19">
        <v>52</v>
      </c>
      <c r="J1771" s="19">
        <v>22</v>
      </c>
      <c r="K1771" s="19">
        <v>1</v>
      </c>
      <c r="L1771" s="19">
        <v>1</v>
      </c>
      <c r="M1771" s="16" t="s">
        <v>27</v>
      </c>
      <c r="N1771" s="16">
        <v>5</v>
      </c>
      <c r="O1771" s="16" t="s">
        <v>26</v>
      </c>
      <c r="P1771" s="16">
        <v>0</v>
      </c>
      <c r="Q1771" s="16">
        <v>0</v>
      </c>
      <c r="R1771" s="16">
        <v>0</v>
      </c>
      <c r="S1771" s="16">
        <v>0</v>
      </c>
      <c r="T1771" s="16">
        <v>0</v>
      </c>
      <c r="U1771" s="16">
        <v>0</v>
      </c>
      <c r="V1771" s="16">
        <v>0</v>
      </c>
      <c r="W1771" s="16">
        <v>0</v>
      </c>
      <c r="X1771" s="16">
        <v>0</v>
      </c>
      <c r="Y1771" s="16">
        <v>0</v>
      </c>
      <c r="Z1771" s="1">
        <f t="shared" si="295"/>
        <v>0</v>
      </c>
      <c r="AA1771" s="11" t="str">
        <f t="shared" si="298"/>
        <v>0</v>
      </c>
      <c r="AB1771">
        <f t="shared" si="299"/>
        <v>0</v>
      </c>
      <c r="AC1771">
        <f t="shared" si="300"/>
        <v>10</v>
      </c>
      <c r="AD1771">
        <f t="shared" si="301"/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f t="shared" si="291"/>
        <v>0</v>
      </c>
      <c r="BI1771">
        <v>0</v>
      </c>
      <c r="BJ1771">
        <v>0</v>
      </c>
      <c r="BK1771">
        <v>0</v>
      </c>
      <c r="BL1771" t="str">
        <f t="shared" si="292"/>
        <v>0</v>
      </c>
      <c r="BM1771" t="str">
        <f t="shared" si="293"/>
        <v>0</v>
      </c>
      <c r="BN1771">
        <f t="shared" si="296"/>
        <v>0</v>
      </c>
      <c r="BO1771">
        <f t="shared" si="297"/>
        <v>0</v>
      </c>
      <c r="BP1771" t="str">
        <f t="shared" si="294"/>
        <v>0</v>
      </c>
    </row>
    <row r="1772" spans="1:68" ht="18" x14ac:dyDescent="0.25">
      <c r="A1772" s="24">
        <v>2022</v>
      </c>
      <c r="B1772" s="34">
        <v>2</v>
      </c>
      <c r="C1772" s="2">
        <v>44690</v>
      </c>
      <c r="D1772" s="3">
        <v>0.39583333333333331</v>
      </c>
      <c r="E1772">
        <v>2</v>
      </c>
      <c r="F1772">
        <v>2.2000000000000002</v>
      </c>
      <c r="G1772" t="s">
        <v>28</v>
      </c>
      <c r="H1772" s="19">
        <v>67</v>
      </c>
      <c r="I1772" s="19">
        <v>52</v>
      </c>
      <c r="J1772" s="19">
        <v>22</v>
      </c>
      <c r="K1772" s="19">
        <v>1</v>
      </c>
      <c r="L1772" s="19">
        <v>1</v>
      </c>
      <c r="M1772" s="16" t="s">
        <v>28</v>
      </c>
      <c r="N1772" s="16">
        <v>5</v>
      </c>
      <c r="O1772" s="16" t="s">
        <v>24</v>
      </c>
      <c r="P1772" s="16">
        <v>0</v>
      </c>
      <c r="Q1772" s="16">
        <v>0</v>
      </c>
      <c r="R1772" s="16">
        <v>0</v>
      </c>
      <c r="S1772" s="16">
        <v>0</v>
      </c>
      <c r="T1772" s="16">
        <v>0</v>
      </c>
      <c r="U1772" s="16">
        <v>0</v>
      </c>
      <c r="V1772" s="16">
        <v>0</v>
      </c>
      <c r="W1772" s="16">
        <v>0</v>
      </c>
      <c r="X1772" s="16">
        <v>0</v>
      </c>
      <c r="Y1772" s="16">
        <v>0</v>
      </c>
      <c r="Z1772" s="1">
        <f t="shared" si="295"/>
        <v>0</v>
      </c>
      <c r="AA1772" s="11" t="str">
        <f t="shared" si="298"/>
        <v>0</v>
      </c>
      <c r="AB1772">
        <f t="shared" si="299"/>
        <v>0</v>
      </c>
      <c r="AC1772">
        <f t="shared" si="300"/>
        <v>10</v>
      </c>
      <c r="AD1772">
        <f t="shared" si="301"/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f t="shared" si="291"/>
        <v>0</v>
      </c>
      <c r="BI1772">
        <v>0</v>
      </c>
      <c r="BJ1772">
        <v>0</v>
      </c>
      <c r="BK1772">
        <v>0</v>
      </c>
      <c r="BL1772" t="str">
        <f t="shared" si="292"/>
        <v>0</v>
      </c>
      <c r="BM1772" t="str">
        <f t="shared" si="293"/>
        <v>0</v>
      </c>
      <c r="BN1772">
        <f t="shared" si="296"/>
        <v>0</v>
      </c>
      <c r="BO1772">
        <f t="shared" si="297"/>
        <v>0</v>
      </c>
      <c r="BP1772" t="str">
        <f t="shared" si="294"/>
        <v>0</v>
      </c>
    </row>
    <row r="1773" spans="1:68" ht="18" x14ac:dyDescent="0.25">
      <c r="A1773" s="24">
        <v>2022</v>
      </c>
      <c r="B1773" s="34">
        <v>2</v>
      </c>
      <c r="C1773" s="2">
        <v>44690</v>
      </c>
      <c r="D1773" s="3">
        <v>0.39583333333333331</v>
      </c>
      <c r="E1773">
        <v>2</v>
      </c>
      <c r="F1773">
        <v>2.2000000000000002</v>
      </c>
      <c r="G1773" t="s">
        <v>28</v>
      </c>
      <c r="H1773" s="19">
        <v>67</v>
      </c>
      <c r="I1773" s="19">
        <v>52</v>
      </c>
      <c r="J1773" s="19">
        <v>22</v>
      </c>
      <c r="K1773" s="19">
        <v>1</v>
      </c>
      <c r="L1773" s="19">
        <v>1</v>
      </c>
      <c r="M1773" s="16" t="s">
        <v>28</v>
      </c>
      <c r="N1773" s="16">
        <v>5</v>
      </c>
      <c r="O1773" s="16" t="s">
        <v>25</v>
      </c>
      <c r="P1773" s="16">
        <v>0</v>
      </c>
      <c r="Q1773" s="16">
        <v>0</v>
      </c>
      <c r="R1773" s="16">
        <v>0</v>
      </c>
      <c r="S1773" s="16">
        <v>0</v>
      </c>
      <c r="T1773" s="16">
        <v>0</v>
      </c>
      <c r="U1773" s="16">
        <v>0</v>
      </c>
      <c r="V1773" s="16">
        <v>0</v>
      </c>
      <c r="W1773" s="16">
        <v>0</v>
      </c>
      <c r="X1773" s="16">
        <v>0</v>
      </c>
      <c r="Y1773" s="16">
        <v>0</v>
      </c>
      <c r="Z1773" s="1">
        <f t="shared" si="295"/>
        <v>0</v>
      </c>
      <c r="AA1773" s="11" t="str">
        <f t="shared" si="298"/>
        <v>0</v>
      </c>
      <c r="AB1773">
        <f t="shared" si="299"/>
        <v>0</v>
      </c>
      <c r="AC1773">
        <f t="shared" si="300"/>
        <v>10</v>
      </c>
      <c r="AD1773">
        <f t="shared" si="301"/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f t="shared" si="291"/>
        <v>0</v>
      </c>
      <c r="BI1773">
        <v>0</v>
      </c>
      <c r="BJ1773">
        <v>0</v>
      </c>
      <c r="BK1773">
        <v>0</v>
      </c>
      <c r="BL1773" t="str">
        <f t="shared" si="292"/>
        <v>0</v>
      </c>
      <c r="BM1773" t="str">
        <f t="shared" si="293"/>
        <v>0</v>
      </c>
      <c r="BN1773">
        <f t="shared" si="296"/>
        <v>0</v>
      </c>
      <c r="BO1773">
        <f t="shared" si="297"/>
        <v>0</v>
      </c>
      <c r="BP1773" t="str">
        <f t="shared" si="294"/>
        <v>0</v>
      </c>
    </row>
    <row r="1774" spans="1:68" ht="18" x14ac:dyDescent="0.25">
      <c r="A1774" s="24">
        <v>2022</v>
      </c>
      <c r="B1774" s="34">
        <v>2</v>
      </c>
      <c r="C1774" s="2">
        <v>44690</v>
      </c>
      <c r="D1774" s="3">
        <v>0.39583333333333331</v>
      </c>
      <c r="E1774">
        <v>2</v>
      </c>
      <c r="F1774">
        <v>2.2000000000000002</v>
      </c>
      <c r="G1774" t="s">
        <v>28</v>
      </c>
      <c r="H1774" s="19">
        <v>67</v>
      </c>
      <c r="I1774" s="19">
        <v>52</v>
      </c>
      <c r="J1774" s="19">
        <v>22</v>
      </c>
      <c r="K1774" s="19">
        <v>1</v>
      </c>
      <c r="L1774" s="19">
        <v>1</v>
      </c>
      <c r="M1774" s="16" t="s">
        <v>28</v>
      </c>
      <c r="N1774" s="16">
        <v>5</v>
      </c>
      <c r="O1774" s="16" t="s">
        <v>26</v>
      </c>
      <c r="P1774" s="16">
        <v>0</v>
      </c>
      <c r="Q1774" s="16">
        <v>0</v>
      </c>
      <c r="R1774" s="16">
        <v>0</v>
      </c>
      <c r="S1774" s="16">
        <v>0</v>
      </c>
      <c r="T1774" s="16">
        <v>0</v>
      </c>
      <c r="U1774" s="16">
        <v>0</v>
      </c>
      <c r="V1774" s="16">
        <v>0</v>
      </c>
      <c r="W1774" s="16">
        <v>0</v>
      </c>
      <c r="X1774" s="16">
        <v>0</v>
      </c>
      <c r="Y1774" s="16">
        <v>0</v>
      </c>
      <c r="Z1774" s="1">
        <f t="shared" si="295"/>
        <v>0</v>
      </c>
      <c r="AA1774" s="11" t="str">
        <f t="shared" si="298"/>
        <v>0</v>
      </c>
      <c r="AB1774">
        <f t="shared" si="299"/>
        <v>0</v>
      </c>
      <c r="AC1774">
        <f t="shared" si="300"/>
        <v>10</v>
      </c>
      <c r="AD1774">
        <f t="shared" si="301"/>
        <v>0</v>
      </c>
      <c r="AE1774">
        <v>0</v>
      </c>
      <c r="AF1774">
        <v>0</v>
      </c>
      <c r="AG1774">
        <v>1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f t="shared" si="291"/>
        <v>0</v>
      </c>
      <c r="BI1774">
        <v>0</v>
      </c>
      <c r="BJ1774">
        <v>0</v>
      </c>
      <c r="BK1774">
        <v>0</v>
      </c>
      <c r="BL1774" t="str">
        <f t="shared" si="292"/>
        <v>0</v>
      </c>
      <c r="BM1774" t="str">
        <f t="shared" si="293"/>
        <v>0</v>
      </c>
      <c r="BN1774">
        <f t="shared" si="296"/>
        <v>0</v>
      </c>
      <c r="BO1774">
        <f t="shared" si="297"/>
        <v>1</v>
      </c>
      <c r="BP1774" t="str">
        <f t="shared" si="294"/>
        <v>0</v>
      </c>
    </row>
    <row r="1775" spans="1:68" ht="18" x14ac:dyDescent="0.25">
      <c r="A1775" s="24">
        <v>2022</v>
      </c>
      <c r="B1775" s="34">
        <v>2</v>
      </c>
      <c r="C1775" s="2">
        <v>44690</v>
      </c>
      <c r="D1775" s="3">
        <v>0.39583333333333331</v>
      </c>
      <c r="E1775">
        <v>2</v>
      </c>
      <c r="F1775">
        <v>2.2000000000000002</v>
      </c>
      <c r="G1775" t="s">
        <v>28</v>
      </c>
      <c r="H1775" s="19">
        <v>67</v>
      </c>
      <c r="I1775" s="19">
        <v>52</v>
      </c>
      <c r="J1775" s="19">
        <v>22</v>
      </c>
      <c r="K1775" s="19">
        <v>1</v>
      </c>
      <c r="L1775" s="19">
        <v>1</v>
      </c>
      <c r="M1775" s="16" t="s">
        <v>23</v>
      </c>
      <c r="N1775" s="16">
        <v>10</v>
      </c>
      <c r="O1775" s="16" t="s">
        <v>24</v>
      </c>
      <c r="P1775" s="16">
        <v>0</v>
      </c>
      <c r="Q1775" s="16">
        <v>0</v>
      </c>
      <c r="R1775" s="16">
        <v>0</v>
      </c>
      <c r="S1775" s="16">
        <v>0</v>
      </c>
      <c r="T1775" s="16">
        <v>0</v>
      </c>
      <c r="U1775" s="16">
        <v>0</v>
      </c>
      <c r="V1775" s="16">
        <v>0</v>
      </c>
      <c r="W1775" s="16">
        <v>0</v>
      </c>
      <c r="X1775" s="16">
        <v>0</v>
      </c>
      <c r="Y1775" s="16">
        <v>0</v>
      </c>
      <c r="Z1775" s="1">
        <f t="shared" si="295"/>
        <v>0</v>
      </c>
      <c r="AA1775" s="11" t="str">
        <f t="shared" si="298"/>
        <v>0</v>
      </c>
      <c r="AB1775">
        <f t="shared" si="299"/>
        <v>0</v>
      </c>
      <c r="AC1775">
        <f t="shared" si="300"/>
        <v>10</v>
      </c>
      <c r="AD1775">
        <f t="shared" si="301"/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f t="shared" si="291"/>
        <v>0</v>
      </c>
      <c r="BI1775">
        <v>0</v>
      </c>
      <c r="BJ1775">
        <v>0</v>
      </c>
      <c r="BK1775">
        <v>0</v>
      </c>
      <c r="BL1775" t="str">
        <f t="shared" si="292"/>
        <v>0</v>
      </c>
      <c r="BM1775" t="str">
        <f t="shared" si="293"/>
        <v>0</v>
      </c>
      <c r="BN1775">
        <f t="shared" si="296"/>
        <v>0</v>
      </c>
      <c r="BO1775">
        <f t="shared" si="297"/>
        <v>0</v>
      </c>
      <c r="BP1775" t="str">
        <f t="shared" si="294"/>
        <v>0</v>
      </c>
    </row>
    <row r="1776" spans="1:68" ht="18" x14ac:dyDescent="0.25">
      <c r="A1776" s="24">
        <v>2022</v>
      </c>
      <c r="B1776" s="34">
        <v>2</v>
      </c>
      <c r="C1776" s="2">
        <v>44690</v>
      </c>
      <c r="D1776" s="3">
        <v>0.39583333333333331</v>
      </c>
      <c r="E1776">
        <v>2</v>
      </c>
      <c r="F1776">
        <v>2.2000000000000002</v>
      </c>
      <c r="G1776" t="s">
        <v>28</v>
      </c>
      <c r="H1776" s="19">
        <v>67</v>
      </c>
      <c r="I1776" s="19">
        <v>52</v>
      </c>
      <c r="J1776" s="19">
        <v>22</v>
      </c>
      <c r="K1776" s="19">
        <v>1</v>
      </c>
      <c r="L1776" s="19">
        <v>1</v>
      </c>
      <c r="M1776" s="16" t="s">
        <v>23</v>
      </c>
      <c r="N1776" s="16">
        <v>10</v>
      </c>
      <c r="O1776" s="16" t="s">
        <v>25</v>
      </c>
      <c r="P1776" s="16">
        <v>0</v>
      </c>
      <c r="Q1776" s="16">
        <v>0</v>
      </c>
      <c r="R1776" s="16">
        <v>0</v>
      </c>
      <c r="S1776" s="16">
        <v>0</v>
      </c>
      <c r="T1776" s="16">
        <v>0</v>
      </c>
      <c r="U1776" s="16">
        <v>0</v>
      </c>
      <c r="V1776" s="16">
        <v>0</v>
      </c>
      <c r="W1776" s="16">
        <v>0</v>
      </c>
      <c r="X1776" s="16">
        <v>0</v>
      </c>
      <c r="Y1776" s="16">
        <v>0</v>
      </c>
      <c r="Z1776" s="1">
        <f t="shared" si="295"/>
        <v>0</v>
      </c>
      <c r="AA1776" s="11" t="str">
        <f t="shared" si="298"/>
        <v>0</v>
      </c>
      <c r="AB1776">
        <f t="shared" si="299"/>
        <v>0</v>
      </c>
      <c r="AC1776">
        <f t="shared" si="300"/>
        <v>10</v>
      </c>
      <c r="AD1776">
        <f t="shared" si="301"/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f t="shared" si="291"/>
        <v>0</v>
      </c>
      <c r="BI1776">
        <v>0</v>
      </c>
      <c r="BJ1776">
        <v>0</v>
      </c>
      <c r="BK1776">
        <v>0</v>
      </c>
      <c r="BL1776" t="str">
        <f t="shared" si="292"/>
        <v>0</v>
      </c>
      <c r="BM1776" t="str">
        <f t="shared" si="293"/>
        <v>0</v>
      </c>
      <c r="BN1776">
        <f t="shared" si="296"/>
        <v>0</v>
      </c>
      <c r="BO1776">
        <f t="shared" si="297"/>
        <v>0</v>
      </c>
      <c r="BP1776" t="str">
        <f t="shared" si="294"/>
        <v>0</v>
      </c>
    </row>
    <row r="1777" spans="1:68" ht="18" x14ac:dyDescent="0.25">
      <c r="A1777" s="24">
        <v>2022</v>
      </c>
      <c r="B1777" s="34">
        <v>2</v>
      </c>
      <c r="C1777" s="2">
        <v>44690</v>
      </c>
      <c r="D1777" s="3">
        <v>0.39583333333333331</v>
      </c>
      <c r="E1777">
        <v>2</v>
      </c>
      <c r="F1777">
        <v>2.2000000000000002</v>
      </c>
      <c r="G1777" t="s">
        <v>28</v>
      </c>
      <c r="H1777" s="19">
        <v>67</v>
      </c>
      <c r="I1777" s="19">
        <v>52</v>
      </c>
      <c r="J1777" s="19">
        <v>22</v>
      </c>
      <c r="K1777" s="19">
        <v>1</v>
      </c>
      <c r="L1777" s="19">
        <v>1</v>
      </c>
      <c r="M1777" s="16" t="s">
        <v>23</v>
      </c>
      <c r="N1777" s="16">
        <v>10</v>
      </c>
      <c r="O1777" s="16" t="s">
        <v>26</v>
      </c>
      <c r="P1777" s="16">
        <v>0</v>
      </c>
      <c r="Q1777" s="16">
        <v>0</v>
      </c>
      <c r="R1777" s="16">
        <v>0</v>
      </c>
      <c r="S1777" s="16">
        <v>0</v>
      </c>
      <c r="T1777" s="16">
        <v>0</v>
      </c>
      <c r="U1777" s="16">
        <v>0</v>
      </c>
      <c r="V1777" s="16">
        <v>0</v>
      </c>
      <c r="W1777" s="16">
        <v>0</v>
      </c>
      <c r="X1777" s="16">
        <v>0</v>
      </c>
      <c r="Y1777" s="16">
        <v>0</v>
      </c>
      <c r="Z1777" s="1">
        <f t="shared" si="295"/>
        <v>0</v>
      </c>
      <c r="AA1777" s="11" t="str">
        <f t="shared" si="298"/>
        <v>0</v>
      </c>
      <c r="AB1777">
        <f t="shared" si="299"/>
        <v>0</v>
      </c>
      <c r="AC1777">
        <f t="shared" si="300"/>
        <v>10</v>
      </c>
      <c r="AD1777">
        <f t="shared" si="301"/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f t="shared" si="291"/>
        <v>0</v>
      </c>
      <c r="BI1777">
        <v>0</v>
      </c>
      <c r="BJ1777">
        <v>0</v>
      </c>
      <c r="BK1777">
        <v>0</v>
      </c>
      <c r="BL1777" t="str">
        <f t="shared" si="292"/>
        <v>0</v>
      </c>
      <c r="BM1777" t="str">
        <f t="shared" si="293"/>
        <v>0</v>
      </c>
      <c r="BN1777">
        <f t="shared" si="296"/>
        <v>0</v>
      </c>
      <c r="BO1777">
        <f t="shared" si="297"/>
        <v>0</v>
      </c>
      <c r="BP1777" t="str">
        <f t="shared" si="294"/>
        <v>0</v>
      </c>
    </row>
    <row r="1778" spans="1:68" ht="18" x14ac:dyDescent="0.25">
      <c r="A1778" s="24">
        <v>2022</v>
      </c>
      <c r="B1778" s="34">
        <v>2</v>
      </c>
      <c r="C1778" s="2">
        <v>44690</v>
      </c>
      <c r="D1778" s="3">
        <v>0.39583333333333331</v>
      </c>
      <c r="E1778">
        <v>2</v>
      </c>
      <c r="F1778">
        <v>2.2000000000000002</v>
      </c>
      <c r="G1778" t="s">
        <v>28</v>
      </c>
      <c r="H1778" s="19">
        <v>67</v>
      </c>
      <c r="I1778" s="19">
        <v>52</v>
      </c>
      <c r="J1778" s="19">
        <v>22</v>
      </c>
      <c r="K1778" s="19">
        <v>1</v>
      </c>
      <c r="L1778" s="19">
        <v>1</v>
      </c>
      <c r="M1778" s="16" t="s">
        <v>27</v>
      </c>
      <c r="N1778" s="16">
        <v>10</v>
      </c>
      <c r="O1778" s="16" t="s">
        <v>24</v>
      </c>
      <c r="P1778" s="16">
        <v>0</v>
      </c>
      <c r="Q1778" s="16">
        <v>0</v>
      </c>
      <c r="R1778" s="16">
        <v>0</v>
      </c>
      <c r="S1778" s="16">
        <v>0</v>
      </c>
      <c r="T1778" s="16">
        <v>0</v>
      </c>
      <c r="U1778" s="16">
        <v>0</v>
      </c>
      <c r="V1778" s="16">
        <v>0</v>
      </c>
      <c r="W1778" s="16">
        <v>0</v>
      </c>
      <c r="X1778" s="16">
        <v>0</v>
      </c>
      <c r="Y1778" s="16">
        <v>0</v>
      </c>
      <c r="Z1778" s="1">
        <f t="shared" si="295"/>
        <v>0</v>
      </c>
      <c r="AA1778" s="11" t="str">
        <f t="shared" si="298"/>
        <v>0</v>
      </c>
      <c r="AB1778">
        <f t="shared" si="299"/>
        <v>0</v>
      </c>
      <c r="AC1778">
        <f t="shared" si="300"/>
        <v>10</v>
      </c>
      <c r="AD1778">
        <f t="shared" si="301"/>
        <v>0</v>
      </c>
      <c r="AE1778">
        <v>0</v>
      </c>
      <c r="AF1778">
        <v>1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f t="shared" si="291"/>
        <v>0</v>
      </c>
      <c r="BI1778">
        <v>0</v>
      </c>
      <c r="BJ1778">
        <v>0</v>
      </c>
      <c r="BK1778">
        <v>0</v>
      </c>
      <c r="BL1778" t="str">
        <f t="shared" si="292"/>
        <v>0</v>
      </c>
      <c r="BM1778" t="str">
        <f t="shared" si="293"/>
        <v>0</v>
      </c>
      <c r="BN1778">
        <f t="shared" si="296"/>
        <v>0</v>
      </c>
      <c r="BO1778">
        <f t="shared" si="297"/>
        <v>0</v>
      </c>
      <c r="BP1778" t="str">
        <f t="shared" si="294"/>
        <v>0</v>
      </c>
    </row>
    <row r="1779" spans="1:68" ht="18" x14ac:dyDescent="0.25">
      <c r="A1779" s="24">
        <v>2022</v>
      </c>
      <c r="B1779" s="34">
        <v>2</v>
      </c>
      <c r="C1779" s="2">
        <v>44690</v>
      </c>
      <c r="D1779" s="3">
        <v>0.39583333333333331</v>
      </c>
      <c r="E1779">
        <v>2</v>
      </c>
      <c r="F1779">
        <v>2.2000000000000002</v>
      </c>
      <c r="G1779" t="s">
        <v>28</v>
      </c>
      <c r="H1779" s="19">
        <v>67</v>
      </c>
      <c r="I1779" s="19">
        <v>52</v>
      </c>
      <c r="J1779" s="19">
        <v>22</v>
      </c>
      <c r="K1779" s="19">
        <v>1</v>
      </c>
      <c r="L1779" s="19">
        <v>1</v>
      </c>
      <c r="M1779" s="16" t="s">
        <v>27</v>
      </c>
      <c r="N1779" s="16">
        <v>10</v>
      </c>
      <c r="O1779" s="16" t="s">
        <v>25</v>
      </c>
      <c r="P1779" s="16">
        <v>0</v>
      </c>
      <c r="Q1779" s="16">
        <v>0</v>
      </c>
      <c r="R1779" s="16">
        <v>0</v>
      </c>
      <c r="S1779" s="16">
        <v>0</v>
      </c>
      <c r="T1779" s="16">
        <v>0</v>
      </c>
      <c r="U1779" s="16">
        <v>0</v>
      </c>
      <c r="V1779" s="16">
        <v>0</v>
      </c>
      <c r="W1779" s="16">
        <v>0</v>
      </c>
      <c r="X1779" s="16">
        <v>0</v>
      </c>
      <c r="Y1779" s="16">
        <v>0</v>
      </c>
      <c r="Z1779" s="1">
        <f t="shared" si="295"/>
        <v>0</v>
      </c>
      <c r="AA1779" s="11" t="str">
        <f t="shared" si="298"/>
        <v>0</v>
      </c>
      <c r="AB1779">
        <f t="shared" si="299"/>
        <v>0</v>
      </c>
      <c r="AC1779">
        <f t="shared" si="300"/>
        <v>10</v>
      </c>
      <c r="AD1779">
        <f t="shared" si="301"/>
        <v>0</v>
      </c>
      <c r="AE1779">
        <v>0</v>
      </c>
      <c r="AF1779">
        <v>0</v>
      </c>
      <c r="AG1779">
        <v>1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f t="shared" si="291"/>
        <v>0</v>
      </c>
      <c r="BI1779">
        <v>0</v>
      </c>
      <c r="BJ1779">
        <v>0</v>
      </c>
      <c r="BK1779">
        <v>0</v>
      </c>
      <c r="BL1779" t="str">
        <f t="shared" si="292"/>
        <v>0</v>
      </c>
      <c r="BM1779" t="str">
        <f t="shared" si="293"/>
        <v>0</v>
      </c>
      <c r="BN1779">
        <f t="shared" si="296"/>
        <v>0</v>
      </c>
      <c r="BO1779">
        <f t="shared" si="297"/>
        <v>1</v>
      </c>
      <c r="BP1779" t="str">
        <f t="shared" si="294"/>
        <v>0</v>
      </c>
    </row>
    <row r="1780" spans="1:68" ht="18" x14ac:dyDescent="0.25">
      <c r="A1780" s="24">
        <v>2022</v>
      </c>
      <c r="B1780" s="34">
        <v>2</v>
      </c>
      <c r="C1780" s="2">
        <v>44690</v>
      </c>
      <c r="D1780" s="3">
        <v>0.39583333333333331</v>
      </c>
      <c r="E1780">
        <v>2</v>
      </c>
      <c r="F1780">
        <v>2.2000000000000002</v>
      </c>
      <c r="G1780" t="s">
        <v>28</v>
      </c>
      <c r="H1780" s="19">
        <v>67</v>
      </c>
      <c r="I1780" s="19">
        <v>52</v>
      </c>
      <c r="J1780" s="19">
        <v>22</v>
      </c>
      <c r="K1780" s="19">
        <v>1</v>
      </c>
      <c r="L1780" s="19">
        <v>1</v>
      </c>
      <c r="M1780" s="16" t="s">
        <v>27</v>
      </c>
      <c r="N1780" s="16">
        <v>10</v>
      </c>
      <c r="O1780" s="16" t="s">
        <v>26</v>
      </c>
      <c r="P1780" s="16">
        <v>0</v>
      </c>
      <c r="Q1780" s="16">
        <v>0</v>
      </c>
      <c r="R1780" s="16">
        <v>0</v>
      </c>
      <c r="S1780" s="16">
        <v>0</v>
      </c>
      <c r="T1780" s="16">
        <v>0</v>
      </c>
      <c r="U1780" s="16">
        <v>0</v>
      </c>
      <c r="V1780" s="16">
        <v>0</v>
      </c>
      <c r="W1780" s="16">
        <v>0</v>
      </c>
      <c r="X1780" s="16">
        <v>0</v>
      </c>
      <c r="Y1780" s="16">
        <v>0</v>
      </c>
      <c r="Z1780" s="1">
        <f t="shared" si="295"/>
        <v>0</v>
      </c>
      <c r="AA1780" s="11" t="str">
        <f t="shared" si="298"/>
        <v>0</v>
      </c>
      <c r="AB1780">
        <f t="shared" si="299"/>
        <v>0</v>
      </c>
      <c r="AC1780">
        <f t="shared" si="300"/>
        <v>10</v>
      </c>
      <c r="AD1780">
        <f t="shared" si="301"/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f t="shared" si="291"/>
        <v>0</v>
      </c>
      <c r="BI1780">
        <v>0</v>
      </c>
      <c r="BJ1780">
        <v>0</v>
      </c>
      <c r="BK1780">
        <v>0</v>
      </c>
      <c r="BL1780" t="str">
        <f t="shared" si="292"/>
        <v>0</v>
      </c>
      <c r="BM1780" t="str">
        <f t="shared" si="293"/>
        <v>0</v>
      </c>
      <c r="BN1780">
        <f t="shared" si="296"/>
        <v>0</v>
      </c>
      <c r="BO1780">
        <f t="shared" si="297"/>
        <v>0</v>
      </c>
      <c r="BP1780" t="str">
        <f t="shared" si="294"/>
        <v>0</v>
      </c>
    </row>
    <row r="1781" spans="1:68" ht="18" x14ac:dyDescent="0.25">
      <c r="A1781" s="24">
        <v>2022</v>
      </c>
      <c r="B1781" s="34">
        <v>2</v>
      </c>
      <c r="C1781" s="2">
        <v>44690</v>
      </c>
      <c r="D1781" s="3">
        <v>0.39583333333333331</v>
      </c>
      <c r="E1781">
        <v>2</v>
      </c>
      <c r="F1781">
        <v>2.2000000000000002</v>
      </c>
      <c r="G1781" t="s">
        <v>28</v>
      </c>
      <c r="H1781" s="19">
        <v>67</v>
      </c>
      <c r="I1781" s="19">
        <v>52</v>
      </c>
      <c r="J1781" s="19">
        <v>22</v>
      </c>
      <c r="K1781" s="19">
        <v>1</v>
      </c>
      <c r="L1781" s="19">
        <v>1</v>
      </c>
      <c r="M1781" s="16" t="s">
        <v>28</v>
      </c>
      <c r="N1781" s="16">
        <v>10</v>
      </c>
      <c r="O1781" s="16" t="s">
        <v>24</v>
      </c>
      <c r="P1781" s="16">
        <v>0</v>
      </c>
      <c r="Q1781" s="16">
        <v>0</v>
      </c>
      <c r="R1781" s="16">
        <v>0</v>
      </c>
      <c r="S1781" s="16">
        <v>0</v>
      </c>
      <c r="T1781" s="16">
        <v>0</v>
      </c>
      <c r="U1781" s="16">
        <v>0</v>
      </c>
      <c r="V1781" s="16">
        <v>0</v>
      </c>
      <c r="W1781" s="16">
        <v>0</v>
      </c>
      <c r="X1781" s="16">
        <v>0</v>
      </c>
      <c r="Y1781" s="16">
        <v>0</v>
      </c>
      <c r="Z1781" s="1">
        <f t="shared" si="295"/>
        <v>0</v>
      </c>
      <c r="AA1781" s="11" t="str">
        <f t="shared" si="298"/>
        <v>0</v>
      </c>
      <c r="AB1781">
        <f t="shared" si="299"/>
        <v>0</v>
      </c>
      <c r="AC1781">
        <f t="shared" si="300"/>
        <v>10</v>
      </c>
      <c r="AD1781">
        <f t="shared" si="301"/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f t="shared" si="291"/>
        <v>0</v>
      </c>
      <c r="BI1781">
        <v>0</v>
      </c>
      <c r="BJ1781">
        <v>0</v>
      </c>
      <c r="BK1781">
        <v>0</v>
      </c>
      <c r="BL1781" t="str">
        <f t="shared" si="292"/>
        <v>0</v>
      </c>
      <c r="BM1781" t="str">
        <f t="shared" si="293"/>
        <v>0</v>
      </c>
      <c r="BN1781">
        <f t="shared" si="296"/>
        <v>0</v>
      </c>
      <c r="BO1781">
        <f t="shared" si="297"/>
        <v>0</v>
      </c>
      <c r="BP1781" t="str">
        <f t="shared" si="294"/>
        <v>0</v>
      </c>
    </row>
    <row r="1782" spans="1:68" ht="18" x14ac:dyDescent="0.25">
      <c r="A1782" s="24">
        <v>2022</v>
      </c>
      <c r="B1782" s="34">
        <v>2</v>
      </c>
      <c r="C1782" s="2">
        <v>44690</v>
      </c>
      <c r="D1782" s="3">
        <v>0.39583333333333331</v>
      </c>
      <c r="E1782">
        <v>2</v>
      </c>
      <c r="F1782">
        <v>2.2000000000000002</v>
      </c>
      <c r="G1782" t="s">
        <v>28</v>
      </c>
      <c r="H1782" s="19">
        <v>67</v>
      </c>
      <c r="I1782" s="19">
        <v>52</v>
      </c>
      <c r="J1782" s="19">
        <v>22</v>
      </c>
      <c r="K1782" s="19">
        <v>1</v>
      </c>
      <c r="L1782" s="19">
        <v>1</v>
      </c>
      <c r="M1782" s="16" t="s">
        <v>28</v>
      </c>
      <c r="N1782" s="16">
        <v>10</v>
      </c>
      <c r="O1782" s="16" t="s">
        <v>25</v>
      </c>
      <c r="P1782" s="16">
        <v>0</v>
      </c>
      <c r="Q1782" s="16">
        <v>0</v>
      </c>
      <c r="R1782" s="16">
        <v>0</v>
      </c>
      <c r="S1782" s="16">
        <v>0</v>
      </c>
      <c r="T1782" s="16">
        <v>0</v>
      </c>
      <c r="U1782" s="16">
        <v>0</v>
      </c>
      <c r="V1782" s="16">
        <v>0</v>
      </c>
      <c r="W1782" s="16">
        <v>0</v>
      </c>
      <c r="X1782" s="16">
        <v>0</v>
      </c>
      <c r="Y1782" s="16">
        <v>0</v>
      </c>
      <c r="Z1782" s="1">
        <f t="shared" si="295"/>
        <v>0</v>
      </c>
      <c r="AA1782" s="11" t="str">
        <f t="shared" si="298"/>
        <v>0</v>
      </c>
      <c r="AB1782">
        <f t="shared" si="299"/>
        <v>0</v>
      </c>
      <c r="AC1782">
        <f t="shared" si="300"/>
        <v>10</v>
      </c>
      <c r="AD1782">
        <f t="shared" si="301"/>
        <v>0</v>
      </c>
      <c r="AE1782">
        <v>0</v>
      </c>
      <c r="AF1782">
        <v>0</v>
      </c>
      <c r="AG1782">
        <v>2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f t="shared" si="291"/>
        <v>0</v>
      </c>
      <c r="BI1782">
        <v>0</v>
      </c>
      <c r="BJ1782">
        <v>0</v>
      </c>
      <c r="BK1782">
        <v>0</v>
      </c>
      <c r="BL1782" t="str">
        <f t="shared" si="292"/>
        <v>0</v>
      </c>
      <c r="BM1782" t="str">
        <f t="shared" si="293"/>
        <v>0</v>
      </c>
      <c r="BN1782">
        <f t="shared" si="296"/>
        <v>0</v>
      </c>
      <c r="BO1782">
        <f t="shared" si="297"/>
        <v>2</v>
      </c>
      <c r="BP1782" t="str">
        <f t="shared" si="294"/>
        <v>0</v>
      </c>
    </row>
    <row r="1783" spans="1:68" ht="18" x14ac:dyDescent="0.25">
      <c r="A1783" s="24">
        <v>2022</v>
      </c>
      <c r="B1783" s="34">
        <v>2</v>
      </c>
      <c r="C1783" s="2">
        <v>44690</v>
      </c>
      <c r="D1783" s="3">
        <v>0.39583333333333331</v>
      </c>
      <c r="E1783">
        <v>2</v>
      </c>
      <c r="F1783">
        <v>2.2000000000000002</v>
      </c>
      <c r="G1783" t="s">
        <v>28</v>
      </c>
      <c r="H1783" s="19">
        <v>67</v>
      </c>
      <c r="I1783" s="19">
        <v>52</v>
      </c>
      <c r="J1783" s="19">
        <v>22</v>
      </c>
      <c r="K1783" s="19">
        <v>1</v>
      </c>
      <c r="L1783" s="19">
        <v>1</v>
      </c>
      <c r="M1783" s="16" t="s">
        <v>28</v>
      </c>
      <c r="N1783" s="16">
        <v>10</v>
      </c>
      <c r="O1783" s="16" t="s">
        <v>26</v>
      </c>
      <c r="P1783" s="16">
        <v>0</v>
      </c>
      <c r="Q1783" s="16">
        <v>0</v>
      </c>
      <c r="R1783" s="16">
        <v>0</v>
      </c>
      <c r="S1783" s="16">
        <v>0</v>
      </c>
      <c r="T1783" s="16">
        <v>0</v>
      </c>
      <c r="U1783" s="16">
        <v>0</v>
      </c>
      <c r="V1783" s="16">
        <v>0</v>
      </c>
      <c r="W1783" s="16">
        <v>0</v>
      </c>
      <c r="X1783" s="16">
        <v>0</v>
      </c>
      <c r="Y1783" s="16">
        <v>0</v>
      </c>
      <c r="Z1783" s="1">
        <f t="shared" si="295"/>
        <v>0</v>
      </c>
      <c r="AA1783" s="11" t="str">
        <f t="shared" si="298"/>
        <v>0</v>
      </c>
      <c r="AB1783">
        <f t="shared" si="299"/>
        <v>0</v>
      </c>
      <c r="AC1783">
        <f t="shared" si="300"/>
        <v>10</v>
      </c>
      <c r="AD1783">
        <f t="shared" si="301"/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f t="shared" si="291"/>
        <v>0</v>
      </c>
      <c r="BI1783">
        <v>0</v>
      </c>
      <c r="BJ1783">
        <v>0</v>
      </c>
      <c r="BK1783">
        <v>0</v>
      </c>
      <c r="BL1783" t="str">
        <f t="shared" si="292"/>
        <v>0</v>
      </c>
      <c r="BM1783" t="str">
        <f t="shared" si="293"/>
        <v>0</v>
      </c>
      <c r="BN1783">
        <f t="shared" si="296"/>
        <v>0</v>
      </c>
      <c r="BO1783">
        <f t="shared" si="297"/>
        <v>0</v>
      </c>
      <c r="BP1783" t="str">
        <f t="shared" si="294"/>
        <v>0</v>
      </c>
    </row>
    <row r="1784" spans="1:68" ht="18" x14ac:dyDescent="0.25">
      <c r="A1784" s="24">
        <v>2022</v>
      </c>
      <c r="B1784" s="34">
        <v>2</v>
      </c>
      <c r="C1784" s="2">
        <v>44690</v>
      </c>
      <c r="D1784" s="3">
        <v>0.39583333333333331</v>
      </c>
      <c r="E1784">
        <v>2</v>
      </c>
      <c r="F1784">
        <v>2.2000000000000002</v>
      </c>
      <c r="G1784" t="s">
        <v>28</v>
      </c>
      <c r="H1784" s="19">
        <v>67</v>
      </c>
      <c r="I1784" s="19">
        <v>52</v>
      </c>
      <c r="J1784" s="19">
        <v>22</v>
      </c>
      <c r="K1784" s="19">
        <v>1</v>
      </c>
      <c r="L1784" s="19">
        <v>1</v>
      </c>
      <c r="M1784" s="16" t="s">
        <v>23</v>
      </c>
      <c r="N1784" s="16">
        <v>20</v>
      </c>
      <c r="O1784" s="16" t="s">
        <v>24</v>
      </c>
      <c r="P1784" s="16">
        <v>0</v>
      </c>
      <c r="Q1784" s="16">
        <v>0</v>
      </c>
      <c r="R1784" s="16">
        <v>0</v>
      </c>
      <c r="S1784" s="16">
        <v>0</v>
      </c>
      <c r="T1784" s="16">
        <v>0</v>
      </c>
      <c r="U1784" s="16">
        <v>0</v>
      </c>
      <c r="V1784" s="16">
        <v>0</v>
      </c>
      <c r="W1784" s="16">
        <v>0</v>
      </c>
      <c r="X1784" s="16">
        <v>0</v>
      </c>
      <c r="Y1784" s="16">
        <v>0</v>
      </c>
      <c r="Z1784" s="1">
        <f t="shared" si="295"/>
        <v>0</v>
      </c>
      <c r="AA1784" s="11" t="str">
        <f t="shared" si="298"/>
        <v>0</v>
      </c>
      <c r="AB1784">
        <f t="shared" si="299"/>
        <v>0</v>
      </c>
      <c r="AC1784">
        <f t="shared" si="300"/>
        <v>10</v>
      </c>
      <c r="AD1784">
        <f t="shared" si="301"/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f t="shared" si="291"/>
        <v>0</v>
      </c>
      <c r="BI1784">
        <v>0</v>
      </c>
      <c r="BJ1784">
        <v>0</v>
      </c>
      <c r="BK1784">
        <v>0</v>
      </c>
      <c r="BL1784" t="str">
        <f t="shared" si="292"/>
        <v>0</v>
      </c>
      <c r="BM1784" t="str">
        <f t="shared" si="293"/>
        <v>0</v>
      </c>
      <c r="BN1784">
        <f t="shared" si="296"/>
        <v>0</v>
      </c>
      <c r="BO1784">
        <f t="shared" si="297"/>
        <v>0</v>
      </c>
      <c r="BP1784" t="str">
        <f t="shared" si="294"/>
        <v>0</v>
      </c>
    </row>
    <row r="1785" spans="1:68" ht="18" x14ac:dyDescent="0.25">
      <c r="A1785" s="24">
        <v>2022</v>
      </c>
      <c r="B1785" s="34">
        <v>2</v>
      </c>
      <c r="C1785" s="2">
        <v>44690</v>
      </c>
      <c r="D1785" s="3">
        <v>0.39583333333333331</v>
      </c>
      <c r="E1785">
        <v>2</v>
      </c>
      <c r="F1785">
        <v>2.2000000000000002</v>
      </c>
      <c r="G1785" t="s">
        <v>28</v>
      </c>
      <c r="H1785" s="19">
        <v>67</v>
      </c>
      <c r="I1785" s="19">
        <v>52</v>
      </c>
      <c r="J1785" s="19">
        <v>22</v>
      </c>
      <c r="K1785" s="19">
        <v>1</v>
      </c>
      <c r="L1785" s="19">
        <v>1</v>
      </c>
      <c r="M1785" s="16" t="s">
        <v>23</v>
      </c>
      <c r="N1785" s="16">
        <v>20</v>
      </c>
      <c r="O1785" s="16" t="s">
        <v>25</v>
      </c>
      <c r="P1785" s="16">
        <v>0</v>
      </c>
      <c r="Q1785" s="16">
        <v>0</v>
      </c>
      <c r="R1785" s="16">
        <v>0</v>
      </c>
      <c r="S1785" s="16">
        <v>0</v>
      </c>
      <c r="T1785" s="16">
        <v>0</v>
      </c>
      <c r="U1785" s="16">
        <v>0</v>
      </c>
      <c r="V1785" s="16">
        <v>0</v>
      </c>
      <c r="W1785" s="16">
        <v>0</v>
      </c>
      <c r="X1785" s="16">
        <v>0</v>
      </c>
      <c r="Y1785" s="16">
        <v>0</v>
      </c>
      <c r="Z1785" s="1">
        <f t="shared" si="295"/>
        <v>0</v>
      </c>
      <c r="AA1785" s="11" t="str">
        <f t="shared" si="298"/>
        <v>0</v>
      </c>
      <c r="AB1785">
        <f t="shared" si="299"/>
        <v>0</v>
      </c>
      <c r="AC1785">
        <f t="shared" si="300"/>
        <v>10</v>
      </c>
      <c r="AD1785">
        <f t="shared" si="301"/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f t="shared" ref="BH1785:BH1848" si="302">SUM(AW1785+AV1785+AU1785+AQ1785+AS1785+AM1785+AJ1785+BF1785+BI1785)</f>
        <v>0</v>
      </c>
      <c r="BI1785">
        <v>0</v>
      </c>
      <c r="BJ1785">
        <v>0</v>
      </c>
      <c r="BK1785">
        <v>0</v>
      </c>
      <c r="BL1785" t="str">
        <f t="shared" ref="BL1785:BL1852" si="303">IF(AL1785&gt;0, "1","0")</f>
        <v>0</v>
      </c>
      <c r="BM1785" t="str">
        <f t="shared" ref="BM1785:BM1852" si="304">IF(AL1785&gt;0, "1", IF(AO1785&gt;0, "1", "0"))</f>
        <v>0</v>
      </c>
      <c r="BN1785">
        <f t="shared" si="296"/>
        <v>0</v>
      </c>
      <c r="BO1785">
        <f t="shared" si="297"/>
        <v>0</v>
      </c>
      <c r="BP1785" t="str">
        <f t="shared" ref="BP1785:BP1852" si="305">IF(BH1785&gt;0, "1",  "0")</f>
        <v>0</v>
      </c>
    </row>
    <row r="1786" spans="1:68" ht="18" x14ac:dyDescent="0.25">
      <c r="A1786" s="24">
        <v>2022</v>
      </c>
      <c r="B1786" s="34">
        <v>2</v>
      </c>
      <c r="C1786" s="2">
        <v>44690</v>
      </c>
      <c r="D1786" s="3">
        <v>0.39583333333333331</v>
      </c>
      <c r="E1786">
        <v>2</v>
      </c>
      <c r="F1786">
        <v>2.2000000000000002</v>
      </c>
      <c r="G1786" t="s">
        <v>28</v>
      </c>
      <c r="H1786" s="19">
        <v>67</v>
      </c>
      <c r="I1786" s="19">
        <v>52</v>
      </c>
      <c r="J1786" s="19">
        <v>22</v>
      </c>
      <c r="K1786" s="19">
        <v>1</v>
      </c>
      <c r="L1786" s="19">
        <v>1</v>
      </c>
      <c r="M1786" s="16" t="s">
        <v>23</v>
      </c>
      <c r="N1786" s="16">
        <v>20</v>
      </c>
      <c r="O1786" s="16" t="s">
        <v>26</v>
      </c>
      <c r="P1786" s="16">
        <v>0</v>
      </c>
      <c r="Q1786" s="16">
        <v>0</v>
      </c>
      <c r="R1786" s="16">
        <v>0</v>
      </c>
      <c r="S1786" s="16">
        <v>0</v>
      </c>
      <c r="T1786" s="16">
        <v>0</v>
      </c>
      <c r="U1786" s="16">
        <v>0</v>
      </c>
      <c r="V1786" s="16">
        <v>0</v>
      </c>
      <c r="W1786" s="16">
        <v>0</v>
      </c>
      <c r="X1786" s="16">
        <v>0</v>
      </c>
      <c r="Y1786" s="16">
        <v>0</v>
      </c>
      <c r="Z1786" s="1">
        <f t="shared" si="295"/>
        <v>0</v>
      </c>
      <c r="AA1786" s="11" t="str">
        <f t="shared" si="298"/>
        <v>0</v>
      </c>
      <c r="AB1786">
        <f t="shared" si="299"/>
        <v>0</v>
      </c>
      <c r="AC1786">
        <f t="shared" si="300"/>
        <v>10</v>
      </c>
      <c r="AD1786">
        <f t="shared" si="301"/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f t="shared" si="302"/>
        <v>0</v>
      </c>
      <c r="BI1786">
        <v>0</v>
      </c>
      <c r="BJ1786">
        <v>0</v>
      </c>
      <c r="BK1786">
        <v>0</v>
      </c>
      <c r="BL1786" t="str">
        <f t="shared" si="303"/>
        <v>0</v>
      </c>
      <c r="BM1786" t="str">
        <f t="shared" si="304"/>
        <v>0</v>
      </c>
      <c r="BN1786">
        <f t="shared" si="296"/>
        <v>0</v>
      </c>
      <c r="BO1786">
        <f t="shared" si="297"/>
        <v>0</v>
      </c>
      <c r="BP1786" t="str">
        <f t="shared" si="305"/>
        <v>0</v>
      </c>
    </row>
    <row r="1787" spans="1:68" ht="18" x14ac:dyDescent="0.25">
      <c r="A1787" s="24">
        <v>2022</v>
      </c>
      <c r="B1787" s="34">
        <v>2</v>
      </c>
      <c r="C1787" s="2">
        <v>44690</v>
      </c>
      <c r="D1787" s="3">
        <v>0.39583333333333331</v>
      </c>
      <c r="E1787">
        <v>2</v>
      </c>
      <c r="F1787">
        <v>2.2000000000000002</v>
      </c>
      <c r="G1787" t="s">
        <v>28</v>
      </c>
      <c r="H1787" s="19">
        <v>67</v>
      </c>
      <c r="I1787" s="19">
        <v>52</v>
      </c>
      <c r="J1787" s="19">
        <v>22</v>
      </c>
      <c r="K1787" s="19">
        <v>1</v>
      </c>
      <c r="L1787" s="19">
        <v>1</v>
      </c>
      <c r="M1787" s="16" t="s">
        <v>27</v>
      </c>
      <c r="N1787" s="16">
        <v>20</v>
      </c>
      <c r="O1787" s="16" t="s">
        <v>24</v>
      </c>
      <c r="P1787" s="16">
        <v>0</v>
      </c>
      <c r="Q1787" s="16">
        <v>0</v>
      </c>
      <c r="R1787" s="16">
        <v>0</v>
      </c>
      <c r="S1787" s="16">
        <v>0</v>
      </c>
      <c r="T1787" s="16">
        <v>0</v>
      </c>
      <c r="U1787" s="16">
        <v>0</v>
      </c>
      <c r="V1787" s="16">
        <v>0</v>
      </c>
      <c r="W1787" s="16">
        <v>0</v>
      </c>
      <c r="X1787" s="16">
        <v>0</v>
      </c>
      <c r="Y1787" s="16">
        <v>0</v>
      </c>
      <c r="Z1787" s="1">
        <f t="shared" si="295"/>
        <v>0</v>
      </c>
      <c r="AA1787" s="11" t="str">
        <f t="shared" si="298"/>
        <v>0</v>
      </c>
      <c r="AB1787">
        <f t="shared" si="299"/>
        <v>0</v>
      </c>
      <c r="AC1787">
        <f t="shared" si="300"/>
        <v>10</v>
      </c>
      <c r="AD1787">
        <f t="shared" si="301"/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f t="shared" si="302"/>
        <v>0</v>
      </c>
      <c r="BI1787">
        <v>0</v>
      </c>
      <c r="BJ1787">
        <v>0</v>
      </c>
      <c r="BK1787">
        <v>0</v>
      </c>
      <c r="BL1787" t="str">
        <f t="shared" si="303"/>
        <v>0</v>
      </c>
      <c r="BM1787" t="str">
        <f t="shared" si="304"/>
        <v>0</v>
      </c>
      <c r="BN1787">
        <f t="shared" si="296"/>
        <v>0</v>
      </c>
      <c r="BO1787">
        <f t="shared" si="297"/>
        <v>0</v>
      </c>
      <c r="BP1787" t="str">
        <f t="shared" si="305"/>
        <v>0</v>
      </c>
    </row>
    <row r="1788" spans="1:68" ht="18" x14ac:dyDescent="0.25">
      <c r="A1788" s="24">
        <v>2022</v>
      </c>
      <c r="B1788" s="34">
        <v>2</v>
      </c>
      <c r="C1788" s="2">
        <v>44690</v>
      </c>
      <c r="D1788" s="3">
        <v>0.39583333333333331</v>
      </c>
      <c r="E1788">
        <v>2</v>
      </c>
      <c r="F1788">
        <v>2.2000000000000002</v>
      </c>
      <c r="G1788" t="s">
        <v>28</v>
      </c>
      <c r="H1788" s="19">
        <v>67</v>
      </c>
      <c r="I1788" s="19">
        <v>52</v>
      </c>
      <c r="J1788" s="19">
        <v>22</v>
      </c>
      <c r="K1788" s="19">
        <v>1</v>
      </c>
      <c r="L1788" s="19">
        <v>1</v>
      </c>
      <c r="M1788" s="16" t="s">
        <v>27</v>
      </c>
      <c r="N1788" s="16">
        <v>20</v>
      </c>
      <c r="O1788" s="16" t="s">
        <v>25</v>
      </c>
      <c r="P1788" s="16">
        <v>0</v>
      </c>
      <c r="Q1788" s="16">
        <v>0</v>
      </c>
      <c r="R1788" s="16">
        <v>0</v>
      </c>
      <c r="S1788" s="16">
        <v>0</v>
      </c>
      <c r="T1788" s="16">
        <v>0</v>
      </c>
      <c r="U1788" s="16">
        <v>0</v>
      </c>
      <c r="V1788" s="16">
        <v>0</v>
      </c>
      <c r="W1788" s="16">
        <v>0</v>
      </c>
      <c r="X1788" s="16">
        <v>0</v>
      </c>
      <c r="Y1788" s="16">
        <v>0</v>
      </c>
      <c r="Z1788" s="1">
        <f t="shared" si="295"/>
        <v>0</v>
      </c>
      <c r="AA1788" s="11" t="str">
        <f t="shared" si="298"/>
        <v>0</v>
      </c>
      <c r="AB1788">
        <f t="shared" si="299"/>
        <v>0</v>
      </c>
      <c r="AC1788">
        <f t="shared" si="300"/>
        <v>10</v>
      </c>
      <c r="AD1788">
        <f t="shared" si="301"/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f t="shared" si="302"/>
        <v>0</v>
      </c>
      <c r="BI1788">
        <v>0</v>
      </c>
      <c r="BJ1788">
        <v>0</v>
      </c>
      <c r="BK1788">
        <v>0</v>
      </c>
      <c r="BL1788" t="str">
        <f t="shared" si="303"/>
        <v>0</v>
      </c>
      <c r="BM1788" t="str">
        <f t="shared" si="304"/>
        <v>0</v>
      </c>
      <c r="BN1788">
        <f t="shared" si="296"/>
        <v>0</v>
      </c>
      <c r="BO1788">
        <f t="shared" si="297"/>
        <v>0</v>
      </c>
      <c r="BP1788" t="str">
        <f t="shared" si="305"/>
        <v>0</v>
      </c>
    </row>
    <row r="1789" spans="1:68" ht="18" x14ac:dyDescent="0.25">
      <c r="A1789" s="24">
        <v>2022</v>
      </c>
      <c r="B1789" s="34">
        <v>2</v>
      </c>
      <c r="C1789" s="2">
        <v>44690</v>
      </c>
      <c r="D1789" s="3">
        <v>0.39583333333333331</v>
      </c>
      <c r="E1789">
        <v>2</v>
      </c>
      <c r="F1789">
        <v>2.2000000000000002</v>
      </c>
      <c r="G1789" t="s">
        <v>28</v>
      </c>
      <c r="H1789" s="19">
        <v>67</v>
      </c>
      <c r="I1789" s="19">
        <v>52</v>
      </c>
      <c r="J1789" s="19">
        <v>22</v>
      </c>
      <c r="K1789" s="19">
        <v>1</v>
      </c>
      <c r="L1789" s="19">
        <v>1</v>
      </c>
      <c r="M1789" s="16" t="s">
        <v>27</v>
      </c>
      <c r="N1789" s="16">
        <v>20</v>
      </c>
      <c r="O1789" s="16" t="s">
        <v>26</v>
      </c>
      <c r="P1789" s="16">
        <v>0</v>
      </c>
      <c r="Q1789" s="16">
        <v>0</v>
      </c>
      <c r="R1789" s="16">
        <v>0</v>
      </c>
      <c r="S1789" s="16">
        <v>0</v>
      </c>
      <c r="T1789" s="16">
        <v>0</v>
      </c>
      <c r="U1789" s="16">
        <v>0</v>
      </c>
      <c r="V1789" s="16">
        <v>0</v>
      </c>
      <c r="W1789" s="16">
        <v>0</v>
      </c>
      <c r="X1789" s="16">
        <v>0</v>
      </c>
      <c r="Y1789" s="16">
        <v>0</v>
      </c>
      <c r="Z1789" s="1">
        <f t="shared" ref="Z1789:Z1801" si="306">SUM(P1789:Y1789)</f>
        <v>0</v>
      </c>
      <c r="AA1789" s="11" t="str">
        <f t="shared" si="298"/>
        <v>0</v>
      </c>
      <c r="AB1789">
        <f t="shared" si="299"/>
        <v>0</v>
      </c>
      <c r="AC1789">
        <f t="shared" si="300"/>
        <v>10</v>
      </c>
      <c r="AD1789">
        <f t="shared" si="301"/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f t="shared" si="302"/>
        <v>0</v>
      </c>
      <c r="BI1789">
        <v>0</v>
      </c>
      <c r="BJ1789">
        <v>0</v>
      </c>
      <c r="BK1789">
        <v>0</v>
      </c>
      <c r="BL1789" t="str">
        <f t="shared" si="303"/>
        <v>0</v>
      </c>
      <c r="BM1789" t="str">
        <f t="shared" si="304"/>
        <v>0</v>
      </c>
      <c r="BN1789">
        <f t="shared" si="296"/>
        <v>0</v>
      </c>
      <c r="BO1789">
        <f t="shared" si="297"/>
        <v>0</v>
      </c>
      <c r="BP1789" t="str">
        <f t="shared" si="305"/>
        <v>0</v>
      </c>
    </row>
    <row r="1790" spans="1:68" ht="18" x14ac:dyDescent="0.25">
      <c r="A1790" s="24">
        <v>2022</v>
      </c>
      <c r="B1790" s="34">
        <v>2</v>
      </c>
      <c r="C1790" s="2">
        <v>44690</v>
      </c>
      <c r="D1790" s="3">
        <v>0.39583333333333331</v>
      </c>
      <c r="E1790">
        <v>2</v>
      </c>
      <c r="F1790">
        <v>2.2000000000000002</v>
      </c>
      <c r="G1790" t="s">
        <v>28</v>
      </c>
      <c r="H1790" s="19">
        <v>67</v>
      </c>
      <c r="I1790" s="19">
        <v>52</v>
      </c>
      <c r="J1790" s="19">
        <v>22</v>
      </c>
      <c r="K1790" s="19">
        <v>1</v>
      </c>
      <c r="L1790" s="19">
        <v>1</v>
      </c>
      <c r="M1790" s="16" t="s">
        <v>28</v>
      </c>
      <c r="N1790" s="16">
        <v>20</v>
      </c>
      <c r="O1790" s="16" t="s">
        <v>24</v>
      </c>
      <c r="P1790" s="16">
        <v>0</v>
      </c>
      <c r="Q1790" s="16">
        <v>0</v>
      </c>
      <c r="R1790" s="16">
        <v>0</v>
      </c>
      <c r="S1790" s="16">
        <v>0</v>
      </c>
      <c r="T1790" s="16">
        <v>0</v>
      </c>
      <c r="U1790" s="16">
        <v>0</v>
      </c>
      <c r="V1790" s="16">
        <v>0</v>
      </c>
      <c r="W1790" s="16">
        <v>0</v>
      </c>
      <c r="X1790" s="16">
        <v>0</v>
      </c>
      <c r="Y1790" s="16">
        <v>0</v>
      </c>
      <c r="Z1790" s="1">
        <f t="shared" si="306"/>
        <v>0</v>
      </c>
      <c r="AA1790" s="11" t="str">
        <f t="shared" si="298"/>
        <v>0</v>
      </c>
      <c r="AB1790">
        <f t="shared" si="299"/>
        <v>0</v>
      </c>
      <c r="AC1790">
        <f t="shared" si="300"/>
        <v>10</v>
      </c>
      <c r="AD1790">
        <f t="shared" si="301"/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f t="shared" si="302"/>
        <v>0</v>
      </c>
      <c r="BI1790">
        <v>0</v>
      </c>
      <c r="BJ1790">
        <v>0</v>
      </c>
      <c r="BK1790">
        <v>0</v>
      </c>
      <c r="BL1790" t="str">
        <f t="shared" si="303"/>
        <v>0</v>
      </c>
      <c r="BM1790" t="str">
        <f t="shared" si="304"/>
        <v>0</v>
      </c>
      <c r="BN1790">
        <f t="shared" si="296"/>
        <v>0</v>
      </c>
      <c r="BO1790">
        <f t="shared" si="297"/>
        <v>0</v>
      </c>
      <c r="BP1790" t="str">
        <f t="shared" si="305"/>
        <v>0</v>
      </c>
    </row>
    <row r="1791" spans="1:68" ht="18" x14ac:dyDescent="0.25">
      <c r="A1791" s="24">
        <v>2022</v>
      </c>
      <c r="B1791" s="34">
        <v>2</v>
      </c>
      <c r="C1791" s="2">
        <v>44690</v>
      </c>
      <c r="D1791" s="3">
        <v>0.39583333333333331</v>
      </c>
      <c r="E1791">
        <v>2</v>
      </c>
      <c r="F1791">
        <v>2.2000000000000002</v>
      </c>
      <c r="G1791" t="s">
        <v>28</v>
      </c>
      <c r="H1791" s="19">
        <v>67</v>
      </c>
      <c r="I1791" s="19">
        <v>52</v>
      </c>
      <c r="J1791" s="19">
        <v>22</v>
      </c>
      <c r="K1791" s="19">
        <v>1</v>
      </c>
      <c r="L1791" s="19">
        <v>1</v>
      </c>
      <c r="M1791" s="16" t="s">
        <v>28</v>
      </c>
      <c r="N1791" s="16">
        <v>20</v>
      </c>
      <c r="O1791" s="16" t="s">
        <v>25</v>
      </c>
      <c r="P1791" s="16">
        <v>0</v>
      </c>
      <c r="Q1791" s="16">
        <v>0</v>
      </c>
      <c r="R1791" s="16">
        <v>0</v>
      </c>
      <c r="S1791" s="16">
        <v>0</v>
      </c>
      <c r="T1791" s="16">
        <v>0</v>
      </c>
      <c r="U1791" s="16">
        <v>0</v>
      </c>
      <c r="V1791" s="16">
        <v>0</v>
      </c>
      <c r="W1791" s="16">
        <v>0</v>
      </c>
      <c r="X1791" s="16">
        <v>0</v>
      </c>
      <c r="Y1791" s="16">
        <v>0</v>
      </c>
      <c r="Z1791" s="1">
        <f t="shared" si="306"/>
        <v>0</v>
      </c>
      <c r="AA1791" s="11" t="str">
        <f t="shared" si="298"/>
        <v>0</v>
      </c>
      <c r="AB1791">
        <f t="shared" si="299"/>
        <v>0</v>
      </c>
      <c r="AC1791">
        <f t="shared" si="300"/>
        <v>10</v>
      </c>
      <c r="AD1791">
        <f t="shared" si="301"/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f t="shared" si="302"/>
        <v>0</v>
      </c>
      <c r="BI1791">
        <v>0</v>
      </c>
      <c r="BJ1791">
        <v>0</v>
      </c>
      <c r="BK1791">
        <v>0</v>
      </c>
      <c r="BL1791" t="str">
        <f t="shared" si="303"/>
        <v>0</v>
      </c>
      <c r="BM1791" t="str">
        <f t="shared" si="304"/>
        <v>0</v>
      </c>
      <c r="BN1791">
        <f t="shared" si="296"/>
        <v>0</v>
      </c>
      <c r="BO1791">
        <f t="shared" si="297"/>
        <v>0</v>
      </c>
      <c r="BP1791" t="str">
        <f t="shared" si="305"/>
        <v>0</v>
      </c>
    </row>
    <row r="1792" spans="1:68" ht="18" x14ac:dyDescent="0.25">
      <c r="A1792" s="24">
        <v>2022</v>
      </c>
      <c r="B1792" s="34">
        <v>2</v>
      </c>
      <c r="C1792" s="2">
        <v>44690</v>
      </c>
      <c r="D1792" s="3">
        <v>0.39583333333333331</v>
      </c>
      <c r="E1792">
        <v>2</v>
      </c>
      <c r="F1792">
        <v>2.2000000000000002</v>
      </c>
      <c r="G1792" t="s">
        <v>28</v>
      </c>
      <c r="H1792" s="19">
        <v>67</v>
      </c>
      <c r="I1792" s="19">
        <v>52</v>
      </c>
      <c r="J1792" s="19">
        <v>22</v>
      </c>
      <c r="K1792" s="19">
        <v>1</v>
      </c>
      <c r="L1792" s="19">
        <v>1</v>
      </c>
      <c r="M1792" s="16" t="s">
        <v>28</v>
      </c>
      <c r="N1792" s="16">
        <v>20</v>
      </c>
      <c r="O1792" s="16" t="s">
        <v>26</v>
      </c>
      <c r="P1792" s="16">
        <v>0</v>
      </c>
      <c r="Q1792" s="16">
        <v>0</v>
      </c>
      <c r="R1792" s="16">
        <v>0</v>
      </c>
      <c r="S1792" s="16">
        <v>0</v>
      </c>
      <c r="T1792" s="16">
        <v>0</v>
      </c>
      <c r="U1792" s="16">
        <v>0</v>
      </c>
      <c r="V1792" s="16">
        <v>0</v>
      </c>
      <c r="W1792" s="16">
        <v>0</v>
      </c>
      <c r="X1792" s="16">
        <v>0</v>
      </c>
      <c r="Y1792" s="16">
        <v>0</v>
      </c>
      <c r="Z1792" s="1">
        <f t="shared" si="306"/>
        <v>0</v>
      </c>
      <c r="AA1792" s="11" t="str">
        <f t="shared" si="298"/>
        <v>0</v>
      </c>
      <c r="AB1792">
        <f t="shared" si="299"/>
        <v>0</v>
      </c>
      <c r="AC1792">
        <f t="shared" si="300"/>
        <v>10</v>
      </c>
      <c r="AD1792">
        <f t="shared" si="301"/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f t="shared" si="302"/>
        <v>0</v>
      </c>
      <c r="BI1792">
        <v>0</v>
      </c>
      <c r="BJ1792">
        <v>0</v>
      </c>
      <c r="BK1792">
        <v>0</v>
      </c>
      <c r="BL1792" t="str">
        <f t="shared" si="303"/>
        <v>0</v>
      </c>
      <c r="BM1792" t="str">
        <f t="shared" si="304"/>
        <v>0</v>
      </c>
      <c r="BN1792">
        <f t="shared" si="296"/>
        <v>0</v>
      </c>
      <c r="BO1792">
        <f t="shared" si="297"/>
        <v>0</v>
      </c>
      <c r="BP1792" t="str">
        <f t="shared" si="305"/>
        <v>0</v>
      </c>
    </row>
    <row r="1793" spans="1:68" ht="18" x14ac:dyDescent="0.25">
      <c r="A1793" s="24">
        <v>2022</v>
      </c>
      <c r="B1793" s="34">
        <v>2</v>
      </c>
      <c r="C1793" s="2">
        <v>44690</v>
      </c>
      <c r="D1793" s="3">
        <v>0.39583333333333331</v>
      </c>
      <c r="E1793">
        <v>2</v>
      </c>
      <c r="F1793">
        <v>2.2000000000000002</v>
      </c>
      <c r="G1793" t="s">
        <v>28</v>
      </c>
      <c r="H1793" s="19">
        <v>67</v>
      </c>
      <c r="I1793" s="19">
        <v>52</v>
      </c>
      <c r="J1793" s="19">
        <v>22</v>
      </c>
      <c r="K1793" s="19">
        <v>1</v>
      </c>
      <c r="L1793" s="19">
        <v>1</v>
      </c>
      <c r="M1793" s="16" t="s">
        <v>23</v>
      </c>
      <c r="N1793" s="16">
        <v>50</v>
      </c>
      <c r="O1793" s="16" t="s">
        <v>24</v>
      </c>
      <c r="P1793" s="16">
        <v>0</v>
      </c>
      <c r="Q1793" s="16">
        <v>0</v>
      </c>
      <c r="R1793" s="16">
        <v>0</v>
      </c>
      <c r="S1793" s="16">
        <v>0</v>
      </c>
      <c r="T1793" s="16">
        <v>0</v>
      </c>
      <c r="U1793" s="16">
        <v>0</v>
      </c>
      <c r="V1793" s="16">
        <v>0</v>
      </c>
      <c r="W1793" s="16">
        <v>0</v>
      </c>
      <c r="X1793" s="16">
        <v>0</v>
      </c>
      <c r="Y1793" s="16">
        <v>0</v>
      </c>
      <c r="Z1793" s="1">
        <f t="shared" si="306"/>
        <v>0</v>
      </c>
      <c r="AA1793" s="11" t="str">
        <f t="shared" si="298"/>
        <v>0</v>
      </c>
      <c r="AB1793">
        <f t="shared" si="299"/>
        <v>0</v>
      </c>
      <c r="AC1793">
        <f t="shared" si="300"/>
        <v>10</v>
      </c>
      <c r="AD1793">
        <f t="shared" si="301"/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f t="shared" si="302"/>
        <v>0</v>
      </c>
      <c r="BI1793">
        <v>0</v>
      </c>
      <c r="BJ1793">
        <v>0</v>
      </c>
      <c r="BK1793">
        <v>0</v>
      </c>
      <c r="BL1793" t="str">
        <f t="shared" si="303"/>
        <v>0</v>
      </c>
      <c r="BM1793" t="str">
        <f t="shared" si="304"/>
        <v>0</v>
      </c>
      <c r="BN1793">
        <f t="shared" si="296"/>
        <v>0</v>
      </c>
      <c r="BO1793">
        <f t="shared" si="297"/>
        <v>0</v>
      </c>
      <c r="BP1793" t="str">
        <f t="shared" si="305"/>
        <v>0</v>
      </c>
    </row>
    <row r="1794" spans="1:68" ht="18" x14ac:dyDescent="0.25">
      <c r="A1794" s="24">
        <v>2022</v>
      </c>
      <c r="B1794" s="34">
        <v>2</v>
      </c>
      <c r="C1794" s="2">
        <v>44690</v>
      </c>
      <c r="D1794" s="3">
        <v>0.39583333333333331</v>
      </c>
      <c r="E1794">
        <v>2</v>
      </c>
      <c r="F1794">
        <v>2.2000000000000002</v>
      </c>
      <c r="G1794" t="s">
        <v>28</v>
      </c>
      <c r="H1794" s="19">
        <v>67</v>
      </c>
      <c r="I1794" s="19">
        <v>52</v>
      </c>
      <c r="J1794" s="19">
        <v>22</v>
      </c>
      <c r="K1794" s="19">
        <v>1</v>
      </c>
      <c r="L1794" s="19">
        <v>1</v>
      </c>
      <c r="M1794" s="16" t="s">
        <v>23</v>
      </c>
      <c r="N1794" s="16">
        <v>50</v>
      </c>
      <c r="O1794" s="16" t="s">
        <v>25</v>
      </c>
      <c r="P1794" s="16">
        <v>0</v>
      </c>
      <c r="Q1794" s="16">
        <v>0</v>
      </c>
      <c r="R1794" s="16">
        <v>0</v>
      </c>
      <c r="S1794" s="16">
        <v>0</v>
      </c>
      <c r="T1794" s="16">
        <v>0</v>
      </c>
      <c r="U1794" s="16">
        <v>0</v>
      </c>
      <c r="V1794" s="16">
        <v>0</v>
      </c>
      <c r="W1794" s="16">
        <v>0</v>
      </c>
      <c r="X1794" s="16">
        <v>0</v>
      </c>
      <c r="Y1794" s="16">
        <v>0</v>
      </c>
      <c r="Z1794" s="1">
        <f t="shared" si="306"/>
        <v>0</v>
      </c>
      <c r="AA1794" s="11" t="str">
        <f t="shared" si="298"/>
        <v>0</v>
      </c>
      <c r="AB1794">
        <f t="shared" si="299"/>
        <v>0</v>
      </c>
      <c r="AC1794">
        <f t="shared" si="300"/>
        <v>10</v>
      </c>
      <c r="AD1794">
        <f t="shared" si="301"/>
        <v>0</v>
      </c>
      <c r="AE1794">
        <v>0</v>
      </c>
      <c r="AF1794">
        <v>0</v>
      </c>
      <c r="AG1794">
        <v>1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f t="shared" si="302"/>
        <v>0</v>
      </c>
      <c r="BI1794">
        <v>0</v>
      </c>
      <c r="BJ1794">
        <v>0</v>
      </c>
      <c r="BK1794">
        <v>0</v>
      </c>
      <c r="BL1794" t="str">
        <f t="shared" si="303"/>
        <v>0</v>
      </c>
      <c r="BM1794" t="str">
        <f t="shared" si="304"/>
        <v>0</v>
      </c>
      <c r="BN1794">
        <f t="shared" ref="BN1794:BN1857" si="307">SUM(AL1794+AO1794+BB1794)</f>
        <v>0</v>
      </c>
      <c r="BO1794">
        <f t="shared" ref="BO1794:BO1852" si="308">SUM(BN1794+BH1794+BJ1794+BC1794+BA1794+AX1794+AG1794)</f>
        <v>1</v>
      </c>
      <c r="BP1794" t="str">
        <f t="shared" si="305"/>
        <v>0</v>
      </c>
    </row>
    <row r="1795" spans="1:68" ht="18" x14ac:dyDescent="0.25">
      <c r="A1795" s="24">
        <v>2022</v>
      </c>
      <c r="B1795" s="34">
        <v>2</v>
      </c>
      <c r="C1795" s="2">
        <v>44690</v>
      </c>
      <c r="D1795" s="3">
        <v>0.39583333333333331</v>
      </c>
      <c r="E1795">
        <v>2</v>
      </c>
      <c r="F1795">
        <v>2.2000000000000002</v>
      </c>
      <c r="G1795" t="s">
        <v>28</v>
      </c>
      <c r="H1795" s="19">
        <v>67</v>
      </c>
      <c r="I1795" s="19">
        <v>52</v>
      </c>
      <c r="J1795" s="19">
        <v>22</v>
      </c>
      <c r="K1795" s="19">
        <v>1</v>
      </c>
      <c r="L1795" s="19">
        <v>1</v>
      </c>
      <c r="M1795" s="16" t="s">
        <v>23</v>
      </c>
      <c r="N1795" s="16">
        <v>50</v>
      </c>
      <c r="O1795" s="16" t="s">
        <v>26</v>
      </c>
      <c r="P1795" s="16">
        <v>0</v>
      </c>
      <c r="Q1795" s="16">
        <v>0</v>
      </c>
      <c r="R1795" s="16">
        <v>0</v>
      </c>
      <c r="S1795" s="16">
        <v>0</v>
      </c>
      <c r="T1795" s="16">
        <v>0</v>
      </c>
      <c r="U1795" s="16">
        <v>0</v>
      </c>
      <c r="V1795" s="16">
        <v>0</v>
      </c>
      <c r="W1795" s="16">
        <v>0</v>
      </c>
      <c r="X1795" s="16">
        <v>0</v>
      </c>
      <c r="Y1795" s="16">
        <v>0</v>
      </c>
      <c r="Z1795" s="1">
        <f t="shared" si="306"/>
        <v>0</v>
      </c>
      <c r="AA1795" s="11" t="str">
        <f t="shared" ref="AA1795:AA1858" si="309">IF(Z1795&gt;0, "1","0")</f>
        <v>0</v>
      </c>
      <c r="AB1795">
        <f t="shared" ref="AB1795:AB1801" si="310">COUNTIF(P1795:Y1795,"&gt;0")</f>
        <v>0</v>
      </c>
      <c r="AC1795">
        <f t="shared" ref="AC1795:AC1801" si="311">10-AB1795</f>
        <v>10</v>
      </c>
      <c r="AD1795">
        <f t="shared" ref="AD1795:AD1801" si="312">AB1795*10</f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f t="shared" si="302"/>
        <v>0</v>
      </c>
      <c r="BI1795">
        <v>0</v>
      </c>
      <c r="BJ1795">
        <v>0</v>
      </c>
      <c r="BK1795">
        <v>0</v>
      </c>
      <c r="BL1795" t="str">
        <f t="shared" si="303"/>
        <v>0</v>
      </c>
      <c r="BM1795" t="str">
        <f t="shared" si="304"/>
        <v>0</v>
      </c>
      <c r="BN1795">
        <f t="shared" si="307"/>
        <v>0</v>
      </c>
      <c r="BO1795">
        <f t="shared" si="308"/>
        <v>0</v>
      </c>
      <c r="BP1795" t="str">
        <f t="shared" si="305"/>
        <v>0</v>
      </c>
    </row>
    <row r="1796" spans="1:68" ht="18" x14ac:dyDescent="0.25">
      <c r="A1796" s="24">
        <v>2022</v>
      </c>
      <c r="B1796" s="34">
        <v>2</v>
      </c>
      <c r="C1796" s="2">
        <v>44690</v>
      </c>
      <c r="D1796" s="3">
        <v>0.39583333333333331</v>
      </c>
      <c r="E1796">
        <v>2</v>
      </c>
      <c r="F1796">
        <v>2.2000000000000002</v>
      </c>
      <c r="G1796" t="s">
        <v>28</v>
      </c>
      <c r="H1796" s="19">
        <v>67</v>
      </c>
      <c r="I1796" s="19">
        <v>52</v>
      </c>
      <c r="J1796" s="19">
        <v>22</v>
      </c>
      <c r="K1796" s="19">
        <v>1</v>
      </c>
      <c r="L1796" s="19">
        <v>1</v>
      </c>
      <c r="M1796" s="16" t="s">
        <v>27</v>
      </c>
      <c r="N1796" s="16">
        <v>50</v>
      </c>
      <c r="O1796" s="16" t="s">
        <v>24</v>
      </c>
      <c r="P1796" s="16">
        <v>0</v>
      </c>
      <c r="Q1796" s="16">
        <v>0</v>
      </c>
      <c r="R1796" s="16">
        <v>0</v>
      </c>
      <c r="S1796" s="16">
        <v>0</v>
      </c>
      <c r="T1796" s="16">
        <v>0</v>
      </c>
      <c r="U1796" s="16">
        <v>0</v>
      </c>
      <c r="V1796" s="16">
        <v>0</v>
      </c>
      <c r="W1796" s="16">
        <v>0</v>
      </c>
      <c r="X1796" s="16">
        <v>0</v>
      </c>
      <c r="Y1796" s="16">
        <v>0</v>
      </c>
      <c r="Z1796" s="1">
        <f t="shared" si="306"/>
        <v>0</v>
      </c>
      <c r="AA1796" s="11" t="str">
        <f t="shared" si="309"/>
        <v>0</v>
      </c>
      <c r="AB1796">
        <f t="shared" si="310"/>
        <v>0</v>
      </c>
      <c r="AC1796">
        <f t="shared" si="311"/>
        <v>10</v>
      </c>
      <c r="AD1796">
        <f t="shared" si="312"/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f t="shared" si="302"/>
        <v>0</v>
      </c>
      <c r="BI1796">
        <v>0</v>
      </c>
      <c r="BJ1796">
        <v>0</v>
      </c>
      <c r="BK1796">
        <v>0</v>
      </c>
      <c r="BL1796" t="str">
        <f t="shared" si="303"/>
        <v>0</v>
      </c>
      <c r="BM1796" t="str">
        <f t="shared" si="304"/>
        <v>0</v>
      </c>
      <c r="BN1796">
        <f t="shared" si="307"/>
        <v>0</v>
      </c>
      <c r="BO1796">
        <f t="shared" si="308"/>
        <v>0</v>
      </c>
      <c r="BP1796" t="str">
        <f t="shared" si="305"/>
        <v>0</v>
      </c>
    </row>
    <row r="1797" spans="1:68" ht="18" x14ac:dyDescent="0.25">
      <c r="A1797" s="24">
        <v>2022</v>
      </c>
      <c r="B1797" s="34">
        <v>2</v>
      </c>
      <c r="C1797" s="2">
        <v>44690</v>
      </c>
      <c r="D1797" s="3">
        <v>0.39583333333333331</v>
      </c>
      <c r="E1797">
        <v>2</v>
      </c>
      <c r="F1797">
        <v>2.2000000000000002</v>
      </c>
      <c r="G1797" t="s">
        <v>28</v>
      </c>
      <c r="H1797" s="19">
        <v>67</v>
      </c>
      <c r="I1797" s="19">
        <v>52</v>
      </c>
      <c r="J1797" s="19">
        <v>22</v>
      </c>
      <c r="K1797" s="19">
        <v>1</v>
      </c>
      <c r="L1797" s="19">
        <v>1</v>
      </c>
      <c r="M1797" s="16" t="s">
        <v>27</v>
      </c>
      <c r="N1797" s="16">
        <v>50</v>
      </c>
      <c r="O1797" s="16" t="s">
        <v>25</v>
      </c>
      <c r="P1797" s="16">
        <v>0</v>
      </c>
      <c r="Q1797" s="16">
        <v>0</v>
      </c>
      <c r="R1797" s="16">
        <v>0</v>
      </c>
      <c r="S1797" s="16">
        <v>0</v>
      </c>
      <c r="T1797" s="16">
        <v>0</v>
      </c>
      <c r="U1797" s="16">
        <v>0</v>
      </c>
      <c r="V1797" s="16">
        <v>0</v>
      </c>
      <c r="W1797" s="16">
        <v>0</v>
      </c>
      <c r="X1797" s="16">
        <v>0</v>
      </c>
      <c r="Y1797" s="16">
        <v>0</v>
      </c>
      <c r="Z1797" s="1">
        <f t="shared" si="306"/>
        <v>0</v>
      </c>
      <c r="AA1797" s="11" t="str">
        <f t="shared" si="309"/>
        <v>0</v>
      </c>
      <c r="AB1797">
        <f t="shared" si="310"/>
        <v>0</v>
      </c>
      <c r="AC1797">
        <f t="shared" si="311"/>
        <v>10</v>
      </c>
      <c r="AD1797">
        <f t="shared" si="312"/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f t="shared" si="302"/>
        <v>0</v>
      </c>
      <c r="BI1797">
        <v>0</v>
      </c>
      <c r="BJ1797">
        <v>0</v>
      </c>
      <c r="BK1797">
        <v>0</v>
      </c>
      <c r="BL1797" t="str">
        <f t="shared" si="303"/>
        <v>0</v>
      </c>
      <c r="BM1797" t="str">
        <f t="shared" si="304"/>
        <v>0</v>
      </c>
      <c r="BN1797">
        <f t="shared" si="307"/>
        <v>0</v>
      </c>
      <c r="BO1797">
        <f t="shared" si="308"/>
        <v>0</v>
      </c>
      <c r="BP1797" t="str">
        <f t="shared" si="305"/>
        <v>0</v>
      </c>
    </row>
    <row r="1798" spans="1:68" ht="18" x14ac:dyDescent="0.25">
      <c r="A1798" s="24">
        <v>2022</v>
      </c>
      <c r="B1798" s="34">
        <v>2</v>
      </c>
      <c r="C1798" s="2">
        <v>44690</v>
      </c>
      <c r="D1798" s="3">
        <v>0.39583333333333331</v>
      </c>
      <c r="E1798">
        <v>2</v>
      </c>
      <c r="F1798">
        <v>2.2000000000000002</v>
      </c>
      <c r="G1798" t="s">
        <v>28</v>
      </c>
      <c r="H1798" s="19">
        <v>67</v>
      </c>
      <c r="I1798" s="19">
        <v>52</v>
      </c>
      <c r="J1798" s="19">
        <v>22</v>
      </c>
      <c r="K1798" s="19">
        <v>1</v>
      </c>
      <c r="L1798" s="19">
        <v>1</v>
      </c>
      <c r="M1798" s="16" t="s">
        <v>27</v>
      </c>
      <c r="N1798" s="16">
        <v>50</v>
      </c>
      <c r="O1798" s="16" t="s">
        <v>26</v>
      </c>
      <c r="P1798" s="16">
        <v>0</v>
      </c>
      <c r="Q1798" s="16">
        <v>0</v>
      </c>
      <c r="R1798" s="16">
        <v>0</v>
      </c>
      <c r="S1798" s="16">
        <v>0</v>
      </c>
      <c r="T1798" s="16">
        <v>0</v>
      </c>
      <c r="U1798" s="16">
        <v>0</v>
      </c>
      <c r="V1798" s="16">
        <v>0</v>
      </c>
      <c r="W1798" s="16">
        <v>0</v>
      </c>
      <c r="X1798" s="16">
        <v>0</v>
      </c>
      <c r="Y1798" s="16">
        <v>0</v>
      </c>
      <c r="Z1798" s="1">
        <f t="shared" si="306"/>
        <v>0</v>
      </c>
      <c r="AA1798" s="11" t="str">
        <f t="shared" si="309"/>
        <v>0</v>
      </c>
      <c r="AB1798">
        <f t="shared" si="310"/>
        <v>0</v>
      </c>
      <c r="AC1798">
        <f t="shared" si="311"/>
        <v>10</v>
      </c>
      <c r="AD1798">
        <f t="shared" si="312"/>
        <v>0</v>
      </c>
      <c r="AE1798">
        <v>0</v>
      </c>
      <c r="AF1798">
        <v>0</v>
      </c>
      <c r="AG1798">
        <v>3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f t="shared" si="302"/>
        <v>0</v>
      </c>
      <c r="BI1798">
        <v>0</v>
      </c>
      <c r="BJ1798">
        <v>0</v>
      </c>
      <c r="BK1798">
        <v>0</v>
      </c>
      <c r="BL1798" t="str">
        <f t="shared" si="303"/>
        <v>0</v>
      </c>
      <c r="BM1798" t="str">
        <f t="shared" si="304"/>
        <v>0</v>
      </c>
      <c r="BN1798">
        <f t="shared" si="307"/>
        <v>0</v>
      </c>
      <c r="BO1798">
        <f t="shared" si="308"/>
        <v>3</v>
      </c>
      <c r="BP1798" t="str">
        <f t="shared" si="305"/>
        <v>0</v>
      </c>
    </row>
    <row r="1799" spans="1:68" ht="18" x14ac:dyDescent="0.25">
      <c r="A1799" s="24">
        <v>2022</v>
      </c>
      <c r="B1799" s="34">
        <v>2</v>
      </c>
      <c r="C1799" s="2">
        <v>44690</v>
      </c>
      <c r="D1799" s="3">
        <v>0.39583333333333331</v>
      </c>
      <c r="E1799">
        <v>2</v>
      </c>
      <c r="F1799">
        <v>2.2000000000000002</v>
      </c>
      <c r="G1799" t="s">
        <v>28</v>
      </c>
      <c r="H1799" s="19">
        <v>67</v>
      </c>
      <c r="I1799" s="19">
        <v>52</v>
      </c>
      <c r="J1799" s="19">
        <v>22</v>
      </c>
      <c r="K1799" s="19">
        <v>1</v>
      </c>
      <c r="L1799" s="19">
        <v>1</v>
      </c>
      <c r="M1799" s="16" t="s">
        <v>28</v>
      </c>
      <c r="N1799" s="16">
        <v>50</v>
      </c>
      <c r="O1799" s="16" t="s">
        <v>24</v>
      </c>
      <c r="P1799" s="16">
        <v>0</v>
      </c>
      <c r="Q1799" s="16">
        <v>0</v>
      </c>
      <c r="R1799" s="16">
        <v>0</v>
      </c>
      <c r="S1799" s="16">
        <v>0</v>
      </c>
      <c r="T1799" s="16">
        <v>0</v>
      </c>
      <c r="U1799" s="16">
        <v>0</v>
      </c>
      <c r="V1799" s="16">
        <v>0</v>
      </c>
      <c r="W1799" s="16">
        <v>0</v>
      </c>
      <c r="X1799" s="16">
        <v>0</v>
      </c>
      <c r="Y1799" s="16">
        <v>0</v>
      </c>
      <c r="Z1799" s="1">
        <f t="shared" si="306"/>
        <v>0</v>
      </c>
      <c r="AA1799" s="11" t="str">
        <f t="shared" si="309"/>
        <v>0</v>
      </c>
      <c r="AB1799">
        <f t="shared" si="310"/>
        <v>0</v>
      </c>
      <c r="AC1799">
        <f t="shared" si="311"/>
        <v>10</v>
      </c>
      <c r="AD1799">
        <f t="shared" si="312"/>
        <v>0</v>
      </c>
      <c r="AE1799">
        <v>0</v>
      </c>
      <c r="AF1799">
        <v>0</v>
      </c>
      <c r="AG1799">
        <v>1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f t="shared" si="302"/>
        <v>0</v>
      </c>
      <c r="BI1799">
        <v>0</v>
      </c>
      <c r="BJ1799">
        <v>0</v>
      </c>
      <c r="BK1799">
        <v>0</v>
      </c>
      <c r="BL1799" t="str">
        <f t="shared" si="303"/>
        <v>0</v>
      </c>
      <c r="BM1799" t="str">
        <f t="shared" si="304"/>
        <v>0</v>
      </c>
      <c r="BN1799">
        <f t="shared" si="307"/>
        <v>0</v>
      </c>
      <c r="BO1799">
        <f t="shared" si="308"/>
        <v>1</v>
      </c>
      <c r="BP1799" t="str">
        <f t="shared" si="305"/>
        <v>0</v>
      </c>
    </row>
    <row r="1800" spans="1:68" ht="18" x14ac:dyDescent="0.25">
      <c r="A1800" s="24">
        <v>2022</v>
      </c>
      <c r="B1800" s="34">
        <v>2</v>
      </c>
      <c r="C1800" s="2">
        <v>44690</v>
      </c>
      <c r="D1800" s="3">
        <v>0.39583333333333331</v>
      </c>
      <c r="E1800">
        <v>2</v>
      </c>
      <c r="F1800">
        <v>2.2000000000000002</v>
      </c>
      <c r="G1800" t="s">
        <v>28</v>
      </c>
      <c r="H1800" s="19">
        <v>67</v>
      </c>
      <c r="I1800" s="19">
        <v>52</v>
      </c>
      <c r="J1800" s="19">
        <v>22</v>
      </c>
      <c r="K1800" s="19">
        <v>1</v>
      </c>
      <c r="L1800" s="19">
        <v>1</v>
      </c>
      <c r="M1800" s="16" t="s">
        <v>28</v>
      </c>
      <c r="N1800" s="16">
        <v>50</v>
      </c>
      <c r="O1800" s="16" t="s">
        <v>25</v>
      </c>
      <c r="P1800" s="16">
        <v>0</v>
      </c>
      <c r="Q1800" s="16">
        <v>0</v>
      </c>
      <c r="R1800" s="16">
        <v>0</v>
      </c>
      <c r="S1800" s="16">
        <v>0</v>
      </c>
      <c r="T1800" s="16">
        <v>0</v>
      </c>
      <c r="U1800" s="16">
        <v>0</v>
      </c>
      <c r="V1800" s="16">
        <v>0</v>
      </c>
      <c r="W1800" s="16">
        <v>0</v>
      </c>
      <c r="X1800" s="16">
        <v>0</v>
      </c>
      <c r="Y1800" s="16">
        <v>0</v>
      </c>
      <c r="Z1800" s="1">
        <f>SUM(P1800:Y1800)</f>
        <v>0</v>
      </c>
      <c r="AA1800" s="11" t="str">
        <f t="shared" si="309"/>
        <v>0</v>
      </c>
      <c r="AB1800">
        <f t="shared" si="310"/>
        <v>0</v>
      </c>
      <c r="AC1800">
        <f t="shared" si="311"/>
        <v>10</v>
      </c>
      <c r="AD1800">
        <f t="shared" si="312"/>
        <v>0</v>
      </c>
      <c r="AE1800">
        <v>0</v>
      </c>
      <c r="AF1800">
        <v>0</v>
      </c>
      <c r="AG1800">
        <v>1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f t="shared" si="302"/>
        <v>0</v>
      </c>
      <c r="BI1800">
        <v>0</v>
      </c>
      <c r="BJ1800">
        <v>0</v>
      </c>
      <c r="BK1800">
        <v>0</v>
      </c>
      <c r="BL1800" t="str">
        <f t="shared" si="303"/>
        <v>0</v>
      </c>
      <c r="BM1800" t="str">
        <f t="shared" si="304"/>
        <v>0</v>
      </c>
      <c r="BN1800">
        <f t="shared" si="307"/>
        <v>0</v>
      </c>
      <c r="BO1800">
        <f t="shared" si="308"/>
        <v>1</v>
      </c>
      <c r="BP1800" t="str">
        <f t="shared" si="305"/>
        <v>0</v>
      </c>
    </row>
    <row r="1801" spans="1:68" ht="18" x14ac:dyDescent="0.25">
      <c r="A1801" s="24">
        <v>2022</v>
      </c>
      <c r="B1801" s="41">
        <v>2</v>
      </c>
      <c r="C1801" s="5">
        <v>44690</v>
      </c>
      <c r="D1801" s="6">
        <v>0.39583333333333331</v>
      </c>
      <c r="E1801">
        <v>2</v>
      </c>
      <c r="F1801">
        <v>2.2000000000000002</v>
      </c>
      <c r="G1801" s="4" t="s">
        <v>28</v>
      </c>
      <c r="H1801" s="20">
        <v>67</v>
      </c>
      <c r="I1801" s="20">
        <v>52</v>
      </c>
      <c r="J1801" s="20">
        <v>22</v>
      </c>
      <c r="K1801" s="20">
        <v>1</v>
      </c>
      <c r="L1801" s="20">
        <v>1</v>
      </c>
      <c r="M1801" s="17" t="s">
        <v>28</v>
      </c>
      <c r="N1801" s="17">
        <v>50</v>
      </c>
      <c r="O1801" s="17" t="s">
        <v>26</v>
      </c>
      <c r="P1801" s="17">
        <v>0</v>
      </c>
      <c r="Q1801" s="17">
        <v>0</v>
      </c>
      <c r="R1801" s="17">
        <v>0</v>
      </c>
      <c r="S1801" s="17">
        <v>0</v>
      </c>
      <c r="T1801" s="17">
        <v>0</v>
      </c>
      <c r="U1801" s="17">
        <v>0</v>
      </c>
      <c r="V1801" s="17">
        <v>0</v>
      </c>
      <c r="W1801" s="17">
        <v>0</v>
      </c>
      <c r="X1801" s="17">
        <v>0</v>
      </c>
      <c r="Y1801" s="17">
        <v>0</v>
      </c>
      <c r="Z1801" s="40">
        <f t="shared" si="306"/>
        <v>0</v>
      </c>
      <c r="AA1801" s="11" t="str">
        <f t="shared" si="309"/>
        <v>0</v>
      </c>
      <c r="AB1801" s="4">
        <f t="shared" si="310"/>
        <v>0</v>
      </c>
      <c r="AC1801" s="4">
        <f t="shared" si="311"/>
        <v>10</v>
      </c>
      <c r="AD1801" s="4">
        <f t="shared" si="312"/>
        <v>0</v>
      </c>
      <c r="AE1801" s="4">
        <v>0</v>
      </c>
      <c r="AF1801" s="4">
        <v>0</v>
      </c>
      <c r="AG1801" s="4">
        <v>0</v>
      </c>
      <c r="AH1801" s="4">
        <v>0</v>
      </c>
      <c r="AI1801" s="4">
        <v>0</v>
      </c>
      <c r="AJ1801" s="4">
        <v>0</v>
      </c>
      <c r="AK1801" s="4">
        <v>0</v>
      </c>
      <c r="AL1801" s="4">
        <v>0</v>
      </c>
      <c r="AM1801" s="4">
        <v>0</v>
      </c>
      <c r="AN1801" s="4">
        <v>0</v>
      </c>
      <c r="AO1801" s="4">
        <v>0</v>
      </c>
      <c r="AP1801" s="4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f t="shared" si="302"/>
        <v>0</v>
      </c>
      <c r="BI1801">
        <v>0</v>
      </c>
      <c r="BJ1801">
        <v>0</v>
      </c>
      <c r="BK1801">
        <v>0</v>
      </c>
      <c r="BL1801" t="str">
        <f t="shared" si="303"/>
        <v>0</v>
      </c>
      <c r="BM1801" t="str">
        <f t="shared" si="304"/>
        <v>0</v>
      </c>
      <c r="BN1801">
        <f t="shared" si="307"/>
        <v>0</v>
      </c>
      <c r="BO1801">
        <f t="shared" si="308"/>
        <v>0</v>
      </c>
      <c r="BP1801" t="str">
        <f t="shared" si="305"/>
        <v>0</v>
      </c>
    </row>
    <row r="1802" spans="1:68" ht="18" x14ac:dyDescent="0.25">
      <c r="A1802" s="24">
        <v>2021</v>
      </c>
      <c r="B1802">
        <v>1</v>
      </c>
      <c r="C1802" s="2">
        <v>44298</v>
      </c>
      <c r="D1802" s="3">
        <v>0.43541666666666662</v>
      </c>
      <c r="E1802">
        <v>5</v>
      </c>
      <c r="F1802">
        <v>5.0999999999999996</v>
      </c>
      <c r="G1802" t="s">
        <v>61</v>
      </c>
      <c r="H1802" t="s">
        <v>69</v>
      </c>
      <c r="I1802">
        <v>46</v>
      </c>
      <c r="J1802">
        <v>3.5</v>
      </c>
      <c r="K1802">
        <v>1</v>
      </c>
      <c r="L1802">
        <v>8</v>
      </c>
      <c r="M1802" t="s">
        <v>23</v>
      </c>
      <c r="N1802">
        <v>0</v>
      </c>
      <c r="O1802" t="s">
        <v>25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2</v>
      </c>
      <c r="V1802">
        <v>0</v>
      </c>
      <c r="W1802">
        <v>0</v>
      </c>
      <c r="X1802">
        <v>0</v>
      </c>
      <c r="Y1802">
        <v>0</v>
      </c>
      <c r="Z1802">
        <v>2</v>
      </c>
      <c r="AA1802" s="11" t="str">
        <f t="shared" si="309"/>
        <v>1</v>
      </c>
      <c r="AB1802">
        <f t="shared" ref="AB1802:AB1852" si="313">COUNTIF(P1802:Y1802, "&gt;0")</f>
        <v>1</v>
      </c>
      <c r="AC1802">
        <f>10-AB1802</f>
        <v>9</v>
      </c>
      <c r="AD1802">
        <f>AB1802*10</f>
        <v>10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f t="shared" si="302"/>
        <v>0</v>
      </c>
      <c r="BI1802" s="16">
        <v>0</v>
      </c>
      <c r="BJ1802" s="16">
        <v>0</v>
      </c>
      <c r="BK1802" s="16">
        <v>0</v>
      </c>
      <c r="BL1802" t="str">
        <f t="shared" si="303"/>
        <v>0</v>
      </c>
      <c r="BM1802" t="str">
        <f t="shared" si="304"/>
        <v>0</v>
      </c>
      <c r="BN1802">
        <f t="shared" si="307"/>
        <v>0</v>
      </c>
      <c r="BO1802">
        <f t="shared" si="308"/>
        <v>0</v>
      </c>
      <c r="BP1802" t="str">
        <f t="shared" si="305"/>
        <v>0</v>
      </c>
    </row>
    <row r="1803" spans="1:68" ht="18" x14ac:dyDescent="0.25">
      <c r="A1803" s="24">
        <v>2021</v>
      </c>
      <c r="B1803">
        <v>1</v>
      </c>
      <c r="C1803" s="2">
        <v>44298</v>
      </c>
      <c r="D1803" s="3">
        <v>0.43541666666666662</v>
      </c>
      <c r="E1803">
        <v>5</v>
      </c>
      <c r="F1803">
        <v>5.0999999999999996</v>
      </c>
      <c r="G1803" t="s">
        <v>61</v>
      </c>
      <c r="H1803" t="s">
        <v>69</v>
      </c>
      <c r="I1803">
        <v>46</v>
      </c>
      <c r="J1803">
        <v>3.5</v>
      </c>
      <c r="K1803">
        <v>1</v>
      </c>
      <c r="L1803">
        <v>8</v>
      </c>
      <c r="M1803" t="s">
        <v>23</v>
      </c>
      <c r="N1803">
        <v>0</v>
      </c>
      <c r="O1803" t="s">
        <v>24</v>
      </c>
      <c r="P1803">
        <v>0</v>
      </c>
      <c r="Q1803">
        <v>1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1</v>
      </c>
      <c r="X1803">
        <v>0</v>
      </c>
      <c r="Y1803">
        <v>0</v>
      </c>
      <c r="Z1803">
        <v>2</v>
      </c>
      <c r="AA1803" s="11" t="str">
        <f t="shared" si="309"/>
        <v>1</v>
      </c>
      <c r="AB1803">
        <f t="shared" si="313"/>
        <v>2</v>
      </c>
      <c r="AC1803">
        <f t="shared" ref="AC1803:AC1866" si="314">10-AB1803</f>
        <v>8</v>
      </c>
      <c r="AD1803">
        <f t="shared" ref="AD1803:AD1866" si="315">AB1803*10</f>
        <v>20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f t="shared" si="302"/>
        <v>0</v>
      </c>
      <c r="BI1803" s="16">
        <v>0</v>
      </c>
      <c r="BJ1803" s="16">
        <v>0</v>
      </c>
      <c r="BK1803" s="16">
        <v>0</v>
      </c>
      <c r="BL1803" t="str">
        <f t="shared" si="303"/>
        <v>0</v>
      </c>
      <c r="BM1803" t="str">
        <f t="shared" si="304"/>
        <v>0</v>
      </c>
      <c r="BN1803">
        <f t="shared" si="307"/>
        <v>0</v>
      </c>
      <c r="BO1803">
        <f t="shared" si="308"/>
        <v>0</v>
      </c>
      <c r="BP1803" t="str">
        <f t="shared" si="305"/>
        <v>0</v>
      </c>
    </row>
    <row r="1804" spans="1:68" ht="18" x14ac:dyDescent="0.25">
      <c r="A1804" s="24">
        <v>2021</v>
      </c>
      <c r="B1804">
        <v>1</v>
      </c>
      <c r="C1804" s="2">
        <v>44298</v>
      </c>
      <c r="D1804" s="3">
        <v>0.43541666666666662</v>
      </c>
      <c r="E1804">
        <v>5</v>
      </c>
      <c r="F1804">
        <v>5.0999999999999996</v>
      </c>
      <c r="G1804" t="s">
        <v>61</v>
      </c>
      <c r="H1804" t="s">
        <v>69</v>
      </c>
      <c r="I1804">
        <v>46</v>
      </c>
      <c r="J1804">
        <v>3.5</v>
      </c>
      <c r="K1804">
        <v>1</v>
      </c>
      <c r="L1804">
        <v>8</v>
      </c>
      <c r="M1804" t="s">
        <v>27</v>
      </c>
      <c r="N1804">
        <v>0</v>
      </c>
      <c r="O1804" t="s">
        <v>25</v>
      </c>
      <c r="P1804">
        <v>0</v>
      </c>
      <c r="Q1804">
        <v>2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2</v>
      </c>
      <c r="Y1804">
        <v>0</v>
      </c>
      <c r="Z1804">
        <v>4</v>
      </c>
      <c r="AA1804" s="11" t="str">
        <f t="shared" si="309"/>
        <v>1</v>
      </c>
      <c r="AB1804">
        <f t="shared" si="313"/>
        <v>2</v>
      </c>
      <c r="AC1804">
        <f t="shared" si="314"/>
        <v>8</v>
      </c>
      <c r="AD1804">
        <f t="shared" si="315"/>
        <v>20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f t="shared" si="302"/>
        <v>0</v>
      </c>
      <c r="BI1804" s="16">
        <v>0</v>
      </c>
      <c r="BJ1804" s="16">
        <v>0</v>
      </c>
      <c r="BK1804" s="16">
        <v>0</v>
      </c>
      <c r="BL1804" t="str">
        <f t="shared" si="303"/>
        <v>0</v>
      </c>
      <c r="BM1804" t="str">
        <f t="shared" si="304"/>
        <v>0</v>
      </c>
      <c r="BN1804">
        <f t="shared" si="307"/>
        <v>0</v>
      </c>
      <c r="BO1804">
        <f t="shared" si="308"/>
        <v>0</v>
      </c>
      <c r="BP1804" t="str">
        <f t="shared" si="305"/>
        <v>0</v>
      </c>
    </row>
    <row r="1805" spans="1:68" ht="18" x14ac:dyDescent="0.25">
      <c r="A1805" s="24">
        <v>2021</v>
      </c>
      <c r="B1805">
        <v>1</v>
      </c>
      <c r="C1805" s="2">
        <v>44298</v>
      </c>
      <c r="D1805" s="3">
        <v>0.43541666666666662</v>
      </c>
      <c r="E1805">
        <v>5</v>
      </c>
      <c r="F1805">
        <v>5.0999999999999996</v>
      </c>
      <c r="G1805" t="s">
        <v>61</v>
      </c>
      <c r="H1805" t="s">
        <v>69</v>
      </c>
      <c r="I1805">
        <v>46</v>
      </c>
      <c r="J1805">
        <v>3.5</v>
      </c>
      <c r="K1805">
        <v>1</v>
      </c>
      <c r="L1805">
        <v>8</v>
      </c>
      <c r="M1805" t="s">
        <v>27</v>
      </c>
      <c r="N1805">
        <v>0</v>
      </c>
      <c r="O1805" t="s">
        <v>26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1</v>
      </c>
      <c r="AA1805" s="11" t="str">
        <f t="shared" si="309"/>
        <v>1</v>
      </c>
      <c r="AB1805">
        <f t="shared" si="313"/>
        <v>1</v>
      </c>
      <c r="AC1805">
        <f t="shared" si="314"/>
        <v>9</v>
      </c>
      <c r="AD1805">
        <f t="shared" si="315"/>
        <v>10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f t="shared" si="302"/>
        <v>0</v>
      </c>
      <c r="BI1805" s="16">
        <v>0</v>
      </c>
      <c r="BJ1805" s="16">
        <v>0</v>
      </c>
      <c r="BK1805" s="16">
        <v>0</v>
      </c>
      <c r="BL1805" t="str">
        <f t="shared" si="303"/>
        <v>0</v>
      </c>
      <c r="BM1805" t="str">
        <f t="shared" si="304"/>
        <v>0</v>
      </c>
      <c r="BN1805">
        <f t="shared" si="307"/>
        <v>0</v>
      </c>
      <c r="BO1805">
        <f t="shared" si="308"/>
        <v>0</v>
      </c>
      <c r="BP1805" t="str">
        <f t="shared" si="305"/>
        <v>0</v>
      </c>
    </row>
    <row r="1806" spans="1:68" ht="18" x14ac:dyDescent="0.25">
      <c r="A1806" s="24">
        <v>2021</v>
      </c>
      <c r="B1806">
        <v>1</v>
      </c>
      <c r="C1806" s="2">
        <v>44298</v>
      </c>
      <c r="D1806" s="3">
        <v>0.43541666666666662</v>
      </c>
      <c r="E1806">
        <v>5</v>
      </c>
      <c r="F1806">
        <v>5.0999999999999996</v>
      </c>
      <c r="G1806" t="s">
        <v>61</v>
      </c>
      <c r="H1806" t="s">
        <v>69</v>
      </c>
      <c r="I1806">
        <v>46</v>
      </c>
      <c r="J1806">
        <v>3.5</v>
      </c>
      <c r="K1806">
        <v>1</v>
      </c>
      <c r="L1806">
        <v>8</v>
      </c>
      <c r="M1806" t="s">
        <v>28</v>
      </c>
      <c r="N1806">
        <v>0</v>
      </c>
      <c r="O1806" t="s">
        <v>25</v>
      </c>
      <c r="P1806">
        <v>3</v>
      </c>
      <c r="Q1806">
        <v>0</v>
      </c>
      <c r="R1806">
        <v>0</v>
      </c>
      <c r="S1806">
        <v>1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4</v>
      </c>
      <c r="AA1806" s="11" t="str">
        <f t="shared" si="309"/>
        <v>1</v>
      </c>
      <c r="AB1806">
        <f t="shared" si="313"/>
        <v>2</v>
      </c>
      <c r="AC1806">
        <f t="shared" si="314"/>
        <v>8</v>
      </c>
      <c r="AD1806">
        <f t="shared" si="315"/>
        <v>20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f t="shared" si="302"/>
        <v>0</v>
      </c>
      <c r="BI1806" s="16">
        <v>0</v>
      </c>
      <c r="BJ1806" s="16">
        <v>0</v>
      </c>
      <c r="BK1806" s="16">
        <v>0</v>
      </c>
      <c r="BL1806" t="str">
        <f t="shared" si="303"/>
        <v>0</v>
      </c>
      <c r="BM1806" t="str">
        <f t="shared" si="304"/>
        <v>0</v>
      </c>
      <c r="BN1806">
        <f t="shared" si="307"/>
        <v>0</v>
      </c>
      <c r="BO1806">
        <f t="shared" si="308"/>
        <v>0</v>
      </c>
      <c r="BP1806" t="str">
        <f t="shared" si="305"/>
        <v>0</v>
      </c>
    </row>
    <row r="1807" spans="1:68" ht="18" x14ac:dyDescent="0.25">
      <c r="A1807" s="24">
        <v>2021</v>
      </c>
      <c r="B1807">
        <v>1</v>
      </c>
      <c r="C1807" s="2">
        <v>44298</v>
      </c>
      <c r="D1807" s="3">
        <v>0.43541666666666662</v>
      </c>
      <c r="E1807">
        <v>5</v>
      </c>
      <c r="F1807">
        <v>5.0999999999999996</v>
      </c>
      <c r="G1807" t="s">
        <v>61</v>
      </c>
      <c r="H1807" t="s">
        <v>69</v>
      </c>
      <c r="I1807">
        <v>46</v>
      </c>
      <c r="J1807">
        <v>3.5</v>
      </c>
      <c r="K1807">
        <v>1</v>
      </c>
      <c r="L1807">
        <v>8</v>
      </c>
      <c r="M1807" t="s">
        <v>28</v>
      </c>
      <c r="N1807">
        <v>0</v>
      </c>
      <c r="O1807" t="s">
        <v>24</v>
      </c>
      <c r="P1807">
        <v>0</v>
      </c>
      <c r="Q1807">
        <v>0</v>
      </c>
      <c r="R1807">
        <v>0</v>
      </c>
      <c r="S1807">
        <v>1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1</v>
      </c>
      <c r="AA1807" s="11" t="str">
        <f t="shared" si="309"/>
        <v>1</v>
      </c>
      <c r="AB1807">
        <f t="shared" si="313"/>
        <v>1</v>
      </c>
      <c r="AC1807">
        <f t="shared" si="314"/>
        <v>9</v>
      </c>
      <c r="AD1807">
        <f t="shared" si="315"/>
        <v>10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f t="shared" si="302"/>
        <v>0</v>
      </c>
      <c r="BI1807" s="16">
        <v>0</v>
      </c>
      <c r="BJ1807" s="16">
        <v>0</v>
      </c>
      <c r="BK1807" s="16">
        <v>0</v>
      </c>
      <c r="BL1807" t="str">
        <f t="shared" si="303"/>
        <v>0</v>
      </c>
      <c r="BM1807" t="str">
        <f t="shared" si="304"/>
        <v>0</v>
      </c>
      <c r="BN1807">
        <f t="shared" si="307"/>
        <v>0</v>
      </c>
      <c r="BO1807">
        <f t="shared" si="308"/>
        <v>0</v>
      </c>
      <c r="BP1807" t="str">
        <f t="shared" si="305"/>
        <v>0</v>
      </c>
    </row>
    <row r="1808" spans="1:68" ht="18" x14ac:dyDescent="0.25">
      <c r="A1808" s="24">
        <v>2021</v>
      </c>
      <c r="B1808">
        <v>1</v>
      </c>
      <c r="C1808" s="2">
        <v>44298</v>
      </c>
      <c r="D1808" s="3">
        <v>0.43541666666666662</v>
      </c>
      <c r="E1808">
        <v>5</v>
      </c>
      <c r="F1808">
        <v>5.0999999999999996</v>
      </c>
      <c r="G1808" t="s">
        <v>61</v>
      </c>
      <c r="H1808" t="s">
        <v>69</v>
      </c>
      <c r="I1808">
        <v>46</v>
      </c>
      <c r="J1808">
        <v>3.5</v>
      </c>
      <c r="K1808">
        <v>1</v>
      </c>
      <c r="L1808">
        <v>8</v>
      </c>
      <c r="M1808" t="s">
        <v>28</v>
      </c>
      <c r="N1808">
        <v>5</v>
      </c>
      <c r="O1808" t="s">
        <v>24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 s="11" t="str">
        <f t="shared" si="309"/>
        <v>0</v>
      </c>
      <c r="AB1808">
        <f t="shared" si="313"/>
        <v>0</v>
      </c>
      <c r="AC1808">
        <f t="shared" si="314"/>
        <v>10</v>
      </c>
      <c r="AD1808">
        <f t="shared" si="315"/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f t="shared" si="302"/>
        <v>0</v>
      </c>
      <c r="BI1808" s="16">
        <v>0</v>
      </c>
      <c r="BJ1808" s="16">
        <v>0</v>
      </c>
      <c r="BK1808" s="16">
        <v>0</v>
      </c>
      <c r="BL1808" t="str">
        <f t="shared" si="303"/>
        <v>0</v>
      </c>
      <c r="BM1808" t="str">
        <f t="shared" si="304"/>
        <v>0</v>
      </c>
      <c r="BN1808">
        <f t="shared" si="307"/>
        <v>0</v>
      </c>
      <c r="BO1808">
        <f t="shared" si="308"/>
        <v>0</v>
      </c>
      <c r="BP1808" t="str">
        <f t="shared" si="305"/>
        <v>0</v>
      </c>
    </row>
    <row r="1809" spans="1:68" ht="18" x14ac:dyDescent="0.25">
      <c r="A1809" s="24">
        <v>2021</v>
      </c>
      <c r="B1809">
        <v>1</v>
      </c>
      <c r="C1809" s="2">
        <v>44298</v>
      </c>
      <c r="D1809" s="3">
        <v>0.43541666666666662</v>
      </c>
      <c r="E1809">
        <v>5</v>
      </c>
      <c r="F1809">
        <v>5.0999999999999996</v>
      </c>
      <c r="G1809" t="s">
        <v>61</v>
      </c>
      <c r="H1809" t="s">
        <v>69</v>
      </c>
      <c r="I1809">
        <v>46</v>
      </c>
      <c r="J1809">
        <v>3.5</v>
      </c>
      <c r="K1809">
        <v>1</v>
      </c>
      <c r="L1809">
        <v>8</v>
      </c>
      <c r="M1809" t="s">
        <v>28</v>
      </c>
      <c r="N1809">
        <v>5</v>
      </c>
      <c r="O1809" t="s">
        <v>26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 s="11" t="str">
        <f t="shared" si="309"/>
        <v>0</v>
      </c>
      <c r="AB1809">
        <f t="shared" si="313"/>
        <v>0</v>
      </c>
      <c r="AC1809">
        <f t="shared" si="314"/>
        <v>10</v>
      </c>
      <c r="AD1809">
        <f t="shared" si="315"/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f t="shared" si="302"/>
        <v>0</v>
      </c>
      <c r="BI1809" s="16">
        <v>0</v>
      </c>
      <c r="BJ1809" s="16">
        <v>0</v>
      </c>
      <c r="BK1809" s="16">
        <v>0</v>
      </c>
      <c r="BL1809" t="str">
        <f t="shared" si="303"/>
        <v>0</v>
      </c>
      <c r="BM1809" t="str">
        <f t="shared" si="304"/>
        <v>0</v>
      </c>
      <c r="BN1809">
        <f t="shared" si="307"/>
        <v>0</v>
      </c>
      <c r="BO1809">
        <f t="shared" si="308"/>
        <v>0</v>
      </c>
      <c r="BP1809" t="str">
        <f t="shared" si="305"/>
        <v>0</v>
      </c>
    </row>
    <row r="1810" spans="1:68" ht="18" x14ac:dyDescent="0.25">
      <c r="A1810" s="24">
        <v>2021</v>
      </c>
      <c r="B1810">
        <v>1</v>
      </c>
      <c r="C1810" s="2">
        <v>44298</v>
      </c>
      <c r="D1810" s="3">
        <v>0.43541666666666662</v>
      </c>
      <c r="E1810">
        <v>5</v>
      </c>
      <c r="F1810">
        <v>5.0999999999999996</v>
      </c>
      <c r="G1810" t="s">
        <v>61</v>
      </c>
      <c r="H1810" t="s">
        <v>69</v>
      </c>
      <c r="I1810">
        <v>46</v>
      </c>
      <c r="J1810">
        <v>3.5</v>
      </c>
      <c r="K1810">
        <v>1</v>
      </c>
      <c r="L1810">
        <v>8</v>
      </c>
      <c r="M1810" t="s">
        <v>27</v>
      </c>
      <c r="N1810">
        <v>5</v>
      </c>
      <c r="O1810" t="s">
        <v>26</v>
      </c>
      <c r="P1810">
        <v>1</v>
      </c>
      <c r="Q1810">
        <v>0</v>
      </c>
      <c r="R1810">
        <v>0</v>
      </c>
      <c r="S1810">
        <v>1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2</v>
      </c>
      <c r="AA1810" s="11" t="str">
        <f t="shared" si="309"/>
        <v>1</v>
      </c>
      <c r="AB1810">
        <f t="shared" si="313"/>
        <v>2</v>
      </c>
      <c r="AC1810">
        <f t="shared" si="314"/>
        <v>8</v>
      </c>
      <c r="AD1810">
        <f t="shared" si="315"/>
        <v>20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f t="shared" si="302"/>
        <v>0</v>
      </c>
      <c r="BI1810" s="16">
        <v>0</v>
      </c>
      <c r="BJ1810" s="16">
        <v>0</v>
      </c>
      <c r="BK1810" s="16">
        <v>0</v>
      </c>
      <c r="BL1810" t="str">
        <f t="shared" si="303"/>
        <v>0</v>
      </c>
      <c r="BM1810" t="str">
        <f t="shared" si="304"/>
        <v>0</v>
      </c>
      <c r="BN1810">
        <f t="shared" si="307"/>
        <v>0</v>
      </c>
      <c r="BO1810">
        <f t="shared" si="308"/>
        <v>0</v>
      </c>
      <c r="BP1810" t="str">
        <f t="shared" si="305"/>
        <v>0</v>
      </c>
    </row>
    <row r="1811" spans="1:68" ht="18" x14ac:dyDescent="0.25">
      <c r="A1811" s="24">
        <v>2021</v>
      </c>
      <c r="B1811">
        <v>1</v>
      </c>
      <c r="C1811" s="2">
        <v>44298</v>
      </c>
      <c r="D1811" s="3">
        <v>0.43541666666666662</v>
      </c>
      <c r="E1811">
        <v>5</v>
      </c>
      <c r="F1811">
        <v>5.0999999999999996</v>
      </c>
      <c r="G1811" t="s">
        <v>61</v>
      </c>
      <c r="H1811" t="s">
        <v>69</v>
      </c>
      <c r="I1811">
        <v>46</v>
      </c>
      <c r="J1811">
        <v>3.5</v>
      </c>
      <c r="K1811">
        <v>1</v>
      </c>
      <c r="L1811">
        <v>8</v>
      </c>
      <c r="M1811" t="s">
        <v>27</v>
      </c>
      <c r="N1811">
        <v>5</v>
      </c>
      <c r="O1811" t="s">
        <v>25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0</v>
      </c>
      <c r="Y1811">
        <v>0</v>
      </c>
      <c r="Z1811">
        <v>1</v>
      </c>
      <c r="AA1811" s="11" t="str">
        <f t="shared" si="309"/>
        <v>1</v>
      </c>
      <c r="AB1811">
        <f t="shared" si="313"/>
        <v>1</v>
      </c>
      <c r="AC1811">
        <f t="shared" si="314"/>
        <v>9</v>
      </c>
      <c r="AD1811">
        <f t="shared" si="315"/>
        <v>10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f t="shared" si="302"/>
        <v>0</v>
      </c>
      <c r="BI1811" s="16">
        <v>0</v>
      </c>
      <c r="BJ1811" s="16">
        <v>0</v>
      </c>
      <c r="BK1811" s="16">
        <v>0</v>
      </c>
      <c r="BL1811" t="str">
        <f t="shared" si="303"/>
        <v>0</v>
      </c>
      <c r="BM1811" t="str">
        <f t="shared" si="304"/>
        <v>0</v>
      </c>
      <c r="BN1811">
        <f t="shared" si="307"/>
        <v>0</v>
      </c>
      <c r="BO1811">
        <f t="shared" si="308"/>
        <v>0</v>
      </c>
      <c r="BP1811" t="str">
        <f t="shared" si="305"/>
        <v>0</v>
      </c>
    </row>
    <row r="1812" spans="1:68" ht="18" x14ac:dyDescent="0.25">
      <c r="A1812" s="24">
        <v>2021</v>
      </c>
      <c r="B1812">
        <v>1</v>
      </c>
      <c r="C1812" s="2">
        <v>44298</v>
      </c>
      <c r="D1812" s="3">
        <v>0.43541666666666662</v>
      </c>
      <c r="E1812">
        <v>5</v>
      </c>
      <c r="F1812">
        <v>5.0999999999999996</v>
      </c>
      <c r="G1812" t="s">
        <v>61</v>
      </c>
      <c r="H1812" t="s">
        <v>69</v>
      </c>
      <c r="I1812">
        <v>46</v>
      </c>
      <c r="J1812">
        <v>3.5</v>
      </c>
      <c r="K1812">
        <v>1</v>
      </c>
      <c r="L1812">
        <v>8</v>
      </c>
      <c r="M1812" t="s">
        <v>23</v>
      </c>
      <c r="N1812">
        <v>5</v>
      </c>
      <c r="O1812" t="s">
        <v>26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 s="11" t="str">
        <f t="shared" si="309"/>
        <v>0</v>
      </c>
      <c r="AB1812">
        <f t="shared" si="313"/>
        <v>0</v>
      </c>
      <c r="AC1812">
        <f t="shared" si="314"/>
        <v>10</v>
      </c>
      <c r="AD1812">
        <f t="shared" si="315"/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f t="shared" si="302"/>
        <v>0</v>
      </c>
      <c r="BI1812" s="16">
        <v>0</v>
      </c>
      <c r="BJ1812" s="16">
        <v>0</v>
      </c>
      <c r="BK1812" s="16">
        <v>0</v>
      </c>
      <c r="BL1812" t="str">
        <f t="shared" si="303"/>
        <v>0</v>
      </c>
      <c r="BM1812" t="str">
        <f t="shared" si="304"/>
        <v>0</v>
      </c>
      <c r="BN1812">
        <f t="shared" si="307"/>
        <v>0</v>
      </c>
      <c r="BO1812">
        <f t="shared" si="308"/>
        <v>0</v>
      </c>
      <c r="BP1812" t="str">
        <f t="shared" si="305"/>
        <v>0</v>
      </c>
    </row>
    <row r="1813" spans="1:68" ht="18" x14ac:dyDescent="0.25">
      <c r="A1813" s="24">
        <v>2021</v>
      </c>
      <c r="B1813">
        <v>1</v>
      </c>
      <c r="C1813" s="2">
        <v>44298</v>
      </c>
      <c r="D1813" s="3">
        <v>0.43541666666666662</v>
      </c>
      <c r="E1813">
        <v>5</v>
      </c>
      <c r="F1813">
        <v>5.0999999999999996</v>
      </c>
      <c r="G1813" t="s">
        <v>61</v>
      </c>
      <c r="H1813" t="s">
        <v>69</v>
      </c>
      <c r="I1813">
        <v>46</v>
      </c>
      <c r="J1813">
        <v>3.5</v>
      </c>
      <c r="K1813">
        <v>1</v>
      </c>
      <c r="L1813">
        <v>8</v>
      </c>
      <c r="M1813" t="s">
        <v>23</v>
      </c>
      <c r="N1813">
        <v>5</v>
      </c>
      <c r="O1813" t="s">
        <v>25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 s="11" t="str">
        <f t="shared" si="309"/>
        <v>0</v>
      </c>
      <c r="AB1813">
        <f t="shared" si="313"/>
        <v>0</v>
      </c>
      <c r="AC1813">
        <f t="shared" si="314"/>
        <v>10</v>
      </c>
      <c r="AD1813">
        <f t="shared" si="315"/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f t="shared" si="302"/>
        <v>0</v>
      </c>
      <c r="BI1813" s="16">
        <v>0</v>
      </c>
      <c r="BJ1813" s="16">
        <v>0</v>
      </c>
      <c r="BK1813" s="16">
        <v>0</v>
      </c>
      <c r="BL1813" t="str">
        <f t="shared" si="303"/>
        <v>0</v>
      </c>
      <c r="BM1813" t="str">
        <f t="shared" si="304"/>
        <v>0</v>
      </c>
      <c r="BN1813">
        <f t="shared" si="307"/>
        <v>0</v>
      </c>
      <c r="BO1813">
        <f t="shared" si="308"/>
        <v>0</v>
      </c>
      <c r="BP1813" t="str">
        <f t="shared" si="305"/>
        <v>0</v>
      </c>
    </row>
    <row r="1814" spans="1:68" ht="18" x14ac:dyDescent="0.25">
      <c r="A1814" s="24">
        <v>2021</v>
      </c>
      <c r="B1814">
        <v>1</v>
      </c>
      <c r="C1814" s="2">
        <v>44298</v>
      </c>
      <c r="D1814" s="3">
        <v>0.43541666666666662</v>
      </c>
      <c r="E1814">
        <v>5</v>
      </c>
      <c r="F1814">
        <v>5.0999999999999996</v>
      </c>
      <c r="G1814" t="s">
        <v>61</v>
      </c>
      <c r="H1814" t="s">
        <v>69</v>
      </c>
      <c r="I1814">
        <v>46</v>
      </c>
      <c r="J1814">
        <v>3.5</v>
      </c>
      <c r="K1814">
        <v>1</v>
      </c>
      <c r="L1814">
        <v>8</v>
      </c>
      <c r="M1814" t="s">
        <v>23</v>
      </c>
      <c r="N1814">
        <v>5</v>
      </c>
      <c r="O1814" t="s">
        <v>24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1</v>
      </c>
      <c r="AA1814" s="11" t="str">
        <f t="shared" si="309"/>
        <v>1</v>
      </c>
      <c r="AB1814">
        <f t="shared" si="313"/>
        <v>1</v>
      </c>
      <c r="AC1814">
        <f t="shared" si="314"/>
        <v>9</v>
      </c>
      <c r="AD1814">
        <f t="shared" si="315"/>
        <v>10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f t="shared" si="302"/>
        <v>0</v>
      </c>
      <c r="BI1814" s="16">
        <v>0</v>
      </c>
      <c r="BJ1814" s="16">
        <v>0</v>
      </c>
      <c r="BK1814" s="16">
        <v>0</v>
      </c>
      <c r="BL1814" t="str">
        <f t="shared" si="303"/>
        <v>0</v>
      </c>
      <c r="BM1814" t="str">
        <f t="shared" si="304"/>
        <v>0</v>
      </c>
      <c r="BN1814">
        <f t="shared" si="307"/>
        <v>0</v>
      </c>
      <c r="BO1814">
        <f t="shared" si="308"/>
        <v>0</v>
      </c>
      <c r="BP1814" t="str">
        <f t="shared" si="305"/>
        <v>0</v>
      </c>
    </row>
    <row r="1815" spans="1:68" ht="18" x14ac:dyDescent="0.25">
      <c r="A1815" s="24">
        <v>2021</v>
      </c>
      <c r="B1815">
        <v>1</v>
      </c>
      <c r="C1815" s="2">
        <v>44298</v>
      </c>
      <c r="D1815" s="3">
        <v>0.43541666666666662</v>
      </c>
      <c r="E1815">
        <v>5</v>
      </c>
      <c r="F1815">
        <v>5.0999999999999996</v>
      </c>
      <c r="G1815" t="s">
        <v>61</v>
      </c>
      <c r="H1815" t="s">
        <v>69</v>
      </c>
      <c r="I1815">
        <v>46</v>
      </c>
      <c r="J1815">
        <v>3.5</v>
      </c>
      <c r="K1815">
        <v>1</v>
      </c>
      <c r="L1815">
        <v>8</v>
      </c>
      <c r="M1815" t="s">
        <v>27</v>
      </c>
      <c r="N1815">
        <v>5</v>
      </c>
      <c r="O1815" t="s">
        <v>24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0</v>
      </c>
      <c r="Y1815">
        <v>1</v>
      </c>
      <c r="Z1815">
        <v>2</v>
      </c>
      <c r="AA1815" s="11" t="str">
        <f t="shared" si="309"/>
        <v>1</v>
      </c>
      <c r="AB1815">
        <f t="shared" si="313"/>
        <v>2</v>
      </c>
      <c r="AC1815">
        <f t="shared" si="314"/>
        <v>8</v>
      </c>
      <c r="AD1815">
        <f t="shared" si="315"/>
        <v>20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f t="shared" si="302"/>
        <v>0</v>
      </c>
      <c r="BI1815" s="16">
        <v>0</v>
      </c>
      <c r="BJ1815" s="16">
        <v>0</v>
      </c>
      <c r="BK1815" s="16">
        <v>0</v>
      </c>
      <c r="BL1815" t="str">
        <f t="shared" si="303"/>
        <v>0</v>
      </c>
      <c r="BM1815" t="str">
        <f t="shared" si="304"/>
        <v>0</v>
      </c>
      <c r="BN1815">
        <f t="shared" si="307"/>
        <v>0</v>
      </c>
      <c r="BO1815">
        <f t="shared" si="308"/>
        <v>0</v>
      </c>
      <c r="BP1815" t="str">
        <f t="shared" si="305"/>
        <v>0</v>
      </c>
    </row>
    <row r="1816" spans="1:68" ht="18" x14ac:dyDescent="0.25">
      <c r="A1816" s="24">
        <v>2021</v>
      </c>
      <c r="B1816">
        <v>1</v>
      </c>
      <c r="C1816" s="2">
        <v>44298</v>
      </c>
      <c r="D1816" s="3">
        <v>0.43541666666666662</v>
      </c>
      <c r="E1816">
        <v>5</v>
      </c>
      <c r="F1816">
        <v>5.0999999999999996</v>
      </c>
      <c r="G1816" t="s">
        <v>61</v>
      </c>
      <c r="H1816" t="s">
        <v>69</v>
      </c>
      <c r="I1816">
        <v>46</v>
      </c>
      <c r="J1816">
        <v>3.5</v>
      </c>
      <c r="K1816">
        <v>1</v>
      </c>
      <c r="L1816">
        <v>8</v>
      </c>
      <c r="M1816" t="s">
        <v>28</v>
      </c>
      <c r="N1816">
        <v>5</v>
      </c>
      <c r="O1816" t="s">
        <v>25</v>
      </c>
      <c r="P1816">
        <v>1</v>
      </c>
      <c r="Q1816">
        <v>0</v>
      </c>
      <c r="R1816">
        <v>1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2</v>
      </c>
      <c r="AA1816" s="11" t="str">
        <f t="shared" si="309"/>
        <v>1</v>
      </c>
      <c r="AB1816">
        <f t="shared" si="313"/>
        <v>2</v>
      </c>
      <c r="AC1816">
        <f t="shared" si="314"/>
        <v>8</v>
      </c>
      <c r="AD1816">
        <f t="shared" si="315"/>
        <v>20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f t="shared" si="302"/>
        <v>0</v>
      </c>
      <c r="BI1816" s="16">
        <v>0</v>
      </c>
      <c r="BJ1816" s="16">
        <v>0</v>
      </c>
      <c r="BK1816" s="16">
        <v>0</v>
      </c>
      <c r="BL1816" t="str">
        <f t="shared" si="303"/>
        <v>0</v>
      </c>
      <c r="BM1816" t="str">
        <f t="shared" si="304"/>
        <v>0</v>
      </c>
      <c r="BN1816">
        <f t="shared" si="307"/>
        <v>0</v>
      </c>
      <c r="BO1816">
        <f t="shared" si="308"/>
        <v>0</v>
      </c>
      <c r="BP1816" t="str">
        <f t="shared" si="305"/>
        <v>0</v>
      </c>
    </row>
    <row r="1817" spans="1:68" ht="18" x14ac:dyDescent="0.25">
      <c r="A1817" s="24">
        <v>2021</v>
      </c>
      <c r="B1817">
        <v>1</v>
      </c>
      <c r="C1817" s="2">
        <v>44298</v>
      </c>
      <c r="D1817" s="3">
        <v>0.43541666666666662</v>
      </c>
      <c r="E1817">
        <v>5</v>
      </c>
      <c r="F1817">
        <v>5.0999999999999996</v>
      </c>
      <c r="G1817" t="s">
        <v>61</v>
      </c>
      <c r="H1817" t="s">
        <v>69</v>
      </c>
      <c r="I1817">
        <v>46</v>
      </c>
      <c r="J1817">
        <v>3.5</v>
      </c>
      <c r="K1817">
        <v>1</v>
      </c>
      <c r="L1817">
        <v>8</v>
      </c>
      <c r="M1817" t="s">
        <v>23</v>
      </c>
      <c r="N1817">
        <v>0</v>
      </c>
      <c r="O1817" t="s">
        <v>26</v>
      </c>
      <c r="P1817">
        <v>0</v>
      </c>
      <c r="Q1817">
        <v>0</v>
      </c>
      <c r="R1817">
        <v>2</v>
      </c>
      <c r="S1817">
        <v>0</v>
      </c>
      <c r="T1817">
        <v>1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3</v>
      </c>
      <c r="AA1817" s="11" t="str">
        <f t="shared" si="309"/>
        <v>1</v>
      </c>
      <c r="AB1817">
        <f t="shared" si="313"/>
        <v>2</v>
      </c>
      <c r="AC1817">
        <f t="shared" si="314"/>
        <v>8</v>
      </c>
      <c r="AD1817">
        <f t="shared" si="315"/>
        <v>20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f t="shared" si="302"/>
        <v>0</v>
      </c>
      <c r="BI1817" s="16">
        <v>0</v>
      </c>
      <c r="BJ1817" s="16">
        <v>0</v>
      </c>
      <c r="BK1817" s="16">
        <v>0</v>
      </c>
      <c r="BL1817" t="str">
        <f t="shared" si="303"/>
        <v>0</v>
      </c>
      <c r="BM1817" t="str">
        <f t="shared" si="304"/>
        <v>0</v>
      </c>
      <c r="BN1817">
        <f t="shared" si="307"/>
        <v>0</v>
      </c>
      <c r="BO1817">
        <f t="shared" si="308"/>
        <v>0</v>
      </c>
      <c r="BP1817" t="str">
        <f t="shared" si="305"/>
        <v>0</v>
      </c>
    </row>
    <row r="1818" spans="1:68" ht="18" x14ac:dyDescent="0.25">
      <c r="A1818" s="24">
        <v>2021</v>
      </c>
      <c r="B1818">
        <v>1</v>
      </c>
      <c r="C1818" s="2">
        <v>44298</v>
      </c>
      <c r="D1818" s="3">
        <v>0.43541666666666662</v>
      </c>
      <c r="E1818">
        <v>5</v>
      </c>
      <c r="F1818">
        <v>5.0999999999999996</v>
      </c>
      <c r="G1818" t="s">
        <v>61</v>
      </c>
      <c r="H1818" t="s">
        <v>69</v>
      </c>
      <c r="I1818">
        <v>46</v>
      </c>
      <c r="J1818">
        <v>3.5</v>
      </c>
      <c r="K1818">
        <v>1</v>
      </c>
      <c r="L1818">
        <v>8</v>
      </c>
      <c r="M1818" t="s">
        <v>27</v>
      </c>
      <c r="N1818">
        <v>0</v>
      </c>
      <c r="O1818" t="s">
        <v>24</v>
      </c>
      <c r="P1818">
        <v>1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1</v>
      </c>
      <c r="AA1818" s="11" t="str">
        <f t="shared" si="309"/>
        <v>1</v>
      </c>
      <c r="AB1818">
        <f t="shared" si="313"/>
        <v>1</v>
      </c>
      <c r="AC1818">
        <f t="shared" si="314"/>
        <v>9</v>
      </c>
      <c r="AD1818">
        <f t="shared" si="315"/>
        <v>10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f t="shared" si="302"/>
        <v>0</v>
      </c>
      <c r="BI1818" s="16">
        <v>0</v>
      </c>
      <c r="BJ1818" s="16">
        <v>0</v>
      </c>
      <c r="BK1818" s="16">
        <v>0</v>
      </c>
      <c r="BL1818" t="str">
        <f t="shared" si="303"/>
        <v>0</v>
      </c>
      <c r="BM1818" t="str">
        <f t="shared" si="304"/>
        <v>0</v>
      </c>
      <c r="BN1818">
        <f t="shared" si="307"/>
        <v>0</v>
      </c>
      <c r="BO1818">
        <f t="shared" si="308"/>
        <v>0</v>
      </c>
      <c r="BP1818" t="str">
        <f t="shared" si="305"/>
        <v>0</v>
      </c>
    </row>
    <row r="1819" spans="1:68" ht="18" x14ac:dyDescent="0.25">
      <c r="A1819" s="24">
        <v>2021</v>
      </c>
      <c r="B1819">
        <v>1</v>
      </c>
      <c r="C1819" s="2">
        <v>44298</v>
      </c>
      <c r="D1819" s="3">
        <v>0.43541666666666662</v>
      </c>
      <c r="E1819">
        <v>5</v>
      </c>
      <c r="F1819">
        <v>5.0999999999999996</v>
      </c>
      <c r="G1819" t="s">
        <v>61</v>
      </c>
      <c r="H1819" t="s">
        <v>69</v>
      </c>
      <c r="I1819">
        <v>46</v>
      </c>
      <c r="J1819">
        <v>3.5</v>
      </c>
      <c r="K1819">
        <v>1</v>
      </c>
      <c r="L1819">
        <v>8</v>
      </c>
      <c r="M1819" t="s">
        <v>28</v>
      </c>
      <c r="N1819">
        <v>0</v>
      </c>
      <c r="O1819" t="s">
        <v>26</v>
      </c>
      <c r="P1819">
        <v>0</v>
      </c>
      <c r="Q1819">
        <v>1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1</v>
      </c>
      <c r="AA1819" s="11" t="str">
        <f t="shared" si="309"/>
        <v>1</v>
      </c>
      <c r="AB1819">
        <f t="shared" si="313"/>
        <v>1</v>
      </c>
      <c r="AC1819">
        <f t="shared" si="314"/>
        <v>9</v>
      </c>
      <c r="AD1819">
        <f t="shared" si="315"/>
        <v>10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f t="shared" si="302"/>
        <v>0</v>
      </c>
      <c r="BI1819" s="16">
        <v>0</v>
      </c>
      <c r="BJ1819" s="16">
        <v>0</v>
      </c>
      <c r="BK1819" s="16">
        <v>0</v>
      </c>
      <c r="BL1819" t="str">
        <f t="shared" si="303"/>
        <v>0</v>
      </c>
      <c r="BM1819" t="str">
        <f t="shared" si="304"/>
        <v>0</v>
      </c>
      <c r="BN1819">
        <f t="shared" si="307"/>
        <v>0</v>
      </c>
      <c r="BO1819">
        <f t="shared" si="308"/>
        <v>0</v>
      </c>
      <c r="BP1819" t="str">
        <f t="shared" si="305"/>
        <v>0</v>
      </c>
    </row>
    <row r="1820" spans="1:68" ht="18" x14ac:dyDescent="0.25">
      <c r="A1820" s="24">
        <v>2021</v>
      </c>
      <c r="B1820">
        <v>1</v>
      </c>
      <c r="C1820" s="2">
        <v>44298</v>
      </c>
      <c r="D1820" s="3">
        <v>0.43541666666666662</v>
      </c>
      <c r="E1820">
        <v>5</v>
      </c>
      <c r="F1820">
        <v>5.0999999999999996</v>
      </c>
      <c r="G1820" t="s">
        <v>61</v>
      </c>
      <c r="H1820" t="s">
        <v>69</v>
      </c>
      <c r="I1820">
        <v>46</v>
      </c>
      <c r="J1820">
        <v>3.5</v>
      </c>
      <c r="K1820">
        <v>1</v>
      </c>
      <c r="L1820">
        <v>8</v>
      </c>
      <c r="M1820" t="s">
        <v>28</v>
      </c>
      <c r="N1820">
        <v>10</v>
      </c>
      <c r="O1820" t="s">
        <v>25</v>
      </c>
      <c r="P1820">
        <v>0</v>
      </c>
      <c r="Q1820">
        <v>1</v>
      </c>
      <c r="R1820">
        <v>0</v>
      </c>
      <c r="S1820">
        <v>0</v>
      </c>
      <c r="T1820">
        <v>1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2</v>
      </c>
      <c r="AA1820" s="11" t="str">
        <f t="shared" si="309"/>
        <v>1</v>
      </c>
      <c r="AB1820">
        <f t="shared" si="313"/>
        <v>2</v>
      </c>
      <c r="AC1820">
        <f t="shared" si="314"/>
        <v>8</v>
      </c>
      <c r="AD1820">
        <f t="shared" si="315"/>
        <v>20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f t="shared" si="302"/>
        <v>0</v>
      </c>
      <c r="BI1820" s="16">
        <v>0</v>
      </c>
      <c r="BJ1820" s="16">
        <v>0</v>
      </c>
      <c r="BK1820" s="16">
        <v>0</v>
      </c>
      <c r="BL1820" t="str">
        <f t="shared" si="303"/>
        <v>0</v>
      </c>
      <c r="BM1820" t="str">
        <f t="shared" si="304"/>
        <v>0</v>
      </c>
      <c r="BN1820">
        <f t="shared" si="307"/>
        <v>0</v>
      </c>
      <c r="BO1820">
        <f t="shared" si="308"/>
        <v>0</v>
      </c>
      <c r="BP1820" t="str">
        <f t="shared" si="305"/>
        <v>0</v>
      </c>
    </row>
    <row r="1821" spans="1:68" ht="18" x14ac:dyDescent="0.25">
      <c r="A1821" s="24">
        <v>2021</v>
      </c>
      <c r="B1821">
        <v>1</v>
      </c>
      <c r="C1821" s="2">
        <v>44298</v>
      </c>
      <c r="D1821" s="3">
        <v>0.43541666666666662</v>
      </c>
      <c r="E1821">
        <v>5</v>
      </c>
      <c r="F1821">
        <v>5.0999999999999996</v>
      </c>
      <c r="G1821" t="s">
        <v>61</v>
      </c>
      <c r="H1821" t="s">
        <v>69</v>
      </c>
      <c r="I1821">
        <v>46</v>
      </c>
      <c r="J1821">
        <v>3.5</v>
      </c>
      <c r="K1821">
        <v>1</v>
      </c>
      <c r="L1821">
        <v>8</v>
      </c>
      <c r="M1821" t="s">
        <v>28</v>
      </c>
      <c r="N1821">
        <v>10</v>
      </c>
      <c r="O1821" t="s">
        <v>26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1</v>
      </c>
      <c r="X1821">
        <v>0</v>
      </c>
      <c r="Y1821">
        <v>0</v>
      </c>
      <c r="Z1821">
        <v>1</v>
      </c>
      <c r="AA1821" s="11" t="str">
        <f t="shared" si="309"/>
        <v>1</v>
      </c>
      <c r="AB1821">
        <f t="shared" si="313"/>
        <v>1</v>
      </c>
      <c r="AC1821">
        <f t="shared" si="314"/>
        <v>9</v>
      </c>
      <c r="AD1821">
        <f t="shared" si="315"/>
        <v>10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f t="shared" si="302"/>
        <v>0</v>
      </c>
      <c r="BI1821" s="16">
        <v>0</v>
      </c>
      <c r="BJ1821" s="16">
        <v>0</v>
      </c>
      <c r="BK1821" s="16">
        <v>0</v>
      </c>
      <c r="BL1821" t="str">
        <f t="shared" si="303"/>
        <v>0</v>
      </c>
      <c r="BM1821" t="str">
        <f t="shared" si="304"/>
        <v>0</v>
      </c>
      <c r="BN1821">
        <f t="shared" si="307"/>
        <v>0</v>
      </c>
      <c r="BO1821">
        <f t="shared" si="308"/>
        <v>0</v>
      </c>
      <c r="BP1821" t="str">
        <f t="shared" si="305"/>
        <v>0</v>
      </c>
    </row>
    <row r="1822" spans="1:68" ht="18" x14ac:dyDescent="0.25">
      <c r="A1822" s="24">
        <v>2021</v>
      </c>
      <c r="B1822">
        <v>1</v>
      </c>
      <c r="C1822" s="2">
        <v>44298</v>
      </c>
      <c r="D1822" s="3">
        <v>0.43541666666666662</v>
      </c>
      <c r="E1822">
        <v>5</v>
      </c>
      <c r="F1822">
        <v>5.0999999999999996</v>
      </c>
      <c r="G1822" t="s">
        <v>61</v>
      </c>
      <c r="H1822" t="s">
        <v>69</v>
      </c>
      <c r="I1822">
        <v>46</v>
      </c>
      <c r="J1822">
        <v>3.5</v>
      </c>
      <c r="K1822">
        <v>1</v>
      </c>
      <c r="L1822">
        <v>8</v>
      </c>
      <c r="M1822" t="s">
        <v>28</v>
      </c>
      <c r="N1822">
        <v>10</v>
      </c>
      <c r="O1822" t="s">
        <v>24</v>
      </c>
      <c r="P1822">
        <v>0</v>
      </c>
      <c r="Q1822">
        <v>0</v>
      </c>
      <c r="R1822">
        <v>0</v>
      </c>
      <c r="S1822">
        <v>1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1</v>
      </c>
      <c r="AA1822" s="11" t="str">
        <f t="shared" si="309"/>
        <v>1</v>
      </c>
      <c r="AB1822">
        <f t="shared" si="313"/>
        <v>1</v>
      </c>
      <c r="AC1822">
        <f t="shared" si="314"/>
        <v>9</v>
      </c>
      <c r="AD1822">
        <f t="shared" si="315"/>
        <v>10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f t="shared" si="302"/>
        <v>0</v>
      </c>
      <c r="BI1822" s="16">
        <v>0</v>
      </c>
      <c r="BJ1822" s="16">
        <v>0</v>
      </c>
      <c r="BK1822" s="16">
        <v>0</v>
      </c>
      <c r="BL1822" t="str">
        <f t="shared" si="303"/>
        <v>0</v>
      </c>
      <c r="BM1822" t="str">
        <f t="shared" si="304"/>
        <v>0</v>
      </c>
      <c r="BN1822">
        <f t="shared" si="307"/>
        <v>0</v>
      </c>
      <c r="BO1822">
        <f t="shared" si="308"/>
        <v>0</v>
      </c>
      <c r="BP1822" t="str">
        <f t="shared" si="305"/>
        <v>0</v>
      </c>
    </row>
    <row r="1823" spans="1:68" ht="18" x14ac:dyDescent="0.25">
      <c r="A1823" s="24">
        <v>2021</v>
      </c>
      <c r="B1823">
        <v>1</v>
      </c>
      <c r="C1823" s="2">
        <v>44298</v>
      </c>
      <c r="D1823" s="3">
        <v>0.43541666666666662</v>
      </c>
      <c r="E1823">
        <v>5</v>
      </c>
      <c r="F1823">
        <v>5.0999999999999996</v>
      </c>
      <c r="G1823" t="s">
        <v>61</v>
      </c>
      <c r="H1823" t="s">
        <v>69</v>
      </c>
      <c r="I1823">
        <v>46</v>
      </c>
      <c r="J1823">
        <v>3.5</v>
      </c>
      <c r="K1823">
        <v>1</v>
      </c>
      <c r="L1823">
        <v>8</v>
      </c>
      <c r="M1823" t="s">
        <v>27</v>
      </c>
      <c r="N1823">
        <v>10</v>
      </c>
      <c r="O1823" t="s">
        <v>26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2</v>
      </c>
      <c r="W1823">
        <v>0</v>
      </c>
      <c r="X1823">
        <v>0</v>
      </c>
      <c r="Y1823">
        <v>0</v>
      </c>
      <c r="Z1823">
        <v>2</v>
      </c>
      <c r="AA1823" s="11" t="str">
        <f t="shared" si="309"/>
        <v>1</v>
      </c>
      <c r="AB1823">
        <f t="shared" si="313"/>
        <v>1</v>
      </c>
      <c r="AC1823">
        <f t="shared" si="314"/>
        <v>9</v>
      </c>
      <c r="AD1823">
        <f t="shared" si="315"/>
        <v>10</v>
      </c>
      <c r="AE1823">
        <v>0</v>
      </c>
      <c r="AF1823">
        <v>1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f t="shared" si="302"/>
        <v>0</v>
      </c>
      <c r="BI1823" s="16">
        <v>0</v>
      </c>
      <c r="BJ1823" s="16">
        <v>0</v>
      </c>
      <c r="BK1823" s="16">
        <v>0</v>
      </c>
      <c r="BL1823" t="str">
        <f t="shared" si="303"/>
        <v>0</v>
      </c>
      <c r="BM1823" t="str">
        <f t="shared" si="304"/>
        <v>0</v>
      </c>
      <c r="BN1823">
        <f t="shared" si="307"/>
        <v>0</v>
      </c>
      <c r="BO1823">
        <f t="shared" si="308"/>
        <v>0</v>
      </c>
      <c r="BP1823" t="str">
        <f t="shared" si="305"/>
        <v>0</v>
      </c>
    </row>
    <row r="1824" spans="1:68" ht="18" x14ac:dyDescent="0.25">
      <c r="A1824" s="24">
        <v>2021</v>
      </c>
      <c r="B1824">
        <v>1</v>
      </c>
      <c r="C1824" s="2">
        <v>44298</v>
      </c>
      <c r="D1824" s="3">
        <v>0.43541666666666662</v>
      </c>
      <c r="E1824">
        <v>5</v>
      </c>
      <c r="F1824">
        <v>5.0999999999999996</v>
      </c>
      <c r="G1824" t="s">
        <v>61</v>
      </c>
      <c r="H1824" t="s">
        <v>69</v>
      </c>
      <c r="I1824">
        <v>46</v>
      </c>
      <c r="J1824">
        <v>3.5</v>
      </c>
      <c r="K1824">
        <v>1</v>
      </c>
      <c r="L1824">
        <v>8</v>
      </c>
      <c r="M1824" t="s">
        <v>27</v>
      </c>
      <c r="N1824">
        <v>10</v>
      </c>
      <c r="O1824" t="s">
        <v>25</v>
      </c>
      <c r="P1824">
        <v>0</v>
      </c>
      <c r="Q1824">
        <v>0</v>
      </c>
      <c r="R1824">
        <v>0</v>
      </c>
      <c r="S1824">
        <v>0</v>
      </c>
      <c r="T1824">
        <v>3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3</v>
      </c>
      <c r="AA1824" s="11" t="str">
        <f t="shared" si="309"/>
        <v>1</v>
      </c>
      <c r="AB1824">
        <f t="shared" si="313"/>
        <v>1</v>
      </c>
      <c r="AC1824">
        <f t="shared" si="314"/>
        <v>9</v>
      </c>
      <c r="AD1824">
        <f t="shared" si="315"/>
        <v>10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f t="shared" si="302"/>
        <v>0</v>
      </c>
      <c r="BI1824" s="16">
        <v>0</v>
      </c>
      <c r="BJ1824" s="16">
        <v>0</v>
      </c>
      <c r="BK1824" s="16">
        <v>0</v>
      </c>
      <c r="BL1824" t="str">
        <f t="shared" si="303"/>
        <v>0</v>
      </c>
      <c r="BM1824" t="str">
        <f t="shared" si="304"/>
        <v>0</v>
      </c>
      <c r="BN1824">
        <f t="shared" si="307"/>
        <v>0</v>
      </c>
      <c r="BO1824">
        <f t="shared" si="308"/>
        <v>0</v>
      </c>
      <c r="BP1824" t="str">
        <f t="shared" si="305"/>
        <v>0</v>
      </c>
    </row>
    <row r="1825" spans="1:68" ht="18" x14ac:dyDescent="0.25">
      <c r="A1825" s="24">
        <v>2021</v>
      </c>
      <c r="B1825">
        <v>1</v>
      </c>
      <c r="C1825" s="2">
        <v>44298</v>
      </c>
      <c r="D1825" s="3">
        <v>0.43541666666666662</v>
      </c>
      <c r="E1825">
        <v>5</v>
      </c>
      <c r="F1825">
        <v>5.0999999999999996</v>
      </c>
      <c r="G1825" t="s">
        <v>61</v>
      </c>
      <c r="H1825" t="s">
        <v>69</v>
      </c>
      <c r="I1825">
        <v>46</v>
      </c>
      <c r="J1825">
        <v>3.5</v>
      </c>
      <c r="K1825">
        <v>1</v>
      </c>
      <c r="L1825">
        <v>8</v>
      </c>
      <c r="M1825" t="s">
        <v>27</v>
      </c>
      <c r="N1825">
        <v>10</v>
      </c>
      <c r="O1825" t="s">
        <v>24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0</v>
      </c>
      <c r="Y1825">
        <v>0</v>
      </c>
      <c r="Z1825">
        <v>2</v>
      </c>
      <c r="AA1825" s="11" t="str">
        <f t="shared" si="309"/>
        <v>1</v>
      </c>
      <c r="AB1825">
        <f t="shared" si="313"/>
        <v>2</v>
      </c>
      <c r="AC1825">
        <f t="shared" si="314"/>
        <v>8</v>
      </c>
      <c r="AD1825">
        <f t="shared" si="315"/>
        <v>20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f t="shared" si="302"/>
        <v>0</v>
      </c>
      <c r="BI1825" s="16">
        <v>0</v>
      </c>
      <c r="BJ1825" s="16">
        <v>0</v>
      </c>
      <c r="BK1825" s="16">
        <v>0</v>
      </c>
      <c r="BL1825" t="str">
        <f t="shared" si="303"/>
        <v>0</v>
      </c>
      <c r="BM1825" t="str">
        <f t="shared" si="304"/>
        <v>0</v>
      </c>
      <c r="BN1825">
        <f t="shared" si="307"/>
        <v>0</v>
      </c>
      <c r="BO1825">
        <f t="shared" si="308"/>
        <v>0</v>
      </c>
      <c r="BP1825" t="str">
        <f t="shared" si="305"/>
        <v>0</v>
      </c>
    </row>
    <row r="1826" spans="1:68" ht="18" x14ac:dyDescent="0.25">
      <c r="A1826" s="24">
        <v>2021</v>
      </c>
      <c r="B1826">
        <v>1</v>
      </c>
      <c r="C1826" s="2">
        <v>44298</v>
      </c>
      <c r="D1826" s="3">
        <v>0.43541666666666662</v>
      </c>
      <c r="E1826">
        <v>5</v>
      </c>
      <c r="F1826">
        <v>5.0999999999999996</v>
      </c>
      <c r="G1826" t="s">
        <v>61</v>
      </c>
      <c r="H1826" t="s">
        <v>69</v>
      </c>
      <c r="I1826">
        <v>46</v>
      </c>
      <c r="J1826">
        <v>3.5</v>
      </c>
      <c r="K1826">
        <v>1</v>
      </c>
      <c r="L1826">
        <v>8</v>
      </c>
      <c r="M1826" t="s">
        <v>23</v>
      </c>
      <c r="N1826">
        <v>10</v>
      </c>
      <c r="O1826" t="s">
        <v>26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0</v>
      </c>
      <c r="Y1826">
        <v>1</v>
      </c>
      <c r="Z1826">
        <v>2</v>
      </c>
      <c r="AA1826" s="11" t="str">
        <f t="shared" si="309"/>
        <v>1</v>
      </c>
      <c r="AB1826">
        <f t="shared" si="313"/>
        <v>2</v>
      </c>
      <c r="AC1826">
        <f t="shared" si="314"/>
        <v>8</v>
      </c>
      <c r="AD1826">
        <f t="shared" si="315"/>
        <v>20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f t="shared" si="302"/>
        <v>0</v>
      </c>
      <c r="BI1826" s="16">
        <v>0</v>
      </c>
      <c r="BJ1826" s="16">
        <v>0</v>
      </c>
      <c r="BK1826" s="16">
        <v>0</v>
      </c>
      <c r="BL1826" t="str">
        <f t="shared" si="303"/>
        <v>0</v>
      </c>
      <c r="BM1826" t="str">
        <f t="shared" si="304"/>
        <v>0</v>
      </c>
      <c r="BN1826">
        <f t="shared" si="307"/>
        <v>0</v>
      </c>
      <c r="BO1826">
        <f t="shared" si="308"/>
        <v>0</v>
      </c>
      <c r="BP1826" t="str">
        <f t="shared" si="305"/>
        <v>0</v>
      </c>
    </row>
    <row r="1827" spans="1:68" ht="18" x14ac:dyDescent="0.25">
      <c r="A1827" s="24">
        <v>2021</v>
      </c>
      <c r="B1827">
        <v>1</v>
      </c>
      <c r="C1827" s="2">
        <v>44298</v>
      </c>
      <c r="D1827" s="3">
        <v>0.43541666666666662</v>
      </c>
      <c r="E1827">
        <v>5</v>
      </c>
      <c r="F1827">
        <v>5.0999999999999996</v>
      </c>
      <c r="G1827" t="s">
        <v>61</v>
      </c>
      <c r="H1827" t="s">
        <v>69</v>
      </c>
      <c r="I1827">
        <v>46</v>
      </c>
      <c r="J1827">
        <v>3.5</v>
      </c>
      <c r="K1827">
        <v>1</v>
      </c>
      <c r="L1827">
        <v>8</v>
      </c>
      <c r="M1827" t="s">
        <v>23</v>
      </c>
      <c r="N1827">
        <v>10</v>
      </c>
      <c r="O1827" t="s">
        <v>25</v>
      </c>
      <c r="P1827">
        <v>0</v>
      </c>
      <c r="Q1827">
        <v>0</v>
      </c>
      <c r="R1827">
        <v>3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3</v>
      </c>
      <c r="AA1827" s="11" t="str">
        <f t="shared" si="309"/>
        <v>1</v>
      </c>
      <c r="AB1827">
        <f t="shared" si="313"/>
        <v>1</v>
      </c>
      <c r="AC1827">
        <f t="shared" si="314"/>
        <v>9</v>
      </c>
      <c r="AD1827">
        <f t="shared" si="315"/>
        <v>10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f t="shared" si="302"/>
        <v>0</v>
      </c>
      <c r="BI1827" s="16">
        <v>0</v>
      </c>
      <c r="BJ1827" s="16">
        <v>0</v>
      </c>
      <c r="BK1827" s="16">
        <v>0</v>
      </c>
      <c r="BL1827" t="str">
        <f t="shared" si="303"/>
        <v>0</v>
      </c>
      <c r="BM1827" t="str">
        <f t="shared" si="304"/>
        <v>0</v>
      </c>
      <c r="BN1827">
        <f t="shared" si="307"/>
        <v>0</v>
      </c>
      <c r="BO1827">
        <f t="shared" si="308"/>
        <v>0</v>
      </c>
      <c r="BP1827" t="str">
        <f t="shared" si="305"/>
        <v>0</v>
      </c>
    </row>
    <row r="1828" spans="1:68" ht="18" x14ac:dyDescent="0.25">
      <c r="A1828" s="24">
        <v>2021</v>
      </c>
      <c r="B1828">
        <v>1</v>
      </c>
      <c r="C1828" s="2">
        <v>44298</v>
      </c>
      <c r="D1828" s="3">
        <v>0.43541666666666662</v>
      </c>
      <c r="E1828">
        <v>5</v>
      </c>
      <c r="F1828">
        <v>5.0999999999999996</v>
      </c>
      <c r="G1828" t="s">
        <v>61</v>
      </c>
      <c r="H1828" t="s">
        <v>69</v>
      </c>
      <c r="I1828">
        <v>46</v>
      </c>
      <c r="J1828">
        <v>3.5</v>
      </c>
      <c r="K1828">
        <v>1</v>
      </c>
      <c r="L1828">
        <v>8</v>
      </c>
      <c r="M1828" t="s">
        <v>23</v>
      </c>
      <c r="N1828">
        <v>10</v>
      </c>
      <c r="O1828" t="s">
        <v>24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 s="11" t="str">
        <f t="shared" si="309"/>
        <v>0</v>
      </c>
      <c r="AB1828">
        <f t="shared" si="313"/>
        <v>0</v>
      </c>
      <c r="AC1828">
        <f t="shared" si="314"/>
        <v>10</v>
      </c>
      <c r="AD1828">
        <f t="shared" si="315"/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f t="shared" si="302"/>
        <v>0</v>
      </c>
      <c r="BI1828" s="16">
        <v>0</v>
      </c>
      <c r="BJ1828" s="16">
        <v>0</v>
      </c>
      <c r="BK1828" s="16">
        <v>0</v>
      </c>
      <c r="BL1828" t="str">
        <f t="shared" si="303"/>
        <v>0</v>
      </c>
      <c r="BM1828" t="str">
        <f t="shared" si="304"/>
        <v>0</v>
      </c>
      <c r="BN1828">
        <f t="shared" si="307"/>
        <v>0</v>
      </c>
      <c r="BO1828">
        <f t="shared" si="308"/>
        <v>0</v>
      </c>
      <c r="BP1828" t="str">
        <f t="shared" si="305"/>
        <v>0</v>
      </c>
    </row>
    <row r="1829" spans="1:68" ht="18" x14ac:dyDescent="0.25">
      <c r="A1829" s="24">
        <v>2021</v>
      </c>
      <c r="B1829">
        <v>1</v>
      </c>
      <c r="C1829" s="2">
        <v>44298</v>
      </c>
      <c r="D1829" s="3">
        <v>0.43541666666666662</v>
      </c>
      <c r="E1829">
        <v>5</v>
      </c>
      <c r="F1829">
        <v>5.0999999999999996</v>
      </c>
      <c r="G1829" t="s">
        <v>61</v>
      </c>
      <c r="H1829" t="s">
        <v>69</v>
      </c>
      <c r="I1829">
        <v>46</v>
      </c>
      <c r="J1829">
        <v>3.5</v>
      </c>
      <c r="K1829">
        <v>1</v>
      </c>
      <c r="L1829">
        <v>8</v>
      </c>
      <c r="M1829" t="s">
        <v>23</v>
      </c>
      <c r="N1829">
        <v>20</v>
      </c>
      <c r="O1829" t="s">
        <v>24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 s="11" t="str">
        <f t="shared" si="309"/>
        <v>0</v>
      </c>
      <c r="AB1829">
        <f t="shared" si="313"/>
        <v>0</v>
      </c>
      <c r="AC1829">
        <f t="shared" si="314"/>
        <v>10</v>
      </c>
      <c r="AD1829">
        <f t="shared" si="315"/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f t="shared" si="302"/>
        <v>0</v>
      </c>
      <c r="BI1829" s="16">
        <v>0</v>
      </c>
      <c r="BJ1829" s="16">
        <v>0</v>
      </c>
      <c r="BK1829" s="16">
        <v>0</v>
      </c>
      <c r="BL1829" t="str">
        <f t="shared" si="303"/>
        <v>0</v>
      </c>
      <c r="BM1829" t="str">
        <f t="shared" si="304"/>
        <v>0</v>
      </c>
      <c r="BN1829">
        <f t="shared" si="307"/>
        <v>0</v>
      </c>
      <c r="BO1829">
        <f t="shared" si="308"/>
        <v>0</v>
      </c>
      <c r="BP1829" t="str">
        <f t="shared" si="305"/>
        <v>0</v>
      </c>
    </row>
    <row r="1830" spans="1:68" ht="18" x14ac:dyDescent="0.25">
      <c r="A1830" s="24">
        <v>2021</v>
      </c>
      <c r="B1830">
        <v>1</v>
      </c>
      <c r="C1830" s="2">
        <v>44298</v>
      </c>
      <c r="D1830" s="3">
        <v>0.43541666666666662</v>
      </c>
      <c r="E1830">
        <v>5</v>
      </c>
      <c r="F1830">
        <v>5.0999999999999996</v>
      </c>
      <c r="G1830" t="s">
        <v>61</v>
      </c>
      <c r="H1830" t="s">
        <v>69</v>
      </c>
      <c r="I1830">
        <v>46</v>
      </c>
      <c r="J1830">
        <v>3.5</v>
      </c>
      <c r="K1830">
        <v>1</v>
      </c>
      <c r="L1830">
        <v>8</v>
      </c>
      <c r="M1830" t="s">
        <v>23</v>
      </c>
      <c r="N1830">
        <v>20</v>
      </c>
      <c r="O1830" t="s">
        <v>25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 s="11" t="str">
        <f t="shared" si="309"/>
        <v>0</v>
      </c>
      <c r="AB1830">
        <f t="shared" si="313"/>
        <v>0</v>
      </c>
      <c r="AC1830">
        <f t="shared" si="314"/>
        <v>10</v>
      </c>
      <c r="AD1830">
        <f t="shared" si="315"/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f t="shared" si="302"/>
        <v>0</v>
      </c>
      <c r="BI1830" s="16">
        <v>0</v>
      </c>
      <c r="BJ1830" s="16">
        <v>0</v>
      </c>
      <c r="BK1830" s="16">
        <v>0</v>
      </c>
      <c r="BL1830" t="str">
        <f t="shared" si="303"/>
        <v>0</v>
      </c>
      <c r="BM1830" t="str">
        <f t="shared" si="304"/>
        <v>0</v>
      </c>
      <c r="BN1830">
        <f t="shared" si="307"/>
        <v>0</v>
      </c>
      <c r="BO1830">
        <f t="shared" si="308"/>
        <v>0</v>
      </c>
      <c r="BP1830" t="str">
        <f t="shared" si="305"/>
        <v>0</v>
      </c>
    </row>
    <row r="1831" spans="1:68" ht="18" x14ac:dyDescent="0.25">
      <c r="A1831" s="24">
        <v>2021</v>
      </c>
      <c r="B1831">
        <v>1</v>
      </c>
      <c r="C1831" s="2">
        <v>44298</v>
      </c>
      <c r="D1831" s="3">
        <v>0.43541666666666662</v>
      </c>
      <c r="E1831">
        <v>5</v>
      </c>
      <c r="F1831">
        <v>5.0999999999999996</v>
      </c>
      <c r="G1831" t="s">
        <v>61</v>
      </c>
      <c r="H1831" t="s">
        <v>69</v>
      </c>
      <c r="I1831">
        <v>46</v>
      </c>
      <c r="J1831">
        <v>3.5</v>
      </c>
      <c r="K1831">
        <v>1</v>
      </c>
      <c r="L1831">
        <v>8</v>
      </c>
      <c r="M1831" t="s">
        <v>23</v>
      </c>
      <c r="N1831">
        <v>20</v>
      </c>
      <c r="O1831" t="s">
        <v>26</v>
      </c>
      <c r="P1831">
        <v>1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1</v>
      </c>
      <c r="AA1831" s="11" t="str">
        <f t="shared" si="309"/>
        <v>1</v>
      </c>
      <c r="AB1831">
        <f t="shared" si="313"/>
        <v>1</v>
      </c>
      <c r="AC1831">
        <f t="shared" si="314"/>
        <v>9</v>
      </c>
      <c r="AD1831">
        <f t="shared" si="315"/>
        <v>10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f t="shared" si="302"/>
        <v>0</v>
      </c>
      <c r="BI1831" s="16">
        <v>0</v>
      </c>
      <c r="BJ1831" s="16">
        <v>0</v>
      </c>
      <c r="BK1831" s="16">
        <v>0</v>
      </c>
      <c r="BL1831" t="str">
        <f t="shared" si="303"/>
        <v>0</v>
      </c>
      <c r="BM1831" t="str">
        <f t="shared" si="304"/>
        <v>0</v>
      </c>
      <c r="BN1831">
        <f t="shared" si="307"/>
        <v>0</v>
      </c>
      <c r="BO1831">
        <f t="shared" si="308"/>
        <v>0</v>
      </c>
      <c r="BP1831" t="str">
        <f t="shared" si="305"/>
        <v>0</v>
      </c>
    </row>
    <row r="1832" spans="1:68" ht="18" x14ac:dyDescent="0.25">
      <c r="A1832" s="24">
        <v>2021</v>
      </c>
      <c r="B1832">
        <v>1</v>
      </c>
      <c r="C1832" s="2">
        <v>44298</v>
      </c>
      <c r="D1832" s="3">
        <v>0.43541666666666662</v>
      </c>
      <c r="E1832">
        <v>5</v>
      </c>
      <c r="F1832">
        <v>5.0999999999999996</v>
      </c>
      <c r="G1832" t="s">
        <v>61</v>
      </c>
      <c r="H1832" t="s">
        <v>69</v>
      </c>
      <c r="I1832">
        <v>46</v>
      </c>
      <c r="J1832">
        <v>3.5</v>
      </c>
      <c r="K1832">
        <v>1</v>
      </c>
      <c r="L1832">
        <v>8</v>
      </c>
      <c r="M1832" t="s">
        <v>27</v>
      </c>
      <c r="N1832">
        <v>20</v>
      </c>
      <c r="O1832" t="s">
        <v>24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 s="11" t="str">
        <f t="shared" si="309"/>
        <v>0</v>
      </c>
      <c r="AB1832">
        <f t="shared" si="313"/>
        <v>0</v>
      </c>
      <c r="AC1832">
        <f t="shared" si="314"/>
        <v>10</v>
      </c>
      <c r="AD1832">
        <f t="shared" si="315"/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f t="shared" si="302"/>
        <v>0</v>
      </c>
      <c r="BI1832" s="16">
        <v>0</v>
      </c>
      <c r="BJ1832" s="16">
        <v>0</v>
      </c>
      <c r="BK1832" s="16">
        <v>0</v>
      </c>
      <c r="BL1832" t="str">
        <f t="shared" si="303"/>
        <v>0</v>
      </c>
      <c r="BM1832" t="str">
        <f t="shared" si="304"/>
        <v>0</v>
      </c>
      <c r="BN1832">
        <f t="shared" si="307"/>
        <v>0</v>
      </c>
      <c r="BO1832">
        <f t="shared" si="308"/>
        <v>0</v>
      </c>
      <c r="BP1832" t="str">
        <f t="shared" si="305"/>
        <v>0</v>
      </c>
    </row>
    <row r="1833" spans="1:68" ht="18" x14ac:dyDescent="0.25">
      <c r="A1833" s="24">
        <v>2021</v>
      </c>
      <c r="B1833">
        <v>1</v>
      </c>
      <c r="C1833" s="2">
        <v>44298</v>
      </c>
      <c r="D1833" s="3">
        <v>0.43541666666666662</v>
      </c>
      <c r="E1833">
        <v>5</v>
      </c>
      <c r="F1833">
        <v>5.0999999999999996</v>
      </c>
      <c r="G1833" t="s">
        <v>61</v>
      </c>
      <c r="H1833" t="s">
        <v>69</v>
      </c>
      <c r="I1833">
        <v>46</v>
      </c>
      <c r="J1833">
        <v>3.5</v>
      </c>
      <c r="K1833">
        <v>1</v>
      </c>
      <c r="L1833">
        <v>8</v>
      </c>
      <c r="M1833" t="s">
        <v>27</v>
      </c>
      <c r="N1833">
        <v>20</v>
      </c>
      <c r="O1833" t="s">
        <v>25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 s="11" t="str">
        <f t="shared" si="309"/>
        <v>0</v>
      </c>
      <c r="AB1833">
        <f t="shared" si="313"/>
        <v>0</v>
      </c>
      <c r="AC1833">
        <f t="shared" si="314"/>
        <v>10</v>
      </c>
      <c r="AD1833">
        <f t="shared" si="315"/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f t="shared" si="302"/>
        <v>0</v>
      </c>
      <c r="BI1833" s="16">
        <v>0</v>
      </c>
      <c r="BJ1833" s="16">
        <v>0</v>
      </c>
      <c r="BK1833" s="16">
        <v>0</v>
      </c>
      <c r="BL1833" t="str">
        <f t="shared" si="303"/>
        <v>0</v>
      </c>
      <c r="BM1833" t="str">
        <f t="shared" si="304"/>
        <v>0</v>
      </c>
      <c r="BN1833">
        <f t="shared" si="307"/>
        <v>0</v>
      </c>
      <c r="BO1833">
        <f t="shared" si="308"/>
        <v>0</v>
      </c>
      <c r="BP1833" t="str">
        <f t="shared" si="305"/>
        <v>0</v>
      </c>
    </row>
    <row r="1834" spans="1:68" ht="18" x14ac:dyDescent="0.25">
      <c r="A1834" s="24">
        <v>2021</v>
      </c>
      <c r="B1834">
        <v>1</v>
      </c>
      <c r="C1834" s="2">
        <v>44298</v>
      </c>
      <c r="D1834" s="3">
        <v>0.43541666666666662</v>
      </c>
      <c r="E1834">
        <v>5</v>
      </c>
      <c r="F1834">
        <v>5.0999999999999996</v>
      </c>
      <c r="G1834" t="s">
        <v>61</v>
      </c>
      <c r="H1834" t="s">
        <v>69</v>
      </c>
      <c r="I1834">
        <v>46</v>
      </c>
      <c r="J1834">
        <v>3.5</v>
      </c>
      <c r="K1834">
        <v>1</v>
      </c>
      <c r="L1834">
        <v>8</v>
      </c>
      <c r="M1834" t="s">
        <v>27</v>
      </c>
      <c r="N1834">
        <v>20</v>
      </c>
      <c r="O1834" t="s">
        <v>26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 s="11" t="str">
        <f t="shared" si="309"/>
        <v>0</v>
      </c>
      <c r="AB1834">
        <f t="shared" si="313"/>
        <v>0</v>
      </c>
      <c r="AC1834">
        <f t="shared" si="314"/>
        <v>10</v>
      </c>
      <c r="AD1834">
        <f t="shared" si="315"/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f t="shared" si="302"/>
        <v>0</v>
      </c>
      <c r="BI1834" s="16">
        <v>0</v>
      </c>
      <c r="BJ1834" s="16">
        <v>0</v>
      </c>
      <c r="BK1834" s="16">
        <v>0</v>
      </c>
      <c r="BL1834" t="str">
        <f t="shared" si="303"/>
        <v>0</v>
      </c>
      <c r="BM1834" t="str">
        <f t="shared" si="304"/>
        <v>0</v>
      </c>
      <c r="BN1834">
        <f t="shared" si="307"/>
        <v>0</v>
      </c>
      <c r="BO1834">
        <f t="shared" si="308"/>
        <v>0</v>
      </c>
      <c r="BP1834" t="str">
        <f t="shared" si="305"/>
        <v>0</v>
      </c>
    </row>
    <row r="1835" spans="1:68" ht="18" x14ac:dyDescent="0.25">
      <c r="A1835" s="24">
        <v>2021</v>
      </c>
      <c r="B1835">
        <v>1</v>
      </c>
      <c r="C1835" s="2">
        <v>44298</v>
      </c>
      <c r="D1835" s="3">
        <v>0.43541666666666662</v>
      </c>
      <c r="E1835">
        <v>5</v>
      </c>
      <c r="F1835">
        <v>5.0999999999999996</v>
      </c>
      <c r="G1835" t="s">
        <v>61</v>
      </c>
      <c r="H1835" t="s">
        <v>69</v>
      </c>
      <c r="I1835">
        <v>46</v>
      </c>
      <c r="J1835">
        <v>3.5</v>
      </c>
      <c r="K1835">
        <v>1</v>
      </c>
      <c r="L1835">
        <v>8</v>
      </c>
      <c r="M1835" t="s">
        <v>28</v>
      </c>
      <c r="N1835">
        <v>20</v>
      </c>
      <c r="O1835" t="s">
        <v>24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 s="11" t="str">
        <f t="shared" si="309"/>
        <v>0</v>
      </c>
      <c r="AB1835">
        <f t="shared" si="313"/>
        <v>0</v>
      </c>
      <c r="AC1835">
        <f t="shared" si="314"/>
        <v>10</v>
      </c>
      <c r="AD1835">
        <f t="shared" si="315"/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f t="shared" si="302"/>
        <v>0</v>
      </c>
      <c r="BI1835" s="16">
        <v>0</v>
      </c>
      <c r="BJ1835" s="16">
        <v>0</v>
      </c>
      <c r="BK1835" s="16">
        <v>0</v>
      </c>
      <c r="BL1835" t="str">
        <f t="shared" si="303"/>
        <v>0</v>
      </c>
      <c r="BM1835" t="str">
        <f t="shared" si="304"/>
        <v>0</v>
      </c>
      <c r="BN1835">
        <f t="shared" si="307"/>
        <v>0</v>
      </c>
      <c r="BO1835">
        <f t="shared" si="308"/>
        <v>0</v>
      </c>
      <c r="BP1835" t="str">
        <f t="shared" si="305"/>
        <v>0</v>
      </c>
    </row>
    <row r="1836" spans="1:68" ht="18" x14ac:dyDescent="0.25">
      <c r="A1836" s="24">
        <v>2021</v>
      </c>
      <c r="B1836">
        <v>1</v>
      </c>
      <c r="C1836" s="2">
        <v>44298</v>
      </c>
      <c r="D1836" s="3">
        <v>0.43541666666666662</v>
      </c>
      <c r="E1836">
        <v>5</v>
      </c>
      <c r="F1836">
        <v>5.0999999999999996</v>
      </c>
      <c r="G1836" t="s">
        <v>61</v>
      </c>
      <c r="H1836" t="s">
        <v>69</v>
      </c>
      <c r="I1836">
        <v>46</v>
      </c>
      <c r="J1836">
        <v>3.5</v>
      </c>
      <c r="K1836">
        <v>1</v>
      </c>
      <c r="L1836">
        <v>8</v>
      </c>
      <c r="M1836" t="s">
        <v>28</v>
      </c>
      <c r="N1836">
        <v>20</v>
      </c>
      <c r="O1836" t="s">
        <v>25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 s="11" t="str">
        <f t="shared" si="309"/>
        <v>0</v>
      </c>
      <c r="AB1836">
        <f t="shared" si="313"/>
        <v>0</v>
      </c>
      <c r="AC1836">
        <f t="shared" si="314"/>
        <v>10</v>
      </c>
      <c r="AD1836">
        <f t="shared" si="315"/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f t="shared" si="302"/>
        <v>0</v>
      </c>
      <c r="BI1836" s="16">
        <v>0</v>
      </c>
      <c r="BJ1836" s="16">
        <v>0</v>
      </c>
      <c r="BK1836" s="16">
        <v>0</v>
      </c>
      <c r="BL1836" t="str">
        <f t="shared" si="303"/>
        <v>0</v>
      </c>
      <c r="BM1836" t="str">
        <f t="shared" si="304"/>
        <v>0</v>
      </c>
      <c r="BN1836">
        <f t="shared" si="307"/>
        <v>0</v>
      </c>
      <c r="BO1836">
        <f t="shared" si="308"/>
        <v>0</v>
      </c>
      <c r="BP1836" t="str">
        <f t="shared" si="305"/>
        <v>0</v>
      </c>
    </row>
    <row r="1837" spans="1:68" ht="18" x14ac:dyDescent="0.25">
      <c r="A1837" s="24">
        <v>2021</v>
      </c>
      <c r="B1837">
        <v>1</v>
      </c>
      <c r="C1837" s="2">
        <v>44298</v>
      </c>
      <c r="D1837" s="3">
        <v>0.43541666666666662</v>
      </c>
      <c r="E1837">
        <v>5</v>
      </c>
      <c r="F1837">
        <v>5.0999999999999996</v>
      </c>
      <c r="G1837" t="s">
        <v>61</v>
      </c>
      <c r="H1837" t="s">
        <v>69</v>
      </c>
      <c r="I1837">
        <v>46</v>
      </c>
      <c r="J1837">
        <v>3.5</v>
      </c>
      <c r="K1837">
        <v>1</v>
      </c>
      <c r="L1837">
        <v>8</v>
      </c>
      <c r="M1837" t="s">
        <v>28</v>
      </c>
      <c r="N1837">
        <v>20</v>
      </c>
      <c r="O1837" t="s">
        <v>26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 s="11" t="str">
        <f t="shared" si="309"/>
        <v>0</v>
      </c>
      <c r="AB1837">
        <f t="shared" si="313"/>
        <v>0</v>
      </c>
      <c r="AC1837">
        <f t="shared" si="314"/>
        <v>10</v>
      </c>
      <c r="AD1837">
        <f t="shared" si="315"/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f t="shared" si="302"/>
        <v>0</v>
      </c>
      <c r="BI1837" s="16">
        <v>0</v>
      </c>
      <c r="BJ1837" s="16">
        <v>0</v>
      </c>
      <c r="BK1837" s="16">
        <v>0</v>
      </c>
      <c r="BL1837" t="str">
        <f t="shared" si="303"/>
        <v>0</v>
      </c>
      <c r="BM1837" t="str">
        <f t="shared" si="304"/>
        <v>0</v>
      </c>
      <c r="BN1837">
        <f t="shared" si="307"/>
        <v>0</v>
      </c>
      <c r="BO1837">
        <f t="shared" si="308"/>
        <v>0</v>
      </c>
      <c r="BP1837" t="str">
        <f t="shared" si="305"/>
        <v>0</v>
      </c>
    </row>
    <row r="1838" spans="1:68" ht="18" x14ac:dyDescent="0.25">
      <c r="A1838" s="24">
        <v>2021</v>
      </c>
      <c r="B1838">
        <v>1</v>
      </c>
      <c r="C1838" s="2">
        <v>44298</v>
      </c>
      <c r="D1838" s="3">
        <v>0.43541666666666662</v>
      </c>
      <c r="E1838">
        <v>5</v>
      </c>
      <c r="F1838">
        <v>5.0999999999999996</v>
      </c>
      <c r="G1838" t="s">
        <v>61</v>
      </c>
      <c r="H1838" t="s">
        <v>69</v>
      </c>
      <c r="I1838">
        <v>46</v>
      </c>
      <c r="J1838">
        <v>3.5</v>
      </c>
      <c r="K1838">
        <v>1</v>
      </c>
      <c r="L1838">
        <v>8</v>
      </c>
      <c r="M1838" t="s">
        <v>23</v>
      </c>
      <c r="N1838">
        <v>50</v>
      </c>
      <c r="O1838" t="s">
        <v>24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 s="11" t="str">
        <f t="shared" si="309"/>
        <v>0</v>
      </c>
      <c r="AB1838">
        <f t="shared" si="313"/>
        <v>0</v>
      </c>
      <c r="AC1838">
        <f t="shared" si="314"/>
        <v>10</v>
      </c>
      <c r="AD1838">
        <f t="shared" si="315"/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f t="shared" si="302"/>
        <v>0</v>
      </c>
      <c r="BI1838" s="16">
        <v>0</v>
      </c>
      <c r="BJ1838" s="16">
        <v>0</v>
      </c>
      <c r="BK1838" s="16">
        <v>0</v>
      </c>
      <c r="BL1838" t="str">
        <f t="shared" si="303"/>
        <v>0</v>
      </c>
      <c r="BM1838" t="str">
        <f t="shared" si="304"/>
        <v>0</v>
      </c>
      <c r="BN1838">
        <f t="shared" si="307"/>
        <v>0</v>
      </c>
      <c r="BO1838">
        <f t="shared" si="308"/>
        <v>0</v>
      </c>
      <c r="BP1838" t="str">
        <f t="shared" si="305"/>
        <v>0</v>
      </c>
    </row>
    <row r="1839" spans="1:68" ht="18" x14ac:dyDescent="0.25">
      <c r="A1839" s="24">
        <v>2021</v>
      </c>
      <c r="B1839">
        <v>1</v>
      </c>
      <c r="C1839" s="2">
        <v>44298</v>
      </c>
      <c r="D1839" s="3">
        <v>0.43541666666666662</v>
      </c>
      <c r="E1839">
        <v>5</v>
      </c>
      <c r="F1839">
        <v>5.0999999999999996</v>
      </c>
      <c r="G1839" t="s">
        <v>61</v>
      </c>
      <c r="H1839" t="s">
        <v>69</v>
      </c>
      <c r="I1839">
        <v>46</v>
      </c>
      <c r="J1839">
        <v>3.5</v>
      </c>
      <c r="K1839">
        <v>1</v>
      </c>
      <c r="L1839">
        <v>8</v>
      </c>
      <c r="M1839" t="s">
        <v>23</v>
      </c>
      <c r="N1839">
        <v>50</v>
      </c>
      <c r="O1839" t="s">
        <v>26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 s="11" t="str">
        <f t="shared" si="309"/>
        <v>0</v>
      </c>
      <c r="AB1839">
        <f t="shared" si="313"/>
        <v>0</v>
      </c>
      <c r="AC1839">
        <f t="shared" si="314"/>
        <v>10</v>
      </c>
      <c r="AD1839">
        <f t="shared" si="315"/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f t="shared" si="302"/>
        <v>0</v>
      </c>
      <c r="BI1839" s="16">
        <v>0</v>
      </c>
      <c r="BJ1839" s="16">
        <v>0</v>
      </c>
      <c r="BK1839" s="16">
        <v>0</v>
      </c>
      <c r="BL1839" t="str">
        <f t="shared" si="303"/>
        <v>0</v>
      </c>
      <c r="BM1839" t="str">
        <f t="shared" si="304"/>
        <v>0</v>
      </c>
      <c r="BN1839">
        <f t="shared" si="307"/>
        <v>0</v>
      </c>
      <c r="BO1839">
        <f t="shared" si="308"/>
        <v>0</v>
      </c>
      <c r="BP1839" t="str">
        <f t="shared" si="305"/>
        <v>0</v>
      </c>
    </row>
    <row r="1840" spans="1:68" ht="18" x14ac:dyDescent="0.25">
      <c r="A1840" s="24">
        <v>2021</v>
      </c>
      <c r="B1840">
        <v>1</v>
      </c>
      <c r="C1840" s="2">
        <v>44298</v>
      </c>
      <c r="D1840" s="3">
        <v>0.43541666666666662</v>
      </c>
      <c r="E1840">
        <v>5</v>
      </c>
      <c r="F1840">
        <v>5.0999999999999996</v>
      </c>
      <c r="G1840" t="s">
        <v>61</v>
      </c>
      <c r="H1840" t="s">
        <v>69</v>
      </c>
      <c r="I1840">
        <v>46</v>
      </c>
      <c r="J1840">
        <v>3.5</v>
      </c>
      <c r="K1840">
        <v>1</v>
      </c>
      <c r="L1840">
        <v>8</v>
      </c>
      <c r="M1840" t="s">
        <v>23</v>
      </c>
      <c r="N1840">
        <v>50</v>
      </c>
      <c r="O1840" t="s">
        <v>25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 s="11" t="str">
        <f t="shared" si="309"/>
        <v>0</v>
      </c>
      <c r="AB1840">
        <f t="shared" si="313"/>
        <v>0</v>
      </c>
      <c r="AC1840">
        <f t="shared" si="314"/>
        <v>10</v>
      </c>
      <c r="AD1840">
        <f t="shared" si="315"/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f t="shared" si="302"/>
        <v>0</v>
      </c>
      <c r="BI1840" s="16">
        <v>0</v>
      </c>
      <c r="BJ1840" s="16">
        <v>0</v>
      </c>
      <c r="BK1840" s="16">
        <v>0</v>
      </c>
      <c r="BL1840" t="str">
        <f t="shared" si="303"/>
        <v>0</v>
      </c>
      <c r="BM1840" t="str">
        <f t="shared" si="304"/>
        <v>0</v>
      </c>
      <c r="BN1840">
        <f t="shared" si="307"/>
        <v>0</v>
      </c>
      <c r="BO1840">
        <f t="shared" si="308"/>
        <v>0</v>
      </c>
      <c r="BP1840" t="str">
        <f t="shared" si="305"/>
        <v>0</v>
      </c>
    </row>
    <row r="1841" spans="1:68" ht="18" x14ac:dyDescent="0.25">
      <c r="A1841" s="24">
        <v>2021</v>
      </c>
      <c r="B1841">
        <v>1</v>
      </c>
      <c r="C1841" s="2">
        <v>44298</v>
      </c>
      <c r="D1841" s="3">
        <v>0.43541666666666662</v>
      </c>
      <c r="E1841">
        <v>5</v>
      </c>
      <c r="F1841">
        <v>5.0999999999999996</v>
      </c>
      <c r="G1841" t="s">
        <v>61</v>
      </c>
      <c r="H1841" t="s">
        <v>69</v>
      </c>
      <c r="I1841">
        <v>46</v>
      </c>
      <c r="J1841">
        <v>3.5</v>
      </c>
      <c r="K1841">
        <v>1</v>
      </c>
      <c r="L1841">
        <v>8</v>
      </c>
      <c r="M1841" t="s">
        <v>27</v>
      </c>
      <c r="N1841">
        <v>50</v>
      </c>
      <c r="O1841" t="s">
        <v>24</v>
      </c>
      <c r="P1841">
        <v>0</v>
      </c>
      <c r="Q1841">
        <v>0</v>
      </c>
      <c r="R1841">
        <v>0</v>
      </c>
      <c r="S1841">
        <v>0</v>
      </c>
      <c r="T1841">
        <v>1</v>
      </c>
      <c r="U1841">
        <v>0</v>
      </c>
      <c r="V1841">
        <v>0</v>
      </c>
      <c r="W1841">
        <v>1</v>
      </c>
      <c r="X1841">
        <v>0</v>
      </c>
      <c r="Y1841">
        <v>0</v>
      </c>
      <c r="Z1841">
        <v>2</v>
      </c>
      <c r="AA1841" s="11" t="str">
        <f t="shared" si="309"/>
        <v>1</v>
      </c>
      <c r="AB1841">
        <f t="shared" si="313"/>
        <v>2</v>
      </c>
      <c r="AC1841">
        <f t="shared" si="314"/>
        <v>8</v>
      </c>
      <c r="AD1841">
        <f t="shared" si="315"/>
        <v>20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f t="shared" si="302"/>
        <v>0</v>
      </c>
      <c r="BI1841" s="16">
        <v>0</v>
      </c>
      <c r="BJ1841" s="16">
        <v>0</v>
      </c>
      <c r="BK1841" s="16">
        <v>0</v>
      </c>
      <c r="BL1841" t="str">
        <f t="shared" si="303"/>
        <v>0</v>
      </c>
      <c r="BM1841" t="str">
        <f t="shared" si="304"/>
        <v>0</v>
      </c>
      <c r="BN1841">
        <f t="shared" si="307"/>
        <v>0</v>
      </c>
      <c r="BO1841">
        <f t="shared" si="308"/>
        <v>0</v>
      </c>
      <c r="BP1841" t="str">
        <f t="shared" si="305"/>
        <v>0</v>
      </c>
    </row>
    <row r="1842" spans="1:68" ht="18" x14ac:dyDescent="0.25">
      <c r="A1842" s="24">
        <v>2021</v>
      </c>
      <c r="B1842">
        <v>1</v>
      </c>
      <c r="C1842" s="2">
        <v>44298</v>
      </c>
      <c r="D1842" s="3">
        <v>0.43541666666666662</v>
      </c>
      <c r="E1842">
        <v>5</v>
      </c>
      <c r="F1842">
        <v>5.0999999999999996</v>
      </c>
      <c r="G1842" t="s">
        <v>61</v>
      </c>
      <c r="H1842" t="s">
        <v>69</v>
      </c>
      <c r="I1842">
        <v>46</v>
      </c>
      <c r="J1842">
        <v>3.5</v>
      </c>
      <c r="K1842">
        <v>1</v>
      </c>
      <c r="L1842">
        <v>8</v>
      </c>
      <c r="M1842" t="s">
        <v>27</v>
      </c>
      <c r="N1842">
        <v>50</v>
      </c>
      <c r="O1842" t="s">
        <v>25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 s="11" t="str">
        <f t="shared" si="309"/>
        <v>0</v>
      </c>
      <c r="AB1842">
        <f t="shared" si="313"/>
        <v>0</v>
      </c>
      <c r="AC1842">
        <f t="shared" si="314"/>
        <v>10</v>
      </c>
      <c r="AD1842">
        <f t="shared" si="315"/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f t="shared" si="302"/>
        <v>0</v>
      </c>
      <c r="BI1842" s="16">
        <v>0</v>
      </c>
      <c r="BJ1842" s="16">
        <v>0</v>
      </c>
      <c r="BK1842" s="16">
        <v>0</v>
      </c>
      <c r="BL1842" t="str">
        <f t="shared" si="303"/>
        <v>0</v>
      </c>
      <c r="BM1842" t="str">
        <f t="shared" si="304"/>
        <v>0</v>
      </c>
      <c r="BN1842">
        <f t="shared" si="307"/>
        <v>0</v>
      </c>
      <c r="BO1842">
        <f t="shared" si="308"/>
        <v>0</v>
      </c>
      <c r="BP1842" t="str">
        <f t="shared" si="305"/>
        <v>0</v>
      </c>
    </row>
    <row r="1843" spans="1:68" ht="18" x14ac:dyDescent="0.25">
      <c r="A1843" s="24">
        <v>2021</v>
      </c>
      <c r="B1843">
        <v>1</v>
      </c>
      <c r="C1843" s="2">
        <v>44298</v>
      </c>
      <c r="D1843" s="3">
        <v>0.43541666666666662</v>
      </c>
      <c r="E1843">
        <v>5</v>
      </c>
      <c r="F1843">
        <v>5.0999999999999996</v>
      </c>
      <c r="G1843" t="s">
        <v>61</v>
      </c>
      <c r="H1843" t="s">
        <v>69</v>
      </c>
      <c r="I1843">
        <v>46</v>
      </c>
      <c r="J1843">
        <v>3.5</v>
      </c>
      <c r="K1843">
        <v>1</v>
      </c>
      <c r="L1843">
        <v>8</v>
      </c>
      <c r="M1843" t="s">
        <v>27</v>
      </c>
      <c r="N1843">
        <v>50</v>
      </c>
      <c r="O1843" t="s">
        <v>26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 s="11" t="str">
        <f t="shared" si="309"/>
        <v>0</v>
      </c>
      <c r="AB1843">
        <f t="shared" si="313"/>
        <v>0</v>
      </c>
      <c r="AC1843">
        <f t="shared" si="314"/>
        <v>10</v>
      </c>
      <c r="AD1843">
        <f t="shared" si="315"/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f t="shared" si="302"/>
        <v>0</v>
      </c>
      <c r="BI1843" s="16">
        <v>0</v>
      </c>
      <c r="BJ1843" s="16">
        <v>0</v>
      </c>
      <c r="BK1843" s="16">
        <v>0</v>
      </c>
      <c r="BL1843" t="str">
        <f t="shared" si="303"/>
        <v>0</v>
      </c>
      <c r="BM1843" t="str">
        <f t="shared" si="304"/>
        <v>0</v>
      </c>
      <c r="BN1843">
        <f t="shared" si="307"/>
        <v>0</v>
      </c>
      <c r="BO1843">
        <f t="shared" si="308"/>
        <v>0</v>
      </c>
      <c r="BP1843" t="str">
        <f t="shared" si="305"/>
        <v>0</v>
      </c>
    </row>
    <row r="1844" spans="1:68" ht="18" x14ac:dyDescent="0.25">
      <c r="A1844" s="24">
        <v>2021</v>
      </c>
      <c r="B1844">
        <v>1</v>
      </c>
      <c r="C1844" s="2">
        <v>44298</v>
      </c>
      <c r="D1844" s="3">
        <v>0.43541666666666662</v>
      </c>
      <c r="E1844">
        <v>5</v>
      </c>
      <c r="F1844">
        <v>5.0999999999999996</v>
      </c>
      <c r="G1844" t="s">
        <v>61</v>
      </c>
      <c r="H1844" t="s">
        <v>69</v>
      </c>
      <c r="I1844">
        <v>46</v>
      </c>
      <c r="J1844">
        <v>3.5</v>
      </c>
      <c r="K1844">
        <v>1</v>
      </c>
      <c r="L1844">
        <v>8</v>
      </c>
      <c r="M1844" t="s">
        <v>28</v>
      </c>
      <c r="N1844">
        <v>50</v>
      </c>
      <c r="O1844" t="s">
        <v>24</v>
      </c>
      <c r="P1844">
        <v>0</v>
      </c>
      <c r="Q1844">
        <v>2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2</v>
      </c>
      <c r="AA1844" s="11" t="str">
        <f t="shared" si="309"/>
        <v>1</v>
      </c>
      <c r="AB1844">
        <f t="shared" si="313"/>
        <v>1</v>
      </c>
      <c r="AC1844">
        <f t="shared" si="314"/>
        <v>9</v>
      </c>
      <c r="AD1844">
        <f t="shared" si="315"/>
        <v>10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f t="shared" si="302"/>
        <v>0</v>
      </c>
      <c r="BI1844" s="16">
        <v>0</v>
      </c>
      <c r="BJ1844" s="16">
        <v>0</v>
      </c>
      <c r="BK1844" s="16">
        <v>0</v>
      </c>
      <c r="BL1844" t="str">
        <f t="shared" si="303"/>
        <v>0</v>
      </c>
      <c r="BM1844" t="str">
        <f t="shared" si="304"/>
        <v>0</v>
      </c>
      <c r="BN1844">
        <f t="shared" si="307"/>
        <v>0</v>
      </c>
      <c r="BO1844">
        <f t="shared" si="308"/>
        <v>0</v>
      </c>
      <c r="BP1844" t="str">
        <f t="shared" si="305"/>
        <v>0</v>
      </c>
    </row>
    <row r="1845" spans="1:68" ht="18" x14ac:dyDescent="0.25">
      <c r="A1845" s="24">
        <v>2021</v>
      </c>
      <c r="B1845">
        <v>1</v>
      </c>
      <c r="C1845" s="2">
        <v>44298</v>
      </c>
      <c r="D1845" s="3">
        <v>0.43541666666666662</v>
      </c>
      <c r="E1845">
        <v>5</v>
      </c>
      <c r="F1845">
        <v>5.0999999999999996</v>
      </c>
      <c r="G1845" t="s">
        <v>61</v>
      </c>
      <c r="H1845" t="s">
        <v>69</v>
      </c>
      <c r="I1845">
        <v>46</v>
      </c>
      <c r="J1845">
        <v>3.5</v>
      </c>
      <c r="K1845">
        <v>1</v>
      </c>
      <c r="L1845">
        <v>8</v>
      </c>
      <c r="M1845" t="s">
        <v>28</v>
      </c>
      <c r="N1845">
        <v>50</v>
      </c>
      <c r="O1845" t="s">
        <v>25</v>
      </c>
      <c r="P1845">
        <v>0</v>
      </c>
      <c r="Q1845">
        <v>2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2</v>
      </c>
      <c r="AA1845" s="11" t="str">
        <f t="shared" si="309"/>
        <v>1</v>
      </c>
      <c r="AB1845">
        <f t="shared" si="313"/>
        <v>1</v>
      </c>
      <c r="AC1845">
        <f t="shared" si="314"/>
        <v>9</v>
      </c>
      <c r="AD1845">
        <f t="shared" si="315"/>
        <v>10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f t="shared" si="302"/>
        <v>0</v>
      </c>
      <c r="BI1845" s="16">
        <v>0</v>
      </c>
      <c r="BJ1845" s="16">
        <v>0</v>
      </c>
      <c r="BK1845" s="16">
        <v>0</v>
      </c>
      <c r="BL1845" t="str">
        <f t="shared" si="303"/>
        <v>0</v>
      </c>
      <c r="BM1845" t="str">
        <f t="shared" si="304"/>
        <v>0</v>
      </c>
      <c r="BN1845">
        <f t="shared" si="307"/>
        <v>0</v>
      </c>
      <c r="BO1845">
        <f t="shared" si="308"/>
        <v>0</v>
      </c>
      <c r="BP1845" t="str">
        <f t="shared" si="305"/>
        <v>0</v>
      </c>
    </row>
    <row r="1846" spans="1:68" ht="18" x14ac:dyDescent="0.25">
      <c r="A1846" s="24">
        <v>2021</v>
      </c>
      <c r="B1846">
        <v>1</v>
      </c>
      <c r="C1846" s="2">
        <v>44298</v>
      </c>
      <c r="D1846" s="3">
        <v>0.43541666666666662</v>
      </c>
      <c r="E1846">
        <v>5</v>
      </c>
      <c r="F1846">
        <v>5.0999999999999996</v>
      </c>
      <c r="G1846" t="s">
        <v>61</v>
      </c>
      <c r="H1846" t="s">
        <v>69</v>
      </c>
      <c r="I1846">
        <v>46</v>
      </c>
      <c r="J1846">
        <v>3.5</v>
      </c>
      <c r="K1846">
        <v>1</v>
      </c>
      <c r="L1846">
        <v>8</v>
      </c>
      <c r="M1846" t="s">
        <v>28</v>
      </c>
      <c r="N1846">
        <v>50</v>
      </c>
      <c r="O1846" t="s">
        <v>26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0</v>
      </c>
      <c r="Y1846">
        <v>0</v>
      </c>
      <c r="Z1846">
        <v>1</v>
      </c>
      <c r="AA1846" s="11" t="str">
        <f t="shared" si="309"/>
        <v>1</v>
      </c>
      <c r="AB1846">
        <f t="shared" si="313"/>
        <v>1</v>
      </c>
      <c r="AC1846">
        <f t="shared" si="314"/>
        <v>9</v>
      </c>
      <c r="AD1846">
        <f t="shared" si="315"/>
        <v>10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f t="shared" si="302"/>
        <v>0</v>
      </c>
      <c r="BI1846" s="16">
        <v>0</v>
      </c>
      <c r="BJ1846" s="16">
        <v>0</v>
      </c>
      <c r="BK1846" s="16">
        <v>0</v>
      </c>
      <c r="BL1846" t="str">
        <f t="shared" si="303"/>
        <v>0</v>
      </c>
      <c r="BM1846" t="str">
        <f t="shared" si="304"/>
        <v>0</v>
      </c>
      <c r="BN1846">
        <f t="shared" si="307"/>
        <v>0</v>
      </c>
      <c r="BO1846">
        <f t="shared" si="308"/>
        <v>0</v>
      </c>
      <c r="BP1846" t="str">
        <f t="shared" si="305"/>
        <v>0</v>
      </c>
    </row>
    <row r="1847" spans="1:68" ht="18" x14ac:dyDescent="0.25">
      <c r="A1847" s="24">
        <v>2021</v>
      </c>
      <c r="B1847">
        <v>1</v>
      </c>
      <c r="C1847" s="2">
        <v>44298</v>
      </c>
      <c r="D1847" s="3">
        <v>0.61111111111111105</v>
      </c>
      <c r="E1847">
        <v>5</v>
      </c>
      <c r="F1847">
        <v>5.2</v>
      </c>
      <c r="G1847" t="s">
        <v>28</v>
      </c>
      <c r="H1847" t="s">
        <v>69</v>
      </c>
      <c r="I1847">
        <v>41</v>
      </c>
      <c r="J1847">
        <v>10</v>
      </c>
      <c r="K1847">
        <v>1</v>
      </c>
      <c r="L1847">
        <v>1</v>
      </c>
      <c r="M1847" t="s">
        <v>28</v>
      </c>
      <c r="N1847">
        <v>50</v>
      </c>
      <c r="O1847" t="s">
        <v>25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 s="11" t="str">
        <f t="shared" si="309"/>
        <v>0</v>
      </c>
      <c r="AB1847">
        <f t="shared" si="313"/>
        <v>0</v>
      </c>
      <c r="AC1847">
        <f t="shared" si="314"/>
        <v>10</v>
      </c>
      <c r="AD1847">
        <f t="shared" si="315"/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f t="shared" si="302"/>
        <v>0</v>
      </c>
      <c r="BI1847" s="16">
        <v>0</v>
      </c>
      <c r="BJ1847" s="16">
        <v>0</v>
      </c>
      <c r="BK1847" s="16">
        <v>0</v>
      </c>
      <c r="BL1847" t="str">
        <f t="shared" si="303"/>
        <v>0</v>
      </c>
      <c r="BM1847" t="str">
        <f t="shared" si="304"/>
        <v>0</v>
      </c>
      <c r="BN1847">
        <f t="shared" si="307"/>
        <v>0</v>
      </c>
      <c r="BO1847">
        <f t="shared" si="308"/>
        <v>0</v>
      </c>
      <c r="BP1847" t="str">
        <f t="shared" si="305"/>
        <v>0</v>
      </c>
    </row>
    <row r="1848" spans="1:68" ht="18" x14ac:dyDescent="0.25">
      <c r="A1848" s="24">
        <v>2021</v>
      </c>
      <c r="B1848">
        <v>1</v>
      </c>
      <c r="C1848" s="2">
        <v>44298</v>
      </c>
      <c r="D1848" s="3">
        <v>0.61111111111111105</v>
      </c>
      <c r="E1848">
        <v>5</v>
      </c>
      <c r="F1848">
        <v>5.2</v>
      </c>
      <c r="G1848" t="s">
        <v>28</v>
      </c>
      <c r="H1848" t="s">
        <v>69</v>
      </c>
      <c r="I1848">
        <v>41</v>
      </c>
      <c r="J1848">
        <v>10</v>
      </c>
      <c r="K1848">
        <v>1</v>
      </c>
      <c r="L1848">
        <v>1</v>
      </c>
      <c r="M1848" t="s">
        <v>28</v>
      </c>
      <c r="N1848">
        <v>50</v>
      </c>
      <c r="O1848" t="s">
        <v>24</v>
      </c>
      <c r="P1848">
        <v>0</v>
      </c>
      <c r="Q1848">
        <v>0</v>
      </c>
      <c r="R1848">
        <v>0</v>
      </c>
      <c r="S1848">
        <v>2</v>
      </c>
      <c r="T1848">
        <v>0</v>
      </c>
      <c r="U1848">
        <v>1</v>
      </c>
      <c r="V1848">
        <v>0</v>
      </c>
      <c r="W1848">
        <v>0</v>
      </c>
      <c r="X1848">
        <v>0</v>
      </c>
      <c r="Y1848">
        <v>0</v>
      </c>
      <c r="Z1848">
        <v>3</v>
      </c>
      <c r="AA1848" s="11" t="str">
        <f t="shared" si="309"/>
        <v>1</v>
      </c>
      <c r="AB1848">
        <f t="shared" si="313"/>
        <v>2</v>
      </c>
      <c r="AC1848">
        <f t="shared" si="314"/>
        <v>8</v>
      </c>
      <c r="AD1848">
        <f t="shared" si="315"/>
        <v>20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f t="shared" si="302"/>
        <v>0</v>
      </c>
      <c r="BI1848" s="16">
        <v>0</v>
      </c>
      <c r="BJ1848" s="16">
        <v>0</v>
      </c>
      <c r="BK1848" s="16">
        <v>0</v>
      </c>
      <c r="BL1848" t="str">
        <f t="shared" si="303"/>
        <v>0</v>
      </c>
      <c r="BM1848" t="str">
        <f t="shared" si="304"/>
        <v>0</v>
      </c>
      <c r="BN1848">
        <f t="shared" si="307"/>
        <v>0</v>
      </c>
      <c r="BO1848">
        <f t="shared" si="308"/>
        <v>0</v>
      </c>
      <c r="BP1848" t="str">
        <f t="shared" si="305"/>
        <v>0</v>
      </c>
    </row>
    <row r="1849" spans="1:68" ht="18" x14ac:dyDescent="0.25">
      <c r="A1849" s="24">
        <v>2021</v>
      </c>
      <c r="B1849">
        <v>1</v>
      </c>
      <c r="C1849" s="2">
        <v>44298</v>
      </c>
      <c r="D1849" s="3">
        <v>0.61111111111111105</v>
      </c>
      <c r="E1849">
        <v>5</v>
      </c>
      <c r="F1849">
        <v>5.2</v>
      </c>
      <c r="G1849" t="s">
        <v>28</v>
      </c>
      <c r="H1849" t="s">
        <v>69</v>
      </c>
      <c r="I1849">
        <v>41</v>
      </c>
      <c r="J1849">
        <v>10</v>
      </c>
      <c r="K1849">
        <v>1</v>
      </c>
      <c r="L1849">
        <v>1</v>
      </c>
      <c r="M1849" t="s">
        <v>27</v>
      </c>
      <c r="N1849">
        <v>50</v>
      </c>
      <c r="O1849" t="s">
        <v>25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 s="11" t="str">
        <f t="shared" si="309"/>
        <v>0</v>
      </c>
      <c r="AB1849">
        <f t="shared" si="313"/>
        <v>0</v>
      </c>
      <c r="AC1849">
        <f t="shared" si="314"/>
        <v>10</v>
      </c>
      <c r="AD1849">
        <f t="shared" si="315"/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f t="shared" ref="BH1849:BH1852" si="316">SUM(AW1849+AV1849+AU1849+AQ1849+AS1849+AM1849+AJ1849+BF1849+BI1849)</f>
        <v>0</v>
      </c>
      <c r="BI1849" s="16">
        <v>0</v>
      </c>
      <c r="BJ1849" s="16">
        <v>0</v>
      </c>
      <c r="BK1849" s="16">
        <v>0</v>
      </c>
      <c r="BL1849" t="str">
        <f t="shared" si="303"/>
        <v>0</v>
      </c>
      <c r="BM1849" t="str">
        <f t="shared" si="304"/>
        <v>0</v>
      </c>
      <c r="BN1849">
        <f t="shared" si="307"/>
        <v>0</v>
      </c>
      <c r="BO1849">
        <f t="shared" si="308"/>
        <v>0</v>
      </c>
      <c r="BP1849" t="str">
        <f t="shared" si="305"/>
        <v>0</v>
      </c>
    </row>
    <row r="1850" spans="1:68" ht="18" x14ac:dyDescent="0.25">
      <c r="A1850" s="24">
        <v>2021</v>
      </c>
      <c r="B1850">
        <v>1</v>
      </c>
      <c r="C1850" s="2">
        <v>44298</v>
      </c>
      <c r="D1850" s="3">
        <v>0.61111111111111105</v>
      </c>
      <c r="E1850">
        <v>5</v>
      </c>
      <c r="F1850">
        <v>5.2</v>
      </c>
      <c r="G1850" t="s">
        <v>28</v>
      </c>
      <c r="H1850" t="s">
        <v>69</v>
      </c>
      <c r="I1850">
        <v>41</v>
      </c>
      <c r="J1850">
        <v>10</v>
      </c>
      <c r="K1850">
        <v>1</v>
      </c>
      <c r="L1850">
        <v>1</v>
      </c>
      <c r="M1850" t="s">
        <v>27</v>
      </c>
      <c r="N1850">
        <v>50</v>
      </c>
      <c r="O1850" t="s">
        <v>24</v>
      </c>
      <c r="P1850">
        <v>1</v>
      </c>
      <c r="Q1850">
        <v>1</v>
      </c>
      <c r="R1850">
        <v>0</v>
      </c>
      <c r="S1850">
        <v>0</v>
      </c>
      <c r="T1850">
        <v>7</v>
      </c>
      <c r="U1850">
        <v>0</v>
      </c>
      <c r="V1850">
        <v>0</v>
      </c>
      <c r="W1850">
        <v>1</v>
      </c>
      <c r="X1850">
        <v>0</v>
      </c>
      <c r="Y1850">
        <v>0</v>
      </c>
      <c r="Z1850">
        <v>10</v>
      </c>
      <c r="AA1850" s="11" t="str">
        <f t="shared" si="309"/>
        <v>1</v>
      </c>
      <c r="AB1850">
        <f t="shared" si="313"/>
        <v>4</v>
      </c>
      <c r="AC1850">
        <f t="shared" si="314"/>
        <v>6</v>
      </c>
      <c r="AD1850">
        <f t="shared" si="315"/>
        <v>40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f t="shared" si="316"/>
        <v>0</v>
      </c>
      <c r="BI1850" s="16">
        <v>0</v>
      </c>
      <c r="BJ1850" s="16">
        <v>0</v>
      </c>
      <c r="BK1850" s="16">
        <v>0</v>
      </c>
      <c r="BL1850" t="str">
        <f t="shared" si="303"/>
        <v>0</v>
      </c>
      <c r="BM1850" t="str">
        <f t="shared" si="304"/>
        <v>0</v>
      </c>
      <c r="BN1850">
        <f t="shared" si="307"/>
        <v>0</v>
      </c>
      <c r="BO1850">
        <f t="shared" si="308"/>
        <v>0</v>
      </c>
      <c r="BP1850" t="str">
        <f t="shared" si="305"/>
        <v>0</v>
      </c>
    </row>
    <row r="1851" spans="1:68" ht="18" x14ac:dyDescent="0.25">
      <c r="A1851" s="24">
        <v>2021</v>
      </c>
      <c r="B1851">
        <v>1</v>
      </c>
      <c r="C1851" s="2">
        <v>44298</v>
      </c>
      <c r="D1851" s="3">
        <v>0.61111111111111105</v>
      </c>
      <c r="E1851">
        <v>5</v>
      </c>
      <c r="F1851">
        <v>5.2</v>
      </c>
      <c r="G1851" t="s">
        <v>28</v>
      </c>
      <c r="H1851" t="s">
        <v>69</v>
      </c>
      <c r="I1851">
        <v>41</v>
      </c>
      <c r="J1851">
        <v>10</v>
      </c>
      <c r="K1851">
        <v>1</v>
      </c>
      <c r="L1851">
        <v>1</v>
      </c>
      <c r="M1851" t="s">
        <v>23</v>
      </c>
      <c r="N1851">
        <v>50</v>
      </c>
      <c r="O1851" t="s">
        <v>25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0</v>
      </c>
      <c r="Y1851">
        <v>0</v>
      </c>
      <c r="Z1851">
        <v>1</v>
      </c>
      <c r="AA1851" s="11" t="str">
        <f t="shared" si="309"/>
        <v>1</v>
      </c>
      <c r="AB1851">
        <f t="shared" si="313"/>
        <v>1</v>
      </c>
      <c r="AC1851">
        <f t="shared" si="314"/>
        <v>9</v>
      </c>
      <c r="AD1851">
        <f t="shared" si="315"/>
        <v>10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f t="shared" si="316"/>
        <v>0</v>
      </c>
      <c r="BI1851" s="16">
        <v>0</v>
      </c>
      <c r="BJ1851" s="16">
        <v>0</v>
      </c>
      <c r="BK1851" s="16">
        <v>0</v>
      </c>
      <c r="BL1851" t="str">
        <f t="shared" si="303"/>
        <v>0</v>
      </c>
      <c r="BM1851" t="str">
        <f t="shared" si="304"/>
        <v>0</v>
      </c>
      <c r="BN1851">
        <f t="shared" si="307"/>
        <v>0</v>
      </c>
      <c r="BO1851">
        <f t="shared" si="308"/>
        <v>0</v>
      </c>
      <c r="BP1851" t="str">
        <f t="shared" si="305"/>
        <v>0</v>
      </c>
    </row>
    <row r="1852" spans="1:68" ht="18" x14ac:dyDescent="0.25">
      <c r="A1852" s="24">
        <v>2021</v>
      </c>
      <c r="B1852">
        <v>1</v>
      </c>
      <c r="C1852" s="2">
        <v>44298</v>
      </c>
      <c r="D1852" s="3">
        <v>0.61111111111111105</v>
      </c>
      <c r="E1852">
        <v>5</v>
      </c>
      <c r="F1852">
        <v>5.2</v>
      </c>
      <c r="G1852" t="s">
        <v>28</v>
      </c>
      <c r="H1852" t="s">
        <v>69</v>
      </c>
      <c r="I1852">
        <v>41</v>
      </c>
      <c r="J1852">
        <v>10</v>
      </c>
      <c r="K1852">
        <v>1</v>
      </c>
      <c r="L1852">
        <v>1</v>
      </c>
      <c r="M1852" t="s">
        <v>23</v>
      </c>
      <c r="N1852">
        <v>50</v>
      </c>
      <c r="O1852" t="s">
        <v>24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1</v>
      </c>
      <c r="X1852">
        <v>1</v>
      </c>
      <c r="Y1852">
        <v>0</v>
      </c>
      <c r="Z1852">
        <v>2</v>
      </c>
      <c r="AA1852" s="11" t="str">
        <f t="shared" si="309"/>
        <v>1</v>
      </c>
      <c r="AB1852">
        <f t="shared" si="313"/>
        <v>2</v>
      </c>
      <c r="AC1852">
        <f t="shared" si="314"/>
        <v>8</v>
      </c>
      <c r="AD1852">
        <f t="shared" si="315"/>
        <v>20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f t="shared" si="316"/>
        <v>0</v>
      </c>
      <c r="BI1852" s="16">
        <v>0</v>
      </c>
      <c r="BJ1852" s="16">
        <v>0</v>
      </c>
      <c r="BK1852" s="16">
        <v>0</v>
      </c>
      <c r="BL1852" t="str">
        <f t="shared" si="303"/>
        <v>0</v>
      </c>
      <c r="BM1852" t="str">
        <f t="shared" si="304"/>
        <v>0</v>
      </c>
      <c r="BN1852">
        <f t="shared" si="307"/>
        <v>0</v>
      </c>
      <c r="BO1852">
        <f t="shared" si="308"/>
        <v>0</v>
      </c>
      <c r="BP1852" t="str">
        <f t="shared" si="305"/>
        <v>0</v>
      </c>
    </row>
    <row r="1853" spans="1:68" ht="18" x14ac:dyDescent="0.25">
      <c r="A1853" s="24">
        <v>2021</v>
      </c>
      <c r="B1853">
        <v>1</v>
      </c>
      <c r="C1853" s="2">
        <v>44298</v>
      </c>
      <c r="D1853" s="3">
        <v>0.61111111111111105</v>
      </c>
      <c r="E1853">
        <v>5</v>
      </c>
      <c r="F1853">
        <v>5.2</v>
      </c>
      <c r="G1853" t="s">
        <v>28</v>
      </c>
      <c r="H1853" t="s">
        <v>69</v>
      </c>
      <c r="I1853">
        <v>41</v>
      </c>
      <c r="J1853">
        <v>10</v>
      </c>
      <c r="K1853">
        <v>1</v>
      </c>
      <c r="L1853">
        <v>1</v>
      </c>
      <c r="M1853" t="s">
        <v>23</v>
      </c>
      <c r="N1853">
        <v>50</v>
      </c>
      <c r="O1853" t="s">
        <v>26</v>
      </c>
      <c r="P1853" t="s">
        <v>64</v>
      </c>
      <c r="Q1853" t="s">
        <v>64</v>
      </c>
      <c r="R1853" t="s">
        <v>64</v>
      </c>
      <c r="S1853" t="s">
        <v>64</v>
      </c>
      <c r="T1853" t="s">
        <v>64</v>
      </c>
      <c r="U1853" t="s">
        <v>64</v>
      </c>
      <c r="V1853" t="s">
        <v>64</v>
      </c>
      <c r="W1853" t="s">
        <v>64</v>
      </c>
      <c r="X1853" t="s">
        <v>64</v>
      </c>
      <c r="Y1853" t="s">
        <v>64</v>
      </c>
      <c r="Z1853" t="s">
        <v>64</v>
      </c>
      <c r="AA1853" s="11" t="s">
        <v>64</v>
      </c>
      <c r="AB1853" t="s">
        <v>64</v>
      </c>
      <c r="AC1853" t="s">
        <v>64</v>
      </c>
      <c r="AD1853" t="s">
        <v>64</v>
      </c>
      <c r="AE1853" t="s">
        <v>64</v>
      </c>
      <c r="AF1853" t="s">
        <v>64</v>
      </c>
      <c r="AG1853" t="s">
        <v>64</v>
      </c>
      <c r="AH1853" t="s">
        <v>64</v>
      </c>
      <c r="AI1853" t="s">
        <v>64</v>
      </c>
      <c r="AJ1853" t="s">
        <v>64</v>
      </c>
      <c r="AK1853" t="s">
        <v>64</v>
      </c>
      <c r="AL1853" t="s">
        <v>64</v>
      </c>
      <c r="AM1853" t="s">
        <v>64</v>
      </c>
      <c r="AN1853" t="s">
        <v>64</v>
      </c>
      <c r="AO1853" t="s">
        <v>64</v>
      </c>
      <c r="AP1853" t="s">
        <v>64</v>
      </c>
      <c r="AQ1853" t="s">
        <v>64</v>
      </c>
      <c r="AR1853" t="s">
        <v>64</v>
      </c>
      <c r="AS1853" t="s">
        <v>64</v>
      </c>
      <c r="AT1853" t="s">
        <v>64</v>
      </c>
      <c r="AU1853" t="s">
        <v>64</v>
      </c>
      <c r="AV1853" t="s">
        <v>64</v>
      </c>
      <c r="AW1853" t="s">
        <v>64</v>
      </c>
      <c r="AX1853" t="s">
        <v>64</v>
      </c>
      <c r="AY1853" t="s">
        <v>64</v>
      </c>
      <c r="AZ1853" t="s">
        <v>64</v>
      </c>
      <c r="BA1853" t="s">
        <v>64</v>
      </c>
      <c r="BB1853" t="s">
        <v>64</v>
      </c>
      <c r="BC1853" t="s">
        <v>64</v>
      </c>
      <c r="BD1853" t="s">
        <v>64</v>
      </c>
      <c r="BE1853" t="s">
        <v>64</v>
      </c>
      <c r="BF1853" t="s">
        <v>64</v>
      </c>
      <c r="BG1853" t="s">
        <v>64</v>
      </c>
      <c r="BH1853" t="s">
        <v>64</v>
      </c>
      <c r="BI1853" t="s">
        <v>64</v>
      </c>
      <c r="BJ1853" t="s">
        <v>64</v>
      </c>
      <c r="BK1853" t="s">
        <v>64</v>
      </c>
      <c r="BL1853" t="s">
        <v>64</v>
      </c>
      <c r="BM1853" t="s">
        <v>64</v>
      </c>
      <c r="BN1853" t="e">
        <f t="shared" si="307"/>
        <v>#VALUE!</v>
      </c>
      <c r="BO1853" t="s">
        <v>64</v>
      </c>
      <c r="BP1853" t="s">
        <v>64</v>
      </c>
    </row>
    <row r="1854" spans="1:68" ht="18" x14ac:dyDescent="0.25">
      <c r="A1854" s="24">
        <v>2021</v>
      </c>
      <c r="B1854">
        <v>1</v>
      </c>
      <c r="C1854" s="2">
        <v>44298</v>
      </c>
      <c r="D1854" s="3">
        <v>0.61111111111111105</v>
      </c>
      <c r="E1854">
        <v>5</v>
      </c>
      <c r="F1854">
        <v>5.2</v>
      </c>
      <c r="G1854" t="s">
        <v>28</v>
      </c>
      <c r="H1854" t="s">
        <v>69</v>
      </c>
      <c r="I1854">
        <v>41</v>
      </c>
      <c r="J1854">
        <v>10</v>
      </c>
      <c r="K1854">
        <v>1</v>
      </c>
      <c r="L1854">
        <v>1</v>
      </c>
      <c r="M1854" t="s">
        <v>27</v>
      </c>
      <c r="N1854">
        <v>50</v>
      </c>
      <c r="O1854" t="s">
        <v>26</v>
      </c>
      <c r="P1854" t="s">
        <v>64</v>
      </c>
      <c r="Q1854" t="s">
        <v>64</v>
      </c>
      <c r="R1854" t="s">
        <v>64</v>
      </c>
      <c r="S1854" t="s">
        <v>64</v>
      </c>
      <c r="T1854" t="s">
        <v>64</v>
      </c>
      <c r="U1854" t="s">
        <v>64</v>
      </c>
      <c r="V1854" t="s">
        <v>64</v>
      </c>
      <c r="W1854" t="s">
        <v>64</v>
      </c>
      <c r="X1854" t="s">
        <v>64</v>
      </c>
      <c r="Y1854" t="s">
        <v>64</v>
      </c>
      <c r="Z1854" t="s">
        <v>64</v>
      </c>
      <c r="AA1854" s="11" t="s">
        <v>64</v>
      </c>
      <c r="AB1854" t="s">
        <v>64</v>
      </c>
      <c r="AC1854" t="s">
        <v>64</v>
      </c>
      <c r="AD1854" t="s">
        <v>64</v>
      </c>
      <c r="AE1854" t="s">
        <v>64</v>
      </c>
      <c r="AF1854" t="s">
        <v>64</v>
      </c>
      <c r="AG1854" t="s">
        <v>64</v>
      </c>
      <c r="AH1854" t="s">
        <v>64</v>
      </c>
      <c r="AI1854" t="s">
        <v>64</v>
      </c>
      <c r="AJ1854" t="s">
        <v>64</v>
      </c>
      <c r="AK1854" t="s">
        <v>64</v>
      </c>
      <c r="AL1854" t="s">
        <v>64</v>
      </c>
      <c r="AM1854" t="s">
        <v>64</v>
      </c>
      <c r="AN1854" t="s">
        <v>64</v>
      </c>
      <c r="AO1854" t="s">
        <v>64</v>
      </c>
      <c r="AP1854" t="s">
        <v>64</v>
      </c>
      <c r="AQ1854" t="s">
        <v>64</v>
      </c>
      <c r="AR1854" t="s">
        <v>64</v>
      </c>
      <c r="AS1854" t="s">
        <v>64</v>
      </c>
      <c r="AT1854" t="s">
        <v>64</v>
      </c>
      <c r="AU1854" t="s">
        <v>64</v>
      </c>
      <c r="AV1854" t="s">
        <v>64</v>
      </c>
      <c r="AW1854" t="s">
        <v>64</v>
      </c>
      <c r="AX1854" t="s">
        <v>64</v>
      </c>
      <c r="AY1854" t="s">
        <v>64</v>
      </c>
      <c r="AZ1854" t="s">
        <v>64</v>
      </c>
      <c r="BA1854" t="s">
        <v>64</v>
      </c>
      <c r="BB1854" t="s">
        <v>64</v>
      </c>
      <c r="BC1854" t="s">
        <v>64</v>
      </c>
      <c r="BD1854" t="s">
        <v>64</v>
      </c>
      <c r="BE1854" t="s">
        <v>64</v>
      </c>
      <c r="BF1854" t="s">
        <v>64</v>
      </c>
      <c r="BG1854" t="s">
        <v>64</v>
      </c>
      <c r="BH1854" t="s">
        <v>64</v>
      </c>
      <c r="BI1854" t="s">
        <v>64</v>
      </c>
      <c r="BJ1854" t="s">
        <v>64</v>
      </c>
      <c r="BK1854" t="s">
        <v>64</v>
      </c>
      <c r="BL1854" t="s">
        <v>64</v>
      </c>
      <c r="BM1854" t="s">
        <v>64</v>
      </c>
      <c r="BN1854" t="e">
        <f t="shared" si="307"/>
        <v>#VALUE!</v>
      </c>
      <c r="BO1854" t="s">
        <v>64</v>
      </c>
      <c r="BP1854" t="s">
        <v>64</v>
      </c>
    </row>
    <row r="1855" spans="1:68" ht="18" x14ac:dyDescent="0.25">
      <c r="A1855" s="24">
        <v>2021</v>
      </c>
      <c r="B1855">
        <v>1</v>
      </c>
      <c r="C1855" s="2">
        <v>44298</v>
      </c>
      <c r="D1855" s="3">
        <v>0.61111111111111105</v>
      </c>
      <c r="E1855">
        <v>5</v>
      </c>
      <c r="F1855">
        <v>5.2</v>
      </c>
      <c r="G1855" t="s">
        <v>28</v>
      </c>
      <c r="H1855" t="s">
        <v>69</v>
      </c>
      <c r="I1855">
        <v>41</v>
      </c>
      <c r="J1855">
        <v>10</v>
      </c>
      <c r="K1855">
        <v>1</v>
      </c>
      <c r="L1855">
        <v>1</v>
      </c>
      <c r="M1855" t="s">
        <v>28</v>
      </c>
      <c r="N1855">
        <v>50</v>
      </c>
      <c r="O1855" t="s">
        <v>26</v>
      </c>
      <c r="P1855" t="s">
        <v>64</v>
      </c>
      <c r="Q1855" t="s">
        <v>64</v>
      </c>
      <c r="R1855" t="s">
        <v>64</v>
      </c>
      <c r="S1855" t="s">
        <v>64</v>
      </c>
      <c r="T1855" t="s">
        <v>64</v>
      </c>
      <c r="U1855" t="s">
        <v>64</v>
      </c>
      <c r="V1855" t="s">
        <v>64</v>
      </c>
      <c r="W1855" t="s">
        <v>64</v>
      </c>
      <c r="X1855" t="s">
        <v>64</v>
      </c>
      <c r="Y1855" t="s">
        <v>64</v>
      </c>
      <c r="Z1855" t="s">
        <v>64</v>
      </c>
      <c r="AA1855" s="11" t="s">
        <v>64</v>
      </c>
      <c r="AB1855" t="s">
        <v>64</v>
      </c>
      <c r="AC1855" t="s">
        <v>64</v>
      </c>
      <c r="AD1855" t="s">
        <v>64</v>
      </c>
      <c r="AE1855" t="s">
        <v>64</v>
      </c>
      <c r="AF1855" t="s">
        <v>64</v>
      </c>
      <c r="AG1855" t="s">
        <v>64</v>
      </c>
      <c r="AH1855" t="s">
        <v>64</v>
      </c>
      <c r="AI1855" t="s">
        <v>64</v>
      </c>
      <c r="AJ1855" t="s">
        <v>64</v>
      </c>
      <c r="AK1855" t="s">
        <v>64</v>
      </c>
      <c r="AL1855" t="s">
        <v>64</v>
      </c>
      <c r="AM1855" t="s">
        <v>64</v>
      </c>
      <c r="AN1855" t="s">
        <v>64</v>
      </c>
      <c r="AO1855" t="s">
        <v>64</v>
      </c>
      <c r="AP1855" t="s">
        <v>64</v>
      </c>
      <c r="AQ1855" t="s">
        <v>64</v>
      </c>
      <c r="AR1855" t="s">
        <v>64</v>
      </c>
      <c r="AS1855" t="s">
        <v>64</v>
      </c>
      <c r="AT1855" t="s">
        <v>64</v>
      </c>
      <c r="AU1855" t="s">
        <v>64</v>
      </c>
      <c r="AV1855" t="s">
        <v>64</v>
      </c>
      <c r="AW1855" t="s">
        <v>64</v>
      </c>
      <c r="AX1855" t="s">
        <v>64</v>
      </c>
      <c r="AY1855" t="s">
        <v>64</v>
      </c>
      <c r="AZ1855" t="s">
        <v>64</v>
      </c>
      <c r="BA1855" t="s">
        <v>64</v>
      </c>
      <c r="BB1855" t="s">
        <v>64</v>
      </c>
      <c r="BC1855" t="s">
        <v>64</v>
      </c>
      <c r="BD1855" t="s">
        <v>64</v>
      </c>
      <c r="BE1855" t="s">
        <v>64</v>
      </c>
      <c r="BF1855" t="s">
        <v>64</v>
      </c>
      <c r="BG1855" t="s">
        <v>64</v>
      </c>
      <c r="BH1855" t="s">
        <v>64</v>
      </c>
      <c r="BI1855" t="s">
        <v>64</v>
      </c>
      <c r="BJ1855" t="s">
        <v>64</v>
      </c>
      <c r="BK1855" t="s">
        <v>64</v>
      </c>
      <c r="BL1855" t="s">
        <v>64</v>
      </c>
      <c r="BM1855" t="s">
        <v>64</v>
      </c>
      <c r="BN1855" t="e">
        <f t="shared" si="307"/>
        <v>#VALUE!</v>
      </c>
      <c r="BO1855" t="s">
        <v>64</v>
      </c>
      <c r="BP1855" t="s">
        <v>64</v>
      </c>
    </row>
    <row r="1856" spans="1:68" ht="18" x14ac:dyDescent="0.25">
      <c r="A1856" s="24">
        <v>2021</v>
      </c>
      <c r="B1856">
        <v>1</v>
      </c>
      <c r="C1856" s="2">
        <v>44298</v>
      </c>
      <c r="D1856" s="3">
        <v>0.61111111111111105</v>
      </c>
      <c r="E1856">
        <v>5</v>
      </c>
      <c r="F1856">
        <v>5.2</v>
      </c>
      <c r="G1856" t="s">
        <v>28</v>
      </c>
      <c r="H1856" t="s">
        <v>69</v>
      </c>
      <c r="I1856">
        <v>41</v>
      </c>
      <c r="J1856">
        <v>10</v>
      </c>
      <c r="K1856">
        <v>1</v>
      </c>
      <c r="L1856">
        <v>1</v>
      </c>
      <c r="M1856" t="s">
        <v>28</v>
      </c>
      <c r="N1856">
        <v>0</v>
      </c>
      <c r="O1856" t="s">
        <v>26</v>
      </c>
      <c r="P1856">
        <v>0</v>
      </c>
      <c r="Q1856">
        <v>1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5</v>
      </c>
      <c r="Y1856">
        <v>1</v>
      </c>
      <c r="Z1856">
        <v>7</v>
      </c>
      <c r="AA1856" s="11" t="str">
        <f t="shared" si="309"/>
        <v>1</v>
      </c>
      <c r="AB1856">
        <f t="shared" ref="AB1856:AB1919" si="317">COUNTIF(P1856:Y1856, "&gt;0")</f>
        <v>3</v>
      </c>
      <c r="AC1856">
        <f t="shared" si="314"/>
        <v>7</v>
      </c>
      <c r="AD1856">
        <f t="shared" si="315"/>
        <v>30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f t="shared" ref="BH1856:BH1919" si="318">SUM(AW1856+AV1856+AU1856+AQ1856+AS1856+AM1856+AJ1856+BF1856+BI1856)</f>
        <v>0</v>
      </c>
      <c r="BI1856" s="16">
        <v>0</v>
      </c>
      <c r="BJ1856" s="16">
        <v>0</v>
      </c>
      <c r="BK1856" s="16">
        <v>0</v>
      </c>
      <c r="BL1856" t="str">
        <f t="shared" ref="BL1856:BL1919" si="319">IF(AL1856&gt;0, "1","0")</f>
        <v>0</v>
      </c>
      <c r="BM1856" t="str">
        <f t="shared" ref="BM1856:BM1919" si="320">IF(AL1856&gt;0, "1", IF(AO1856&gt;0, "1", "0"))</f>
        <v>0</v>
      </c>
      <c r="BN1856">
        <f t="shared" si="307"/>
        <v>0</v>
      </c>
      <c r="BO1856">
        <f t="shared" ref="BO1856:BO1919" si="321">SUM(BN1856+BH1856+BJ1856+BC1856+BA1856+AX1856+AG1856)</f>
        <v>0</v>
      </c>
      <c r="BP1856" t="str">
        <f t="shared" ref="BP1856:BP1919" si="322">IF(BH1856&gt;0, "1",  "0")</f>
        <v>0</v>
      </c>
    </row>
    <row r="1857" spans="1:68" ht="18" x14ac:dyDescent="0.25">
      <c r="A1857" s="24">
        <v>2021</v>
      </c>
      <c r="B1857">
        <v>1</v>
      </c>
      <c r="C1857" s="2">
        <v>44298</v>
      </c>
      <c r="D1857" s="3">
        <v>0.61111111111111105</v>
      </c>
      <c r="E1857">
        <v>5</v>
      </c>
      <c r="F1857">
        <v>5.2</v>
      </c>
      <c r="G1857" t="s">
        <v>28</v>
      </c>
      <c r="H1857" t="s">
        <v>69</v>
      </c>
      <c r="I1857">
        <v>41</v>
      </c>
      <c r="J1857">
        <v>10</v>
      </c>
      <c r="K1857">
        <v>1</v>
      </c>
      <c r="L1857">
        <v>1</v>
      </c>
      <c r="M1857" t="s">
        <v>28</v>
      </c>
      <c r="N1857">
        <v>0</v>
      </c>
      <c r="O1857" t="s">
        <v>25</v>
      </c>
      <c r="P1857">
        <v>1</v>
      </c>
      <c r="Q1857">
        <v>0</v>
      </c>
      <c r="R1857">
        <v>0</v>
      </c>
      <c r="S1857">
        <v>0</v>
      </c>
      <c r="T1857">
        <v>0</v>
      </c>
      <c r="U1857">
        <v>2</v>
      </c>
      <c r="V1857">
        <v>1</v>
      </c>
      <c r="W1857">
        <v>0</v>
      </c>
      <c r="X1857">
        <v>0</v>
      </c>
      <c r="Y1857">
        <v>0</v>
      </c>
      <c r="Z1857">
        <v>4</v>
      </c>
      <c r="AA1857" s="11" t="str">
        <f t="shared" si="309"/>
        <v>1</v>
      </c>
      <c r="AB1857">
        <f t="shared" si="317"/>
        <v>3</v>
      </c>
      <c r="AC1857">
        <f t="shared" si="314"/>
        <v>7</v>
      </c>
      <c r="AD1857">
        <f t="shared" si="315"/>
        <v>30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f t="shared" si="318"/>
        <v>0</v>
      </c>
      <c r="BI1857" s="16">
        <v>0</v>
      </c>
      <c r="BJ1857" s="16">
        <v>0</v>
      </c>
      <c r="BK1857" s="16">
        <v>0</v>
      </c>
      <c r="BL1857" t="str">
        <f t="shared" si="319"/>
        <v>0</v>
      </c>
      <c r="BM1857" t="str">
        <f t="shared" si="320"/>
        <v>0</v>
      </c>
      <c r="BN1857">
        <f t="shared" si="307"/>
        <v>0</v>
      </c>
      <c r="BO1857">
        <f t="shared" si="321"/>
        <v>0</v>
      </c>
      <c r="BP1857" t="str">
        <f t="shared" si="322"/>
        <v>0</v>
      </c>
    </row>
    <row r="1858" spans="1:68" ht="18" x14ac:dyDescent="0.25">
      <c r="A1858" s="24">
        <v>2021</v>
      </c>
      <c r="B1858">
        <v>1</v>
      </c>
      <c r="C1858" s="2">
        <v>44298</v>
      </c>
      <c r="D1858" s="3">
        <v>0.61111111111111105</v>
      </c>
      <c r="E1858">
        <v>5</v>
      </c>
      <c r="F1858">
        <v>5.2</v>
      </c>
      <c r="G1858" t="s">
        <v>28</v>
      </c>
      <c r="H1858" t="s">
        <v>69</v>
      </c>
      <c r="I1858">
        <v>41</v>
      </c>
      <c r="J1858">
        <v>10</v>
      </c>
      <c r="K1858">
        <v>1</v>
      </c>
      <c r="L1858">
        <v>1</v>
      </c>
      <c r="M1858" t="s">
        <v>28</v>
      </c>
      <c r="N1858">
        <v>0</v>
      </c>
      <c r="O1858" t="s">
        <v>24</v>
      </c>
      <c r="P1858">
        <v>0</v>
      </c>
      <c r="Q1858">
        <v>0</v>
      </c>
      <c r="R1858">
        <v>2</v>
      </c>
      <c r="S1858">
        <v>0</v>
      </c>
      <c r="T1858">
        <v>1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3</v>
      </c>
      <c r="AA1858" s="11" t="str">
        <f t="shared" si="309"/>
        <v>1</v>
      </c>
      <c r="AB1858">
        <f t="shared" si="317"/>
        <v>2</v>
      </c>
      <c r="AC1858">
        <f t="shared" si="314"/>
        <v>8</v>
      </c>
      <c r="AD1858">
        <f t="shared" si="315"/>
        <v>20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f t="shared" si="318"/>
        <v>0</v>
      </c>
      <c r="BI1858" s="16">
        <v>0</v>
      </c>
      <c r="BJ1858" s="16">
        <v>0</v>
      </c>
      <c r="BK1858" s="16">
        <v>0</v>
      </c>
      <c r="BL1858" t="str">
        <f t="shared" si="319"/>
        <v>0</v>
      </c>
      <c r="BM1858" t="str">
        <f t="shared" si="320"/>
        <v>0</v>
      </c>
      <c r="BN1858">
        <f t="shared" ref="BN1858:BN1921" si="323">SUM(AL1858+AO1858+BB1858)</f>
        <v>0</v>
      </c>
      <c r="BO1858">
        <f t="shared" si="321"/>
        <v>0</v>
      </c>
      <c r="BP1858" t="str">
        <f t="shared" si="322"/>
        <v>0</v>
      </c>
    </row>
    <row r="1859" spans="1:68" ht="18" x14ac:dyDescent="0.25">
      <c r="A1859" s="24">
        <v>2021</v>
      </c>
      <c r="B1859">
        <v>1</v>
      </c>
      <c r="C1859" s="2">
        <v>44298</v>
      </c>
      <c r="D1859" s="3">
        <v>0.61111111111111105</v>
      </c>
      <c r="E1859">
        <v>5</v>
      </c>
      <c r="F1859">
        <v>5.2</v>
      </c>
      <c r="G1859" t="s">
        <v>28</v>
      </c>
      <c r="H1859" t="s">
        <v>69</v>
      </c>
      <c r="I1859">
        <v>41</v>
      </c>
      <c r="J1859">
        <v>10</v>
      </c>
      <c r="K1859">
        <v>1</v>
      </c>
      <c r="L1859">
        <v>1</v>
      </c>
      <c r="M1859" t="s">
        <v>27</v>
      </c>
      <c r="N1859">
        <v>0</v>
      </c>
      <c r="O1859" t="s">
        <v>26</v>
      </c>
      <c r="P1859">
        <v>0</v>
      </c>
      <c r="Q1859">
        <v>1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1</v>
      </c>
      <c r="X1859">
        <v>0</v>
      </c>
      <c r="Y1859">
        <v>0</v>
      </c>
      <c r="Z1859">
        <v>2</v>
      </c>
      <c r="AA1859" s="11" t="str">
        <f t="shared" ref="AA1859:AA1922" si="324">IF(Z1859&gt;0, "1","0")</f>
        <v>1</v>
      </c>
      <c r="AB1859">
        <f t="shared" si="317"/>
        <v>2</v>
      </c>
      <c r="AC1859">
        <f t="shared" si="314"/>
        <v>8</v>
      </c>
      <c r="AD1859">
        <f t="shared" si="315"/>
        <v>20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f t="shared" si="318"/>
        <v>0</v>
      </c>
      <c r="BI1859" s="16">
        <v>0</v>
      </c>
      <c r="BJ1859" s="16">
        <v>0</v>
      </c>
      <c r="BK1859" s="16">
        <v>0</v>
      </c>
      <c r="BL1859" t="str">
        <f t="shared" si="319"/>
        <v>0</v>
      </c>
      <c r="BM1859" t="str">
        <f t="shared" si="320"/>
        <v>0</v>
      </c>
      <c r="BN1859">
        <f t="shared" si="323"/>
        <v>0</v>
      </c>
      <c r="BO1859">
        <f t="shared" si="321"/>
        <v>0</v>
      </c>
      <c r="BP1859" t="str">
        <f t="shared" si="322"/>
        <v>0</v>
      </c>
    </row>
    <row r="1860" spans="1:68" ht="18" x14ac:dyDescent="0.25">
      <c r="A1860" s="24">
        <v>2021</v>
      </c>
      <c r="B1860">
        <v>1</v>
      </c>
      <c r="C1860" s="2">
        <v>44298</v>
      </c>
      <c r="D1860" s="3">
        <v>0.61111111111111105</v>
      </c>
      <c r="E1860">
        <v>5</v>
      </c>
      <c r="F1860">
        <v>5.2</v>
      </c>
      <c r="G1860" t="s">
        <v>28</v>
      </c>
      <c r="H1860" t="s">
        <v>69</v>
      </c>
      <c r="I1860">
        <v>41</v>
      </c>
      <c r="J1860">
        <v>10</v>
      </c>
      <c r="K1860">
        <v>1</v>
      </c>
      <c r="L1860">
        <v>1</v>
      </c>
      <c r="M1860" t="s">
        <v>27</v>
      </c>
      <c r="N1860">
        <v>0</v>
      </c>
      <c r="O1860" t="s">
        <v>25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1</v>
      </c>
      <c r="Z1860">
        <v>1</v>
      </c>
      <c r="AA1860" s="11" t="str">
        <f t="shared" si="324"/>
        <v>1</v>
      </c>
      <c r="AB1860">
        <f t="shared" si="317"/>
        <v>1</v>
      </c>
      <c r="AC1860">
        <f t="shared" si="314"/>
        <v>9</v>
      </c>
      <c r="AD1860">
        <f t="shared" si="315"/>
        <v>10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f t="shared" si="318"/>
        <v>0</v>
      </c>
      <c r="BI1860" s="16">
        <v>0</v>
      </c>
      <c r="BJ1860" s="16">
        <v>0</v>
      </c>
      <c r="BK1860" s="16">
        <v>0</v>
      </c>
      <c r="BL1860" t="str">
        <f t="shared" si="319"/>
        <v>0</v>
      </c>
      <c r="BM1860" t="str">
        <f t="shared" si="320"/>
        <v>0</v>
      </c>
      <c r="BN1860">
        <f t="shared" si="323"/>
        <v>0</v>
      </c>
      <c r="BO1860">
        <f t="shared" si="321"/>
        <v>0</v>
      </c>
      <c r="BP1860" t="str">
        <f t="shared" si="322"/>
        <v>0</v>
      </c>
    </row>
    <row r="1861" spans="1:68" ht="18" x14ac:dyDescent="0.25">
      <c r="A1861" s="24">
        <v>2021</v>
      </c>
      <c r="B1861">
        <v>1</v>
      </c>
      <c r="C1861" s="2">
        <v>44298</v>
      </c>
      <c r="D1861" s="3">
        <v>0.61111111111111105</v>
      </c>
      <c r="E1861">
        <v>5</v>
      </c>
      <c r="F1861">
        <v>5.2</v>
      </c>
      <c r="G1861" t="s">
        <v>28</v>
      </c>
      <c r="H1861" t="s">
        <v>69</v>
      </c>
      <c r="I1861">
        <v>41</v>
      </c>
      <c r="J1861">
        <v>10</v>
      </c>
      <c r="K1861">
        <v>1</v>
      </c>
      <c r="L1861">
        <v>1</v>
      </c>
      <c r="M1861" t="s">
        <v>27</v>
      </c>
      <c r="N1861">
        <v>0</v>
      </c>
      <c r="O1861" t="s">
        <v>24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0</v>
      </c>
      <c r="V1861">
        <v>1</v>
      </c>
      <c r="W1861">
        <v>0</v>
      </c>
      <c r="X1861">
        <v>0</v>
      </c>
      <c r="Y1861">
        <v>0</v>
      </c>
      <c r="Z1861">
        <v>2</v>
      </c>
      <c r="AA1861" s="11" t="str">
        <f t="shared" si="324"/>
        <v>1</v>
      </c>
      <c r="AB1861">
        <f t="shared" si="317"/>
        <v>2</v>
      </c>
      <c r="AC1861">
        <f t="shared" si="314"/>
        <v>8</v>
      </c>
      <c r="AD1861">
        <f t="shared" si="315"/>
        <v>20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f t="shared" si="318"/>
        <v>0</v>
      </c>
      <c r="BI1861" s="16">
        <v>0</v>
      </c>
      <c r="BJ1861" s="16">
        <v>0</v>
      </c>
      <c r="BK1861" s="16">
        <v>0</v>
      </c>
      <c r="BL1861" t="str">
        <f t="shared" si="319"/>
        <v>0</v>
      </c>
      <c r="BM1861" t="str">
        <f t="shared" si="320"/>
        <v>0</v>
      </c>
      <c r="BN1861">
        <f t="shared" si="323"/>
        <v>0</v>
      </c>
      <c r="BO1861">
        <f t="shared" si="321"/>
        <v>0</v>
      </c>
      <c r="BP1861" t="str">
        <f t="shared" si="322"/>
        <v>0</v>
      </c>
    </row>
    <row r="1862" spans="1:68" ht="18" x14ac:dyDescent="0.25">
      <c r="A1862" s="24">
        <v>2021</v>
      </c>
      <c r="B1862">
        <v>1</v>
      </c>
      <c r="C1862" s="2">
        <v>44298</v>
      </c>
      <c r="D1862" s="3">
        <v>0.61111111111111105</v>
      </c>
      <c r="E1862">
        <v>5</v>
      </c>
      <c r="F1862">
        <v>5.2</v>
      </c>
      <c r="G1862" t="s">
        <v>28</v>
      </c>
      <c r="H1862" t="s">
        <v>69</v>
      </c>
      <c r="I1862">
        <v>41</v>
      </c>
      <c r="J1862">
        <v>10</v>
      </c>
      <c r="K1862">
        <v>1</v>
      </c>
      <c r="L1862">
        <v>1</v>
      </c>
      <c r="M1862" t="s">
        <v>23</v>
      </c>
      <c r="N1862">
        <v>0</v>
      </c>
      <c r="O1862" t="s">
        <v>26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4</v>
      </c>
      <c r="X1862">
        <v>1</v>
      </c>
      <c r="Y1862">
        <v>0</v>
      </c>
      <c r="Z1862">
        <v>5</v>
      </c>
      <c r="AA1862" s="11" t="str">
        <f t="shared" si="324"/>
        <v>1</v>
      </c>
      <c r="AB1862">
        <f t="shared" si="317"/>
        <v>2</v>
      </c>
      <c r="AC1862">
        <f t="shared" si="314"/>
        <v>8</v>
      </c>
      <c r="AD1862">
        <f t="shared" si="315"/>
        <v>20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f t="shared" si="318"/>
        <v>0</v>
      </c>
      <c r="BI1862" s="16">
        <v>0</v>
      </c>
      <c r="BJ1862" s="16">
        <v>0</v>
      </c>
      <c r="BK1862" s="16">
        <v>0</v>
      </c>
      <c r="BL1862" t="str">
        <f t="shared" si="319"/>
        <v>0</v>
      </c>
      <c r="BM1862" t="str">
        <f t="shared" si="320"/>
        <v>0</v>
      </c>
      <c r="BN1862">
        <f t="shared" si="323"/>
        <v>0</v>
      </c>
      <c r="BO1862">
        <f t="shared" si="321"/>
        <v>0</v>
      </c>
      <c r="BP1862" t="str">
        <f t="shared" si="322"/>
        <v>0</v>
      </c>
    </row>
    <row r="1863" spans="1:68" ht="18" x14ac:dyDescent="0.25">
      <c r="A1863" s="24">
        <v>2021</v>
      </c>
      <c r="B1863">
        <v>1</v>
      </c>
      <c r="C1863" s="2">
        <v>44298</v>
      </c>
      <c r="D1863" s="3">
        <v>0.61111111111111105</v>
      </c>
      <c r="E1863">
        <v>5</v>
      </c>
      <c r="F1863">
        <v>5.2</v>
      </c>
      <c r="G1863" t="s">
        <v>28</v>
      </c>
      <c r="H1863" t="s">
        <v>69</v>
      </c>
      <c r="I1863">
        <v>41</v>
      </c>
      <c r="J1863">
        <v>10</v>
      </c>
      <c r="K1863">
        <v>1</v>
      </c>
      <c r="L1863">
        <v>1</v>
      </c>
      <c r="M1863" t="s">
        <v>23</v>
      </c>
      <c r="N1863">
        <v>0</v>
      </c>
      <c r="O1863" t="s">
        <v>25</v>
      </c>
      <c r="P1863">
        <v>2</v>
      </c>
      <c r="Q1863">
        <v>1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2</v>
      </c>
      <c r="Z1863">
        <v>5</v>
      </c>
      <c r="AA1863" s="11" t="str">
        <f t="shared" si="324"/>
        <v>1</v>
      </c>
      <c r="AB1863">
        <f t="shared" si="317"/>
        <v>3</v>
      </c>
      <c r="AC1863">
        <f t="shared" si="314"/>
        <v>7</v>
      </c>
      <c r="AD1863">
        <f t="shared" si="315"/>
        <v>30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f t="shared" si="318"/>
        <v>0</v>
      </c>
      <c r="BI1863" s="16">
        <v>0</v>
      </c>
      <c r="BJ1863" s="16">
        <v>0</v>
      </c>
      <c r="BK1863" s="16">
        <v>0</v>
      </c>
      <c r="BL1863" t="str">
        <f t="shared" si="319"/>
        <v>0</v>
      </c>
      <c r="BM1863" t="str">
        <f t="shared" si="320"/>
        <v>0</v>
      </c>
      <c r="BN1863">
        <f t="shared" si="323"/>
        <v>0</v>
      </c>
      <c r="BO1863">
        <f t="shared" si="321"/>
        <v>0</v>
      </c>
      <c r="BP1863" t="str">
        <f t="shared" si="322"/>
        <v>0</v>
      </c>
    </row>
    <row r="1864" spans="1:68" ht="18" x14ac:dyDescent="0.25">
      <c r="A1864" s="24">
        <v>2021</v>
      </c>
      <c r="B1864">
        <v>1</v>
      </c>
      <c r="C1864" s="2">
        <v>44298</v>
      </c>
      <c r="D1864" s="3">
        <v>0.61111111111111105</v>
      </c>
      <c r="E1864">
        <v>5</v>
      </c>
      <c r="F1864">
        <v>5.2</v>
      </c>
      <c r="G1864" t="s">
        <v>28</v>
      </c>
      <c r="H1864" t="s">
        <v>69</v>
      </c>
      <c r="I1864">
        <v>41</v>
      </c>
      <c r="J1864">
        <v>10</v>
      </c>
      <c r="K1864">
        <v>1</v>
      </c>
      <c r="L1864">
        <v>1</v>
      </c>
      <c r="M1864" t="s">
        <v>23</v>
      </c>
      <c r="N1864">
        <v>0</v>
      </c>
      <c r="O1864" t="s">
        <v>24</v>
      </c>
      <c r="P1864">
        <v>0</v>
      </c>
      <c r="Q1864">
        <v>0</v>
      </c>
      <c r="R1864">
        <v>0</v>
      </c>
      <c r="S1864">
        <v>1</v>
      </c>
      <c r="T1864">
        <v>3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4</v>
      </c>
      <c r="AA1864" s="11" t="str">
        <f t="shared" si="324"/>
        <v>1</v>
      </c>
      <c r="AB1864">
        <f t="shared" si="317"/>
        <v>2</v>
      </c>
      <c r="AC1864">
        <f t="shared" si="314"/>
        <v>8</v>
      </c>
      <c r="AD1864">
        <f t="shared" si="315"/>
        <v>20</v>
      </c>
      <c r="AE1864">
        <v>0</v>
      </c>
      <c r="AF1864">
        <v>0</v>
      </c>
      <c r="AG1864">
        <v>0</v>
      </c>
      <c r="AH1864">
        <v>1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f t="shared" si="318"/>
        <v>0</v>
      </c>
      <c r="BI1864" s="16">
        <v>0</v>
      </c>
      <c r="BJ1864" s="16">
        <v>0</v>
      </c>
      <c r="BK1864" s="16">
        <v>0</v>
      </c>
      <c r="BL1864" t="str">
        <f t="shared" si="319"/>
        <v>0</v>
      </c>
      <c r="BM1864" t="str">
        <f t="shared" si="320"/>
        <v>0</v>
      </c>
      <c r="BN1864">
        <f t="shared" si="323"/>
        <v>0</v>
      </c>
      <c r="BO1864">
        <f t="shared" si="321"/>
        <v>0</v>
      </c>
      <c r="BP1864" t="str">
        <f t="shared" si="322"/>
        <v>0</v>
      </c>
    </row>
    <row r="1865" spans="1:68" ht="18" x14ac:dyDescent="0.25">
      <c r="A1865" s="24">
        <v>2021</v>
      </c>
      <c r="B1865">
        <v>1</v>
      </c>
      <c r="C1865" s="2">
        <v>44298</v>
      </c>
      <c r="D1865" s="3">
        <v>0.61111111111111105</v>
      </c>
      <c r="E1865">
        <v>5</v>
      </c>
      <c r="F1865">
        <v>5.2</v>
      </c>
      <c r="G1865" t="s">
        <v>28</v>
      </c>
      <c r="H1865" t="s">
        <v>69</v>
      </c>
      <c r="I1865">
        <v>41</v>
      </c>
      <c r="J1865">
        <v>10</v>
      </c>
      <c r="K1865">
        <v>1</v>
      </c>
      <c r="L1865">
        <v>1</v>
      </c>
      <c r="M1865" t="s">
        <v>23</v>
      </c>
      <c r="N1865">
        <v>5</v>
      </c>
      <c r="O1865" t="s">
        <v>24</v>
      </c>
      <c r="P1865">
        <v>0</v>
      </c>
      <c r="Q1865">
        <v>0</v>
      </c>
      <c r="R1865">
        <v>1</v>
      </c>
      <c r="S1865">
        <v>4</v>
      </c>
      <c r="T1865">
        <v>0</v>
      </c>
      <c r="U1865">
        <v>3</v>
      </c>
      <c r="V1865">
        <v>0</v>
      </c>
      <c r="W1865">
        <v>0</v>
      </c>
      <c r="X1865">
        <v>0</v>
      </c>
      <c r="Y1865">
        <v>0</v>
      </c>
      <c r="Z1865">
        <v>8</v>
      </c>
      <c r="AA1865" s="11" t="str">
        <f t="shared" si="324"/>
        <v>1</v>
      </c>
      <c r="AB1865">
        <f t="shared" si="317"/>
        <v>3</v>
      </c>
      <c r="AC1865">
        <f t="shared" si="314"/>
        <v>7</v>
      </c>
      <c r="AD1865">
        <f t="shared" si="315"/>
        <v>30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f t="shared" si="318"/>
        <v>0</v>
      </c>
      <c r="BI1865" s="16">
        <v>0</v>
      </c>
      <c r="BJ1865" s="16">
        <v>0</v>
      </c>
      <c r="BK1865" s="16">
        <v>0</v>
      </c>
      <c r="BL1865" t="str">
        <f t="shared" si="319"/>
        <v>0</v>
      </c>
      <c r="BM1865" t="str">
        <f t="shared" si="320"/>
        <v>0</v>
      </c>
      <c r="BN1865">
        <f t="shared" si="323"/>
        <v>0</v>
      </c>
      <c r="BO1865">
        <f t="shared" si="321"/>
        <v>0</v>
      </c>
      <c r="BP1865" t="str">
        <f t="shared" si="322"/>
        <v>0</v>
      </c>
    </row>
    <row r="1866" spans="1:68" ht="18" x14ac:dyDescent="0.25">
      <c r="A1866" s="24">
        <v>2021</v>
      </c>
      <c r="B1866">
        <v>1</v>
      </c>
      <c r="C1866" s="2">
        <v>44298</v>
      </c>
      <c r="D1866" s="3">
        <v>0.61111111111111105</v>
      </c>
      <c r="E1866">
        <v>5</v>
      </c>
      <c r="F1866">
        <v>5.2</v>
      </c>
      <c r="G1866" t="s">
        <v>28</v>
      </c>
      <c r="H1866" t="s">
        <v>69</v>
      </c>
      <c r="I1866">
        <v>41</v>
      </c>
      <c r="J1866">
        <v>10</v>
      </c>
      <c r="K1866">
        <v>1</v>
      </c>
      <c r="L1866">
        <v>1</v>
      </c>
      <c r="M1866" t="s">
        <v>23</v>
      </c>
      <c r="N1866">
        <v>5</v>
      </c>
      <c r="O1866" t="s">
        <v>25</v>
      </c>
      <c r="P1866">
        <v>2</v>
      </c>
      <c r="Q1866">
        <v>1</v>
      </c>
      <c r="R1866">
        <v>1</v>
      </c>
      <c r="S1866">
        <v>2</v>
      </c>
      <c r="T1866">
        <v>0</v>
      </c>
      <c r="U1866">
        <v>0</v>
      </c>
      <c r="V1866">
        <v>1</v>
      </c>
      <c r="W1866">
        <v>0</v>
      </c>
      <c r="X1866">
        <v>0</v>
      </c>
      <c r="Y1866">
        <v>0</v>
      </c>
      <c r="Z1866">
        <v>7</v>
      </c>
      <c r="AA1866" s="11" t="str">
        <f t="shared" si="324"/>
        <v>1</v>
      </c>
      <c r="AB1866">
        <f t="shared" si="317"/>
        <v>5</v>
      </c>
      <c r="AC1866">
        <f t="shared" si="314"/>
        <v>5</v>
      </c>
      <c r="AD1866">
        <f t="shared" si="315"/>
        <v>50</v>
      </c>
      <c r="AE1866">
        <v>0</v>
      </c>
      <c r="AF1866">
        <v>1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f t="shared" si="318"/>
        <v>0</v>
      </c>
      <c r="BI1866" s="16">
        <v>0</v>
      </c>
      <c r="BJ1866" s="16">
        <v>0</v>
      </c>
      <c r="BK1866" s="16">
        <v>0</v>
      </c>
      <c r="BL1866" t="str">
        <f t="shared" si="319"/>
        <v>0</v>
      </c>
      <c r="BM1866" t="str">
        <f t="shared" si="320"/>
        <v>0</v>
      </c>
      <c r="BN1866">
        <f t="shared" si="323"/>
        <v>0</v>
      </c>
      <c r="BO1866">
        <f t="shared" si="321"/>
        <v>0</v>
      </c>
      <c r="BP1866" t="str">
        <f t="shared" si="322"/>
        <v>0</v>
      </c>
    </row>
    <row r="1867" spans="1:68" ht="18" x14ac:dyDescent="0.25">
      <c r="A1867" s="24">
        <v>2021</v>
      </c>
      <c r="B1867">
        <v>1</v>
      </c>
      <c r="C1867" s="2">
        <v>44298</v>
      </c>
      <c r="D1867" s="3">
        <v>0.61111111111111105</v>
      </c>
      <c r="E1867">
        <v>5</v>
      </c>
      <c r="F1867">
        <v>5.2</v>
      </c>
      <c r="G1867" t="s">
        <v>28</v>
      </c>
      <c r="H1867" t="s">
        <v>69</v>
      </c>
      <c r="I1867">
        <v>41</v>
      </c>
      <c r="J1867">
        <v>10</v>
      </c>
      <c r="K1867">
        <v>1</v>
      </c>
      <c r="L1867">
        <v>1</v>
      </c>
      <c r="M1867" t="s">
        <v>23</v>
      </c>
      <c r="N1867">
        <v>5</v>
      </c>
      <c r="O1867" t="s">
        <v>26</v>
      </c>
      <c r="P1867">
        <v>1</v>
      </c>
      <c r="Q1867">
        <v>0</v>
      </c>
      <c r="R1867">
        <v>3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0</v>
      </c>
      <c r="Y1867">
        <v>0</v>
      </c>
      <c r="Z1867">
        <v>5</v>
      </c>
      <c r="AA1867" s="11" t="str">
        <f t="shared" si="324"/>
        <v>1</v>
      </c>
      <c r="AB1867">
        <f t="shared" si="317"/>
        <v>3</v>
      </c>
      <c r="AC1867">
        <f t="shared" ref="AC1867:AC1930" si="325">10-AB1867</f>
        <v>7</v>
      </c>
      <c r="AD1867">
        <f t="shared" ref="AD1867:AD1930" si="326">AB1867*10</f>
        <v>30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f t="shared" si="318"/>
        <v>0</v>
      </c>
      <c r="BI1867" s="16">
        <v>0</v>
      </c>
      <c r="BJ1867" s="16">
        <v>0</v>
      </c>
      <c r="BK1867" s="16">
        <v>0</v>
      </c>
      <c r="BL1867" t="str">
        <f t="shared" si="319"/>
        <v>0</v>
      </c>
      <c r="BM1867" t="str">
        <f t="shared" si="320"/>
        <v>0</v>
      </c>
      <c r="BN1867">
        <f t="shared" si="323"/>
        <v>0</v>
      </c>
      <c r="BO1867">
        <f t="shared" si="321"/>
        <v>0</v>
      </c>
      <c r="BP1867" t="str">
        <f t="shared" si="322"/>
        <v>0</v>
      </c>
    </row>
    <row r="1868" spans="1:68" ht="18" x14ac:dyDescent="0.25">
      <c r="A1868" s="24">
        <v>2021</v>
      </c>
      <c r="B1868">
        <v>1</v>
      </c>
      <c r="C1868" s="2">
        <v>44298</v>
      </c>
      <c r="D1868" s="3">
        <v>0.61111111111111105</v>
      </c>
      <c r="E1868">
        <v>5</v>
      </c>
      <c r="F1868">
        <v>5.2</v>
      </c>
      <c r="G1868" t="s">
        <v>28</v>
      </c>
      <c r="H1868" t="s">
        <v>69</v>
      </c>
      <c r="I1868">
        <v>41</v>
      </c>
      <c r="J1868">
        <v>10</v>
      </c>
      <c r="K1868">
        <v>1</v>
      </c>
      <c r="L1868">
        <v>1</v>
      </c>
      <c r="M1868" t="s">
        <v>27</v>
      </c>
      <c r="N1868">
        <v>5</v>
      </c>
      <c r="O1868" t="s">
        <v>24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2</v>
      </c>
      <c r="W1868">
        <v>0</v>
      </c>
      <c r="X1868">
        <v>0</v>
      </c>
      <c r="Y1868">
        <v>0</v>
      </c>
      <c r="Z1868">
        <v>2</v>
      </c>
      <c r="AA1868" s="11" t="str">
        <f t="shared" si="324"/>
        <v>1</v>
      </c>
      <c r="AB1868">
        <f t="shared" si="317"/>
        <v>1</v>
      </c>
      <c r="AC1868">
        <f t="shared" si="325"/>
        <v>9</v>
      </c>
      <c r="AD1868">
        <f t="shared" si="326"/>
        <v>10</v>
      </c>
      <c r="AE1868">
        <v>0</v>
      </c>
      <c r="AF1868">
        <v>1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f t="shared" si="318"/>
        <v>0</v>
      </c>
      <c r="BI1868" s="16">
        <v>0</v>
      </c>
      <c r="BJ1868" s="16">
        <v>0</v>
      </c>
      <c r="BK1868" s="16">
        <v>0</v>
      </c>
      <c r="BL1868" t="str">
        <f t="shared" si="319"/>
        <v>0</v>
      </c>
      <c r="BM1868" t="str">
        <f t="shared" si="320"/>
        <v>0</v>
      </c>
      <c r="BN1868">
        <f t="shared" si="323"/>
        <v>0</v>
      </c>
      <c r="BO1868">
        <f t="shared" si="321"/>
        <v>0</v>
      </c>
      <c r="BP1868" t="str">
        <f t="shared" si="322"/>
        <v>0</v>
      </c>
    </row>
    <row r="1869" spans="1:68" ht="18" x14ac:dyDescent="0.25">
      <c r="A1869" s="24">
        <v>2021</v>
      </c>
      <c r="B1869">
        <v>1</v>
      </c>
      <c r="C1869" s="2">
        <v>44298</v>
      </c>
      <c r="D1869" s="3">
        <v>0.61111111111111105</v>
      </c>
      <c r="E1869">
        <v>5</v>
      </c>
      <c r="F1869">
        <v>5.2</v>
      </c>
      <c r="G1869" t="s">
        <v>28</v>
      </c>
      <c r="H1869" t="s">
        <v>69</v>
      </c>
      <c r="I1869">
        <v>41</v>
      </c>
      <c r="J1869">
        <v>10</v>
      </c>
      <c r="K1869">
        <v>1</v>
      </c>
      <c r="L1869">
        <v>1</v>
      </c>
      <c r="M1869" t="s">
        <v>27</v>
      </c>
      <c r="N1869">
        <v>5</v>
      </c>
      <c r="O1869" t="s">
        <v>25</v>
      </c>
      <c r="P1869">
        <v>0</v>
      </c>
      <c r="Q1869">
        <v>0</v>
      </c>
      <c r="R1869">
        <v>0</v>
      </c>
      <c r="S1869">
        <v>2</v>
      </c>
      <c r="T1869">
        <v>1</v>
      </c>
      <c r="U1869">
        <v>0</v>
      </c>
      <c r="V1869">
        <v>0</v>
      </c>
      <c r="W1869">
        <v>0</v>
      </c>
      <c r="X1869">
        <v>1</v>
      </c>
      <c r="Y1869">
        <v>1</v>
      </c>
      <c r="Z1869">
        <v>5</v>
      </c>
      <c r="AA1869" s="11" t="str">
        <f t="shared" si="324"/>
        <v>1</v>
      </c>
      <c r="AB1869">
        <f t="shared" si="317"/>
        <v>4</v>
      </c>
      <c r="AC1869">
        <f t="shared" si="325"/>
        <v>6</v>
      </c>
      <c r="AD1869">
        <f t="shared" si="326"/>
        <v>40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f t="shared" si="318"/>
        <v>0</v>
      </c>
      <c r="BI1869" s="16">
        <v>0</v>
      </c>
      <c r="BJ1869" s="16">
        <v>0</v>
      </c>
      <c r="BK1869" s="16">
        <v>0</v>
      </c>
      <c r="BL1869" t="str">
        <f t="shared" si="319"/>
        <v>0</v>
      </c>
      <c r="BM1869" t="str">
        <f t="shared" si="320"/>
        <v>0</v>
      </c>
      <c r="BN1869">
        <f t="shared" si="323"/>
        <v>0</v>
      </c>
      <c r="BO1869">
        <f t="shared" si="321"/>
        <v>0</v>
      </c>
      <c r="BP1869" t="str">
        <f t="shared" si="322"/>
        <v>0</v>
      </c>
    </row>
    <row r="1870" spans="1:68" ht="18" x14ac:dyDescent="0.25">
      <c r="A1870" s="24">
        <v>2021</v>
      </c>
      <c r="B1870">
        <v>1</v>
      </c>
      <c r="C1870" s="2">
        <v>44298</v>
      </c>
      <c r="D1870" s="3">
        <v>0.61111111111111105</v>
      </c>
      <c r="E1870">
        <v>5</v>
      </c>
      <c r="F1870">
        <v>5.2</v>
      </c>
      <c r="G1870" t="s">
        <v>28</v>
      </c>
      <c r="H1870" t="s">
        <v>69</v>
      </c>
      <c r="I1870">
        <v>41</v>
      </c>
      <c r="J1870">
        <v>10</v>
      </c>
      <c r="K1870">
        <v>1</v>
      </c>
      <c r="L1870">
        <v>1</v>
      </c>
      <c r="M1870" t="s">
        <v>27</v>
      </c>
      <c r="N1870">
        <v>5</v>
      </c>
      <c r="O1870" t="s">
        <v>26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1</v>
      </c>
      <c r="V1870">
        <v>0</v>
      </c>
      <c r="W1870">
        <v>1</v>
      </c>
      <c r="X1870">
        <v>0</v>
      </c>
      <c r="Y1870">
        <v>2</v>
      </c>
      <c r="Z1870">
        <v>4</v>
      </c>
      <c r="AA1870" s="11" t="str">
        <f t="shared" si="324"/>
        <v>1</v>
      </c>
      <c r="AB1870">
        <f t="shared" si="317"/>
        <v>3</v>
      </c>
      <c r="AC1870">
        <f t="shared" si="325"/>
        <v>7</v>
      </c>
      <c r="AD1870">
        <f t="shared" si="326"/>
        <v>30</v>
      </c>
      <c r="AE1870">
        <v>0</v>
      </c>
      <c r="AF1870">
        <v>1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f t="shared" si="318"/>
        <v>0</v>
      </c>
      <c r="BI1870" s="16">
        <v>0</v>
      </c>
      <c r="BJ1870" s="16">
        <v>0</v>
      </c>
      <c r="BK1870" s="16">
        <v>0</v>
      </c>
      <c r="BL1870" t="str">
        <f t="shared" si="319"/>
        <v>0</v>
      </c>
      <c r="BM1870" t="str">
        <f t="shared" si="320"/>
        <v>0</v>
      </c>
      <c r="BN1870">
        <f t="shared" si="323"/>
        <v>0</v>
      </c>
      <c r="BO1870">
        <f t="shared" si="321"/>
        <v>0</v>
      </c>
      <c r="BP1870" t="str">
        <f t="shared" si="322"/>
        <v>0</v>
      </c>
    </row>
    <row r="1871" spans="1:68" ht="18" x14ac:dyDescent="0.25">
      <c r="A1871" s="24">
        <v>2021</v>
      </c>
      <c r="B1871">
        <v>1</v>
      </c>
      <c r="C1871" s="2">
        <v>44298</v>
      </c>
      <c r="D1871" s="3">
        <v>0.61111111111111105</v>
      </c>
      <c r="E1871">
        <v>5</v>
      </c>
      <c r="F1871">
        <v>5.2</v>
      </c>
      <c r="G1871" t="s">
        <v>28</v>
      </c>
      <c r="H1871" t="s">
        <v>69</v>
      </c>
      <c r="I1871">
        <v>41</v>
      </c>
      <c r="J1871">
        <v>10</v>
      </c>
      <c r="K1871">
        <v>1</v>
      </c>
      <c r="L1871">
        <v>1</v>
      </c>
      <c r="M1871" t="s">
        <v>28</v>
      </c>
      <c r="N1871">
        <v>5</v>
      </c>
      <c r="O1871" t="s">
        <v>24</v>
      </c>
      <c r="P1871">
        <v>0</v>
      </c>
      <c r="Q1871">
        <v>6</v>
      </c>
      <c r="R1871">
        <v>0</v>
      </c>
      <c r="S1871">
        <v>0</v>
      </c>
      <c r="T1871">
        <v>0</v>
      </c>
      <c r="U1871">
        <v>1</v>
      </c>
      <c r="V1871">
        <v>1</v>
      </c>
      <c r="W1871">
        <v>0</v>
      </c>
      <c r="X1871">
        <v>3</v>
      </c>
      <c r="Y1871">
        <v>0</v>
      </c>
      <c r="Z1871">
        <v>11</v>
      </c>
      <c r="AA1871" s="11" t="str">
        <f t="shared" si="324"/>
        <v>1</v>
      </c>
      <c r="AB1871">
        <f t="shared" si="317"/>
        <v>4</v>
      </c>
      <c r="AC1871">
        <f t="shared" si="325"/>
        <v>6</v>
      </c>
      <c r="AD1871">
        <f t="shared" si="326"/>
        <v>40</v>
      </c>
      <c r="AE1871">
        <v>0</v>
      </c>
      <c r="AF1871">
        <v>1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f t="shared" si="318"/>
        <v>0</v>
      </c>
      <c r="BI1871" s="16">
        <v>0</v>
      </c>
      <c r="BJ1871" s="16">
        <v>0</v>
      </c>
      <c r="BK1871" s="16">
        <v>0</v>
      </c>
      <c r="BL1871" t="str">
        <f t="shared" si="319"/>
        <v>0</v>
      </c>
      <c r="BM1871" t="str">
        <f t="shared" si="320"/>
        <v>0</v>
      </c>
      <c r="BN1871">
        <f t="shared" si="323"/>
        <v>0</v>
      </c>
      <c r="BO1871">
        <f t="shared" si="321"/>
        <v>0</v>
      </c>
      <c r="BP1871" t="str">
        <f t="shared" si="322"/>
        <v>0</v>
      </c>
    </row>
    <row r="1872" spans="1:68" ht="18" x14ac:dyDescent="0.25">
      <c r="A1872" s="24">
        <v>2021</v>
      </c>
      <c r="B1872">
        <v>1</v>
      </c>
      <c r="C1872" s="2">
        <v>44298</v>
      </c>
      <c r="D1872" s="3">
        <v>0.61111111111111105</v>
      </c>
      <c r="E1872">
        <v>5</v>
      </c>
      <c r="F1872">
        <v>5.2</v>
      </c>
      <c r="G1872" t="s">
        <v>28</v>
      </c>
      <c r="H1872" t="s">
        <v>69</v>
      </c>
      <c r="I1872">
        <v>41</v>
      </c>
      <c r="J1872">
        <v>10</v>
      </c>
      <c r="K1872">
        <v>1</v>
      </c>
      <c r="L1872">
        <v>1</v>
      </c>
      <c r="M1872" t="s">
        <v>28</v>
      </c>
      <c r="N1872">
        <v>5</v>
      </c>
      <c r="O1872" t="s">
        <v>25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0</v>
      </c>
      <c r="Y1872">
        <v>1</v>
      </c>
      <c r="Z1872">
        <v>2</v>
      </c>
      <c r="AA1872" s="11" t="str">
        <f t="shared" si="324"/>
        <v>1</v>
      </c>
      <c r="AB1872">
        <f t="shared" si="317"/>
        <v>2</v>
      </c>
      <c r="AC1872">
        <f t="shared" si="325"/>
        <v>8</v>
      </c>
      <c r="AD1872">
        <f t="shared" si="326"/>
        <v>20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f t="shared" si="318"/>
        <v>0</v>
      </c>
      <c r="BI1872" s="16">
        <v>0</v>
      </c>
      <c r="BJ1872" s="16">
        <v>0</v>
      </c>
      <c r="BK1872" s="16">
        <v>0</v>
      </c>
      <c r="BL1872" t="str">
        <f t="shared" si="319"/>
        <v>0</v>
      </c>
      <c r="BM1872" t="str">
        <f t="shared" si="320"/>
        <v>0</v>
      </c>
      <c r="BN1872">
        <f t="shared" si="323"/>
        <v>0</v>
      </c>
      <c r="BO1872">
        <f t="shared" si="321"/>
        <v>0</v>
      </c>
      <c r="BP1872" t="str">
        <f t="shared" si="322"/>
        <v>0</v>
      </c>
    </row>
    <row r="1873" spans="1:68" ht="18" x14ac:dyDescent="0.25">
      <c r="A1873" s="24">
        <v>2021</v>
      </c>
      <c r="B1873">
        <v>1</v>
      </c>
      <c r="C1873" s="2">
        <v>44298</v>
      </c>
      <c r="D1873" s="3">
        <v>0.61111111111111105</v>
      </c>
      <c r="E1873">
        <v>5</v>
      </c>
      <c r="F1873">
        <v>5.2</v>
      </c>
      <c r="G1873" t="s">
        <v>28</v>
      </c>
      <c r="H1873" t="s">
        <v>69</v>
      </c>
      <c r="I1873">
        <v>41</v>
      </c>
      <c r="J1873">
        <v>10</v>
      </c>
      <c r="K1873">
        <v>1</v>
      </c>
      <c r="L1873">
        <v>1</v>
      </c>
      <c r="M1873" t="s">
        <v>28</v>
      </c>
      <c r="N1873">
        <v>5</v>
      </c>
      <c r="O1873" t="s">
        <v>26</v>
      </c>
      <c r="P1873">
        <v>1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1</v>
      </c>
      <c r="W1873">
        <v>0</v>
      </c>
      <c r="X1873">
        <v>0</v>
      </c>
      <c r="Y1873">
        <v>1</v>
      </c>
      <c r="Z1873">
        <v>3</v>
      </c>
      <c r="AA1873" s="11" t="str">
        <f t="shared" si="324"/>
        <v>1</v>
      </c>
      <c r="AB1873">
        <f t="shared" si="317"/>
        <v>3</v>
      </c>
      <c r="AC1873">
        <f t="shared" si="325"/>
        <v>7</v>
      </c>
      <c r="AD1873">
        <f t="shared" si="326"/>
        <v>30</v>
      </c>
      <c r="AE1873">
        <v>0</v>
      </c>
      <c r="AF1873">
        <v>1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f t="shared" si="318"/>
        <v>0</v>
      </c>
      <c r="BI1873" s="16">
        <v>0</v>
      </c>
      <c r="BJ1873" s="16">
        <v>0</v>
      </c>
      <c r="BK1873" s="16">
        <v>0</v>
      </c>
      <c r="BL1873" t="str">
        <f t="shared" si="319"/>
        <v>0</v>
      </c>
      <c r="BM1873" t="str">
        <f t="shared" si="320"/>
        <v>0</v>
      </c>
      <c r="BN1873">
        <f t="shared" si="323"/>
        <v>0</v>
      </c>
      <c r="BO1873">
        <f t="shared" si="321"/>
        <v>0</v>
      </c>
      <c r="BP1873" t="str">
        <f t="shared" si="322"/>
        <v>0</v>
      </c>
    </row>
    <row r="1874" spans="1:68" ht="18" x14ac:dyDescent="0.25">
      <c r="A1874" s="24">
        <v>2021</v>
      </c>
      <c r="B1874">
        <v>1</v>
      </c>
      <c r="C1874" s="2">
        <v>44298</v>
      </c>
      <c r="D1874" s="3">
        <v>0.61111111111111105</v>
      </c>
      <c r="E1874">
        <v>5</v>
      </c>
      <c r="F1874">
        <v>5.2</v>
      </c>
      <c r="G1874" t="s">
        <v>28</v>
      </c>
      <c r="H1874" t="s">
        <v>69</v>
      </c>
      <c r="I1874">
        <v>41</v>
      </c>
      <c r="J1874">
        <v>10</v>
      </c>
      <c r="K1874">
        <v>1</v>
      </c>
      <c r="L1874">
        <v>1</v>
      </c>
      <c r="M1874" t="s">
        <v>28</v>
      </c>
      <c r="N1874">
        <v>10</v>
      </c>
      <c r="O1874" t="s">
        <v>26</v>
      </c>
      <c r="P1874">
        <v>1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1</v>
      </c>
      <c r="AA1874" s="11" t="str">
        <f t="shared" si="324"/>
        <v>1</v>
      </c>
      <c r="AB1874">
        <f t="shared" si="317"/>
        <v>1</v>
      </c>
      <c r="AC1874">
        <f t="shared" si="325"/>
        <v>9</v>
      </c>
      <c r="AD1874">
        <f t="shared" si="326"/>
        <v>10</v>
      </c>
      <c r="AE1874">
        <v>0</v>
      </c>
      <c r="AF1874">
        <v>1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f t="shared" si="318"/>
        <v>0</v>
      </c>
      <c r="BI1874" s="16">
        <v>0</v>
      </c>
      <c r="BJ1874" s="16">
        <v>0</v>
      </c>
      <c r="BK1874" s="16">
        <v>0</v>
      </c>
      <c r="BL1874" t="str">
        <f t="shared" si="319"/>
        <v>0</v>
      </c>
      <c r="BM1874" t="str">
        <f t="shared" si="320"/>
        <v>0</v>
      </c>
      <c r="BN1874">
        <f t="shared" si="323"/>
        <v>0</v>
      </c>
      <c r="BO1874">
        <f t="shared" si="321"/>
        <v>0</v>
      </c>
      <c r="BP1874" t="str">
        <f t="shared" si="322"/>
        <v>0</v>
      </c>
    </row>
    <row r="1875" spans="1:68" ht="18" x14ac:dyDescent="0.25">
      <c r="A1875" s="24">
        <v>2021</v>
      </c>
      <c r="B1875">
        <v>1</v>
      </c>
      <c r="C1875" s="2">
        <v>44298</v>
      </c>
      <c r="D1875" s="3">
        <v>0.61111111111111105</v>
      </c>
      <c r="E1875">
        <v>5</v>
      </c>
      <c r="F1875">
        <v>5.2</v>
      </c>
      <c r="G1875" t="s">
        <v>28</v>
      </c>
      <c r="H1875" t="s">
        <v>69</v>
      </c>
      <c r="I1875">
        <v>41</v>
      </c>
      <c r="J1875">
        <v>10</v>
      </c>
      <c r="K1875">
        <v>1</v>
      </c>
      <c r="L1875">
        <v>1</v>
      </c>
      <c r="M1875" t="s">
        <v>28</v>
      </c>
      <c r="N1875">
        <v>10</v>
      </c>
      <c r="O1875" t="s">
        <v>25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1</v>
      </c>
      <c r="AA1875" s="11" t="str">
        <f t="shared" si="324"/>
        <v>1</v>
      </c>
      <c r="AB1875">
        <f t="shared" si="317"/>
        <v>1</v>
      </c>
      <c r="AC1875">
        <f t="shared" si="325"/>
        <v>9</v>
      </c>
      <c r="AD1875">
        <f t="shared" si="326"/>
        <v>10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f t="shared" si="318"/>
        <v>0</v>
      </c>
      <c r="BI1875" s="16">
        <v>0</v>
      </c>
      <c r="BJ1875" s="16">
        <v>0</v>
      </c>
      <c r="BK1875" s="16">
        <v>0</v>
      </c>
      <c r="BL1875" t="str">
        <f t="shared" si="319"/>
        <v>0</v>
      </c>
      <c r="BM1875" t="str">
        <f t="shared" si="320"/>
        <v>0</v>
      </c>
      <c r="BN1875">
        <f t="shared" si="323"/>
        <v>0</v>
      </c>
      <c r="BO1875">
        <f t="shared" si="321"/>
        <v>0</v>
      </c>
      <c r="BP1875" t="str">
        <f t="shared" si="322"/>
        <v>0</v>
      </c>
    </row>
    <row r="1876" spans="1:68" ht="18" x14ac:dyDescent="0.25">
      <c r="A1876" s="24">
        <v>2021</v>
      </c>
      <c r="B1876">
        <v>1</v>
      </c>
      <c r="C1876" s="2">
        <v>44298</v>
      </c>
      <c r="D1876" s="3">
        <v>0.61111111111111105</v>
      </c>
      <c r="E1876">
        <v>5</v>
      </c>
      <c r="F1876">
        <v>5.2</v>
      </c>
      <c r="G1876" t="s">
        <v>28</v>
      </c>
      <c r="H1876" t="s">
        <v>69</v>
      </c>
      <c r="I1876">
        <v>41</v>
      </c>
      <c r="J1876">
        <v>10</v>
      </c>
      <c r="K1876">
        <v>1</v>
      </c>
      <c r="L1876">
        <v>1</v>
      </c>
      <c r="M1876" t="s">
        <v>28</v>
      </c>
      <c r="N1876">
        <v>10</v>
      </c>
      <c r="O1876" t="s">
        <v>24</v>
      </c>
      <c r="P1876">
        <v>0</v>
      </c>
      <c r="Q1876">
        <v>0</v>
      </c>
      <c r="R1876">
        <v>0</v>
      </c>
      <c r="S1876">
        <v>1</v>
      </c>
      <c r="T1876">
        <v>2</v>
      </c>
      <c r="U1876">
        <v>0</v>
      </c>
      <c r="V1876">
        <v>0</v>
      </c>
      <c r="W1876">
        <v>0</v>
      </c>
      <c r="X1876">
        <v>0</v>
      </c>
      <c r="Y1876">
        <v>2</v>
      </c>
      <c r="Z1876">
        <v>5</v>
      </c>
      <c r="AA1876" s="11" t="str">
        <f t="shared" si="324"/>
        <v>1</v>
      </c>
      <c r="AB1876">
        <f t="shared" si="317"/>
        <v>3</v>
      </c>
      <c r="AC1876">
        <f t="shared" si="325"/>
        <v>7</v>
      </c>
      <c r="AD1876">
        <f t="shared" si="326"/>
        <v>30</v>
      </c>
      <c r="AE1876">
        <v>0</v>
      </c>
      <c r="AF1876">
        <v>1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f t="shared" si="318"/>
        <v>0</v>
      </c>
      <c r="BI1876" s="16">
        <v>0</v>
      </c>
      <c r="BJ1876" s="16">
        <v>0</v>
      </c>
      <c r="BK1876" s="16">
        <v>0</v>
      </c>
      <c r="BL1876" t="str">
        <f t="shared" si="319"/>
        <v>0</v>
      </c>
      <c r="BM1876" t="str">
        <f t="shared" si="320"/>
        <v>0</v>
      </c>
      <c r="BN1876">
        <f t="shared" si="323"/>
        <v>0</v>
      </c>
      <c r="BO1876">
        <f t="shared" si="321"/>
        <v>0</v>
      </c>
      <c r="BP1876" t="str">
        <f t="shared" si="322"/>
        <v>0</v>
      </c>
    </row>
    <row r="1877" spans="1:68" ht="18" x14ac:dyDescent="0.25">
      <c r="A1877" s="24">
        <v>2021</v>
      </c>
      <c r="B1877">
        <v>1</v>
      </c>
      <c r="C1877" s="2">
        <v>44298</v>
      </c>
      <c r="D1877" s="3">
        <v>0.61111111111111105</v>
      </c>
      <c r="E1877">
        <v>5</v>
      </c>
      <c r="F1877">
        <v>5.2</v>
      </c>
      <c r="G1877" t="s">
        <v>28</v>
      </c>
      <c r="H1877" t="s">
        <v>69</v>
      </c>
      <c r="I1877">
        <v>41</v>
      </c>
      <c r="J1877">
        <v>10</v>
      </c>
      <c r="K1877">
        <v>1</v>
      </c>
      <c r="L1877">
        <v>1</v>
      </c>
      <c r="M1877" t="s">
        <v>27</v>
      </c>
      <c r="N1877">
        <v>10</v>
      </c>
      <c r="O1877" t="s">
        <v>26</v>
      </c>
      <c r="P1877">
        <v>0</v>
      </c>
      <c r="Q1877">
        <v>0</v>
      </c>
      <c r="R1877">
        <v>1</v>
      </c>
      <c r="S1877">
        <v>0</v>
      </c>
      <c r="T1877">
        <v>6</v>
      </c>
      <c r="U1877">
        <v>0</v>
      </c>
      <c r="V1877">
        <v>1</v>
      </c>
      <c r="W1877">
        <v>2</v>
      </c>
      <c r="X1877">
        <v>1</v>
      </c>
      <c r="Y1877">
        <v>1</v>
      </c>
      <c r="Z1877">
        <v>12</v>
      </c>
      <c r="AA1877" s="11" t="str">
        <f t="shared" si="324"/>
        <v>1</v>
      </c>
      <c r="AB1877">
        <f t="shared" si="317"/>
        <v>6</v>
      </c>
      <c r="AC1877">
        <f t="shared" si="325"/>
        <v>4</v>
      </c>
      <c r="AD1877">
        <f t="shared" si="326"/>
        <v>60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f t="shared" si="318"/>
        <v>0</v>
      </c>
      <c r="BI1877" s="16">
        <v>0</v>
      </c>
      <c r="BJ1877" s="16">
        <v>0</v>
      </c>
      <c r="BK1877" s="16">
        <v>0</v>
      </c>
      <c r="BL1877" t="str">
        <f t="shared" si="319"/>
        <v>0</v>
      </c>
      <c r="BM1877" t="str">
        <f t="shared" si="320"/>
        <v>0</v>
      </c>
      <c r="BN1877">
        <f t="shared" si="323"/>
        <v>0</v>
      </c>
      <c r="BO1877">
        <f t="shared" si="321"/>
        <v>0</v>
      </c>
      <c r="BP1877" t="str">
        <f t="shared" si="322"/>
        <v>0</v>
      </c>
    </row>
    <row r="1878" spans="1:68" ht="18" x14ac:dyDescent="0.25">
      <c r="A1878" s="24">
        <v>2021</v>
      </c>
      <c r="B1878">
        <v>1</v>
      </c>
      <c r="C1878" s="2">
        <v>44298</v>
      </c>
      <c r="D1878" s="3">
        <v>0.61111111111111105</v>
      </c>
      <c r="E1878">
        <v>5</v>
      </c>
      <c r="F1878">
        <v>5.2</v>
      </c>
      <c r="G1878" t="s">
        <v>28</v>
      </c>
      <c r="H1878" t="s">
        <v>69</v>
      </c>
      <c r="I1878">
        <v>41</v>
      </c>
      <c r="J1878">
        <v>10</v>
      </c>
      <c r="K1878">
        <v>1</v>
      </c>
      <c r="L1878">
        <v>1</v>
      </c>
      <c r="M1878" t="s">
        <v>27</v>
      </c>
      <c r="N1878">
        <v>10</v>
      </c>
      <c r="O1878" t="s">
        <v>25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 s="11" t="str">
        <f t="shared" si="324"/>
        <v>0</v>
      </c>
      <c r="AB1878">
        <f t="shared" si="317"/>
        <v>0</v>
      </c>
      <c r="AC1878">
        <f t="shared" si="325"/>
        <v>10</v>
      </c>
      <c r="AD1878">
        <f t="shared" si="326"/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f t="shared" si="318"/>
        <v>0</v>
      </c>
      <c r="BI1878" s="16">
        <v>0</v>
      </c>
      <c r="BJ1878" s="16">
        <v>0</v>
      </c>
      <c r="BK1878" s="16">
        <v>0</v>
      </c>
      <c r="BL1878" t="str">
        <f t="shared" si="319"/>
        <v>0</v>
      </c>
      <c r="BM1878" t="str">
        <f t="shared" si="320"/>
        <v>0</v>
      </c>
      <c r="BN1878">
        <f t="shared" si="323"/>
        <v>0</v>
      </c>
      <c r="BO1878">
        <f t="shared" si="321"/>
        <v>0</v>
      </c>
      <c r="BP1878" t="str">
        <f t="shared" si="322"/>
        <v>0</v>
      </c>
    </row>
    <row r="1879" spans="1:68" ht="18" x14ac:dyDescent="0.25">
      <c r="A1879" s="24">
        <v>2021</v>
      </c>
      <c r="B1879">
        <v>1</v>
      </c>
      <c r="C1879" s="2">
        <v>44298</v>
      </c>
      <c r="D1879" s="3">
        <v>0.61111111111111105</v>
      </c>
      <c r="E1879">
        <v>5</v>
      </c>
      <c r="F1879">
        <v>5.2</v>
      </c>
      <c r="G1879" t="s">
        <v>28</v>
      </c>
      <c r="H1879" t="s">
        <v>69</v>
      </c>
      <c r="I1879">
        <v>41</v>
      </c>
      <c r="J1879">
        <v>10</v>
      </c>
      <c r="K1879">
        <v>1</v>
      </c>
      <c r="L1879">
        <v>1</v>
      </c>
      <c r="M1879" t="s">
        <v>27</v>
      </c>
      <c r="N1879">
        <v>10</v>
      </c>
      <c r="O1879" t="s">
        <v>24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2</v>
      </c>
      <c r="X1879">
        <v>0</v>
      </c>
      <c r="Y1879">
        <v>1</v>
      </c>
      <c r="Z1879">
        <v>5</v>
      </c>
      <c r="AA1879" s="11" t="str">
        <f t="shared" si="324"/>
        <v>1</v>
      </c>
      <c r="AB1879">
        <f t="shared" si="317"/>
        <v>4</v>
      </c>
      <c r="AC1879">
        <f t="shared" si="325"/>
        <v>6</v>
      </c>
      <c r="AD1879">
        <f t="shared" si="326"/>
        <v>40</v>
      </c>
      <c r="AE1879">
        <v>0</v>
      </c>
      <c r="AF1879">
        <v>1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f t="shared" si="318"/>
        <v>0</v>
      </c>
      <c r="BI1879" s="16">
        <v>0</v>
      </c>
      <c r="BJ1879" s="16">
        <v>0</v>
      </c>
      <c r="BK1879" s="16">
        <v>0</v>
      </c>
      <c r="BL1879" t="str">
        <f t="shared" si="319"/>
        <v>0</v>
      </c>
      <c r="BM1879" t="str">
        <f t="shared" si="320"/>
        <v>0</v>
      </c>
      <c r="BN1879">
        <f t="shared" si="323"/>
        <v>0</v>
      </c>
      <c r="BO1879">
        <f t="shared" si="321"/>
        <v>0</v>
      </c>
      <c r="BP1879" t="str">
        <f t="shared" si="322"/>
        <v>0</v>
      </c>
    </row>
    <row r="1880" spans="1:68" ht="18" x14ac:dyDescent="0.25">
      <c r="A1880" s="24">
        <v>2021</v>
      </c>
      <c r="B1880">
        <v>1</v>
      </c>
      <c r="C1880" s="2">
        <v>44298</v>
      </c>
      <c r="D1880" s="3">
        <v>0.61111111111111105</v>
      </c>
      <c r="E1880">
        <v>5</v>
      </c>
      <c r="F1880">
        <v>5.2</v>
      </c>
      <c r="G1880" t="s">
        <v>28</v>
      </c>
      <c r="H1880" t="s">
        <v>69</v>
      </c>
      <c r="I1880">
        <v>41</v>
      </c>
      <c r="J1880">
        <v>10</v>
      </c>
      <c r="K1880">
        <v>1</v>
      </c>
      <c r="L1880">
        <v>1</v>
      </c>
      <c r="M1880" t="s">
        <v>23</v>
      </c>
      <c r="N1880">
        <v>10</v>
      </c>
      <c r="O1880" t="s">
        <v>26</v>
      </c>
      <c r="P1880">
        <v>0</v>
      </c>
      <c r="Q1880">
        <v>0</v>
      </c>
      <c r="R1880">
        <v>0</v>
      </c>
      <c r="S1880">
        <v>0</v>
      </c>
      <c r="T1880">
        <v>1</v>
      </c>
      <c r="U1880">
        <v>1</v>
      </c>
      <c r="V1880">
        <v>0</v>
      </c>
      <c r="W1880">
        <v>0</v>
      </c>
      <c r="X1880">
        <v>2</v>
      </c>
      <c r="Y1880">
        <v>0</v>
      </c>
      <c r="Z1880">
        <v>4</v>
      </c>
      <c r="AA1880" s="11" t="str">
        <f t="shared" si="324"/>
        <v>1</v>
      </c>
      <c r="AB1880">
        <f t="shared" si="317"/>
        <v>3</v>
      </c>
      <c r="AC1880">
        <f t="shared" si="325"/>
        <v>7</v>
      </c>
      <c r="AD1880">
        <f t="shared" si="326"/>
        <v>30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f t="shared" si="318"/>
        <v>0</v>
      </c>
      <c r="BI1880" s="16">
        <v>0</v>
      </c>
      <c r="BJ1880" s="16">
        <v>0</v>
      </c>
      <c r="BK1880" s="16">
        <v>0</v>
      </c>
      <c r="BL1880" t="str">
        <f t="shared" si="319"/>
        <v>0</v>
      </c>
      <c r="BM1880" t="str">
        <f t="shared" si="320"/>
        <v>0</v>
      </c>
      <c r="BN1880">
        <f t="shared" si="323"/>
        <v>0</v>
      </c>
      <c r="BO1880">
        <f t="shared" si="321"/>
        <v>0</v>
      </c>
      <c r="BP1880" t="str">
        <f t="shared" si="322"/>
        <v>0</v>
      </c>
    </row>
    <row r="1881" spans="1:68" ht="18" x14ac:dyDescent="0.25">
      <c r="A1881" s="24">
        <v>2021</v>
      </c>
      <c r="B1881">
        <v>1</v>
      </c>
      <c r="C1881" s="2">
        <v>44298</v>
      </c>
      <c r="D1881" s="3">
        <v>0.61111111111111105</v>
      </c>
      <c r="E1881">
        <v>5</v>
      </c>
      <c r="F1881">
        <v>5.2</v>
      </c>
      <c r="G1881" t="s">
        <v>28</v>
      </c>
      <c r="H1881" t="s">
        <v>69</v>
      </c>
      <c r="I1881">
        <v>41</v>
      </c>
      <c r="J1881">
        <v>10</v>
      </c>
      <c r="K1881">
        <v>1</v>
      </c>
      <c r="L1881">
        <v>1</v>
      </c>
      <c r="M1881" t="s">
        <v>23</v>
      </c>
      <c r="N1881">
        <v>10</v>
      </c>
      <c r="O1881" t="s">
        <v>25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0</v>
      </c>
      <c r="Y1881">
        <v>0</v>
      </c>
      <c r="Z1881">
        <v>1</v>
      </c>
      <c r="AA1881" s="11" t="str">
        <f t="shared" si="324"/>
        <v>1</v>
      </c>
      <c r="AB1881">
        <f t="shared" si="317"/>
        <v>1</v>
      </c>
      <c r="AC1881">
        <f t="shared" si="325"/>
        <v>9</v>
      </c>
      <c r="AD1881">
        <f t="shared" si="326"/>
        <v>10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f t="shared" si="318"/>
        <v>0</v>
      </c>
      <c r="BI1881" s="16">
        <v>0</v>
      </c>
      <c r="BJ1881" s="16">
        <v>0</v>
      </c>
      <c r="BK1881" s="16">
        <v>0</v>
      </c>
      <c r="BL1881" t="str">
        <f t="shared" si="319"/>
        <v>0</v>
      </c>
      <c r="BM1881" t="str">
        <f t="shared" si="320"/>
        <v>0</v>
      </c>
      <c r="BN1881">
        <f t="shared" si="323"/>
        <v>0</v>
      </c>
      <c r="BO1881">
        <f t="shared" si="321"/>
        <v>0</v>
      </c>
      <c r="BP1881" t="str">
        <f t="shared" si="322"/>
        <v>0</v>
      </c>
    </row>
    <row r="1882" spans="1:68" ht="18" x14ac:dyDescent="0.25">
      <c r="A1882" s="24">
        <v>2021</v>
      </c>
      <c r="B1882">
        <v>1</v>
      </c>
      <c r="C1882" s="2">
        <v>44298</v>
      </c>
      <c r="D1882" s="3">
        <v>0.61111111111111105</v>
      </c>
      <c r="E1882">
        <v>5</v>
      </c>
      <c r="F1882">
        <v>5.2</v>
      </c>
      <c r="G1882" t="s">
        <v>28</v>
      </c>
      <c r="H1882" t="s">
        <v>69</v>
      </c>
      <c r="I1882">
        <v>41</v>
      </c>
      <c r="J1882">
        <v>10</v>
      </c>
      <c r="K1882">
        <v>1</v>
      </c>
      <c r="L1882">
        <v>1</v>
      </c>
      <c r="M1882" t="s">
        <v>23</v>
      </c>
      <c r="N1882">
        <v>10</v>
      </c>
      <c r="O1882" t="s">
        <v>24</v>
      </c>
      <c r="P1882">
        <v>0</v>
      </c>
      <c r="Q1882">
        <v>0</v>
      </c>
      <c r="R1882">
        <v>0</v>
      </c>
      <c r="S1882">
        <v>1</v>
      </c>
      <c r="T1882">
        <v>2</v>
      </c>
      <c r="U1882">
        <v>0</v>
      </c>
      <c r="V1882">
        <v>0</v>
      </c>
      <c r="W1882">
        <v>1</v>
      </c>
      <c r="X1882">
        <v>0</v>
      </c>
      <c r="Y1882">
        <v>0</v>
      </c>
      <c r="Z1882">
        <v>4</v>
      </c>
      <c r="AA1882" s="11" t="str">
        <f t="shared" si="324"/>
        <v>1</v>
      </c>
      <c r="AB1882">
        <f t="shared" si="317"/>
        <v>3</v>
      </c>
      <c r="AC1882">
        <f t="shared" si="325"/>
        <v>7</v>
      </c>
      <c r="AD1882">
        <f t="shared" si="326"/>
        <v>30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f t="shared" si="318"/>
        <v>0</v>
      </c>
      <c r="BI1882" s="16">
        <v>0</v>
      </c>
      <c r="BJ1882" s="16">
        <v>0</v>
      </c>
      <c r="BK1882" s="16">
        <v>0</v>
      </c>
      <c r="BL1882" t="str">
        <f t="shared" si="319"/>
        <v>0</v>
      </c>
      <c r="BM1882" t="str">
        <f t="shared" si="320"/>
        <v>0</v>
      </c>
      <c r="BN1882">
        <f t="shared" si="323"/>
        <v>0</v>
      </c>
      <c r="BO1882">
        <f t="shared" si="321"/>
        <v>0</v>
      </c>
      <c r="BP1882" t="str">
        <f t="shared" si="322"/>
        <v>0</v>
      </c>
    </row>
    <row r="1883" spans="1:68" ht="18" x14ac:dyDescent="0.25">
      <c r="A1883" s="24">
        <v>2021</v>
      </c>
      <c r="B1883">
        <v>1</v>
      </c>
      <c r="C1883" s="2">
        <v>44298</v>
      </c>
      <c r="D1883" s="3">
        <v>0.61111111111111105</v>
      </c>
      <c r="E1883">
        <v>5</v>
      </c>
      <c r="F1883">
        <v>5.2</v>
      </c>
      <c r="G1883" t="s">
        <v>28</v>
      </c>
      <c r="H1883" t="s">
        <v>69</v>
      </c>
      <c r="I1883">
        <v>41</v>
      </c>
      <c r="J1883">
        <v>10</v>
      </c>
      <c r="K1883">
        <v>1</v>
      </c>
      <c r="L1883">
        <v>1</v>
      </c>
      <c r="M1883" t="s">
        <v>23</v>
      </c>
      <c r="N1883">
        <v>20</v>
      </c>
      <c r="O1883" t="s">
        <v>24</v>
      </c>
      <c r="P1883">
        <v>0</v>
      </c>
      <c r="Q1883">
        <v>1</v>
      </c>
      <c r="R1883">
        <v>0</v>
      </c>
      <c r="S1883">
        <v>0</v>
      </c>
      <c r="T1883">
        <v>0</v>
      </c>
      <c r="U1883">
        <v>0</v>
      </c>
      <c r="V1883">
        <v>2</v>
      </c>
      <c r="W1883">
        <v>0</v>
      </c>
      <c r="X1883">
        <v>0</v>
      </c>
      <c r="Y1883">
        <v>0</v>
      </c>
      <c r="Z1883">
        <v>3</v>
      </c>
      <c r="AA1883" s="11" t="str">
        <f t="shared" si="324"/>
        <v>1</v>
      </c>
      <c r="AB1883">
        <f t="shared" si="317"/>
        <v>2</v>
      </c>
      <c r="AC1883">
        <f t="shared" si="325"/>
        <v>8</v>
      </c>
      <c r="AD1883">
        <f t="shared" si="326"/>
        <v>20</v>
      </c>
      <c r="AE1883">
        <v>0</v>
      </c>
      <c r="AF1883">
        <v>1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f t="shared" si="318"/>
        <v>0</v>
      </c>
      <c r="BI1883" s="16">
        <v>0</v>
      </c>
      <c r="BJ1883" s="16">
        <v>0</v>
      </c>
      <c r="BK1883" s="16">
        <v>0</v>
      </c>
      <c r="BL1883" t="str">
        <f t="shared" si="319"/>
        <v>0</v>
      </c>
      <c r="BM1883" t="str">
        <f t="shared" si="320"/>
        <v>0</v>
      </c>
      <c r="BN1883">
        <f t="shared" si="323"/>
        <v>0</v>
      </c>
      <c r="BO1883">
        <f t="shared" si="321"/>
        <v>0</v>
      </c>
      <c r="BP1883" t="str">
        <f t="shared" si="322"/>
        <v>0</v>
      </c>
    </row>
    <row r="1884" spans="1:68" ht="18" x14ac:dyDescent="0.25">
      <c r="A1884" s="24">
        <v>2021</v>
      </c>
      <c r="B1884">
        <v>1</v>
      </c>
      <c r="C1884" s="2">
        <v>44298</v>
      </c>
      <c r="D1884" s="3">
        <v>0.61111111111111105</v>
      </c>
      <c r="E1884">
        <v>5</v>
      </c>
      <c r="F1884">
        <v>5.2</v>
      </c>
      <c r="G1884" t="s">
        <v>28</v>
      </c>
      <c r="H1884" t="s">
        <v>69</v>
      </c>
      <c r="I1884">
        <v>41</v>
      </c>
      <c r="J1884">
        <v>10</v>
      </c>
      <c r="K1884">
        <v>1</v>
      </c>
      <c r="L1884">
        <v>1</v>
      </c>
      <c r="M1884" t="s">
        <v>23</v>
      </c>
      <c r="N1884">
        <v>20</v>
      </c>
      <c r="O1884" t="s">
        <v>25</v>
      </c>
      <c r="P1884">
        <v>2</v>
      </c>
      <c r="Q1884">
        <v>1</v>
      </c>
      <c r="R1884">
        <v>0</v>
      </c>
      <c r="S1884">
        <v>1</v>
      </c>
      <c r="T1884">
        <v>1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5</v>
      </c>
      <c r="AA1884" s="11" t="str">
        <f t="shared" si="324"/>
        <v>1</v>
      </c>
      <c r="AB1884">
        <f t="shared" si="317"/>
        <v>4</v>
      </c>
      <c r="AC1884">
        <f t="shared" si="325"/>
        <v>6</v>
      </c>
      <c r="AD1884">
        <f t="shared" si="326"/>
        <v>40</v>
      </c>
      <c r="AE1884">
        <v>0</v>
      </c>
      <c r="AF1884">
        <v>1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f t="shared" si="318"/>
        <v>0</v>
      </c>
      <c r="BI1884" s="16">
        <v>0</v>
      </c>
      <c r="BJ1884" s="16">
        <v>0</v>
      </c>
      <c r="BK1884" s="16">
        <v>0</v>
      </c>
      <c r="BL1884" t="str">
        <f t="shared" si="319"/>
        <v>0</v>
      </c>
      <c r="BM1884" t="str">
        <f t="shared" si="320"/>
        <v>0</v>
      </c>
      <c r="BN1884">
        <f t="shared" si="323"/>
        <v>0</v>
      </c>
      <c r="BO1884">
        <f t="shared" si="321"/>
        <v>0</v>
      </c>
      <c r="BP1884" t="str">
        <f t="shared" si="322"/>
        <v>0</v>
      </c>
    </row>
    <row r="1885" spans="1:68" ht="18" x14ac:dyDescent="0.25">
      <c r="A1885" s="24">
        <v>2021</v>
      </c>
      <c r="B1885">
        <v>1</v>
      </c>
      <c r="C1885" s="2">
        <v>44298</v>
      </c>
      <c r="D1885" s="3">
        <v>0.61111111111111105</v>
      </c>
      <c r="E1885">
        <v>5</v>
      </c>
      <c r="F1885">
        <v>5.2</v>
      </c>
      <c r="G1885" t="s">
        <v>28</v>
      </c>
      <c r="H1885" t="s">
        <v>69</v>
      </c>
      <c r="I1885">
        <v>41</v>
      </c>
      <c r="J1885">
        <v>10</v>
      </c>
      <c r="K1885">
        <v>1</v>
      </c>
      <c r="L1885">
        <v>1</v>
      </c>
      <c r="M1885" t="s">
        <v>23</v>
      </c>
      <c r="N1885">
        <v>20</v>
      </c>
      <c r="O1885" t="s">
        <v>26</v>
      </c>
      <c r="P1885">
        <v>2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2</v>
      </c>
      <c r="W1885">
        <v>0</v>
      </c>
      <c r="X1885">
        <v>0</v>
      </c>
      <c r="Y1885">
        <v>0</v>
      </c>
      <c r="Z1885">
        <v>4</v>
      </c>
      <c r="AA1885" s="11" t="str">
        <f t="shared" si="324"/>
        <v>1</v>
      </c>
      <c r="AB1885">
        <f t="shared" si="317"/>
        <v>2</v>
      </c>
      <c r="AC1885">
        <f t="shared" si="325"/>
        <v>8</v>
      </c>
      <c r="AD1885">
        <f t="shared" si="326"/>
        <v>20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f t="shared" si="318"/>
        <v>0</v>
      </c>
      <c r="BI1885" s="16">
        <v>0</v>
      </c>
      <c r="BJ1885" s="16">
        <v>0</v>
      </c>
      <c r="BK1885" s="16">
        <v>0</v>
      </c>
      <c r="BL1885" t="str">
        <f t="shared" si="319"/>
        <v>0</v>
      </c>
      <c r="BM1885" t="str">
        <f t="shared" si="320"/>
        <v>0</v>
      </c>
      <c r="BN1885">
        <f t="shared" si="323"/>
        <v>0</v>
      </c>
      <c r="BO1885">
        <f t="shared" si="321"/>
        <v>0</v>
      </c>
      <c r="BP1885" t="str">
        <f t="shared" si="322"/>
        <v>0</v>
      </c>
    </row>
    <row r="1886" spans="1:68" ht="18" x14ac:dyDescent="0.25">
      <c r="A1886" s="24">
        <v>2021</v>
      </c>
      <c r="B1886">
        <v>1</v>
      </c>
      <c r="C1886" s="2">
        <v>44298</v>
      </c>
      <c r="D1886" s="3">
        <v>0.61111111111111105</v>
      </c>
      <c r="E1886">
        <v>5</v>
      </c>
      <c r="F1886">
        <v>5.2</v>
      </c>
      <c r="G1886" t="s">
        <v>28</v>
      </c>
      <c r="H1886" t="s">
        <v>69</v>
      </c>
      <c r="I1886">
        <v>41</v>
      </c>
      <c r="J1886">
        <v>10</v>
      </c>
      <c r="K1886">
        <v>1</v>
      </c>
      <c r="L1886">
        <v>1</v>
      </c>
      <c r="M1886" t="s">
        <v>27</v>
      </c>
      <c r="N1886">
        <v>20</v>
      </c>
      <c r="O1886" t="s">
        <v>24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2</v>
      </c>
      <c r="V1886">
        <v>1</v>
      </c>
      <c r="W1886">
        <v>1</v>
      </c>
      <c r="X1886">
        <v>0</v>
      </c>
      <c r="Y1886">
        <v>0</v>
      </c>
      <c r="Z1886">
        <v>4</v>
      </c>
      <c r="AA1886" s="11" t="str">
        <f t="shared" si="324"/>
        <v>1</v>
      </c>
      <c r="AB1886">
        <f t="shared" si="317"/>
        <v>3</v>
      </c>
      <c r="AC1886">
        <f t="shared" si="325"/>
        <v>7</v>
      </c>
      <c r="AD1886">
        <f t="shared" si="326"/>
        <v>30</v>
      </c>
      <c r="AE1886">
        <v>0</v>
      </c>
      <c r="AF1886">
        <v>0</v>
      </c>
      <c r="AG1886">
        <v>0</v>
      </c>
      <c r="AH1886">
        <v>1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f t="shared" si="318"/>
        <v>0</v>
      </c>
      <c r="BI1886" s="16">
        <v>0</v>
      </c>
      <c r="BJ1886" s="16">
        <v>0</v>
      </c>
      <c r="BK1886" s="16">
        <v>0</v>
      </c>
      <c r="BL1886" t="str">
        <f t="shared" si="319"/>
        <v>0</v>
      </c>
      <c r="BM1886" t="str">
        <f t="shared" si="320"/>
        <v>0</v>
      </c>
      <c r="BN1886">
        <f t="shared" si="323"/>
        <v>0</v>
      </c>
      <c r="BO1886">
        <f t="shared" si="321"/>
        <v>0</v>
      </c>
      <c r="BP1886" t="str">
        <f t="shared" si="322"/>
        <v>0</v>
      </c>
    </row>
    <row r="1887" spans="1:68" ht="18" x14ac:dyDescent="0.25">
      <c r="A1887" s="24">
        <v>2021</v>
      </c>
      <c r="B1887">
        <v>1</v>
      </c>
      <c r="C1887" s="2">
        <v>44298</v>
      </c>
      <c r="D1887" s="3">
        <v>0.61111111111111105</v>
      </c>
      <c r="E1887">
        <v>5</v>
      </c>
      <c r="F1887">
        <v>5.2</v>
      </c>
      <c r="G1887" t="s">
        <v>28</v>
      </c>
      <c r="H1887" t="s">
        <v>69</v>
      </c>
      <c r="I1887">
        <v>41</v>
      </c>
      <c r="J1887">
        <v>10</v>
      </c>
      <c r="K1887">
        <v>1</v>
      </c>
      <c r="L1887">
        <v>1</v>
      </c>
      <c r="M1887" t="s">
        <v>27</v>
      </c>
      <c r="N1887">
        <v>20</v>
      </c>
      <c r="O1887" t="s">
        <v>25</v>
      </c>
      <c r="P1887">
        <v>0</v>
      </c>
      <c r="Q1887">
        <v>0</v>
      </c>
      <c r="R1887">
        <v>0</v>
      </c>
      <c r="S1887">
        <v>1</v>
      </c>
      <c r="T1887">
        <v>1</v>
      </c>
      <c r="U1887">
        <v>0</v>
      </c>
      <c r="V1887">
        <v>0</v>
      </c>
      <c r="W1887">
        <v>0</v>
      </c>
      <c r="X1887">
        <v>3</v>
      </c>
      <c r="Y1887">
        <v>0</v>
      </c>
      <c r="Z1887">
        <v>5</v>
      </c>
      <c r="AA1887" s="11" t="str">
        <f t="shared" si="324"/>
        <v>1</v>
      </c>
      <c r="AB1887">
        <f t="shared" si="317"/>
        <v>3</v>
      </c>
      <c r="AC1887">
        <f t="shared" si="325"/>
        <v>7</v>
      </c>
      <c r="AD1887">
        <f t="shared" si="326"/>
        <v>30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f t="shared" si="318"/>
        <v>0</v>
      </c>
      <c r="BI1887" s="16">
        <v>0</v>
      </c>
      <c r="BJ1887" s="16">
        <v>0</v>
      </c>
      <c r="BK1887" s="16">
        <v>0</v>
      </c>
      <c r="BL1887" t="str">
        <f t="shared" si="319"/>
        <v>0</v>
      </c>
      <c r="BM1887" t="str">
        <f t="shared" si="320"/>
        <v>0</v>
      </c>
      <c r="BN1887">
        <f t="shared" si="323"/>
        <v>0</v>
      </c>
      <c r="BO1887">
        <f t="shared" si="321"/>
        <v>0</v>
      </c>
      <c r="BP1887" t="str">
        <f t="shared" si="322"/>
        <v>0</v>
      </c>
    </row>
    <row r="1888" spans="1:68" ht="18" x14ac:dyDescent="0.25">
      <c r="A1888" s="24">
        <v>2021</v>
      </c>
      <c r="B1888">
        <v>1</v>
      </c>
      <c r="C1888" s="2">
        <v>44298</v>
      </c>
      <c r="D1888" s="3">
        <v>0.61111111111111105</v>
      </c>
      <c r="E1888">
        <v>5</v>
      </c>
      <c r="F1888">
        <v>5.2</v>
      </c>
      <c r="G1888" t="s">
        <v>28</v>
      </c>
      <c r="H1888" t="s">
        <v>69</v>
      </c>
      <c r="I1888">
        <v>41</v>
      </c>
      <c r="J1888">
        <v>10</v>
      </c>
      <c r="K1888">
        <v>1</v>
      </c>
      <c r="L1888">
        <v>1</v>
      </c>
      <c r="M1888" t="s">
        <v>27</v>
      </c>
      <c r="N1888">
        <v>20</v>
      </c>
      <c r="O1888" t="s">
        <v>26</v>
      </c>
      <c r="P1888">
        <v>0</v>
      </c>
      <c r="Q1888">
        <v>0</v>
      </c>
      <c r="R1888">
        <v>0</v>
      </c>
      <c r="S1888">
        <v>4</v>
      </c>
      <c r="T1888">
        <v>0</v>
      </c>
      <c r="U1888">
        <v>0</v>
      </c>
      <c r="V1888">
        <v>0</v>
      </c>
      <c r="W1888">
        <v>0</v>
      </c>
      <c r="X1888">
        <v>2</v>
      </c>
      <c r="Y1888">
        <v>1</v>
      </c>
      <c r="Z1888">
        <v>7</v>
      </c>
      <c r="AA1888" s="11" t="str">
        <f t="shared" si="324"/>
        <v>1</v>
      </c>
      <c r="AB1888">
        <f t="shared" si="317"/>
        <v>3</v>
      </c>
      <c r="AC1888">
        <f t="shared" si="325"/>
        <v>7</v>
      </c>
      <c r="AD1888">
        <f t="shared" si="326"/>
        <v>30</v>
      </c>
      <c r="AE1888">
        <v>0</v>
      </c>
      <c r="AF1888">
        <v>1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f t="shared" si="318"/>
        <v>0</v>
      </c>
      <c r="BI1888" s="16">
        <v>0</v>
      </c>
      <c r="BJ1888" s="16">
        <v>0</v>
      </c>
      <c r="BK1888" s="16">
        <v>0</v>
      </c>
      <c r="BL1888" t="str">
        <f t="shared" si="319"/>
        <v>0</v>
      </c>
      <c r="BM1888" t="str">
        <f t="shared" si="320"/>
        <v>0</v>
      </c>
      <c r="BN1888">
        <f t="shared" si="323"/>
        <v>0</v>
      </c>
      <c r="BO1888">
        <f t="shared" si="321"/>
        <v>0</v>
      </c>
      <c r="BP1888" t="str">
        <f t="shared" si="322"/>
        <v>0</v>
      </c>
    </row>
    <row r="1889" spans="1:68" ht="18" x14ac:dyDescent="0.25">
      <c r="A1889" s="24">
        <v>2021</v>
      </c>
      <c r="B1889">
        <v>1</v>
      </c>
      <c r="C1889" s="2">
        <v>44298</v>
      </c>
      <c r="D1889" s="3">
        <v>0.61111111111111105</v>
      </c>
      <c r="E1889">
        <v>5</v>
      </c>
      <c r="F1889">
        <v>5.2</v>
      </c>
      <c r="G1889" t="s">
        <v>28</v>
      </c>
      <c r="H1889" t="s">
        <v>69</v>
      </c>
      <c r="I1889">
        <v>41</v>
      </c>
      <c r="J1889">
        <v>10</v>
      </c>
      <c r="K1889">
        <v>1</v>
      </c>
      <c r="L1889">
        <v>1</v>
      </c>
      <c r="M1889" t="s">
        <v>28</v>
      </c>
      <c r="N1889">
        <v>20</v>
      </c>
      <c r="O1889" t="s">
        <v>24</v>
      </c>
      <c r="P1889">
        <v>0</v>
      </c>
      <c r="Q1889">
        <v>0</v>
      </c>
      <c r="R1889">
        <v>3</v>
      </c>
      <c r="S1889">
        <v>0</v>
      </c>
      <c r="T1889">
        <v>0</v>
      </c>
      <c r="U1889">
        <v>0</v>
      </c>
      <c r="V1889">
        <v>0</v>
      </c>
      <c r="W1889">
        <v>2</v>
      </c>
      <c r="X1889">
        <v>0</v>
      </c>
      <c r="Y1889">
        <v>0</v>
      </c>
      <c r="Z1889">
        <v>5</v>
      </c>
      <c r="AA1889" s="11" t="str">
        <f t="shared" si="324"/>
        <v>1</v>
      </c>
      <c r="AB1889">
        <f t="shared" si="317"/>
        <v>2</v>
      </c>
      <c r="AC1889">
        <f t="shared" si="325"/>
        <v>8</v>
      </c>
      <c r="AD1889">
        <f t="shared" si="326"/>
        <v>20</v>
      </c>
      <c r="AE1889">
        <v>0</v>
      </c>
      <c r="AF1889">
        <v>1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f t="shared" si="318"/>
        <v>0</v>
      </c>
      <c r="BI1889" s="16">
        <v>0</v>
      </c>
      <c r="BJ1889" s="16">
        <v>0</v>
      </c>
      <c r="BK1889" s="16">
        <v>0</v>
      </c>
      <c r="BL1889" t="str">
        <f t="shared" si="319"/>
        <v>0</v>
      </c>
      <c r="BM1889" t="str">
        <f t="shared" si="320"/>
        <v>0</v>
      </c>
      <c r="BN1889">
        <f t="shared" si="323"/>
        <v>0</v>
      </c>
      <c r="BO1889">
        <f t="shared" si="321"/>
        <v>0</v>
      </c>
      <c r="BP1889" t="str">
        <f t="shared" si="322"/>
        <v>0</v>
      </c>
    </row>
    <row r="1890" spans="1:68" ht="18" x14ac:dyDescent="0.25">
      <c r="A1890" s="24">
        <v>2021</v>
      </c>
      <c r="B1890">
        <v>1</v>
      </c>
      <c r="C1890" s="2">
        <v>44298</v>
      </c>
      <c r="D1890" s="3">
        <v>0.61111111111111105</v>
      </c>
      <c r="E1890">
        <v>5</v>
      </c>
      <c r="F1890">
        <v>5.2</v>
      </c>
      <c r="G1890" t="s">
        <v>28</v>
      </c>
      <c r="H1890" t="s">
        <v>69</v>
      </c>
      <c r="I1890">
        <v>41</v>
      </c>
      <c r="J1890">
        <v>10</v>
      </c>
      <c r="K1890">
        <v>1</v>
      </c>
      <c r="L1890">
        <v>1</v>
      </c>
      <c r="M1890" t="s">
        <v>28</v>
      </c>
      <c r="N1890">
        <v>20</v>
      </c>
      <c r="O1890" t="s">
        <v>25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 s="11" t="str">
        <f t="shared" si="324"/>
        <v>0</v>
      </c>
      <c r="AB1890">
        <f t="shared" si="317"/>
        <v>0</v>
      </c>
      <c r="AC1890">
        <f t="shared" si="325"/>
        <v>10</v>
      </c>
      <c r="AD1890">
        <f t="shared" si="326"/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f t="shared" si="318"/>
        <v>0</v>
      </c>
      <c r="BI1890" s="16">
        <v>0</v>
      </c>
      <c r="BJ1890" s="16">
        <v>0</v>
      </c>
      <c r="BK1890" s="16">
        <v>0</v>
      </c>
      <c r="BL1890" t="str">
        <f t="shared" si="319"/>
        <v>0</v>
      </c>
      <c r="BM1890" t="str">
        <f t="shared" si="320"/>
        <v>0</v>
      </c>
      <c r="BN1890">
        <f t="shared" si="323"/>
        <v>0</v>
      </c>
      <c r="BO1890">
        <f t="shared" si="321"/>
        <v>0</v>
      </c>
      <c r="BP1890" t="str">
        <f t="shared" si="322"/>
        <v>0</v>
      </c>
    </row>
    <row r="1891" spans="1:68" ht="18" x14ac:dyDescent="0.25">
      <c r="A1891" s="24">
        <v>2021</v>
      </c>
      <c r="B1891">
        <v>1</v>
      </c>
      <c r="C1891" s="2">
        <v>44298</v>
      </c>
      <c r="D1891" s="3">
        <v>0.61111111111111105</v>
      </c>
      <c r="E1891">
        <v>5</v>
      </c>
      <c r="F1891">
        <v>5.2</v>
      </c>
      <c r="G1891" t="s">
        <v>28</v>
      </c>
      <c r="H1891" t="s">
        <v>69</v>
      </c>
      <c r="I1891">
        <v>41</v>
      </c>
      <c r="J1891">
        <v>10</v>
      </c>
      <c r="K1891">
        <v>1</v>
      </c>
      <c r="L1891">
        <v>1</v>
      </c>
      <c r="M1891" t="s">
        <v>28</v>
      </c>
      <c r="N1891">
        <v>20</v>
      </c>
      <c r="O1891" t="s">
        <v>26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1</v>
      </c>
      <c r="Z1891">
        <v>1</v>
      </c>
      <c r="AA1891" s="11" t="str">
        <f t="shared" si="324"/>
        <v>1</v>
      </c>
      <c r="AB1891">
        <f t="shared" si="317"/>
        <v>1</v>
      </c>
      <c r="AC1891">
        <f t="shared" si="325"/>
        <v>9</v>
      </c>
      <c r="AD1891">
        <f t="shared" si="326"/>
        <v>10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f t="shared" si="318"/>
        <v>0</v>
      </c>
      <c r="BI1891" s="16">
        <v>0</v>
      </c>
      <c r="BJ1891" s="16">
        <v>0</v>
      </c>
      <c r="BK1891" s="16">
        <v>0</v>
      </c>
      <c r="BL1891" t="str">
        <f t="shared" si="319"/>
        <v>0</v>
      </c>
      <c r="BM1891" t="str">
        <f t="shared" si="320"/>
        <v>0</v>
      </c>
      <c r="BN1891">
        <f t="shared" si="323"/>
        <v>0</v>
      </c>
      <c r="BO1891">
        <f t="shared" si="321"/>
        <v>0</v>
      </c>
      <c r="BP1891" t="str">
        <f t="shared" si="322"/>
        <v>0</v>
      </c>
    </row>
    <row r="1892" spans="1:68" ht="18" x14ac:dyDescent="0.25">
      <c r="A1892" s="24">
        <v>2021</v>
      </c>
      <c r="B1892">
        <v>1</v>
      </c>
      <c r="C1892" s="2">
        <v>44299</v>
      </c>
      <c r="D1892" s="3">
        <v>0.54166666666666663</v>
      </c>
      <c r="E1892">
        <v>1</v>
      </c>
      <c r="F1892">
        <v>1.1000000000000001</v>
      </c>
      <c r="G1892" t="s">
        <v>61</v>
      </c>
      <c r="H1892" t="s">
        <v>69</v>
      </c>
      <c r="I1892">
        <v>49</v>
      </c>
      <c r="J1892">
        <v>14.2</v>
      </c>
      <c r="K1892">
        <v>1</v>
      </c>
      <c r="L1892">
        <v>6</v>
      </c>
      <c r="M1892" t="s">
        <v>28</v>
      </c>
      <c r="N1892">
        <v>50</v>
      </c>
      <c r="O1892" t="s">
        <v>26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 s="11" t="str">
        <f t="shared" si="324"/>
        <v>0</v>
      </c>
      <c r="AB1892">
        <f t="shared" si="317"/>
        <v>0</v>
      </c>
      <c r="AC1892">
        <f t="shared" si="325"/>
        <v>10</v>
      </c>
      <c r="AD1892">
        <f t="shared" si="326"/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f t="shared" si="318"/>
        <v>0</v>
      </c>
      <c r="BI1892" s="16">
        <v>0</v>
      </c>
      <c r="BJ1892" s="16">
        <v>0</v>
      </c>
      <c r="BK1892" s="16">
        <v>0</v>
      </c>
      <c r="BL1892" t="str">
        <f t="shared" si="319"/>
        <v>0</v>
      </c>
      <c r="BM1892" t="str">
        <f t="shared" si="320"/>
        <v>0</v>
      </c>
      <c r="BN1892">
        <f t="shared" si="323"/>
        <v>0</v>
      </c>
      <c r="BO1892">
        <f t="shared" si="321"/>
        <v>0</v>
      </c>
      <c r="BP1892" t="str">
        <f t="shared" si="322"/>
        <v>0</v>
      </c>
    </row>
    <row r="1893" spans="1:68" ht="18" x14ac:dyDescent="0.25">
      <c r="A1893" s="24">
        <v>2021</v>
      </c>
      <c r="B1893">
        <v>1</v>
      </c>
      <c r="C1893" s="2">
        <v>44299</v>
      </c>
      <c r="D1893" s="3">
        <v>0.54166666666666663</v>
      </c>
      <c r="E1893">
        <v>1</v>
      </c>
      <c r="F1893">
        <v>1.1000000000000001</v>
      </c>
      <c r="G1893" t="s">
        <v>61</v>
      </c>
      <c r="H1893" t="s">
        <v>69</v>
      </c>
      <c r="I1893">
        <v>49</v>
      </c>
      <c r="J1893">
        <v>14.2</v>
      </c>
      <c r="K1893">
        <v>1</v>
      </c>
      <c r="L1893">
        <v>6</v>
      </c>
      <c r="M1893" t="s">
        <v>28</v>
      </c>
      <c r="N1893">
        <v>50</v>
      </c>
      <c r="O1893" t="s">
        <v>25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 s="11" t="str">
        <f t="shared" si="324"/>
        <v>0</v>
      </c>
      <c r="AB1893">
        <f t="shared" si="317"/>
        <v>0</v>
      </c>
      <c r="AC1893">
        <f t="shared" si="325"/>
        <v>10</v>
      </c>
      <c r="AD1893">
        <f t="shared" si="326"/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f t="shared" si="318"/>
        <v>0</v>
      </c>
      <c r="BI1893" s="16">
        <v>0</v>
      </c>
      <c r="BJ1893" s="16">
        <v>0</v>
      </c>
      <c r="BK1893" s="16">
        <v>0</v>
      </c>
      <c r="BL1893" t="str">
        <f t="shared" si="319"/>
        <v>0</v>
      </c>
      <c r="BM1893" t="str">
        <f t="shared" si="320"/>
        <v>0</v>
      </c>
      <c r="BN1893">
        <f t="shared" si="323"/>
        <v>0</v>
      </c>
      <c r="BO1893">
        <f t="shared" si="321"/>
        <v>0</v>
      </c>
      <c r="BP1893" t="str">
        <f t="shared" si="322"/>
        <v>0</v>
      </c>
    </row>
    <row r="1894" spans="1:68" ht="18" x14ac:dyDescent="0.25">
      <c r="A1894" s="24">
        <v>2021</v>
      </c>
      <c r="B1894">
        <v>1</v>
      </c>
      <c r="C1894" s="2">
        <v>44299</v>
      </c>
      <c r="D1894" s="3">
        <v>0.54166666666666663</v>
      </c>
      <c r="E1894">
        <v>1</v>
      </c>
      <c r="F1894">
        <v>1.1000000000000001</v>
      </c>
      <c r="G1894" t="s">
        <v>61</v>
      </c>
      <c r="H1894" t="s">
        <v>69</v>
      </c>
      <c r="I1894">
        <v>49</v>
      </c>
      <c r="J1894">
        <v>14.2</v>
      </c>
      <c r="K1894">
        <v>1</v>
      </c>
      <c r="L1894">
        <v>6</v>
      </c>
      <c r="M1894" t="s">
        <v>28</v>
      </c>
      <c r="N1894">
        <v>50</v>
      </c>
      <c r="O1894" t="s">
        <v>24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 s="11" t="str">
        <f t="shared" si="324"/>
        <v>0</v>
      </c>
      <c r="AB1894">
        <f t="shared" si="317"/>
        <v>0</v>
      </c>
      <c r="AC1894">
        <f t="shared" si="325"/>
        <v>10</v>
      </c>
      <c r="AD1894">
        <f t="shared" si="326"/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f t="shared" si="318"/>
        <v>0</v>
      </c>
      <c r="BI1894" s="16">
        <v>0</v>
      </c>
      <c r="BJ1894" s="16">
        <v>0</v>
      </c>
      <c r="BK1894" s="16">
        <v>0</v>
      </c>
      <c r="BL1894" t="str">
        <f t="shared" si="319"/>
        <v>0</v>
      </c>
      <c r="BM1894" t="str">
        <f t="shared" si="320"/>
        <v>0</v>
      </c>
      <c r="BN1894">
        <f t="shared" si="323"/>
        <v>0</v>
      </c>
      <c r="BO1894">
        <f t="shared" si="321"/>
        <v>0</v>
      </c>
      <c r="BP1894" t="str">
        <f t="shared" si="322"/>
        <v>0</v>
      </c>
    </row>
    <row r="1895" spans="1:68" ht="18" x14ac:dyDescent="0.25">
      <c r="A1895" s="24">
        <v>2021</v>
      </c>
      <c r="B1895">
        <v>1</v>
      </c>
      <c r="C1895" s="2">
        <v>44299</v>
      </c>
      <c r="D1895" s="3">
        <v>0.54166666666666663</v>
      </c>
      <c r="E1895">
        <v>1</v>
      </c>
      <c r="F1895">
        <v>1.1000000000000001</v>
      </c>
      <c r="G1895" t="s">
        <v>61</v>
      </c>
      <c r="H1895" t="s">
        <v>69</v>
      </c>
      <c r="I1895">
        <v>49</v>
      </c>
      <c r="J1895">
        <v>14.2</v>
      </c>
      <c r="K1895">
        <v>1</v>
      </c>
      <c r="L1895">
        <v>6</v>
      </c>
      <c r="M1895" t="s">
        <v>27</v>
      </c>
      <c r="N1895">
        <v>50</v>
      </c>
      <c r="O1895" t="s">
        <v>26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 s="11" t="str">
        <f t="shared" si="324"/>
        <v>0</v>
      </c>
      <c r="AB1895">
        <f t="shared" si="317"/>
        <v>0</v>
      </c>
      <c r="AC1895">
        <f t="shared" si="325"/>
        <v>10</v>
      </c>
      <c r="AD1895">
        <f t="shared" si="326"/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f t="shared" si="318"/>
        <v>0</v>
      </c>
      <c r="BI1895" s="16">
        <v>0</v>
      </c>
      <c r="BJ1895" s="16">
        <v>0</v>
      </c>
      <c r="BK1895" s="16">
        <v>0</v>
      </c>
      <c r="BL1895" t="str">
        <f t="shared" si="319"/>
        <v>0</v>
      </c>
      <c r="BM1895" t="str">
        <f t="shared" si="320"/>
        <v>0</v>
      </c>
      <c r="BN1895">
        <f t="shared" si="323"/>
        <v>0</v>
      </c>
      <c r="BO1895">
        <f t="shared" si="321"/>
        <v>0</v>
      </c>
      <c r="BP1895" t="str">
        <f t="shared" si="322"/>
        <v>0</v>
      </c>
    </row>
    <row r="1896" spans="1:68" ht="18" x14ac:dyDescent="0.25">
      <c r="A1896" s="24">
        <v>2021</v>
      </c>
      <c r="B1896">
        <v>1</v>
      </c>
      <c r="C1896" s="2">
        <v>44299</v>
      </c>
      <c r="D1896" s="3">
        <v>0.54166666666666663</v>
      </c>
      <c r="E1896">
        <v>1</v>
      </c>
      <c r="F1896">
        <v>1.1000000000000001</v>
      </c>
      <c r="G1896" t="s">
        <v>61</v>
      </c>
      <c r="H1896" t="s">
        <v>69</v>
      </c>
      <c r="I1896">
        <v>49</v>
      </c>
      <c r="J1896">
        <v>14.2</v>
      </c>
      <c r="K1896">
        <v>1</v>
      </c>
      <c r="L1896">
        <v>6</v>
      </c>
      <c r="M1896" t="s">
        <v>27</v>
      </c>
      <c r="N1896">
        <v>50</v>
      </c>
      <c r="O1896" t="s">
        <v>25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 s="11" t="str">
        <f t="shared" si="324"/>
        <v>0</v>
      </c>
      <c r="AB1896">
        <f t="shared" si="317"/>
        <v>0</v>
      </c>
      <c r="AC1896">
        <f t="shared" si="325"/>
        <v>10</v>
      </c>
      <c r="AD1896">
        <f t="shared" si="326"/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f t="shared" si="318"/>
        <v>0</v>
      </c>
      <c r="BI1896" s="16">
        <v>0</v>
      </c>
      <c r="BJ1896" s="16">
        <v>0</v>
      </c>
      <c r="BK1896" s="16">
        <v>0</v>
      </c>
      <c r="BL1896" t="str">
        <f t="shared" si="319"/>
        <v>0</v>
      </c>
      <c r="BM1896" t="str">
        <f t="shared" si="320"/>
        <v>0</v>
      </c>
      <c r="BN1896">
        <f t="shared" si="323"/>
        <v>0</v>
      </c>
      <c r="BO1896">
        <f t="shared" si="321"/>
        <v>0</v>
      </c>
      <c r="BP1896" t="str">
        <f t="shared" si="322"/>
        <v>0</v>
      </c>
    </row>
    <row r="1897" spans="1:68" ht="18" x14ac:dyDescent="0.25">
      <c r="A1897" s="24">
        <v>2021</v>
      </c>
      <c r="B1897">
        <v>1</v>
      </c>
      <c r="C1897" s="2">
        <v>44299</v>
      </c>
      <c r="D1897" s="3">
        <v>0.54166666666666663</v>
      </c>
      <c r="E1897">
        <v>1</v>
      </c>
      <c r="F1897">
        <v>1.1000000000000001</v>
      </c>
      <c r="G1897" t="s">
        <v>61</v>
      </c>
      <c r="H1897" t="s">
        <v>69</v>
      </c>
      <c r="I1897">
        <v>49</v>
      </c>
      <c r="J1897">
        <v>14.2</v>
      </c>
      <c r="K1897">
        <v>1</v>
      </c>
      <c r="L1897">
        <v>6</v>
      </c>
      <c r="M1897" t="s">
        <v>27</v>
      </c>
      <c r="N1897">
        <v>50</v>
      </c>
      <c r="O1897" t="s">
        <v>24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 s="11" t="str">
        <f t="shared" si="324"/>
        <v>0</v>
      </c>
      <c r="AB1897">
        <f t="shared" si="317"/>
        <v>0</v>
      </c>
      <c r="AC1897">
        <f t="shared" si="325"/>
        <v>10</v>
      </c>
      <c r="AD1897">
        <f t="shared" si="326"/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f t="shared" si="318"/>
        <v>0</v>
      </c>
      <c r="BI1897" s="16">
        <v>0</v>
      </c>
      <c r="BJ1897" s="16">
        <v>0</v>
      </c>
      <c r="BK1897" s="16">
        <v>0</v>
      </c>
      <c r="BL1897" t="str">
        <f t="shared" si="319"/>
        <v>0</v>
      </c>
      <c r="BM1897" t="str">
        <f t="shared" si="320"/>
        <v>0</v>
      </c>
      <c r="BN1897">
        <f t="shared" si="323"/>
        <v>0</v>
      </c>
      <c r="BO1897">
        <f t="shared" si="321"/>
        <v>0</v>
      </c>
      <c r="BP1897" t="str">
        <f t="shared" si="322"/>
        <v>0</v>
      </c>
    </row>
    <row r="1898" spans="1:68" ht="18" x14ac:dyDescent="0.25">
      <c r="A1898" s="24">
        <v>2021</v>
      </c>
      <c r="B1898">
        <v>1</v>
      </c>
      <c r="C1898" s="2">
        <v>44299</v>
      </c>
      <c r="D1898" s="3">
        <v>0.54166666666666663</v>
      </c>
      <c r="E1898">
        <v>1</v>
      </c>
      <c r="F1898">
        <v>1.1000000000000001</v>
      </c>
      <c r="G1898" t="s">
        <v>61</v>
      </c>
      <c r="H1898" t="s">
        <v>69</v>
      </c>
      <c r="I1898">
        <v>49</v>
      </c>
      <c r="J1898">
        <v>14.2</v>
      </c>
      <c r="K1898">
        <v>1</v>
      </c>
      <c r="L1898">
        <v>6</v>
      </c>
      <c r="M1898" t="s">
        <v>23</v>
      </c>
      <c r="N1898">
        <v>50</v>
      </c>
      <c r="O1898" t="s">
        <v>26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 s="11" t="str">
        <f t="shared" si="324"/>
        <v>0</v>
      </c>
      <c r="AB1898">
        <f t="shared" si="317"/>
        <v>0</v>
      </c>
      <c r="AC1898">
        <f t="shared" si="325"/>
        <v>10</v>
      </c>
      <c r="AD1898">
        <f t="shared" si="326"/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f t="shared" si="318"/>
        <v>0</v>
      </c>
      <c r="BI1898" s="16">
        <v>0</v>
      </c>
      <c r="BJ1898" s="16">
        <v>0</v>
      </c>
      <c r="BK1898" s="16">
        <v>0</v>
      </c>
      <c r="BL1898" t="str">
        <f t="shared" si="319"/>
        <v>0</v>
      </c>
      <c r="BM1898" t="str">
        <f t="shared" si="320"/>
        <v>0</v>
      </c>
      <c r="BN1898">
        <f t="shared" si="323"/>
        <v>0</v>
      </c>
      <c r="BO1898">
        <f t="shared" si="321"/>
        <v>0</v>
      </c>
      <c r="BP1898" t="str">
        <f t="shared" si="322"/>
        <v>0</v>
      </c>
    </row>
    <row r="1899" spans="1:68" ht="18" x14ac:dyDescent="0.25">
      <c r="A1899" s="24">
        <v>2021</v>
      </c>
      <c r="B1899">
        <v>1</v>
      </c>
      <c r="C1899" s="2">
        <v>44299</v>
      </c>
      <c r="D1899" s="3">
        <v>0.54166666666666663</v>
      </c>
      <c r="E1899">
        <v>1</v>
      </c>
      <c r="F1899">
        <v>1.1000000000000001</v>
      </c>
      <c r="G1899" t="s">
        <v>61</v>
      </c>
      <c r="H1899" t="s">
        <v>69</v>
      </c>
      <c r="I1899">
        <v>49</v>
      </c>
      <c r="J1899">
        <v>14.2</v>
      </c>
      <c r="K1899">
        <v>1</v>
      </c>
      <c r="L1899">
        <v>6</v>
      </c>
      <c r="M1899" t="s">
        <v>23</v>
      </c>
      <c r="N1899">
        <v>50</v>
      </c>
      <c r="O1899" t="s">
        <v>25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 s="11" t="str">
        <f t="shared" si="324"/>
        <v>0</v>
      </c>
      <c r="AB1899">
        <f t="shared" si="317"/>
        <v>0</v>
      </c>
      <c r="AC1899">
        <f t="shared" si="325"/>
        <v>10</v>
      </c>
      <c r="AD1899">
        <f t="shared" si="326"/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f t="shared" si="318"/>
        <v>0</v>
      </c>
      <c r="BI1899" s="16">
        <v>0</v>
      </c>
      <c r="BJ1899" s="16">
        <v>0</v>
      </c>
      <c r="BK1899" s="16">
        <v>0</v>
      </c>
      <c r="BL1899" t="str">
        <f t="shared" si="319"/>
        <v>0</v>
      </c>
      <c r="BM1899" t="str">
        <f t="shared" si="320"/>
        <v>0</v>
      </c>
      <c r="BN1899">
        <f t="shared" si="323"/>
        <v>0</v>
      </c>
      <c r="BO1899">
        <f t="shared" si="321"/>
        <v>0</v>
      </c>
      <c r="BP1899" t="str">
        <f t="shared" si="322"/>
        <v>0</v>
      </c>
    </row>
    <row r="1900" spans="1:68" ht="18" x14ac:dyDescent="0.25">
      <c r="A1900" s="24">
        <v>2021</v>
      </c>
      <c r="B1900">
        <v>1</v>
      </c>
      <c r="C1900" s="2">
        <v>44299</v>
      </c>
      <c r="D1900" s="3">
        <v>0.54166666666666663</v>
      </c>
      <c r="E1900">
        <v>1</v>
      </c>
      <c r="F1900">
        <v>1.1000000000000001</v>
      </c>
      <c r="G1900" t="s">
        <v>61</v>
      </c>
      <c r="H1900" t="s">
        <v>69</v>
      </c>
      <c r="I1900">
        <v>49</v>
      </c>
      <c r="J1900">
        <v>14.2</v>
      </c>
      <c r="K1900">
        <v>1</v>
      </c>
      <c r="L1900">
        <v>6</v>
      </c>
      <c r="M1900" t="s">
        <v>23</v>
      </c>
      <c r="N1900">
        <v>50</v>
      </c>
      <c r="O1900" t="s">
        <v>24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 s="11" t="str">
        <f t="shared" si="324"/>
        <v>0</v>
      </c>
      <c r="AB1900">
        <f t="shared" si="317"/>
        <v>0</v>
      </c>
      <c r="AC1900">
        <f t="shared" si="325"/>
        <v>10</v>
      </c>
      <c r="AD1900">
        <f t="shared" si="326"/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f t="shared" si="318"/>
        <v>0</v>
      </c>
      <c r="BI1900" s="16">
        <v>0</v>
      </c>
      <c r="BJ1900" s="16">
        <v>0</v>
      </c>
      <c r="BK1900" s="16">
        <v>0</v>
      </c>
      <c r="BL1900" t="str">
        <f t="shared" si="319"/>
        <v>0</v>
      </c>
      <c r="BM1900" t="str">
        <f t="shared" si="320"/>
        <v>0</v>
      </c>
      <c r="BN1900">
        <f t="shared" si="323"/>
        <v>0</v>
      </c>
      <c r="BO1900">
        <f t="shared" si="321"/>
        <v>0</v>
      </c>
      <c r="BP1900" t="str">
        <f t="shared" si="322"/>
        <v>0</v>
      </c>
    </row>
    <row r="1901" spans="1:68" ht="18" x14ac:dyDescent="0.25">
      <c r="A1901" s="24">
        <v>2021</v>
      </c>
      <c r="B1901">
        <v>1</v>
      </c>
      <c r="C1901" s="2">
        <v>44299</v>
      </c>
      <c r="D1901" s="3">
        <v>0.54166666666666663</v>
      </c>
      <c r="E1901">
        <v>1</v>
      </c>
      <c r="F1901">
        <v>1.1000000000000001</v>
      </c>
      <c r="G1901" t="s">
        <v>61</v>
      </c>
      <c r="H1901" t="s">
        <v>69</v>
      </c>
      <c r="I1901">
        <v>49</v>
      </c>
      <c r="J1901">
        <v>14.2</v>
      </c>
      <c r="K1901">
        <v>1</v>
      </c>
      <c r="L1901">
        <v>6</v>
      </c>
      <c r="M1901" t="s">
        <v>23</v>
      </c>
      <c r="N1901">
        <v>20</v>
      </c>
      <c r="O1901" t="s">
        <v>24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 s="11" t="str">
        <f t="shared" si="324"/>
        <v>0</v>
      </c>
      <c r="AB1901">
        <f t="shared" si="317"/>
        <v>0</v>
      </c>
      <c r="AC1901">
        <f t="shared" si="325"/>
        <v>10</v>
      </c>
      <c r="AD1901">
        <f t="shared" si="326"/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f t="shared" si="318"/>
        <v>0</v>
      </c>
      <c r="BI1901" s="16">
        <v>0</v>
      </c>
      <c r="BJ1901" s="16">
        <v>0</v>
      </c>
      <c r="BK1901" s="16">
        <v>0</v>
      </c>
      <c r="BL1901" t="str">
        <f t="shared" si="319"/>
        <v>0</v>
      </c>
      <c r="BM1901" t="str">
        <f t="shared" si="320"/>
        <v>0</v>
      </c>
      <c r="BN1901">
        <f t="shared" si="323"/>
        <v>0</v>
      </c>
      <c r="BO1901">
        <f t="shared" si="321"/>
        <v>0</v>
      </c>
      <c r="BP1901" t="str">
        <f t="shared" si="322"/>
        <v>0</v>
      </c>
    </row>
    <row r="1902" spans="1:68" ht="18" x14ac:dyDescent="0.25">
      <c r="A1902" s="24">
        <v>2021</v>
      </c>
      <c r="B1902">
        <v>1</v>
      </c>
      <c r="C1902" s="2">
        <v>44299</v>
      </c>
      <c r="D1902" s="3">
        <v>0.54166666666666663</v>
      </c>
      <c r="E1902">
        <v>1</v>
      </c>
      <c r="F1902">
        <v>1.1000000000000001</v>
      </c>
      <c r="G1902" t="s">
        <v>61</v>
      </c>
      <c r="H1902" t="s">
        <v>69</v>
      </c>
      <c r="I1902">
        <v>49</v>
      </c>
      <c r="J1902">
        <v>14.2</v>
      </c>
      <c r="K1902">
        <v>1</v>
      </c>
      <c r="L1902">
        <v>6</v>
      </c>
      <c r="M1902" t="s">
        <v>23</v>
      </c>
      <c r="N1902">
        <v>20</v>
      </c>
      <c r="O1902" t="s">
        <v>25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 s="11" t="str">
        <f t="shared" si="324"/>
        <v>0</v>
      </c>
      <c r="AB1902">
        <f t="shared" si="317"/>
        <v>0</v>
      </c>
      <c r="AC1902">
        <f t="shared" si="325"/>
        <v>10</v>
      </c>
      <c r="AD1902">
        <f t="shared" si="326"/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f t="shared" si="318"/>
        <v>0</v>
      </c>
      <c r="BI1902" s="16">
        <v>0</v>
      </c>
      <c r="BJ1902" s="16">
        <v>0</v>
      </c>
      <c r="BK1902" s="16">
        <v>0</v>
      </c>
      <c r="BL1902" t="str">
        <f t="shared" si="319"/>
        <v>0</v>
      </c>
      <c r="BM1902" t="str">
        <f t="shared" si="320"/>
        <v>0</v>
      </c>
      <c r="BN1902">
        <f t="shared" si="323"/>
        <v>0</v>
      </c>
      <c r="BO1902">
        <f t="shared" si="321"/>
        <v>0</v>
      </c>
      <c r="BP1902" t="str">
        <f t="shared" si="322"/>
        <v>0</v>
      </c>
    </row>
    <row r="1903" spans="1:68" ht="18" x14ac:dyDescent="0.25">
      <c r="A1903" s="24">
        <v>2021</v>
      </c>
      <c r="B1903">
        <v>1</v>
      </c>
      <c r="C1903" s="2">
        <v>44299</v>
      </c>
      <c r="D1903" s="3">
        <v>0.54166666666666663</v>
      </c>
      <c r="E1903">
        <v>1</v>
      </c>
      <c r="F1903">
        <v>1.1000000000000001</v>
      </c>
      <c r="G1903" t="s">
        <v>61</v>
      </c>
      <c r="H1903" t="s">
        <v>69</v>
      </c>
      <c r="I1903">
        <v>49</v>
      </c>
      <c r="J1903">
        <v>14.2</v>
      </c>
      <c r="K1903">
        <v>1</v>
      </c>
      <c r="L1903">
        <v>6</v>
      </c>
      <c r="M1903" t="s">
        <v>23</v>
      </c>
      <c r="N1903">
        <v>20</v>
      </c>
      <c r="O1903" t="s">
        <v>26</v>
      </c>
      <c r="P1903">
        <v>0</v>
      </c>
      <c r="Q1903">
        <v>0</v>
      </c>
      <c r="R1903">
        <v>0</v>
      </c>
      <c r="S1903">
        <v>1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1</v>
      </c>
      <c r="AA1903" s="11" t="str">
        <f t="shared" si="324"/>
        <v>1</v>
      </c>
      <c r="AB1903">
        <f t="shared" si="317"/>
        <v>1</v>
      </c>
      <c r="AC1903">
        <f t="shared" si="325"/>
        <v>9</v>
      </c>
      <c r="AD1903">
        <f t="shared" si="326"/>
        <v>10</v>
      </c>
      <c r="AE1903">
        <v>0</v>
      </c>
      <c r="AF1903">
        <v>0</v>
      </c>
      <c r="AG1903">
        <v>1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f t="shared" si="318"/>
        <v>0</v>
      </c>
      <c r="BI1903" s="16">
        <v>0</v>
      </c>
      <c r="BJ1903" s="16">
        <v>0</v>
      </c>
      <c r="BK1903" s="16">
        <v>0</v>
      </c>
      <c r="BL1903" t="str">
        <f t="shared" si="319"/>
        <v>0</v>
      </c>
      <c r="BM1903" t="str">
        <f t="shared" si="320"/>
        <v>0</v>
      </c>
      <c r="BN1903">
        <f t="shared" si="323"/>
        <v>0</v>
      </c>
      <c r="BO1903">
        <f t="shared" si="321"/>
        <v>1</v>
      </c>
      <c r="BP1903" t="str">
        <f t="shared" si="322"/>
        <v>0</v>
      </c>
    </row>
    <row r="1904" spans="1:68" ht="18" x14ac:dyDescent="0.25">
      <c r="A1904" s="24">
        <v>2021</v>
      </c>
      <c r="B1904">
        <v>1</v>
      </c>
      <c r="C1904" s="2">
        <v>44299</v>
      </c>
      <c r="D1904" s="3">
        <v>0.54166666666666663</v>
      </c>
      <c r="E1904">
        <v>1</v>
      </c>
      <c r="F1904">
        <v>1.1000000000000001</v>
      </c>
      <c r="G1904" t="s">
        <v>61</v>
      </c>
      <c r="H1904" t="s">
        <v>69</v>
      </c>
      <c r="I1904">
        <v>49</v>
      </c>
      <c r="J1904">
        <v>14.2</v>
      </c>
      <c r="K1904">
        <v>1</v>
      </c>
      <c r="L1904">
        <v>6</v>
      </c>
      <c r="M1904" t="s">
        <v>27</v>
      </c>
      <c r="N1904">
        <v>20</v>
      </c>
      <c r="O1904" t="s">
        <v>24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 s="11" t="str">
        <f t="shared" si="324"/>
        <v>0</v>
      </c>
      <c r="AB1904">
        <f t="shared" si="317"/>
        <v>0</v>
      </c>
      <c r="AC1904">
        <f t="shared" si="325"/>
        <v>10</v>
      </c>
      <c r="AD1904">
        <f t="shared" si="326"/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f t="shared" si="318"/>
        <v>0</v>
      </c>
      <c r="BI1904" s="16">
        <v>0</v>
      </c>
      <c r="BJ1904" s="16">
        <v>0</v>
      </c>
      <c r="BK1904" s="16">
        <v>0</v>
      </c>
      <c r="BL1904" t="str">
        <f t="shared" si="319"/>
        <v>0</v>
      </c>
      <c r="BM1904" t="str">
        <f t="shared" si="320"/>
        <v>0</v>
      </c>
      <c r="BN1904">
        <f t="shared" si="323"/>
        <v>0</v>
      </c>
      <c r="BO1904">
        <f t="shared" si="321"/>
        <v>0</v>
      </c>
      <c r="BP1904" t="str">
        <f t="shared" si="322"/>
        <v>0</v>
      </c>
    </row>
    <row r="1905" spans="1:68" ht="18" x14ac:dyDescent="0.25">
      <c r="A1905" s="24">
        <v>2021</v>
      </c>
      <c r="B1905">
        <v>1</v>
      </c>
      <c r="C1905" s="2">
        <v>44299</v>
      </c>
      <c r="D1905" s="3">
        <v>0.54166666666666663</v>
      </c>
      <c r="E1905">
        <v>1</v>
      </c>
      <c r="F1905">
        <v>1.1000000000000001</v>
      </c>
      <c r="G1905" t="s">
        <v>61</v>
      </c>
      <c r="H1905" t="s">
        <v>69</v>
      </c>
      <c r="I1905">
        <v>49</v>
      </c>
      <c r="J1905">
        <v>14.2</v>
      </c>
      <c r="K1905">
        <v>1</v>
      </c>
      <c r="L1905">
        <v>6</v>
      </c>
      <c r="M1905" t="s">
        <v>27</v>
      </c>
      <c r="N1905">
        <v>20</v>
      </c>
      <c r="O1905" t="s">
        <v>25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 s="11" t="str">
        <f t="shared" si="324"/>
        <v>0</v>
      </c>
      <c r="AB1905">
        <f t="shared" si="317"/>
        <v>0</v>
      </c>
      <c r="AC1905">
        <f t="shared" si="325"/>
        <v>10</v>
      </c>
      <c r="AD1905">
        <f t="shared" si="326"/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f t="shared" si="318"/>
        <v>0</v>
      </c>
      <c r="BI1905" s="16">
        <v>0</v>
      </c>
      <c r="BJ1905" s="16">
        <v>0</v>
      </c>
      <c r="BK1905" s="16">
        <v>0</v>
      </c>
      <c r="BL1905" t="str">
        <f t="shared" si="319"/>
        <v>0</v>
      </c>
      <c r="BM1905" t="str">
        <f t="shared" si="320"/>
        <v>0</v>
      </c>
      <c r="BN1905">
        <f t="shared" si="323"/>
        <v>0</v>
      </c>
      <c r="BO1905">
        <f t="shared" si="321"/>
        <v>0</v>
      </c>
      <c r="BP1905" t="str">
        <f t="shared" si="322"/>
        <v>0</v>
      </c>
    </row>
    <row r="1906" spans="1:68" ht="18" x14ac:dyDescent="0.25">
      <c r="A1906" s="24">
        <v>2021</v>
      </c>
      <c r="B1906">
        <v>1</v>
      </c>
      <c r="C1906" s="2">
        <v>44299</v>
      </c>
      <c r="D1906" s="3">
        <v>0.54166666666666663</v>
      </c>
      <c r="E1906">
        <v>1</v>
      </c>
      <c r="F1906">
        <v>1.1000000000000001</v>
      </c>
      <c r="G1906" t="s">
        <v>61</v>
      </c>
      <c r="H1906" t="s">
        <v>69</v>
      </c>
      <c r="I1906">
        <v>49</v>
      </c>
      <c r="J1906">
        <v>14.2</v>
      </c>
      <c r="K1906">
        <v>1</v>
      </c>
      <c r="L1906">
        <v>6</v>
      </c>
      <c r="M1906" t="s">
        <v>27</v>
      </c>
      <c r="N1906">
        <v>20</v>
      </c>
      <c r="O1906" t="s">
        <v>26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 s="11" t="str">
        <f t="shared" si="324"/>
        <v>0</v>
      </c>
      <c r="AB1906">
        <f t="shared" si="317"/>
        <v>0</v>
      </c>
      <c r="AC1906">
        <f t="shared" si="325"/>
        <v>10</v>
      </c>
      <c r="AD1906">
        <f t="shared" si="326"/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f t="shared" si="318"/>
        <v>0</v>
      </c>
      <c r="BI1906" s="16">
        <v>0</v>
      </c>
      <c r="BJ1906" s="16">
        <v>0</v>
      </c>
      <c r="BK1906" s="16">
        <v>0</v>
      </c>
      <c r="BL1906" t="str">
        <f t="shared" si="319"/>
        <v>0</v>
      </c>
      <c r="BM1906" t="str">
        <f t="shared" si="320"/>
        <v>0</v>
      </c>
      <c r="BN1906">
        <f t="shared" si="323"/>
        <v>0</v>
      </c>
      <c r="BO1906">
        <f t="shared" si="321"/>
        <v>0</v>
      </c>
      <c r="BP1906" t="str">
        <f t="shared" si="322"/>
        <v>0</v>
      </c>
    </row>
    <row r="1907" spans="1:68" ht="18" x14ac:dyDescent="0.25">
      <c r="A1907" s="24">
        <v>2021</v>
      </c>
      <c r="B1907">
        <v>1</v>
      </c>
      <c r="C1907" s="2">
        <v>44299</v>
      </c>
      <c r="D1907" s="3">
        <v>0.54166666666666663</v>
      </c>
      <c r="E1907">
        <v>1</v>
      </c>
      <c r="F1907">
        <v>1.1000000000000001</v>
      </c>
      <c r="G1907" t="s">
        <v>61</v>
      </c>
      <c r="H1907" t="s">
        <v>69</v>
      </c>
      <c r="I1907">
        <v>49</v>
      </c>
      <c r="J1907">
        <v>14.2</v>
      </c>
      <c r="K1907">
        <v>1</v>
      </c>
      <c r="L1907">
        <v>6</v>
      </c>
      <c r="M1907" t="s">
        <v>28</v>
      </c>
      <c r="N1907">
        <v>20</v>
      </c>
      <c r="O1907" t="s">
        <v>24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 s="11" t="str">
        <f t="shared" si="324"/>
        <v>0</v>
      </c>
      <c r="AB1907">
        <f t="shared" si="317"/>
        <v>0</v>
      </c>
      <c r="AC1907">
        <f t="shared" si="325"/>
        <v>10</v>
      </c>
      <c r="AD1907">
        <f t="shared" si="326"/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f t="shared" si="318"/>
        <v>0</v>
      </c>
      <c r="BI1907" s="16">
        <v>0</v>
      </c>
      <c r="BJ1907" s="16">
        <v>0</v>
      </c>
      <c r="BK1907" s="16">
        <v>0</v>
      </c>
      <c r="BL1907" t="str">
        <f t="shared" si="319"/>
        <v>0</v>
      </c>
      <c r="BM1907" t="str">
        <f t="shared" si="320"/>
        <v>0</v>
      </c>
      <c r="BN1907">
        <f t="shared" si="323"/>
        <v>0</v>
      </c>
      <c r="BO1907">
        <f t="shared" si="321"/>
        <v>0</v>
      </c>
      <c r="BP1907" t="str">
        <f t="shared" si="322"/>
        <v>0</v>
      </c>
    </row>
    <row r="1908" spans="1:68" ht="18" x14ac:dyDescent="0.25">
      <c r="A1908" s="24">
        <v>2021</v>
      </c>
      <c r="B1908">
        <v>1</v>
      </c>
      <c r="C1908" s="2">
        <v>44299</v>
      </c>
      <c r="D1908" s="3">
        <v>0.54166666666666663</v>
      </c>
      <c r="E1908">
        <v>1</v>
      </c>
      <c r="F1908">
        <v>1.1000000000000001</v>
      </c>
      <c r="G1908" t="s">
        <v>61</v>
      </c>
      <c r="H1908" t="s">
        <v>69</v>
      </c>
      <c r="I1908">
        <v>49</v>
      </c>
      <c r="J1908">
        <v>14.2</v>
      </c>
      <c r="K1908">
        <v>1</v>
      </c>
      <c r="L1908">
        <v>6</v>
      </c>
      <c r="M1908" t="s">
        <v>28</v>
      </c>
      <c r="N1908">
        <v>20</v>
      </c>
      <c r="O1908" t="s">
        <v>25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 s="11" t="str">
        <f t="shared" si="324"/>
        <v>0</v>
      </c>
      <c r="AB1908">
        <f t="shared" si="317"/>
        <v>0</v>
      </c>
      <c r="AC1908">
        <f t="shared" si="325"/>
        <v>10</v>
      </c>
      <c r="AD1908">
        <f t="shared" si="326"/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f t="shared" si="318"/>
        <v>0</v>
      </c>
      <c r="BI1908" s="16">
        <v>0</v>
      </c>
      <c r="BJ1908" s="16">
        <v>0</v>
      </c>
      <c r="BK1908" s="16">
        <v>0</v>
      </c>
      <c r="BL1908" t="str">
        <f t="shared" si="319"/>
        <v>0</v>
      </c>
      <c r="BM1908" t="str">
        <f t="shared" si="320"/>
        <v>0</v>
      </c>
      <c r="BN1908">
        <f t="shared" si="323"/>
        <v>0</v>
      </c>
      <c r="BO1908">
        <f t="shared" si="321"/>
        <v>0</v>
      </c>
      <c r="BP1908" t="str">
        <f t="shared" si="322"/>
        <v>0</v>
      </c>
    </row>
    <row r="1909" spans="1:68" ht="18" x14ac:dyDescent="0.25">
      <c r="A1909" s="24">
        <v>2021</v>
      </c>
      <c r="B1909">
        <v>1</v>
      </c>
      <c r="C1909" s="2">
        <v>44299</v>
      </c>
      <c r="D1909" s="3">
        <v>0.54166666666666663</v>
      </c>
      <c r="E1909">
        <v>1</v>
      </c>
      <c r="F1909">
        <v>1.1000000000000001</v>
      </c>
      <c r="G1909" t="s">
        <v>61</v>
      </c>
      <c r="H1909" t="s">
        <v>69</v>
      </c>
      <c r="I1909">
        <v>49</v>
      </c>
      <c r="J1909">
        <v>14.2</v>
      </c>
      <c r="K1909">
        <v>1</v>
      </c>
      <c r="L1909">
        <v>6</v>
      </c>
      <c r="M1909" t="s">
        <v>28</v>
      </c>
      <c r="N1909">
        <v>20</v>
      </c>
      <c r="O1909" t="s">
        <v>26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0</v>
      </c>
      <c r="Y1909">
        <v>0</v>
      </c>
      <c r="Z1909">
        <v>1</v>
      </c>
      <c r="AA1909" s="11" t="str">
        <f t="shared" si="324"/>
        <v>1</v>
      </c>
      <c r="AB1909">
        <f t="shared" si="317"/>
        <v>1</v>
      </c>
      <c r="AC1909">
        <f t="shared" si="325"/>
        <v>9</v>
      </c>
      <c r="AD1909">
        <f t="shared" si="326"/>
        <v>10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f t="shared" si="318"/>
        <v>0</v>
      </c>
      <c r="BI1909" s="16">
        <v>0</v>
      </c>
      <c r="BJ1909" s="16">
        <v>0</v>
      </c>
      <c r="BK1909" s="16">
        <v>0</v>
      </c>
      <c r="BL1909" t="str">
        <f t="shared" si="319"/>
        <v>0</v>
      </c>
      <c r="BM1909" t="str">
        <f t="shared" si="320"/>
        <v>0</v>
      </c>
      <c r="BN1909">
        <f t="shared" si="323"/>
        <v>0</v>
      </c>
      <c r="BO1909">
        <f t="shared" si="321"/>
        <v>0</v>
      </c>
      <c r="BP1909" t="str">
        <f t="shared" si="322"/>
        <v>0</v>
      </c>
    </row>
    <row r="1910" spans="1:68" ht="18" x14ac:dyDescent="0.25">
      <c r="A1910" s="24">
        <v>2021</v>
      </c>
      <c r="B1910">
        <v>1</v>
      </c>
      <c r="C1910" s="2">
        <v>44299</v>
      </c>
      <c r="D1910" s="3">
        <v>0.54166666666666663</v>
      </c>
      <c r="E1910">
        <v>1</v>
      </c>
      <c r="F1910">
        <v>1.1000000000000001</v>
      </c>
      <c r="G1910" t="s">
        <v>61</v>
      </c>
      <c r="H1910" t="s">
        <v>69</v>
      </c>
      <c r="I1910">
        <v>49</v>
      </c>
      <c r="J1910">
        <v>14.2</v>
      </c>
      <c r="K1910">
        <v>1</v>
      </c>
      <c r="L1910">
        <v>6</v>
      </c>
      <c r="M1910" t="s">
        <v>28</v>
      </c>
      <c r="N1910">
        <v>10</v>
      </c>
      <c r="O1910" t="s">
        <v>26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 s="11" t="str">
        <f t="shared" si="324"/>
        <v>0</v>
      </c>
      <c r="AB1910">
        <f t="shared" si="317"/>
        <v>0</v>
      </c>
      <c r="AC1910">
        <f t="shared" si="325"/>
        <v>10</v>
      </c>
      <c r="AD1910">
        <f t="shared" si="326"/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f t="shared" si="318"/>
        <v>0</v>
      </c>
      <c r="BI1910" s="16">
        <v>0</v>
      </c>
      <c r="BJ1910" s="16">
        <v>0</v>
      </c>
      <c r="BK1910" s="16">
        <v>0</v>
      </c>
      <c r="BL1910" t="str">
        <f t="shared" si="319"/>
        <v>0</v>
      </c>
      <c r="BM1910" t="str">
        <f t="shared" si="320"/>
        <v>0</v>
      </c>
      <c r="BN1910">
        <f t="shared" si="323"/>
        <v>0</v>
      </c>
      <c r="BO1910">
        <f t="shared" si="321"/>
        <v>0</v>
      </c>
      <c r="BP1910" t="str">
        <f t="shared" si="322"/>
        <v>0</v>
      </c>
    </row>
    <row r="1911" spans="1:68" ht="18" x14ac:dyDescent="0.25">
      <c r="A1911" s="24">
        <v>2021</v>
      </c>
      <c r="B1911">
        <v>1</v>
      </c>
      <c r="C1911" s="2">
        <v>44299</v>
      </c>
      <c r="D1911" s="3">
        <v>0.54166666666666663</v>
      </c>
      <c r="E1911">
        <v>1</v>
      </c>
      <c r="F1911">
        <v>1.1000000000000001</v>
      </c>
      <c r="G1911" t="s">
        <v>61</v>
      </c>
      <c r="H1911" t="s">
        <v>69</v>
      </c>
      <c r="I1911">
        <v>49</v>
      </c>
      <c r="J1911">
        <v>14.2</v>
      </c>
      <c r="K1911">
        <v>1</v>
      </c>
      <c r="L1911">
        <v>6</v>
      </c>
      <c r="M1911" t="s">
        <v>28</v>
      </c>
      <c r="N1911">
        <v>10</v>
      </c>
      <c r="O1911" t="s">
        <v>25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 s="11" t="str">
        <f t="shared" si="324"/>
        <v>0</v>
      </c>
      <c r="AB1911">
        <f t="shared" si="317"/>
        <v>0</v>
      </c>
      <c r="AC1911">
        <f t="shared" si="325"/>
        <v>10</v>
      </c>
      <c r="AD1911">
        <f t="shared" si="326"/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f t="shared" si="318"/>
        <v>0</v>
      </c>
      <c r="BI1911" s="16">
        <v>0</v>
      </c>
      <c r="BJ1911" s="16">
        <v>0</v>
      </c>
      <c r="BK1911" s="16">
        <v>0</v>
      </c>
      <c r="BL1911" t="str">
        <f t="shared" si="319"/>
        <v>0</v>
      </c>
      <c r="BM1911" t="str">
        <f t="shared" si="320"/>
        <v>0</v>
      </c>
      <c r="BN1911">
        <f t="shared" si="323"/>
        <v>0</v>
      </c>
      <c r="BO1911">
        <f t="shared" si="321"/>
        <v>0</v>
      </c>
      <c r="BP1911" t="str">
        <f t="shared" si="322"/>
        <v>0</v>
      </c>
    </row>
    <row r="1912" spans="1:68" ht="18" x14ac:dyDescent="0.25">
      <c r="A1912" s="24">
        <v>2021</v>
      </c>
      <c r="B1912">
        <v>1</v>
      </c>
      <c r="C1912" s="2">
        <v>44299</v>
      </c>
      <c r="D1912" s="3">
        <v>0.54166666666666663</v>
      </c>
      <c r="E1912">
        <v>1</v>
      </c>
      <c r="F1912">
        <v>1.1000000000000001</v>
      </c>
      <c r="G1912" t="s">
        <v>61</v>
      </c>
      <c r="H1912" t="s">
        <v>69</v>
      </c>
      <c r="I1912">
        <v>49</v>
      </c>
      <c r="J1912">
        <v>14.2</v>
      </c>
      <c r="K1912">
        <v>1</v>
      </c>
      <c r="L1912">
        <v>6</v>
      </c>
      <c r="M1912" t="s">
        <v>28</v>
      </c>
      <c r="N1912">
        <v>10</v>
      </c>
      <c r="O1912" t="s">
        <v>24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 s="11" t="str">
        <f t="shared" si="324"/>
        <v>0</v>
      </c>
      <c r="AB1912">
        <f t="shared" si="317"/>
        <v>0</v>
      </c>
      <c r="AC1912">
        <f t="shared" si="325"/>
        <v>10</v>
      </c>
      <c r="AD1912">
        <f t="shared" si="326"/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f t="shared" si="318"/>
        <v>0</v>
      </c>
      <c r="BI1912" s="16">
        <v>0</v>
      </c>
      <c r="BJ1912" s="16">
        <v>0</v>
      </c>
      <c r="BK1912" s="16">
        <v>0</v>
      </c>
      <c r="BL1912" t="str">
        <f t="shared" si="319"/>
        <v>0</v>
      </c>
      <c r="BM1912" t="str">
        <f t="shared" si="320"/>
        <v>0</v>
      </c>
      <c r="BN1912">
        <f t="shared" si="323"/>
        <v>0</v>
      </c>
      <c r="BO1912">
        <f t="shared" si="321"/>
        <v>0</v>
      </c>
      <c r="BP1912" t="str">
        <f t="shared" si="322"/>
        <v>0</v>
      </c>
    </row>
    <row r="1913" spans="1:68" ht="18" x14ac:dyDescent="0.25">
      <c r="A1913" s="24">
        <v>2021</v>
      </c>
      <c r="B1913">
        <v>1</v>
      </c>
      <c r="C1913" s="2">
        <v>44299</v>
      </c>
      <c r="D1913" s="3">
        <v>0.54166666666666663</v>
      </c>
      <c r="E1913">
        <v>1</v>
      </c>
      <c r="F1913">
        <v>1.1000000000000001</v>
      </c>
      <c r="G1913" t="s">
        <v>61</v>
      </c>
      <c r="H1913" t="s">
        <v>69</v>
      </c>
      <c r="I1913">
        <v>49</v>
      </c>
      <c r="J1913">
        <v>14.2</v>
      </c>
      <c r="K1913">
        <v>1</v>
      </c>
      <c r="L1913">
        <v>6</v>
      </c>
      <c r="M1913" t="s">
        <v>27</v>
      </c>
      <c r="N1913">
        <v>10</v>
      </c>
      <c r="O1913" t="s">
        <v>26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 s="11" t="str">
        <f t="shared" si="324"/>
        <v>0</v>
      </c>
      <c r="AB1913">
        <f t="shared" si="317"/>
        <v>0</v>
      </c>
      <c r="AC1913">
        <f t="shared" si="325"/>
        <v>10</v>
      </c>
      <c r="AD1913">
        <f t="shared" si="326"/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f t="shared" si="318"/>
        <v>0</v>
      </c>
      <c r="BI1913" s="16">
        <v>0</v>
      </c>
      <c r="BJ1913" s="16">
        <v>0</v>
      </c>
      <c r="BK1913" s="16">
        <v>0</v>
      </c>
      <c r="BL1913" t="str">
        <f t="shared" si="319"/>
        <v>0</v>
      </c>
      <c r="BM1913" t="str">
        <f t="shared" si="320"/>
        <v>0</v>
      </c>
      <c r="BN1913">
        <f t="shared" si="323"/>
        <v>0</v>
      </c>
      <c r="BO1913">
        <f t="shared" si="321"/>
        <v>0</v>
      </c>
      <c r="BP1913" t="str">
        <f t="shared" si="322"/>
        <v>0</v>
      </c>
    </row>
    <row r="1914" spans="1:68" ht="18" x14ac:dyDescent="0.25">
      <c r="A1914" s="24">
        <v>2021</v>
      </c>
      <c r="B1914">
        <v>1</v>
      </c>
      <c r="C1914" s="2">
        <v>44299</v>
      </c>
      <c r="D1914" s="3">
        <v>0.54166666666666663</v>
      </c>
      <c r="E1914">
        <v>1</v>
      </c>
      <c r="F1914">
        <v>1.1000000000000001</v>
      </c>
      <c r="G1914" t="s">
        <v>61</v>
      </c>
      <c r="H1914" t="s">
        <v>69</v>
      </c>
      <c r="I1914">
        <v>49</v>
      </c>
      <c r="J1914">
        <v>14.2</v>
      </c>
      <c r="K1914">
        <v>1</v>
      </c>
      <c r="L1914">
        <v>6</v>
      </c>
      <c r="M1914" t="s">
        <v>27</v>
      </c>
      <c r="N1914">
        <v>10</v>
      </c>
      <c r="O1914" t="s">
        <v>25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 s="11" t="str">
        <f t="shared" si="324"/>
        <v>0</v>
      </c>
      <c r="AB1914">
        <f t="shared" si="317"/>
        <v>0</v>
      </c>
      <c r="AC1914">
        <f t="shared" si="325"/>
        <v>10</v>
      </c>
      <c r="AD1914">
        <f t="shared" si="326"/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f t="shared" si="318"/>
        <v>0</v>
      </c>
      <c r="BI1914" s="16">
        <v>0</v>
      </c>
      <c r="BJ1914" s="16">
        <v>0</v>
      </c>
      <c r="BK1914" s="16">
        <v>0</v>
      </c>
      <c r="BL1914" t="str">
        <f t="shared" si="319"/>
        <v>0</v>
      </c>
      <c r="BM1914" t="str">
        <f t="shared" si="320"/>
        <v>0</v>
      </c>
      <c r="BN1914">
        <f t="shared" si="323"/>
        <v>0</v>
      </c>
      <c r="BO1914">
        <f t="shared" si="321"/>
        <v>0</v>
      </c>
      <c r="BP1914" t="str">
        <f t="shared" si="322"/>
        <v>0</v>
      </c>
    </row>
    <row r="1915" spans="1:68" ht="18" x14ac:dyDescent="0.25">
      <c r="A1915" s="24">
        <v>2021</v>
      </c>
      <c r="B1915">
        <v>1</v>
      </c>
      <c r="C1915" s="2">
        <v>44299</v>
      </c>
      <c r="D1915" s="3">
        <v>0.54166666666666663</v>
      </c>
      <c r="E1915">
        <v>1</v>
      </c>
      <c r="F1915">
        <v>1.1000000000000001</v>
      </c>
      <c r="G1915" t="s">
        <v>61</v>
      </c>
      <c r="H1915" t="s">
        <v>69</v>
      </c>
      <c r="I1915">
        <v>49</v>
      </c>
      <c r="J1915">
        <v>14.2</v>
      </c>
      <c r="K1915">
        <v>1</v>
      </c>
      <c r="L1915">
        <v>6</v>
      </c>
      <c r="M1915" t="s">
        <v>27</v>
      </c>
      <c r="N1915">
        <v>10</v>
      </c>
      <c r="O1915" t="s">
        <v>24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 s="11" t="str">
        <f t="shared" si="324"/>
        <v>0</v>
      </c>
      <c r="AB1915">
        <f t="shared" si="317"/>
        <v>0</v>
      </c>
      <c r="AC1915">
        <f t="shared" si="325"/>
        <v>10</v>
      </c>
      <c r="AD1915">
        <f t="shared" si="326"/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f t="shared" si="318"/>
        <v>0</v>
      </c>
      <c r="BI1915" s="16">
        <v>0</v>
      </c>
      <c r="BJ1915" s="16">
        <v>0</v>
      </c>
      <c r="BK1915" s="16">
        <v>0</v>
      </c>
      <c r="BL1915" t="str">
        <f t="shared" si="319"/>
        <v>0</v>
      </c>
      <c r="BM1915" t="str">
        <f t="shared" si="320"/>
        <v>0</v>
      </c>
      <c r="BN1915">
        <f t="shared" si="323"/>
        <v>0</v>
      </c>
      <c r="BO1915">
        <f t="shared" si="321"/>
        <v>0</v>
      </c>
      <c r="BP1915" t="str">
        <f t="shared" si="322"/>
        <v>0</v>
      </c>
    </row>
    <row r="1916" spans="1:68" ht="18" x14ac:dyDescent="0.25">
      <c r="A1916" s="24">
        <v>2021</v>
      </c>
      <c r="B1916">
        <v>1</v>
      </c>
      <c r="C1916" s="2">
        <v>44299</v>
      </c>
      <c r="D1916" s="3">
        <v>0.54166666666666663</v>
      </c>
      <c r="E1916">
        <v>1</v>
      </c>
      <c r="F1916">
        <v>1.1000000000000001</v>
      </c>
      <c r="G1916" t="s">
        <v>61</v>
      </c>
      <c r="H1916" t="s">
        <v>69</v>
      </c>
      <c r="I1916">
        <v>49</v>
      </c>
      <c r="J1916">
        <v>14.2</v>
      </c>
      <c r="K1916">
        <v>1</v>
      </c>
      <c r="L1916">
        <v>6</v>
      </c>
      <c r="M1916" t="s">
        <v>23</v>
      </c>
      <c r="N1916">
        <v>10</v>
      </c>
      <c r="O1916" t="s">
        <v>26</v>
      </c>
      <c r="P1916">
        <v>0</v>
      </c>
      <c r="Q1916">
        <v>0</v>
      </c>
      <c r="R1916">
        <v>0</v>
      </c>
      <c r="S1916">
        <v>0</v>
      </c>
      <c r="T1916">
        <v>1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1</v>
      </c>
      <c r="AA1916" s="11" t="str">
        <f t="shared" si="324"/>
        <v>1</v>
      </c>
      <c r="AB1916">
        <f t="shared" si="317"/>
        <v>1</v>
      </c>
      <c r="AC1916">
        <f t="shared" si="325"/>
        <v>9</v>
      </c>
      <c r="AD1916">
        <f t="shared" si="326"/>
        <v>10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f t="shared" si="318"/>
        <v>0</v>
      </c>
      <c r="BI1916" s="16">
        <v>0</v>
      </c>
      <c r="BJ1916" s="16">
        <v>0</v>
      </c>
      <c r="BK1916" s="16">
        <v>0</v>
      </c>
      <c r="BL1916" t="str">
        <f t="shared" si="319"/>
        <v>0</v>
      </c>
      <c r="BM1916" t="str">
        <f t="shared" si="320"/>
        <v>0</v>
      </c>
      <c r="BN1916">
        <f t="shared" si="323"/>
        <v>0</v>
      </c>
      <c r="BO1916">
        <f t="shared" si="321"/>
        <v>0</v>
      </c>
      <c r="BP1916" t="str">
        <f t="shared" si="322"/>
        <v>0</v>
      </c>
    </row>
    <row r="1917" spans="1:68" ht="18" x14ac:dyDescent="0.25">
      <c r="A1917" s="24">
        <v>2021</v>
      </c>
      <c r="B1917">
        <v>1</v>
      </c>
      <c r="C1917" s="2">
        <v>44299</v>
      </c>
      <c r="D1917" s="3">
        <v>0.54166666666666663</v>
      </c>
      <c r="E1917">
        <v>1</v>
      </c>
      <c r="F1917">
        <v>1.1000000000000001</v>
      </c>
      <c r="G1917" t="s">
        <v>61</v>
      </c>
      <c r="H1917" t="s">
        <v>69</v>
      </c>
      <c r="I1917">
        <v>49</v>
      </c>
      <c r="J1917">
        <v>14.2</v>
      </c>
      <c r="K1917">
        <v>1</v>
      </c>
      <c r="L1917">
        <v>6</v>
      </c>
      <c r="M1917" t="s">
        <v>23</v>
      </c>
      <c r="N1917">
        <v>10</v>
      </c>
      <c r="O1917" t="s">
        <v>25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 s="11" t="str">
        <f t="shared" si="324"/>
        <v>0</v>
      </c>
      <c r="AB1917">
        <f t="shared" si="317"/>
        <v>0</v>
      </c>
      <c r="AC1917">
        <f t="shared" si="325"/>
        <v>10</v>
      </c>
      <c r="AD1917">
        <f t="shared" si="326"/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f t="shared" si="318"/>
        <v>0</v>
      </c>
      <c r="BI1917" s="16">
        <v>0</v>
      </c>
      <c r="BJ1917" s="16">
        <v>0</v>
      </c>
      <c r="BK1917" s="16">
        <v>0</v>
      </c>
      <c r="BL1917" t="str">
        <f t="shared" si="319"/>
        <v>0</v>
      </c>
      <c r="BM1917" t="str">
        <f t="shared" si="320"/>
        <v>0</v>
      </c>
      <c r="BN1917">
        <f t="shared" si="323"/>
        <v>0</v>
      </c>
      <c r="BO1917">
        <f t="shared" si="321"/>
        <v>0</v>
      </c>
      <c r="BP1917" t="str">
        <f t="shared" si="322"/>
        <v>0</v>
      </c>
    </row>
    <row r="1918" spans="1:68" ht="18" x14ac:dyDescent="0.25">
      <c r="A1918" s="24">
        <v>2021</v>
      </c>
      <c r="B1918">
        <v>1</v>
      </c>
      <c r="C1918" s="2">
        <v>44299</v>
      </c>
      <c r="D1918" s="3">
        <v>0.54166666666666663</v>
      </c>
      <c r="E1918">
        <v>1</v>
      </c>
      <c r="F1918">
        <v>1.1000000000000001</v>
      </c>
      <c r="G1918" t="s">
        <v>61</v>
      </c>
      <c r="H1918" t="s">
        <v>69</v>
      </c>
      <c r="I1918">
        <v>49</v>
      </c>
      <c r="J1918">
        <v>14.2</v>
      </c>
      <c r="K1918">
        <v>1</v>
      </c>
      <c r="L1918">
        <v>6</v>
      </c>
      <c r="M1918" t="s">
        <v>23</v>
      </c>
      <c r="N1918">
        <v>10</v>
      </c>
      <c r="O1918" t="s">
        <v>24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0</v>
      </c>
      <c r="Y1918">
        <v>0</v>
      </c>
      <c r="Z1918">
        <v>1</v>
      </c>
      <c r="AA1918" s="11" t="str">
        <f t="shared" si="324"/>
        <v>1</v>
      </c>
      <c r="AB1918">
        <f t="shared" si="317"/>
        <v>1</v>
      </c>
      <c r="AC1918">
        <f t="shared" si="325"/>
        <v>9</v>
      </c>
      <c r="AD1918">
        <f t="shared" si="326"/>
        <v>10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f t="shared" si="318"/>
        <v>0</v>
      </c>
      <c r="BI1918" s="16">
        <v>0</v>
      </c>
      <c r="BJ1918" s="16">
        <v>0</v>
      </c>
      <c r="BK1918" s="16">
        <v>0</v>
      </c>
      <c r="BL1918" t="str">
        <f t="shared" si="319"/>
        <v>0</v>
      </c>
      <c r="BM1918" t="str">
        <f t="shared" si="320"/>
        <v>0</v>
      </c>
      <c r="BN1918">
        <f t="shared" si="323"/>
        <v>0</v>
      </c>
      <c r="BO1918">
        <f t="shared" si="321"/>
        <v>0</v>
      </c>
      <c r="BP1918" t="str">
        <f t="shared" si="322"/>
        <v>0</v>
      </c>
    </row>
    <row r="1919" spans="1:68" ht="18" x14ac:dyDescent="0.25">
      <c r="A1919" s="24">
        <v>2021</v>
      </c>
      <c r="B1919">
        <v>1</v>
      </c>
      <c r="C1919" s="2">
        <v>44299</v>
      </c>
      <c r="D1919" s="3">
        <v>0.54166666666666663</v>
      </c>
      <c r="E1919">
        <v>1</v>
      </c>
      <c r="F1919">
        <v>1.1000000000000001</v>
      </c>
      <c r="G1919" t="s">
        <v>61</v>
      </c>
      <c r="H1919" t="s">
        <v>69</v>
      </c>
      <c r="I1919">
        <v>49</v>
      </c>
      <c r="J1919">
        <v>14.2</v>
      </c>
      <c r="K1919">
        <v>1</v>
      </c>
      <c r="L1919">
        <v>6</v>
      </c>
      <c r="M1919" t="s">
        <v>23</v>
      </c>
      <c r="N1919">
        <v>5</v>
      </c>
      <c r="O1919" t="s">
        <v>24</v>
      </c>
      <c r="P1919">
        <v>0</v>
      </c>
      <c r="Q1919">
        <v>2</v>
      </c>
      <c r="R1919">
        <v>1</v>
      </c>
      <c r="S1919">
        <v>1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4</v>
      </c>
      <c r="AA1919" s="11" t="str">
        <f t="shared" si="324"/>
        <v>1</v>
      </c>
      <c r="AB1919">
        <f t="shared" si="317"/>
        <v>3</v>
      </c>
      <c r="AC1919">
        <f t="shared" si="325"/>
        <v>7</v>
      </c>
      <c r="AD1919">
        <f t="shared" si="326"/>
        <v>30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f t="shared" si="318"/>
        <v>0</v>
      </c>
      <c r="BI1919" s="16">
        <v>0</v>
      </c>
      <c r="BJ1919" s="16">
        <v>0</v>
      </c>
      <c r="BK1919" s="16">
        <v>0</v>
      </c>
      <c r="BL1919" t="str">
        <f t="shared" si="319"/>
        <v>0</v>
      </c>
      <c r="BM1919" t="str">
        <f t="shared" si="320"/>
        <v>0</v>
      </c>
      <c r="BN1919">
        <f t="shared" si="323"/>
        <v>0</v>
      </c>
      <c r="BO1919">
        <f t="shared" si="321"/>
        <v>0</v>
      </c>
      <c r="BP1919" t="str">
        <f t="shared" si="322"/>
        <v>0</v>
      </c>
    </row>
    <row r="1920" spans="1:68" ht="18" x14ac:dyDescent="0.25">
      <c r="A1920" s="24">
        <v>2021</v>
      </c>
      <c r="B1920">
        <v>1</v>
      </c>
      <c r="C1920" s="2">
        <v>44299</v>
      </c>
      <c r="D1920" s="3">
        <v>0.54166666666666663</v>
      </c>
      <c r="E1920">
        <v>1</v>
      </c>
      <c r="F1920">
        <v>1.1000000000000001</v>
      </c>
      <c r="G1920" t="s">
        <v>61</v>
      </c>
      <c r="H1920" t="s">
        <v>69</v>
      </c>
      <c r="I1920">
        <v>49</v>
      </c>
      <c r="J1920">
        <v>14.2</v>
      </c>
      <c r="K1920">
        <v>1</v>
      </c>
      <c r="L1920">
        <v>6</v>
      </c>
      <c r="M1920" t="s">
        <v>23</v>
      </c>
      <c r="N1920">
        <v>5</v>
      </c>
      <c r="O1920" t="s">
        <v>25</v>
      </c>
      <c r="P1920">
        <v>1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1</v>
      </c>
      <c r="AA1920" s="11" t="str">
        <f t="shared" si="324"/>
        <v>1</v>
      </c>
      <c r="AB1920">
        <f t="shared" ref="AB1920:AB1983" si="327">COUNTIF(P1920:Y1920, "&gt;0")</f>
        <v>1</v>
      </c>
      <c r="AC1920">
        <f t="shared" si="325"/>
        <v>9</v>
      </c>
      <c r="AD1920">
        <f t="shared" si="326"/>
        <v>10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f t="shared" ref="BH1920:BH1983" si="328">SUM(AW1920+AV1920+AU1920+AQ1920+AS1920+AM1920+AJ1920+BF1920+BI1920)</f>
        <v>0</v>
      </c>
      <c r="BI1920" s="16">
        <v>0</v>
      </c>
      <c r="BJ1920" s="16">
        <v>0</v>
      </c>
      <c r="BK1920" s="16">
        <v>0</v>
      </c>
      <c r="BL1920" t="str">
        <f t="shared" ref="BL1920:BL1983" si="329">IF(AL1920&gt;0, "1","0")</f>
        <v>0</v>
      </c>
      <c r="BM1920" t="str">
        <f t="shared" ref="BM1920:BM1983" si="330">IF(AL1920&gt;0, "1", IF(AO1920&gt;0, "1", "0"))</f>
        <v>0</v>
      </c>
      <c r="BN1920">
        <f t="shared" si="323"/>
        <v>0</v>
      </c>
      <c r="BO1920">
        <f t="shared" ref="BO1920:BO1983" si="331">SUM(BN1920+BH1920+BJ1920+BC1920+BA1920+AX1920+AG1920)</f>
        <v>0</v>
      </c>
      <c r="BP1920" t="str">
        <f t="shared" ref="BP1920:BP1983" si="332">IF(BH1920&gt;0, "1",  "0")</f>
        <v>0</v>
      </c>
    </row>
    <row r="1921" spans="1:68" ht="18" x14ac:dyDescent="0.25">
      <c r="A1921" s="24">
        <v>2021</v>
      </c>
      <c r="B1921">
        <v>1</v>
      </c>
      <c r="C1921" s="2">
        <v>44299</v>
      </c>
      <c r="D1921" s="3">
        <v>0.54166666666666663</v>
      </c>
      <c r="E1921">
        <v>1</v>
      </c>
      <c r="F1921">
        <v>1.1000000000000001</v>
      </c>
      <c r="G1921" t="s">
        <v>61</v>
      </c>
      <c r="H1921" t="s">
        <v>69</v>
      </c>
      <c r="I1921">
        <v>49</v>
      </c>
      <c r="J1921">
        <v>14.2</v>
      </c>
      <c r="K1921">
        <v>1</v>
      </c>
      <c r="L1921">
        <v>6</v>
      </c>
      <c r="M1921" t="s">
        <v>23</v>
      </c>
      <c r="N1921">
        <v>5</v>
      </c>
      <c r="O1921" t="s">
        <v>26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 s="11" t="str">
        <f t="shared" si="324"/>
        <v>0</v>
      </c>
      <c r="AB1921">
        <f t="shared" si="327"/>
        <v>0</v>
      </c>
      <c r="AC1921">
        <f t="shared" si="325"/>
        <v>10</v>
      </c>
      <c r="AD1921">
        <f t="shared" si="326"/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f t="shared" si="328"/>
        <v>0</v>
      </c>
      <c r="BI1921" s="16">
        <v>0</v>
      </c>
      <c r="BJ1921" s="16">
        <v>0</v>
      </c>
      <c r="BK1921" s="16">
        <v>0</v>
      </c>
      <c r="BL1921" t="str">
        <f t="shared" si="329"/>
        <v>0</v>
      </c>
      <c r="BM1921" t="str">
        <f t="shared" si="330"/>
        <v>0</v>
      </c>
      <c r="BN1921">
        <f t="shared" si="323"/>
        <v>0</v>
      </c>
      <c r="BO1921">
        <f t="shared" si="331"/>
        <v>0</v>
      </c>
      <c r="BP1921" t="str">
        <f t="shared" si="332"/>
        <v>0</v>
      </c>
    </row>
    <row r="1922" spans="1:68" ht="18" x14ac:dyDescent="0.25">
      <c r="A1922" s="24">
        <v>2021</v>
      </c>
      <c r="B1922">
        <v>1</v>
      </c>
      <c r="C1922" s="2">
        <v>44299</v>
      </c>
      <c r="D1922" s="3">
        <v>0.54166666666666663</v>
      </c>
      <c r="E1922">
        <v>1</v>
      </c>
      <c r="F1922">
        <v>1.1000000000000001</v>
      </c>
      <c r="G1922" t="s">
        <v>61</v>
      </c>
      <c r="H1922" t="s">
        <v>69</v>
      </c>
      <c r="I1922">
        <v>49</v>
      </c>
      <c r="J1922">
        <v>14.2</v>
      </c>
      <c r="K1922">
        <v>1</v>
      </c>
      <c r="L1922">
        <v>6</v>
      </c>
      <c r="M1922" t="s">
        <v>27</v>
      </c>
      <c r="N1922">
        <v>5</v>
      </c>
      <c r="O1922" t="s">
        <v>24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 s="11" t="str">
        <f t="shared" si="324"/>
        <v>0</v>
      </c>
      <c r="AB1922">
        <f t="shared" si="327"/>
        <v>0</v>
      </c>
      <c r="AC1922">
        <f t="shared" si="325"/>
        <v>10</v>
      </c>
      <c r="AD1922">
        <f t="shared" si="326"/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f t="shared" si="328"/>
        <v>0</v>
      </c>
      <c r="BI1922" s="16">
        <v>0</v>
      </c>
      <c r="BJ1922" s="16">
        <v>0</v>
      </c>
      <c r="BK1922" s="16">
        <v>0</v>
      </c>
      <c r="BL1922" t="str">
        <f t="shared" si="329"/>
        <v>0</v>
      </c>
      <c r="BM1922" t="str">
        <f t="shared" si="330"/>
        <v>0</v>
      </c>
      <c r="BN1922">
        <f t="shared" ref="BN1922:BN1985" si="333">SUM(AL1922+AO1922+BB1922)</f>
        <v>0</v>
      </c>
      <c r="BO1922">
        <f t="shared" si="331"/>
        <v>0</v>
      </c>
      <c r="BP1922" t="str">
        <f t="shared" si="332"/>
        <v>0</v>
      </c>
    </row>
    <row r="1923" spans="1:68" ht="18" x14ac:dyDescent="0.25">
      <c r="A1923" s="24">
        <v>2021</v>
      </c>
      <c r="B1923">
        <v>1</v>
      </c>
      <c r="C1923" s="2">
        <v>44299</v>
      </c>
      <c r="D1923" s="3">
        <v>0.54166666666666663</v>
      </c>
      <c r="E1923">
        <v>1</v>
      </c>
      <c r="F1923">
        <v>1.1000000000000001</v>
      </c>
      <c r="G1923" t="s">
        <v>61</v>
      </c>
      <c r="H1923" t="s">
        <v>69</v>
      </c>
      <c r="I1923">
        <v>49</v>
      </c>
      <c r="J1923">
        <v>14.2</v>
      </c>
      <c r="K1923">
        <v>1</v>
      </c>
      <c r="L1923">
        <v>6</v>
      </c>
      <c r="M1923" t="s">
        <v>27</v>
      </c>
      <c r="N1923">
        <v>5</v>
      </c>
      <c r="O1923" t="s">
        <v>25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 s="11" t="str">
        <f t="shared" ref="AA1923:AA1986" si="334">IF(Z1923&gt;0, "1","0")</f>
        <v>0</v>
      </c>
      <c r="AB1923">
        <f t="shared" si="327"/>
        <v>0</v>
      </c>
      <c r="AC1923">
        <f t="shared" si="325"/>
        <v>10</v>
      </c>
      <c r="AD1923">
        <f t="shared" si="326"/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f t="shared" si="328"/>
        <v>0</v>
      </c>
      <c r="BI1923" s="16">
        <v>0</v>
      </c>
      <c r="BJ1923" s="16">
        <v>0</v>
      </c>
      <c r="BK1923" s="16">
        <v>0</v>
      </c>
      <c r="BL1923" t="str">
        <f t="shared" si="329"/>
        <v>0</v>
      </c>
      <c r="BM1923" t="str">
        <f t="shared" si="330"/>
        <v>0</v>
      </c>
      <c r="BN1923">
        <f t="shared" si="333"/>
        <v>0</v>
      </c>
      <c r="BO1923">
        <f t="shared" si="331"/>
        <v>0</v>
      </c>
      <c r="BP1923" t="str">
        <f t="shared" si="332"/>
        <v>0</v>
      </c>
    </row>
    <row r="1924" spans="1:68" ht="18" x14ac:dyDescent="0.25">
      <c r="A1924" s="24">
        <v>2021</v>
      </c>
      <c r="B1924">
        <v>1</v>
      </c>
      <c r="C1924" s="2">
        <v>44299</v>
      </c>
      <c r="D1924" s="3">
        <v>0.54166666666666663</v>
      </c>
      <c r="E1924">
        <v>1</v>
      </c>
      <c r="F1924">
        <v>1.1000000000000001</v>
      </c>
      <c r="G1924" t="s">
        <v>61</v>
      </c>
      <c r="H1924" t="s">
        <v>69</v>
      </c>
      <c r="I1924">
        <v>49</v>
      </c>
      <c r="J1924">
        <v>14.2</v>
      </c>
      <c r="K1924">
        <v>1</v>
      </c>
      <c r="L1924">
        <v>6</v>
      </c>
      <c r="M1924" t="s">
        <v>27</v>
      </c>
      <c r="N1924">
        <v>5</v>
      </c>
      <c r="O1924" t="s">
        <v>26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 s="11" t="str">
        <f t="shared" si="334"/>
        <v>0</v>
      </c>
      <c r="AB1924">
        <f t="shared" si="327"/>
        <v>0</v>
      </c>
      <c r="AC1924">
        <f t="shared" si="325"/>
        <v>10</v>
      </c>
      <c r="AD1924">
        <f t="shared" si="326"/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f t="shared" si="328"/>
        <v>0</v>
      </c>
      <c r="BI1924" s="16">
        <v>0</v>
      </c>
      <c r="BJ1924" s="16">
        <v>0</v>
      </c>
      <c r="BK1924" s="16">
        <v>0</v>
      </c>
      <c r="BL1924" t="str">
        <f t="shared" si="329"/>
        <v>0</v>
      </c>
      <c r="BM1924" t="str">
        <f t="shared" si="330"/>
        <v>0</v>
      </c>
      <c r="BN1924">
        <f t="shared" si="333"/>
        <v>0</v>
      </c>
      <c r="BO1924">
        <f t="shared" si="331"/>
        <v>0</v>
      </c>
      <c r="BP1924" t="str">
        <f t="shared" si="332"/>
        <v>0</v>
      </c>
    </row>
    <row r="1925" spans="1:68" ht="18" x14ac:dyDescent="0.25">
      <c r="A1925" s="24">
        <v>2021</v>
      </c>
      <c r="B1925">
        <v>1</v>
      </c>
      <c r="C1925" s="2">
        <v>44299</v>
      </c>
      <c r="D1925" s="3">
        <v>0.54166666666666663</v>
      </c>
      <c r="E1925">
        <v>1</v>
      </c>
      <c r="F1925">
        <v>1.1000000000000001</v>
      </c>
      <c r="G1925" t="s">
        <v>61</v>
      </c>
      <c r="H1925" t="s">
        <v>69</v>
      </c>
      <c r="I1925">
        <v>49</v>
      </c>
      <c r="J1925">
        <v>14.2</v>
      </c>
      <c r="K1925">
        <v>1</v>
      </c>
      <c r="L1925">
        <v>6</v>
      </c>
      <c r="M1925" t="s">
        <v>28</v>
      </c>
      <c r="N1925">
        <v>5</v>
      </c>
      <c r="O1925" t="s">
        <v>24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 s="11" t="str">
        <f t="shared" si="334"/>
        <v>0</v>
      </c>
      <c r="AB1925">
        <f t="shared" si="327"/>
        <v>0</v>
      </c>
      <c r="AC1925">
        <f t="shared" si="325"/>
        <v>10</v>
      </c>
      <c r="AD1925">
        <f t="shared" si="326"/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f t="shared" si="328"/>
        <v>0</v>
      </c>
      <c r="BI1925" s="16">
        <v>0</v>
      </c>
      <c r="BJ1925" s="16">
        <v>0</v>
      </c>
      <c r="BK1925" s="16">
        <v>0</v>
      </c>
      <c r="BL1925" t="str">
        <f t="shared" si="329"/>
        <v>0</v>
      </c>
      <c r="BM1925" t="str">
        <f t="shared" si="330"/>
        <v>0</v>
      </c>
      <c r="BN1925">
        <f t="shared" si="333"/>
        <v>0</v>
      </c>
      <c r="BO1925">
        <f t="shared" si="331"/>
        <v>0</v>
      </c>
      <c r="BP1925" t="str">
        <f t="shared" si="332"/>
        <v>0</v>
      </c>
    </row>
    <row r="1926" spans="1:68" ht="18" x14ac:dyDescent="0.25">
      <c r="A1926" s="24">
        <v>2021</v>
      </c>
      <c r="B1926">
        <v>1</v>
      </c>
      <c r="C1926" s="2">
        <v>44299</v>
      </c>
      <c r="D1926" s="3">
        <v>0.54166666666666663</v>
      </c>
      <c r="E1926">
        <v>1</v>
      </c>
      <c r="F1926">
        <v>1.1000000000000001</v>
      </c>
      <c r="G1926" t="s">
        <v>61</v>
      </c>
      <c r="H1926" t="s">
        <v>69</v>
      </c>
      <c r="I1926">
        <v>49</v>
      </c>
      <c r="J1926">
        <v>14.2</v>
      </c>
      <c r="K1926">
        <v>1</v>
      </c>
      <c r="L1926">
        <v>6</v>
      </c>
      <c r="M1926" t="s">
        <v>28</v>
      </c>
      <c r="N1926">
        <v>5</v>
      </c>
      <c r="O1926" t="s">
        <v>25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 s="11" t="str">
        <f t="shared" si="334"/>
        <v>0</v>
      </c>
      <c r="AB1926">
        <f t="shared" si="327"/>
        <v>0</v>
      </c>
      <c r="AC1926">
        <f t="shared" si="325"/>
        <v>10</v>
      </c>
      <c r="AD1926">
        <f t="shared" si="326"/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f t="shared" si="328"/>
        <v>0</v>
      </c>
      <c r="BI1926" s="16">
        <v>0</v>
      </c>
      <c r="BJ1926" s="16">
        <v>0</v>
      </c>
      <c r="BK1926" s="16">
        <v>0</v>
      </c>
      <c r="BL1926" t="str">
        <f t="shared" si="329"/>
        <v>0</v>
      </c>
      <c r="BM1926" t="str">
        <f t="shared" si="330"/>
        <v>0</v>
      </c>
      <c r="BN1926">
        <f t="shared" si="333"/>
        <v>0</v>
      </c>
      <c r="BO1926">
        <f t="shared" si="331"/>
        <v>0</v>
      </c>
      <c r="BP1926" t="str">
        <f t="shared" si="332"/>
        <v>0</v>
      </c>
    </row>
    <row r="1927" spans="1:68" ht="18" x14ac:dyDescent="0.25">
      <c r="A1927" s="24">
        <v>2021</v>
      </c>
      <c r="B1927">
        <v>1</v>
      </c>
      <c r="C1927" s="2">
        <v>44299</v>
      </c>
      <c r="D1927" s="3">
        <v>0.54166666666666663</v>
      </c>
      <c r="E1927">
        <v>1</v>
      </c>
      <c r="F1927">
        <v>1.1000000000000001</v>
      </c>
      <c r="G1927" t="s">
        <v>61</v>
      </c>
      <c r="H1927" t="s">
        <v>69</v>
      </c>
      <c r="I1927">
        <v>49</v>
      </c>
      <c r="J1927">
        <v>14.2</v>
      </c>
      <c r="K1927">
        <v>1</v>
      </c>
      <c r="L1927">
        <v>6</v>
      </c>
      <c r="M1927" t="s">
        <v>28</v>
      </c>
      <c r="N1927">
        <v>5</v>
      </c>
      <c r="O1927" t="s">
        <v>26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1</v>
      </c>
      <c r="W1927">
        <v>0</v>
      </c>
      <c r="X1927">
        <v>0</v>
      </c>
      <c r="Y1927">
        <v>0</v>
      </c>
      <c r="Z1927">
        <v>1</v>
      </c>
      <c r="AA1927" s="11" t="str">
        <f t="shared" si="334"/>
        <v>1</v>
      </c>
      <c r="AB1927">
        <f t="shared" si="327"/>
        <v>1</v>
      </c>
      <c r="AC1927">
        <f t="shared" si="325"/>
        <v>9</v>
      </c>
      <c r="AD1927">
        <f t="shared" si="326"/>
        <v>10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f t="shared" si="328"/>
        <v>0</v>
      </c>
      <c r="BI1927" s="16">
        <v>0</v>
      </c>
      <c r="BJ1927" s="16">
        <v>0</v>
      </c>
      <c r="BK1927" s="16">
        <v>0</v>
      </c>
      <c r="BL1927" t="str">
        <f t="shared" si="329"/>
        <v>0</v>
      </c>
      <c r="BM1927" t="str">
        <f t="shared" si="330"/>
        <v>0</v>
      </c>
      <c r="BN1927">
        <f t="shared" si="333"/>
        <v>0</v>
      </c>
      <c r="BO1927">
        <f t="shared" si="331"/>
        <v>0</v>
      </c>
      <c r="BP1927" t="str">
        <f t="shared" si="332"/>
        <v>0</v>
      </c>
    </row>
    <row r="1928" spans="1:68" ht="18" x14ac:dyDescent="0.25">
      <c r="A1928" s="24">
        <v>2021</v>
      </c>
      <c r="B1928">
        <v>1</v>
      </c>
      <c r="C1928" s="2">
        <v>44299</v>
      </c>
      <c r="D1928" s="3">
        <v>0.54166666666666663</v>
      </c>
      <c r="E1928">
        <v>1</v>
      </c>
      <c r="F1928">
        <v>1.1000000000000001</v>
      </c>
      <c r="G1928" t="s">
        <v>61</v>
      </c>
      <c r="H1928" t="s">
        <v>69</v>
      </c>
      <c r="I1928">
        <v>49</v>
      </c>
      <c r="J1928">
        <v>14.2</v>
      </c>
      <c r="K1928">
        <v>1</v>
      </c>
      <c r="L1928">
        <v>6</v>
      </c>
      <c r="M1928" t="s">
        <v>28</v>
      </c>
      <c r="N1928">
        <v>0</v>
      </c>
      <c r="O1928" t="s">
        <v>26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 s="11" t="str">
        <f t="shared" si="334"/>
        <v>0</v>
      </c>
      <c r="AB1928">
        <f t="shared" si="327"/>
        <v>0</v>
      </c>
      <c r="AC1928">
        <f t="shared" si="325"/>
        <v>10</v>
      </c>
      <c r="AD1928">
        <f t="shared" si="326"/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f t="shared" si="328"/>
        <v>0</v>
      </c>
      <c r="BI1928" s="16">
        <v>0</v>
      </c>
      <c r="BJ1928" s="16">
        <v>0</v>
      </c>
      <c r="BK1928" s="16">
        <v>0</v>
      </c>
      <c r="BL1928" t="str">
        <f t="shared" si="329"/>
        <v>0</v>
      </c>
      <c r="BM1928" t="str">
        <f t="shared" si="330"/>
        <v>0</v>
      </c>
      <c r="BN1928">
        <f t="shared" si="333"/>
        <v>0</v>
      </c>
      <c r="BO1928">
        <f t="shared" si="331"/>
        <v>0</v>
      </c>
      <c r="BP1928" t="str">
        <f t="shared" si="332"/>
        <v>0</v>
      </c>
    </row>
    <row r="1929" spans="1:68" ht="18" x14ac:dyDescent="0.25">
      <c r="A1929" s="24">
        <v>2021</v>
      </c>
      <c r="B1929">
        <v>1</v>
      </c>
      <c r="C1929" s="2">
        <v>44299</v>
      </c>
      <c r="D1929" s="3">
        <v>0.54166666666666663</v>
      </c>
      <c r="E1929">
        <v>1</v>
      </c>
      <c r="F1929">
        <v>1.1000000000000001</v>
      </c>
      <c r="G1929" t="s">
        <v>61</v>
      </c>
      <c r="H1929" t="s">
        <v>69</v>
      </c>
      <c r="I1929">
        <v>49</v>
      </c>
      <c r="J1929">
        <v>14.2</v>
      </c>
      <c r="K1929">
        <v>1</v>
      </c>
      <c r="L1929">
        <v>6</v>
      </c>
      <c r="M1929" t="s">
        <v>28</v>
      </c>
      <c r="N1929">
        <v>0</v>
      </c>
      <c r="O1929" t="s">
        <v>25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 s="11" t="str">
        <f t="shared" si="334"/>
        <v>0</v>
      </c>
      <c r="AB1929">
        <f t="shared" si="327"/>
        <v>0</v>
      </c>
      <c r="AC1929">
        <f t="shared" si="325"/>
        <v>10</v>
      </c>
      <c r="AD1929">
        <f t="shared" si="326"/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f t="shared" si="328"/>
        <v>0</v>
      </c>
      <c r="BI1929" s="16">
        <v>0</v>
      </c>
      <c r="BJ1929" s="16">
        <v>0</v>
      </c>
      <c r="BK1929" s="16">
        <v>0</v>
      </c>
      <c r="BL1929" t="str">
        <f t="shared" si="329"/>
        <v>0</v>
      </c>
      <c r="BM1929" t="str">
        <f t="shared" si="330"/>
        <v>0</v>
      </c>
      <c r="BN1929">
        <f t="shared" si="333"/>
        <v>0</v>
      </c>
      <c r="BO1929">
        <f t="shared" si="331"/>
        <v>0</v>
      </c>
      <c r="BP1929" t="str">
        <f t="shared" si="332"/>
        <v>0</v>
      </c>
    </row>
    <row r="1930" spans="1:68" ht="18" x14ac:dyDescent="0.25">
      <c r="A1930" s="24">
        <v>2021</v>
      </c>
      <c r="B1930">
        <v>1</v>
      </c>
      <c r="C1930" s="2">
        <v>44299</v>
      </c>
      <c r="D1930" s="3">
        <v>0.54166666666666663</v>
      </c>
      <c r="E1930">
        <v>1</v>
      </c>
      <c r="F1930">
        <v>1.1000000000000001</v>
      </c>
      <c r="G1930" t="s">
        <v>61</v>
      </c>
      <c r="H1930" t="s">
        <v>69</v>
      </c>
      <c r="I1930">
        <v>49</v>
      </c>
      <c r="J1930">
        <v>14.2</v>
      </c>
      <c r="K1930">
        <v>1</v>
      </c>
      <c r="L1930">
        <v>6</v>
      </c>
      <c r="M1930" t="s">
        <v>28</v>
      </c>
      <c r="N1930">
        <v>0</v>
      </c>
      <c r="O1930" t="s">
        <v>24</v>
      </c>
      <c r="P1930">
        <v>1</v>
      </c>
      <c r="Q1930">
        <v>1</v>
      </c>
      <c r="R1930">
        <v>1</v>
      </c>
      <c r="S1930">
        <v>0</v>
      </c>
      <c r="T1930">
        <v>0</v>
      </c>
      <c r="U1930">
        <v>0</v>
      </c>
      <c r="V1930">
        <v>1</v>
      </c>
      <c r="W1930">
        <v>0</v>
      </c>
      <c r="X1930">
        <v>0</v>
      </c>
      <c r="Y1930">
        <v>0</v>
      </c>
      <c r="Z1930">
        <v>4</v>
      </c>
      <c r="AA1930" s="11" t="str">
        <f t="shared" si="334"/>
        <v>1</v>
      </c>
      <c r="AB1930">
        <f t="shared" si="327"/>
        <v>4</v>
      </c>
      <c r="AC1930">
        <f t="shared" si="325"/>
        <v>6</v>
      </c>
      <c r="AD1930">
        <f t="shared" si="326"/>
        <v>40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f t="shared" si="328"/>
        <v>0</v>
      </c>
      <c r="BI1930" s="16">
        <v>0</v>
      </c>
      <c r="BJ1930" s="16">
        <v>0</v>
      </c>
      <c r="BK1930" s="16">
        <v>0</v>
      </c>
      <c r="BL1930" t="str">
        <f t="shared" si="329"/>
        <v>0</v>
      </c>
      <c r="BM1930" t="str">
        <f t="shared" si="330"/>
        <v>0</v>
      </c>
      <c r="BN1930">
        <f t="shared" si="333"/>
        <v>0</v>
      </c>
      <c r="BO1930">
        <f t="shared" si="331"/>
        <v>0</v>
      </c>
      <c r="BP1930" t="str">
        <f t="shared" si="332"/>
        <v>0</v>
      </c>
    </row>
    <row r="1931" spans="1:68" ht="18" x14ac:dyDescent="0.25">
      <c r="A1931" s="24">
        <v>2021</v>
      </c>
      <c r="B1931">
        <v>1</v>
      </c>
      <c r="C1931" s="2">
        <v>44299</v>
      </c>
      <c r="D1931" s="3">
        <v>0.54166666666666663</v>
      </c>
      <c r="E1931">
        <v>1</v>
      </c>
      <c r="F1931">
        <v>1.1000000000000001</v>
      </c>
      <c r="G1931" t="s">
        <v>61</v>
      </c>
      <c r="H1931" t="s">
        <v>69</v>
      </c>
      <c r="I1931">
        <v>49</v>
      </c>
      <c r="J1931">
        <v>14.2</v>
      </c>
      <c r="K1931">
        <v>1</v>
      </c>
      <c r="L1931">
        <v>6</v>
      </c>
      <c r="M1931" t="s">
        <v>27</v>
      </c>
      <c r="N1931">
        <v>0</v>
      </c>
      <c r="O1931" t="s">
        <v>26</v>
      </c>
      <c r="P1931">
        <v>1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1</v>
      </c>
      <c r="AA1931" s="11" t="str">
        <f t="shared" si="334"/>
        <v>1</v>
      </c>
      <c r="AB1931">
        <f t="shared" si="327"/>
        <v>1</v>
      </c>
      <c r="AC1931">
        <f t="shared" ref="AC1931:AC1994" si="335">10-AB1931</f>
        <v>9</v>
      </c>
      <c r="AD1931">
        <f t="shared" ref="AD1931:AD1994" si="336">AB1931*10</f>
        <v>10</v>
      </c>
      <c r="AE1931">
        <v>1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f t="shared" si="328"/>
        <v>0</v>
      </c>
      <c r="BI1931" s="16">
        <v>0</v>
      </c>
      <c r="BJ1931" s="16">
        <v>0</v>
      </c>
      <c r="BK1931" s="16">
        <v>0</v>
      </c>
      <c r="BL1931" t="str">
        <f t="shared" si="329"/>
        <v>0</v>
      </c>
      <c r="BM1931" t="str">
        <f t="shared" si="330"/>
        <v>0</v>
      </c>
      <c r="BN1931">
        <f t="shared" si="333"/>
        <v>0</v>
      </c>
      <c r="BO1931">
        <f t="shared" si="331"/>
        <v>0</v>
      </c>
      <c r="BP1931" t="str">
        <f t="shared" si="332"/>
        <v>0</v>
      </c>
    </row>
    <row r="1932" spans="1:68" ht="18" x14ac:dyDescent="0.25">
      <c r="A1932" s="24">
        <v>2021</v>
      </c>
      <c r="B1932">
        <v>1</v>
      </c>
      <c r="C1932" s="2">
        <v>44299</v>
      </c>
      <c r="D1932" s="3">
        <v>0.54166666666666663</v>
      </c>
      <c r="E1932">
        <v>1</v>
      </c>
      <c r="F1932">
        <v>1.1000000000000001</v>
      </c>
      <c r="G1932" t="s">
        <v>61</v>
      </c>
      <c r="H1932" t="s">
        <v>69</v>
      </c>
      <c r="I1932">
        <v>49</v>
      </c>
      <c r="J1932">
        <v>14.2</v>
      </c>
      <c r="K1932">
        <v>1</v>
      </c>
      <c r="L1932">
        <v>6</v>
      </c>
      <c r="M1932" t="s">
        <v>27</v>
      </c>
      <c r="N1932">
        <v>0</v>
      </c>
      <c r="O1932" t="s">
        <v>25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 s="11" t="str">
        <f t="shared" si="334"/>
        <v>0</v>
      </c>
      <c r="AB1932">
        <f t="shared" si="327"/>
        <v>0</v>
      </c>
      <c r="AC1932">
        <f t="shared" si="335"/>
        <v>10</v>
      </c>
      <c r="AD1932">
        <f t="shared" si="336"/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f t="shared" si="328"/>
        <v>0</v>
      </c>
      <c r="BI1932" s="16">
        <v>0</v>
      </c>
      <c r="BJ1932" s="16">
        <v>0</v>
      </c>
      <c r="BK1932" s="16">
        <v>0</v>
      </c>
      <c r="BL1932" t="str">
        <f t="shared" si="329"/>
        <v>0</v>
      </c>
      <c r="BM1932" t="str">
        <f t="shared" si="330"/>
        <v>0</v>
      </c>
      <c r="BN1932">
        <f t="shared" si="333"/>
        <v>0</v>
      </c>
      <c r="BO1932">
        <f t="shared" si="331"/>
        <v>0</v>
      </c>
      <c r="BP1932" t="str">
        <f t="shared" si="332"/>
        <v>0</v>
      </c>
    </row>
    <row r="1933" spans="1:68" ht="18" x14ac:dyDescent="0.25">
      <c r="A1933" s="24">
        <v>2021</v>
      </c>
      <c r="B1933">
        <v>1</v>
      </c>
      <c r="C1933" s="2">
        <v>44299</v>
      </c>
      <c r="D1933" s="3">
        <v>0.54166666666666663</v>
      </c>
      <c r="E1933">
        <v>1</v>
      </c>
      <c r="F1933">
        <v>1.1000000000000001</v>
      </c>
      <c r="G1933" t="s">
        <v>61</v>
      </c>
      <c r="H1933" t="s">
        <v>69</v>
      </c>
      <c r="I1933">
        <v>49</v>
      </c>
      <c r="J1933">
        <v>14.2</v>
      </c>
      <c r="K1933">
        <v>1</v>
      </c>
      <c r="L1933">
        <v>6</v>
      </c>
      <c r="M1933" t="s">
        <v>27</v>
      </c>
      <c r="N1933">
        <v>0</v>
      </c>
      <c r="O1933" t="s">
        <v>24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 s="11" t="str">
        <f t="shared" si="334"/>
        <v>0</v>
      </c>
      <c r="AB1933">
        <f t="shared" si="327"/>
        <v>0</v>
      </c>
      <c r="AC1933">
        <f t="shared" si="335"/>
        <v>10</v>
      </c>
      <c r="AD1933">
        <f t="shared" si="336"/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f t="shared" si="328"/>
        <v>0</v>
      </c>
      <c r="BI1933" s="16">
        <v>0</v>
      </c>
      <c r="BJ1933" s="16">
        <v>0</v>
      </c>
      <c r="BK1933" s="16">
        <v>0</v>
      </c>
      <c r="BL1933" t="str">
        <f t="shared" si="329"/>
        <v>0</v>
      </c>
      <c r="BM1933" t="str">
        <f t="shared" si="330"/>
        <v>0</v>
      </c>
      <c r="BN1933">
        <f t="shared" si="333"/>
        <v>0</v>
      </c>
      <c r="BO1933">
        <f t="shared" si="331"/>
        <v>0</v>
      </c>
      <c r="BP1933" t="str">
        <f t="shared" si="332"/>
        <v>0</v>
      </c>
    </row>
    <row r="1934" spans="1:68" ht="18" x14ac:dyDescent="0.25">
      <c r="A1934" s="24">
        <v>2021</v>
      </c>
      <c r="B1934">
        <v>1</v>
      </c>
      <c r="C1934" s="2">
        <v>44299</v>
      </c>
      <c r="D1934" s="3">
        <v>0.54166666666666663</v>
      </c>
      <c r="E1934">
        <v>1</v>
      </c>
      <c r="F1934">
        <v>1.1000000000000001</v>
      </c>
      <c r="G1934" t="s">
        <v>61</v>
      </c>
      <c r="H1934" t="s">
        <v>69</v>
      </c>
      <c r="I1934">
        <v>49</v>
      </c>
      <c r="J1934">
        <v>14.2</v>
      </c>
      <c r="K1934">
        <v>1</v>
      </c>
      <c r="L1934">
        <v>6</v>
      </c>
      <c r="M1934" t="s">
        <v>23</v>
      </c>
      <c r="N1934">
        <v>0</v>
      </c>
      <c r="O1934" t="s">
        <v>26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1</v>
      </c>
      <c r="AA1934" s="11" t="str">
        <f t="shared" si="334"/>
        <v>1</v>
      </c>
      <c r="AB1934">
        <f t="shared" si="327"/>
        <v>1</v>
      </c>
      <c r="AC1934">
        <f t="shared" si="335"/>
        <v>9</v>
      </c>
      <c r="AD1934">
        <f t="shared" si="336"/>
        <v>10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f t="shared" si="328"/>
        <v>0</v>
      </c>
      <c r="BI1934" s="16">
        <v>0</v>
      </c>
      <c r="BJ1934" s="16">
        <v>0</v>
      </c>
      <c r="BK1934" s="16">
        <v>0</v>
      </c>
      <c r="BL1934" t="str">
        <f t="shared" si="329"/>
        <v>0</v>
      </c>
      <c r="BM1934" t="str">
        <f t="shared" si="330"/>
        <v>0</v>
      </c>
      <c r="BN1934">
        <f t="shared" si="333"/>
        <v>0</v>
      </c>
      <c r="BO1934">
        <f t="shared" si="331"/>
        <v>0</v>
      </c>
      <c r="BP1934" t="str">
        <f t="shared" si="332"/>
        <v>0</v>
      </c>
    </row>
    <row r="1935" spans="1:68" ht="18" x14ac:dyDescent="0.25">
      <c r="A1935" s="24">
        <v>2021</v>
      </c>
      <c r="B1935">
        <v>1</v>
      </c>
      <c r="C1935" s="2">
        <v>44299</v>
      </c>
      <c r="D1935" s="3">
        <v>0.54166666666666663</v>
      </c>
      <c r="E1935">
        <v>1</v>
      </c>
      <c r="F1935">
        <v>1.1000000000000001</v>
      </c>
      <c r="G1935" t="s">
        <v>61</v>
      </c>
      <c r="H1935" t="s">
        <v>69</v>
      </c>
      <c r="I1935">
        <v>49</v>
      </c>
      <c r="J1935">
        <v>14.2</v>
      </c>
      <c r="K1935">
        <v>1</v>
      </c>
      <c r="L1935">
        <v>6</v>
      </c>
      <c r="M1935" t="s">
        <v>23</v>
      </c>
      <c r="N1935">
        <v>0</v>
      </c>
      <c r="O1935" t="s">
        <v>25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2</v>
      </c>
      <c r="Z1935">
        <v>2</v>
      </c>
      <c r="AA1935" s="11" t="str">
        <f t="shared" si="334"/>
        <v>1</v>
      </c>
      <c r="AB1935">
        <f t="shared" si="327"/>
        <v>1</v>
      </c>
      <c r="AC1935">
        <f t="shared" si="335"/>
        <v>9</v>
      </c>
      <c r="AD1935">
        <f t="shared" si="336"/>
        <v>10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f t="shared" si="328"/>
        <v>0</v>
      </c>
      <c r="BI1935" s="16">
        <v>0</v>
      </c>
      <c r="BJ1935" s="16">
        <v>0</v>
      </c>
      <c r="BK1935" s="16">
        <v>0</v>
      </c>
      <c r="BL1935" t="str">
        <f t="shared" si="329"/>
        <v>0</v>
      </c>
      <c r="BM1935" t="str">
        <f t="shared" si="330"/>
        <v>0</v>
      </c>
      <c r="BN1935">
        <f t="shared" si="333"/>
        <v>0</v>
      </c>
      <c r="BO1935">
        <f t="shared" si="331"/>
        <v>0</v>
      </c>
      <c r="BP1935" t="str">
        <f t="shared" si="332"/>
        <v>0</v>
      </c>
    </row>
    <row r="1936" spans="1:68" ht="18" x14ac:dyDescent="0.25">
      <c r="A1936" s="24">
        <v>2021</v>
      </c>
      <c r="B1936">
        <v>1</v>
      </c>
      <c r="C1936" s="2">
        <v>44299</v>
      </c>
      <c r="D1936" s="3">
        <v>0.54166666666666663</v>
      </c>
      <c r="E1936">
        <v>1</v>
      </c>
      <c r="F1936">
        <v>1.1000000000000001</v>
      </c>
      <c r="G1936" t="s">
        <v>61</v>
      </c>
      <c r="H1936" t="s">
        <v>69</v>
      </c>
      <c r="I1936">
        <v>49</v>
      </c>
      <c r="J1936">
        <v>14.2</v>
      </c>
      <c r="K1936">
        <v>1</v>
      </c>
      <c r="L1936">
        <v>6</v>
      </c>
      <c r="M1936" t="s">
        <v>23</v>
      </c>
      <c r="N1936">
        <v>0</v>
      </c>
      <c r="O1936" t="s">
        <v>24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 s="11" t="str">
        <f t="shared" si="334"/>
        <v>0</v>
      </c>
      <c r="AB1936">
        <f t="shared" si="327"/>
        <v>0</v>
      </c>
      <c r="AC1936">
        <f t="shared" si="335"/>
        <v>10</v>
      </c>
      <c r="AD1936">
        <f t="shared" si="336"/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f t="shared" si="328"/>
        <v>0</v>
      </c>
      <c r="BI1936" s="16">
        <v>0</v>
      </c>
      <c r="BJ1936" s="16">
        <v>0</v>
      </c>
      <c r="BK1936" s="16">
        <v>0</v>
      </c>
      <c r="BL1936" t="str">
        <f t="shared" si="329"/>
        <v>0</v>
      </c>
      <c r="BM1936" t="str">
        <f t="shared" si="330"/>
        <v>0</v>
      </c>
      <c r="BN1936">
        <f t="shared" si="333"/>
        <v>0</v>
      </c>
      <c r="BO1936">
        <f t="shared" si="331"/>
        <v>0</v>
      </c>
      <c r="BP1936" t="str">
        <f t="shared" si="332"/>
        <v>0</v>
      </c>
    </row>
    <row r="1937" spans="1:68" ht="18" x14ac:dyDescent="0.25">
      <c r="A1937" s="24">
        <v>2021</v>
      </c>
      <c r="B1937">
        <v>1</v>
      </c>
      <c r="C1937" s="2">
        <v>44299</v>
      </c>
      <c r="D1937" s="3">
        <v>0.41319444444444442</v>
      </c>
      <c r="E1937">
        <v>1</v>
      </c>
      <c r="F1937">
        <v>1.2</v>
      </c>
      <c r="G1937" t="s">
        <v>28</v>
      </c>
      <c r="H1937" t="s">
        <v>69</v>
      </c>
      <c r="I1937">
        <v>58</v>
      </c>
      <c r="J1937">
        <v>13.3</v>
      </c>
      <c r="K1937">
        <v>1</v>
      </c>
      <c r="L1937">
        <v>1</v>
      </c>
      <c r="M1937" t="s">
        <v>28</v>
      </c>
      <c r="N1937">
        <v>0</v>
      </c>
      <c r="O1937" t="s">
        <v>25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 s="11" t="str">
        <f t="shared" si="334"/>
        <v>0</v>
      </c>
      <c r="AB1937">
        <f t="shared" si="327"/>
        <v>0</v>
      </c>
      <c r="AC1937">
        <f t="shared" si="335"/>
        <v>10</v>
      </c>
      <c r="AD1937">
        <f t="shared" si="336"/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f t="shared" si="328"/>
        <v>0</v>
      </c>
      <c r="BI1937" s="16">
        <v>0</v>
      </c>
      <c r="BJ1937" s="16">
        <v>0</v>
      </c>
      <c r="BK1937" s="16">
        <v>0</v>
      </c>
      <c r="BL1937" t="str">
        <f t="shared" si="329"/>
        <v>0</v>
      </c>
      <c r="BM1937" t="str">
        <f t="shared" si="330"/>
        <v>0</v>
      </c>
      <c r="BN1937">
        <f t="shared" si="333"/>
        <v>0</v>
      </c>
      <c r="BO1937">
        <f t="shared" si="331"/>
        <v>0</v>
      </c>
      <c r="BP1937" t="str">
        <f t="shared" si="332"/>
        <v>0</v>
      </c>
    </row>
    <row r="1938" spans="1:68" ht="18" x14ac:dyDescent="0.25">
      <c r="A1938" s="24">
        <v>2021</v>
      </c>
      <c r="B1938">
        <v>1</v>
      </c>
      <c r="C1938" s="2">
        <v>44299</v>
      </c>
      <c r="D1938" s="3">
        <v>0.41319444444444442</v>
      </c>
      <c r="E1938">
        <v>1</v>
      </c>
      <c r="F1938">
        <v>1.2</v>
      </c>
      <c r="G1938" t="s">
        <v>28</v>
      </c>
      <c r="H1938" t="s">
        <v>69</v>
      </c>
      <c r="I1938">
        <v>58</v>
      </c>
      <c r="J1938">
        <v>13.3</v>
      </c>
      <c r="K1938">
        <v>1</v>
      </c>
      <c r="L1938">
        <v>1</v>
      </c>
      <c r="M1938" t="s">
        <v>28</v>
      </c>
      <c r="N1938">
        <v>0</v>
      </c>
      <c r="O1938" t="s">
        <v>24</v>
      </c>
      <c r="P1938">
        <v>1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1</v>
      </c>
      <c r="AA1938" s="11" t="str">
        <f t="shared" si="334"/>
        <v>1</v>
      </c>
      <c r="AB1938">
        <f t="shared" si="327"/>
        <v>1</v>
      </c>
      <c r="AC1938">
        <f t="shared" si="335"/>
        <v>9</v>
      </c>
      <c r="AD1938">
        <f t="shared" si="336"/>
        <v>10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f t="shared" si="328"/>
        <v>0</v>
      </c>
      <c r="BI1938" s="16">
        <v>0</v>
      </c>
      <c r="BJ1938" s="16">
        <v>0</v>
      </c>
      <c r="BK1938" s="16">
        <v>0</v>
      </c>
      <c r="BL1938" t="str">
        <f t="shared" si="329"/>
        <v>0</v>
      </c>
      <c r="BM1938" t="str">
        <f t="shared" si="330"/>
        <v>0</v>
      </c>
      <c r="BN1938">
        <f t="shared" si="333"/>
        <v>0</v>
      </c>
      <c r="BO1938">
        <f t="shared" si="331"/>
        <v>0</v>
      </c>
      <c r="BP1938" t="str">
        <f t="shared" si="332"/>
        <v>0</v>
      </c>
    </row>
    <row r="1939" spans="1:68" ht="18" x14ac:dyDescent="0.25">
      <c r="A1939" s="24">
        <v>2021</v>
      </c>
      <c r="B1939">
        <v>1</v>
      </c>
      <c r="C1939" s="2">
        <v>44299</v>
      </c>
      <c r="D1939" s="3">
        <v>0.41319444444444442</v>
      </c>
      <c r="E1939">
        <v>1</v>
      </c>
      <c r="F1939">
        <v>1.2</v>
      </c>
      <c r="G1939" t="s">
        <v>28</v>
      </c>
      <c r="H1939" t="s">
        <v>69</v>
      </c>
      <c r="I1939">
        <v>58</v>
      </c>
      <c r="J1939">
        <v>13.3</v>
      </c>
      <c r="K1939">
        <v>1</v>
      </c>
      <c r="L1939">
        <v>1</v>
      </c>
      <c r="M1939" t="s">
        <v>28</v>
      </c>
      <c r="N1939">
        <v>0</v>
      </c>
      <c r="O1939" t="s">
        <v>26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 s="11" t="str">
        <f t="shared" si="334"/>
        <v>0</v>
      </c>
      <c r="AB1939">
        <f t="shared" si="327"/>
        <v>0</v>
      </c>
      <c r="AC1939">
        <f t="shared" si="335"/>
        <v>10</v>
      </c>
      <c r="AD1939">
        <f t="shared" si="336"/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f t="shared" si="328"/>
        <v>0</v>
      </c>
      <c r="BI1939" s="16">
        <v>0</v>
      </c>
      <c r="BJ1939" s="16">
        <v>0</v>
      </c>
      <c r="BK1939" s="16">
        <v>0</v>
      </c>
      <c r="BL1939" t="str">
        <f t="shared" si="329"/>
        <v>0</v>
      </c>
      <c r="BM1939" t="str">
        <f t="shared" si="330"/>
        <v>0</v>
      </c>
      <c r="BN1939">
        <f t="shared" si="333"/>
        <v>0</v>
      </c>
      <c r="BO1939">
        <f t="shared" si="331"/>
        <v>0</v>
      </c>
      <c r="BP1939" t="str">
        <f t="shared" si="332"/>
        <v>0</v>
      </c>
    </row>
    <row r="1940" spans="1:68" ht="18" x14ac:dyDescent="0.25">
      <c r="A1940" s="24">
        <v>2021</v>
      </c>
      <c r="B1940">
        <v>1</v>
      </c>
      <c r="C1940" s="2">
        <v>44299</v>
      </c>
      <c r="D1940" s="3">
        <v>0.41319444444444442</v>
      </c>
      <c r="E1940">
        <v>1</v>
      </c>
      <c r="F1940">
        <v>1.2</v>
      </c>
      <c r="G1940" t="s">
        <v>28</v>
      </c>
      <c r="H1940" t="s">
        <v>69</v>
      </c>
      <c r="I1940">
        <v>58</v>
      </c>
      <c r="J1940">
        <v>13.3</v>
      </c>
      <c r="K1940">
        <v>1</v>
      </c>
      <c r="L1940">
        <v>1</v>
      </c>
      <c r="M1940" t="s">
        <v>27</v>
      </c>
      <c r="N1940">
        <v>0</v>
      </c>
      <c r="O1940" t="s">
        <v>25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 s="11" t="str">
        <f t="shared" si="334"/>
        <v>0</v>
      </c>
      <c r="AB1940">
        <f t="shared" si="327"/>
        <v>0</v>
      </c>
      <c r="AC1940">
        <f t="shared" si="335"/>
        <v>10</v>
      </c>
      <c r="AD1940">
        <f t="shared" si="336"/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f t="shared" si="328"/>
        <v>0</v>
      </c>
      <c r="BI1940" s="16">
        <v>0</v>
      </c>
      <c r="BJ1940" s="16">
        <v>0</v>
      </c>
      <c r="BK1940" s="16">
        <v>0</v>
      </c>
      <c r="BL1940" t="str">
        <f t="shared" si="329"/>
        <v>0</v>
      </c>
      <c r="BM1940" t="str">
        <f t="shared" si="330"/>
        <v>0</v>
      </c>
      <c r="BN1940">
        <f t="shared" si="333"/>
        <v>0</v>
      </c>
      <c r="BO1940">
        <f t="shared" si="331"/>
        <v>0</v>
      </c>
      <c r="BP1940" t="str">
        <f t="shared" si="332"/>
        <v>0</v>
      </c>
    </row>
    <row r="1941" spans="1:68" ht="18" x14ac:dyDescent="0.25">
      <c r="A1941" s="24">
        <v>2021</v>
      </c>
      <c r="B1941">
        <v>1</v>
      </c>
      <c r="C1941" s="2">
        <v>44299</v>
      </c>
      <c r="D1941" s="3">
        <v>0.41319444444444442</v>
      </c>
      <c r="E1941">
        <v>1</v>
      </c>
      <c r="F1941">
        <v>1.2</v>
      </c>
      <c r="G1941" t="s">
        <v>28</v>
      </c>
      <c r="H1941" t="s">
        <v>69</v>
      </c>
      <c r="I1941">
        <v>58</v>
      </c>
      <c r="J1941">
        <v>13.3</v>
      </c>
      <c r="K1941">
        <v>1</v>
      </c>
      <c r="L1941">
        <v>1</v>
      </c>
      <c r="M1941" t="s">
        <v>27</v>
      </c>
      <c r="N1941">
        <v>0</v>
      </c>
      <c r="O1941" t="s">
        <v>24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 s="11" t="str">
        <f t="shared" si="334"/>
        <v>0</v>
      </c>
      <c r="AB1941">
        <f t="shared" si="327"/>
        <v>0</v>
      </c>
      <c r="AC1941">
        <f t="shared" si="335"/>
        <v>10</v>
      </c>
      <c r="AD1941">
        <f t="shared" si="336"/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f t="shared" si="328"/>
        <v>0</v>
      </c>
      <c r="BI1941" s="16">
        <v>0</v>
      </c>
      <c r="BJ1941" s="16">
        <v>0</v>
      </c>
      <c r="BK1941" s="16">
        <v>0</v>
      </c>
      <c r="BL1941" t="str">
        <f t="shared" si="329"/>
        <v>0</v>
      </c>
      <c r="BM1941" t="str">
        <f t="shared" si="330"/>
        <v>0</v>
      </c>
      <c r="BN1941">
        <f t="shared" si="333"/>
        <v>0</v>
      </c>
      <c r="BO1941">
        <f t="shared" si="331"/>
        <v>0</v>
      </c>
      <c r="BP1941" t="str">
        <f t="shared" si="332"/>
        <v>0</v>
      </c>
    </row>
    <row r="1942" spans="1:68" ht="18" x14ac:dyDescent="0.25">
      <c r="A1942" s="24">
        <v>2021</v>
      </c>
      <c r="B1942">
        <v>1</v>
      </c>
      <c r="C1942" s="2">
        <v>44299</v>
      </c>
      <c r="D1942" s="3">
        <v>0.41319444444444442</v>
      </c>
      <c r="E1942">
        <v>1</v>
      </c>
      <c r="F1942">
        <v>1.2</v>
      </c>
      <c r="G1942" t="s">
        <v>28</v>
      </c>
      <c r="H1942" t="s">
        <v>69</v>
      </c>
      <c r="I1942">
        <v>58</v>
      </c>
      <c r="J1942">
        <v>13.3</v>
      </c>
      <c r="K1942">
        <v>1</v>
      </c>
      <c r="L1942">
        <v>1</v>
      </c>
      <c r="M1942" t="s">
        <v>27</v>
      </c>
      <c r="N1942">
        <v>0</v>
      </c>
      <c r="O1942" t="s">
        <v>26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 s="11" t="str">
        <f t="shared" si="334"/>
        <v>0</v>
      </c>
      <c r="AB1942">
        <f t="shared" si="327"/>
        <v>0</v>
      </c>
      <c r="AC1942">
        <f t="shared" si="335"/>
        <v>10</v>
      </c>
      <c r="AD1942">
        <f t="shared" si="336"/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f t="shared" si="328"/>
        <v>0</v>
      </c>
      <c r="BI1942" s="16">
        <v>0</v>
      </c>
      <c r="BJ1942" s="16">
        <v>0</v>
      </c>
      <c r="BK1942" s="16">
        <v>0</v>
      </c>
      <c r="BL1942" t="str">
        <f t="shared" si="329"/>
        <v>0</v>
      </c>
      <c r="BM1942" t="str">
        <f t="shared" si="330"/>
        <v>0</v>
      </c>
      <c r="BN1942">
        <f t="shared" si="333"/>
        <v>0</v>
      </c>
      <c r="BO1942">
        <f t="shared" si="331"/>
        <v>0</v>
      </c>
      <c r="BP1942" t="str">
        <f t="shared" si="332"/>
        <v>0</v>
      </c>
    </row>
    <row r="1943" spans="1:68" ht="18" x14ac:dyDescent="0.25">
      <c r="A1943" s="24">
        <v>2021</v>
      </c>
      <c r="B1943">
        <v>1</v>
      </c>
      <c r="C1943" s="2">
        <v>44299</v>
      </c>
      <c r="D1943" s="3">
        <v>0.41319444444444442</v>
      </c>
      <c r="E1943">
        <v>1</v>
      </c>
      <c r="F1943">
        <v>1.2</v>
      </c>
      <c r="G1943" t="s">
        <v>28</v>
      </c>
      <c r="H1943" t="s">
        <v>69</v>
      </c>
      <c r="I1943">
        <v>58</v>
      </c>
      <c r="J1943">
        <v>13.3</v>
      </c>
      <c r="K1943">
        <v>1</v>
      </c>
      <c r="L1943">
        <v>1</v>
      </c>
      <c r="M1943" t="s">
        <v>23</v>
      </c>
      <c r="N1943">
        <v>0</v>
      </c>
      <c r="O1943" t="s">
        <v>25</v>
      </c>
      <c r="P1943">
        <v>1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1</v>
      </c>
      <c r="AA1943" s="11" t="str">
        <f t="shared" si="334"/>
        <v>1</v>
      </c>
      <c r="AB1943">
        <f t="shared" si="327"/>
        <v>1</v>
      </c>
      <c r="AC1943">
        <f t="shared" si="335"/>
        <v>9</v>
      </c>
      <c r="AD1943">
        <f t="shared" si="336"/>
        <v>10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f t="shared" si="328"/>
        <v>0</v>
      </c>
      <c r="BI1943" s="16">
        <v>0</v>
      </c>
      <c r="BJ1943" s="16">
        <v>0</v>
      </c>
      <c r="BK1943" s="16">
        <v>0</v>
      </c>
      <c r="BL1943" t="str">
        <f t="shared" si="329"/>
        <v>0</v>
      </c>
      <c r="BM1943" t="str">
        <f t="shared" si="330"/>
        <v>0</v>
      </c>
      <c r="BN1943">
        <f t="shared" si="333"/>
        <v>0</v>
      </c>
      <c r="BO1943">
        <f t="shared" si="331"/>
        <v>0</v>
      </c>
      <c r="BP1943" t="str">
        <f t="shared" si="332"/>
        <v>0</v>
      </c>
    </row>
    <row r="1944" spans="1:68" ht="18" x14ac:dyDescent="0.25">
      <c r="A1944" s="24">
        <v>2021</v>
      </c>
      <c r="B1944">
        <v>1</v>
      </c>
      <c r="C1944" s="2">
        <v>44299</v>
      </c>
      <c r="D1944" s="3">
        <v>0.41319444444444442</v>
      </c>
      <c r="E1944">
        <v>1</v>
      </c>
      <c r="F1944">
        <v>1.2</v>
      </c>
      <c r="G1944" t="s">
        <v>28</v>
      </c>
      <c r="H1944" t="s">
        <v>69</v>
      </c>
      <c r="I1944">
        <v>58</v>
      </c>
      <c r="J1944">
        <v>13.3</v>
      </c>
      <c r="K1944">
        <v>1</v>
      </c>
      <c r="L1944">
        <v>1</v>
      </c>
      <c r="M1944" t="s">
        <v>23</v>
      </c>
      <c r="N1944">
        <v>0</v>
      </c>
      <c r="O1944" t="s">
        <v>26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1</v>
      </c>
      <c r="Y1944">
        <v>0</v>
      </c>
      <c r="Z1944">
        <v>1</v>
      </c>
      <c r="AA1944" s="11" t="str">
        <f t="shared" si="334"/>
        <v>1</v>
      </c>
      <c r="AB1944">
        <f t="shared" si="327"/>
        <v>1</v>
      </c>
      <c r="AC1944">
        <f t="shared" si="335"/>
        <v>9</v>
      </c>
      <c r="AD1944">
        <f t="shared" si="336"/>
        <v>10</v>
      </c>
      <c r="AE1944">
        <v>0</v>
      </c>
      <c r="AF1944">
        <v>0</v>
      </c>
      <c r="AG1944">
        <v>0</v>
      </c>
      <c r="AH1944">
        <v>0</v>
      </c>
      <c r="AI1944">
        <v>3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f t="shared" si="328"/>
        <v>0</v>
      </c>
      <c r="BI1944" s="16">
        <v>0</v>
      </c>
      <c r="BJ1944" s="16">
        <v>0</v>
      </c>
      <c r="BK1944" s="16">
        <v>0</v>
      </c>
      <c r="BL1944" t="str">
        <f t="shared" si="329"/>
        <v>0</v>
      </c>
      <c r="BM1944" t="str">
        <f t="shared" si="330"/>
        <v>0</v>
      </c>
      <c r="BN1944">
        <f t="shared" si="333"/>
        <v>0</v>
      </c>
      <c r="BO1944">
        <f t="shared" si="331"/>
        <v>0</v>
      </c>
      <c r="BP1944" t="str">
        <f t="shared" si="332"/>
        <v>0</v>
      </c>
    </row>
    <row r="1945" spans="1:68" ht="18" x14ac:dyDescent="0.25">
      <c r="A1945" s="24">
        <v>2021</v>
      </c>
      <c r="B1945">
        <v>1</v>
      </c>
      <c r="C1945" s="2">
        <v>44299</v>
      </c>
      <c r="D1945" s="3">
        <v>0.41319444444444442</v>
      </c>
      <c r="E1945">
        <v>1</v>
      </c>
      <c r="F1945">
        <v>1.2</v>
      </c>
      <c r="G1945" t="s">
        <v>28</v>
      </c>
      <c r="H1945" t="s">
        <v>69</v>
      </c>
      <c r="I1945">
        <v>58</v>
      </c>
      <c r="J1945">
        <v>13.3</v>
      </c>
      <c r="K1945">
        <v>1</v>
      </c>
      <c r="L1945">
        <v>1</v>
      </c>
      <c r="M1945" t="s">
        <v>23</v>
      </c>
      <c r="N1945">
        <v>0</v>
      </c>
      <c r="O1945" t="s">
        <v>24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 s="11" t="str">
        <f t="shared" si="334"/>
        <v>0</v>
      </c>
      <c r="AB1945">
        <f t="shared" si="327"/>
        <v>0</v>
      </c>
      <c r="AC1945">
        <f t="shared" si="335"/>
        <v>10</v>
      </c>
      <c r="AD1945">
        <f t="shared" si="336"/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f t="shared" si="328"/>
        <v>0</v>
      </c>
      <c r="BI1945" s="16">
        <v>0</v>
      </c>
      <c r="BJ1945" s="16">
        <v>0</v>
      </c>
      <c r="BK1945" s="16">
        <v>0</v>
      </c>
      <c r="BL1945" t="str">
        <f t="shared" si="329"/>
        <v>0</v>
      </c>
      <c r="BM1945" t="str">
        <f t="shared" si="330"/>
        <v>0</v>
      </c>
      <c r="BN1945">
        <f t="shared" si="333"/>
        <v>0</v>
      </c>
      <c r="BO1945">
        <f t="shared" si="331"/>
        <v>0</v>
      </c>
      <c r="BP1945" t="str">
        <f t="shared" si="332"/>
        <v>0</v>
      </c>
    </row>
    <row r="1946" spans="1:68" ht="18" x14ac:dyDescent="0.25">
      <c r="A1946" s="24">
        <v>2021</v>
      </c>
      <c r="B1946">
        <v>1</v>
      </c>
      <c r="C1946" s="2">
        <v>44299</v>
      </c>
      <c r="D1946" s="3">
        <v>0.41319444444444442</v>
      </c>
      <c r="E1946">
        <v>1</v>
      </c>
      <c r="F1946">
        <v>1.2</v>
      </c>
      <c r="G1946" t="s">
        <v>28</v>
      </c>
      <c r="H1946" t="s">
        <v>69</v>
      </c>
      <c r="I1946">
        <v>58</v>
      </c>
      <c r="J1946">
        <v>13.3</v>
      </c>
      <c r="K1946">
        <v>1</v>
      </c>
      <c r="L1946">
        <v>1</v>
      </c>
      <c r="M1946" t="s">
        <v>23</v>
      </c>
      <c r="N1946">
        <v>5</v>
      </c>
      <c r="O1946" t="s">
        <v>25</v>
      </c>
      <c r="P1946">
        <v>1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1</v>
      </c>
      <c r="AA1946" s="11" t="str">
        <f t="shared" si="334"/>
        <v>1</v>
      </c>
      <c r="AB1946">
        <f t="shared" si="327"/>
        <v>1</v>
      </c>
      <c r="AC1946">
        <f t="shared" si="335"/>
        <v>9</v>
      </c>
      <c r="AD1946">
        <f t="shared" si="336"/>
        <v>10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f t="shared" si="328"/>
        <v>0</v>
      </c>
      <c r="BI1946" s="16">
        <v>0</v>
      </c>
      <c r="BJ1946" s="16">
        <v>0</v>
      </c>
      <c r="BK1946" s="16">
        <v>0</v>
      </c>
      <c r="BL1946" t="str">
        <f t="shared" si="329"/>
        <v>0</v>
      </c>
      <c r="BM1946" t="str">
        <f t="shared" si="330"/>
        <v>0</v>
      </c>
      <c r="BN1946">
        <f t="shared" si="333"/>
        <v>0</v>
      </c>
      <c r="BO1946">
        <f t="shared" si="331"/>
        <v>0</v>
      </c>
      <c r="BP1946" t="str">
        <f t="shared" si="332"/>
        <v>0</v>
      </c>
    </row>
    <row r="1947" spans="1:68" ht="18" x14ac:dyDescent="0.25">
      <c r="A1947" s="24">
        <v>2021</v>
      </c>
      <c r="B1947">
        <v>1</v>
      </c>
      <c r="C1947" s="2">
        <v>44299</v>
      </c>
      <c r="D1947" s="3">
        <v>0.41319444444444442</v>
      </c>
      <c r="E1947">
        <v>1</v>
      </c>
      <c r="F1947">
        <v>1.2</v>
      </c>
      <c r="G1947" t="s">
        <v>28</v>
      </c>
      <c r="H1947" t="s">
        <v>69</v>
      </c>
      <c r="I1947">
        <v>58</v>
      </c>
      <c r="J1947">
        <v>13.3</v>
      </c>
      <c r="K1947">
        <v>1</v>
      </c>
      <c r="L1947">
        <v>1</v>
      </c>
      <c r="M1947" t="s">
        <v>23</v>
      </c>
      <c r="N1947">
        <v>5</v>
      </c>
      <c r="O1947" t="s">
        <v>26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 s="11" t="str">
        <f t="shared" si="334"/>
        <v>0</v>
      </c>
      <c r="AB1947">
        <f t="shared" si="327"/>
        <v>0</v>
      </c>
      <c r="AC1947">
        <f t="shared" si="335"/>
        <v>10</v>
      </c>
      <c r="AD1947">
        <f t="shared" si="336"/>
        <v>0</v>
      </c>
      <c r="AE1947">
        <v>0</v>
      </c>
      <c r="AF1947">
        <v>0</v>
      </c>
      <c r="AG1947">
        <v>0</v>
      </c>
      <c r="AH1947">
        <v>0</v>
      </c>
      <c r="AI1947">
        <v>1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f t="shared" si="328"/>
        <v>0</v>
      </c>
      <c r="BI1947" s="16">
        <v>0</v>
      </c>
      <c r="BJ1947" s="16">
        <v>0</v>
      </c>
      <c r="BK1947" s="16">
        <v>0</v>
      </c>
      <c r="BL1947" t="str">
        <f t="shared" si="329"/>
        <v>0</v>
      </c>
      <c r="BM1947" t="str">
        <f t="shared" si="330"/>
        <v>0</v>
      </c>
      <c r="BN1947">
        <f t="shared" si="333"/>
        <v>0</v>
      </c>
      <c r="BO1947">
        <f t="shared" si="331"/>
        <v>0</v>
      </c>
      <c r="BP1947" t="str">
        <f t="shared" si="332"/>
        <v>0</v>
      </c>
    </row>
    <row r="1948" spans="1:68" ht="18" x14ac:dyDescent="0.25">
      <c r="A1948" s="24">
        <v>2021</v>
      </c>
      <c r="B1948">
        <v>1</v>
      </c>
      <c r="C1948" s="2">
        <v>44299</v>
      </c>
      <c r="D1948" s="3">
        <v>0.41319444444444442</v>
      </c>
      <c r="E1948">
        <v>1</v>
      </c>
      <c r="F1948">
        <v>1.2</v>
      </c>
      <c r="G1948" t="s">
        <v>28</v>
      </c>
      <c r="H1948" t="s">
        <v>69</v>
      </c>
      <c r="I1948">
        <v>58</v>
      </c>
      <c r="J1948">
        <v>13.3</v>
      </c>
      <c r="K1948">
        <v>1</v>
      </c>
      <c r="L1948">
        <v>1</v>
      </c>
      <c r="M1948" t="s">
        <v>27</v>
      </c>
      <c r="N1948">
        <v>5</v>
      </c>
      <c r="O1948" t="s">
        <v>25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 s="11" t="str">
        <f t="shared" si="334"/>
        <v>0</v>
      </c>
      <c r="AB1948">
        <f t="shared" si="327"/>
        <v>0</v>
      </c>
      <c r="AC1948">
        <f t="shared" si="335"/>
        <v>10</v>
      </c>
      <c r="AD1948">
        <f t="shared" si="336"/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f t="shared" si="328"/>
        <v>0</v>
      </c>
      <c r="BI1948" s="16">
        <v>0</v>
      </c>
      <c r="BJ1948" s="16">
        <v>0</v>
      </c>
      <c r="BK1948" s="16">
        <v>0</v>
      </c>
      <c r="BL1948" t="str">
        <f t="shared" si="329"/>
        <v>0</v>
      </c>
      <c r="BM1948" t="str">
        <f t="shared" si="330"/>
        <v>0</v>
      </c>
      <c r="BN1948">
        <f t="shared" si="333"/>
        <v>0</v>
      </c>
      <c r="BO1948">
        <f t="shared" si="331"/>
        <v>0</v>
      </c>
      <c r="BP1948" t="str">
        <f t="shared" si="332"/>
        <v>0</v>
      </c>
    </row>
    <row r="1949" spans="1:68" ht="18" x14ac:dyDescent="0.25">
      <c r="A1949" s="24">
        <v>2021</v>
      </c>
      <c r="B1949">
        <v>1</v>
      </c>
      <c r="C1949" s="2">
        <v>44299</v>
      </c>
      <c r="D1949" s="3">
        <v>0.41319444444444442</v>
      </c>
      <c r="E1949">
        <v>1</v>
      </c>
      <c r="F1949">
        <v>1.2</v>
      </c>
      <c r="G1949" t="s">
        <v>28</v>
      </c>
      <c r="H1949" t="s">
        <v>69</v>
      </c>
      <c r="I1949">
        <v>58</v>
      </c>
      <c r="J1949">
        <v>13.3</v>
      </c>
      <c r="K1949">
        <v>1</v>
      </c>
      <c r="L1949">
        <v>1</v>
      </c>
      <c r="M1949" t="s">
        <v>27</v>
      </c>
      <c r="N1949">
        <v>5</v>
      </c>
      <c r="O1949" t="s">
        <v>24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1</v>
      </c>
      <c r="X1949">
        <v>0</v>
      </c>
      <c r="Y1949">
        <v>0</v>
      </c>
      <c r="Z1949">
        <v>1</v>
      </c>
      <c r="AA1949" s="11" t="str">
        <f t="shared" si="334"/>
        <v>1</v>
      </c>
      <c r="AB1949">
        <f t="shared" si="327"/>
        <v>1</v>
      </c>
      <c r="AC1949">
        <f t="shared" si="335"/>
        <v>9</v>
      </c>
      <c r="AD1949">
        <f t="shared" si="336"/>
        <v>10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f t="shared" si="328"/>
        <v>0</v>
      </c>
      <c r="BI1949" s="16">
        <v>0</v>
      </c>
      <c r="BJ1949" s="16">
        <v>0</v>
      </c>
      <c r="BK1949" s="16">
        <v>0</v>
      </c>
      <c r="BL1949" t="str">
        <f t="shared" si="329"/>
        <v>0</v>
      </c>
      <c r="BM1949" t="str">
        <f t="shared" si="330"/>
        <v>0</v>
      </c>
      <c r="BN1949">
        <f t="shared" si="333"/>
        <v>0</v>
      </c>
      <c r="BO1949">
        <f t="shared" si="331"/>
        <v>0</v>
      </c>
      <c r="BP1949" t="str">
        <f t="shared" si="332"/>
        <v>0</v>
      </c>
    </row>
    <row r="1950" spans="1:68" ht="18" x14ac:dyDescent="0.25">
      <c r="A1950" s="24">
        <v>2021</v>
      </c>
      <c r="B1950">
        <v>1</v>
      </c>
      <c r="C1950" s="2">
        <v>44299</v>
      </c>
      <c r="D1950" s="3">
        <v>0.41319444444444442</v>
      </c>
      <c r="E1950">
        <v>1</v>
      </c>
      <c r="F1950">
        <v>1.2</v>
      </c>
      <c r="G1950" t="s">
        <v>28</v>
      </c>
      <c r="H1950" t="s">
        <v>69</v>
      </c>
      <c r="I1950">
        <v>58</v>
      </c>
      <c r="J1950">
        <v>13.3</v>
      </c>
      <c r="K1950">
        <v>1</v>
      </c>
      <c r="L1950">
        <v>1</v>
      </c>
      <c r="M1950" t="s">
        <v>28</v>
      </c>
      <c r="N1950">
        <v>5</v>
      </c>
      <c r="O1950" t="s">
        <v>24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 s="11" t="str">
        <f t="shared" si="334"/>
        <v>0</v>
      </c>
      <c r="AB1950">
        <f t="shared" si="327"/>
        <v>0</v>
      </c>
      <c r="AC1950">
        <f t="shared" si="335"/>
        <v>10</v>
      </c>
      <c r="AD1950">
        <f t="shared" si="336"/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f t="shared" si="328"/>
        <v>0</v>
      </c>
      <c r="BI1950" s="16">
        <v>0</v>
      </c>
      <c r="BJ1950" s="16">
        <v>0</v>
      </c>
      <c r="BK1950" s="16">
        <v>0</v>
      </c>
      <c r="BL1950" t="str">
        <f t="shared" si="329"/>
        <v>0</v>
      </c>
      <c r="BM1950" t="str">
        <f t="shared" si="330"/>
        <v>0</v>
      </c>
      <c r="BN1950">
        <f t="shared" si="333"/>
        <v>0</v>
      </c>
      <c r="BO1950">
        <f t="shared" si="331"/>
        <v>0</v>
      </c>
      <c r="BP1950" t="str">
        <f t="shared" si="332"/>
        <v>0</v>
      </c>
    </row>
    <row r="1951" spans="1:68" ht="18" x14ac:dyDescent="0.25">
      <c r="A1951" s="24">
        <v>2021</v>
      </c>
      <c r="B1951">
        <v>1</v>
      </c>
      <c r="C1951" s="2">
        <v>44299</v>
      </c>
      <c r="D1951" s="3">
        <v>0.41319444444444442</v>
      </c>
      <c r="E1951">
        <v>1</v>
      </c>
      <c r="F1951">
        <v>1.2</v>
      </c>
      <c r="G1951" t="s">
        <v>28</v>
      </c>
      <c r="H1951" t="s">
        <v>69</v>
      </c>
      <c r="I1951">
        <v>58</v>
      </c>
      <c r="J1951">
        <v>13.3</v>
      </c>
      <c r="K1951">
        <v>1</v>
      </c>
      <c r="L1951">
        <v>1</v>
      </c>
      <c r="M1951" t="s">
        <v>28</v>
      </c>
      <c r="N1951">
        <v>5</v>
      </c>
      <c r="O1951" t="s">
        <v>25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 s="11" t="str">
        <f t="shared" si="334"/>
        <v>0</v>
      </c>
      <c r="AB1951">
        <f t="shared" si="327"/>
        <v>0</v>
      </c>
      <c r="AC1951">
        <f t="shared" si="335"/>
        <v>10</v>
      </c>
      <c r="AD1951">
        <f t="shared" si="336"/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f t="shared" si="328"/>
        <v>0</v>
      </c>
      <c r="BI1951" s="16">
        <v>0</v>
      </c>
      <c r="BJ1951" s="16">
        <v>0</v>
      </c>
      <c r="BK1951" s="16">
        <v>0</v>
      </c>
      <c r="BL1951" t="str">
        <f t="shared" si="329"/>
        <v>0</v>
      </c>
      <c r="BM1951" t="str">
        <f t="shared" si="330"/>
        <v>0</v>
      </c>
      <c r="BN1951">
        <f t="shared" si="333"/>
        <v>0</v>
      </c>
      <c r="BO1951">
        <f t="shared" si="331"/>
        <v>0</v>
      </c>
      <c r="BP1951" t="str">
        <f t="shared" si="332"/>
        <v>0</v>
      </c>
    </row>
    <row r="1952" spans="1:68" ht="18" x14ac:dyDescent="0.25">
      <c r="A1952" s="24">
        <v>2021</v>
      </c>
      <c r="B1952">
        <v>1</v>
      </c>
      <c r="C1952" s="2">
        <v>44299</v>
      </c>
      <c r="D1952" s="3">
        <v>0.41319444444444442</v>
      </c>
      <c r="E1952">
        <v>1</v>
      </c>
      <c r="F1952">
        <v>1.2</v>
      </c>
      <c r="G1952" t="s">
        <v>28</v>
      </c>
      <c r="H1952" t="s">
        <v>69</v>
      </c>
      <c r="I1952">
        <v>58</v>
      </c>
      <c r="J1952">
        <v>13.3</v>
      </c>
      <c r="K1952">
        <v>1</v>
      </c>
      <c r="L1952">
        <v>1</v>
      </c>
      <c r="M1952" t="s">
        <v>23</v>
      </c>
      <c r="N1952">
        <v>5</v>
      </c>
      <c r="O1952" t="s">
        <v>24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 s="11" t="str">
        <f t="shared" si="334"/>
        <v>0</v>
      </c>
      <c r="AB1952">
        <f t="shared" si="327"/>
        <v>0</v>
      </c>
      <c r="AC1952">
        <f t="shared" si="335"/>
        <v>10</v>
      </c>
      <c r="AD1952">
        <f t="shared" si="336"/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f t="shared" si="328"/>
        <v>0</v>
      </c>
      <c r="BI1952" s="16">
        <v>0</v>
      </c>
      <c r="BJ1952" s="16">
        <v>0</v>
      </c>
      <c r="BK1952" s="16">
        <v>0</v>
      </c>
      <c r="BL1952" t="str">
        <f t="shared" si="329"/>
        <v>0</v>
      </c>
      <c r="BM1952" t="str">
        <f t="shared" si="330"/>
        <v>0</v>
      </c>
      <c r="BN1952">
        <f t="shared" si="333"/>
        <v>0</v>
      </c>
      <c r="BO1952">
        <f t="shared" si="331"/>
        <v>0</v>
      </c>
      <c r="BP1952" t="str">
        <f t="shared" si="332"/>
        <v>0</v>
      </c>
    </row>
    <row r="1953" spans="1:68" ht="18" x14ac:dyDescent="0.25">
      <c r="A1953" s="24">
        <v>2021</v>
      </c>
      <c r="B1953">
        <v>1</v>
      </c>
      <c r="C1953" s="2">
        <v>44299</v>
      </c>
      <c r="D1953" s="3">
        <v>0.41319444444444442</v>
      </c>
      <c r="E1953">
        <v>1</v>
      </c>
      <c r="F1953">
        <v>1.2</v>
      </c>
      <c r="G1953" t="s">
        <v>28</v>
      </c>
      <c r="H1953" t="s">
        <v>69</v>
      </c>
      <c r="I1953">
        <v>58</v>
      </c>
      <c r="J1953">
        <v>13.3</v>
      </c>
      <c r="K1953">
        <v>1</v>
      </c>
      <c r="L1953">
        <v>1</v>
      </c>
      <c r="M1953" t="s">
        <v>27</v>
      </c>
      <c r="N1953">
        <v>5</v>
      </c>
      <c r="O1953" t="s">
        <v>26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 s="11" t="str">
        <f t="shared" si="334"/>
        <v>0</v>
      </c>
      <c r="AB1953">
        <f t="shared" si="327"/>
        <v>0</v>
      </c>
      <c r="AC1953">
        <f t="shared" si="335"/>
        <v>10</v>
      </c>
      <c r="AD1953">
        <f t="shared" si="336"/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f t="shared" si="328"/>
        <v>0</v>
      </c>
      <c r="BI1953" s="16">
        <v>0</v>
      </c>
      <c r="BJ1953" s="16">
        <v>0</v>
      </c>
      <c r="BK1953" s="16">
        <v>0</v>
      </c>
      <c r="BL1953" t="str">
        <f t="shared" si="329"/>
        <v>0</v>
      </c>
      <c r="BM1953" t="str">
        <f t="shared" si="330"/>
        <v>0</v>
      </c>
      <c r="BN1953">
        <f t="shared" si="333"/>
        <v>0</v>
      </c>
      <c r="BO1953">
        <f t="shared" si="331"/>
        <v>0</v>
      </c>
      <c r="BP1953" t="str">
        <f t="shared" si="332"/>
        <v>0</v>
      </c>
    </row>
    <row r="1954" spans="1:68" ht="18" x14ac:dyDescent="0.25">
      <c r="A1954" s="24">
        <v>2021</v>
      </c>
      <c r="B1954">
        <v>1</v>
      </c>
      <c r="C1954" s="2">
        <v>44299</v>
      </c>
      <c r="D1954" s="3">
        <v>0.41319444444444442</v>
      </c>
      <c r="E1954">
        <v>1</v>
      </c>
      <c r="F1954">
        <v>1.2</v>
      </c>
      <c r="G1954" t="s">
        <v>28</v>
      </c>
      <c r="H1954" t="s">
        <v>69</v>
      </c>
      <c r="I1954">
        <v>58</v>
      </c>
      <c r="J1954">
        <v>13.3</v>
      </c>
      <c r="K1954">
        <v>1</v>
      </c>
      <c r="L1954">
        <v>1</v>
      </c>
      <c r="M1954" t="s">
        <v>28</v>
      </c>
      <c r="N1954">
        <v>5</v>
      </c>
      <c r="O1954" t="s">
        <v>26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 s="11" t="str">
        <f t="shared" si="334"/>
        <v>0</v>
      </c>
      <c r="AB1954">
        <f t="shared" si="327"/>
        <v>0</v>
      </c>
      <c r="AC1954">
        <f t="shared" si="335"/>
        <v>10</v>
      </c>
      <c r="AD1954">
        <f t="shared" si="336"/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f t="shared" si="328"/>
        <v>0</v>
      </c>
      <c r="BI1954" s="16">
        <v>0</v>
      </c>
      <c r="BJ1954" s="16">
        <v>0</v>
      </c>
      <c r="BK1954" s="16">
        <v>0</v>
      </c>
      <c r="BL1954" t="str">
        <f t="shared" si="329"/>
        <v>0</v>
      </c>
      <c r="BM1954" t="str">
        <f t="shared" si="330"/>
        <v>0</v>
      </c>
      <c r="BN1954">
        <f t="shared" si="333"/>
        <v>0</v>
      </c>
      <c r="BO1954">
        <f t="shared" si="331"/>
        <v>0</v>
      </c>
      <c r="BP1954" t="str">
        <f t="shared" si="332"/>
        <v>0</v>
      </c>
    </row>
    <row r="1955" spans="1:68" ht="18" x14ac:dyDescent="0.25">
      <c r="A1955" s="24">
        <v>2021</v>
      </c>
      <c r="B1955">
        <v>1</v>
      </c>
      <c r="C1955" s="2">
        <v>44299</v>
      </c>
      <c r="D1955" s="3">
        <v>0.41319444444444442</v>
      </c>
      <c r="E1955">
        <v>1</v>
      </c>
      <c r="F1955">
        <v>1.2</v>
      </c>
      <c r="G1955" t="s">
        <v>28</v>
      </c>
      <c r="H1955" t="s">
        <v>69</v>
      </c>
      <c r="I1955">
        <v>58</v>
      </c>
      <c r="J1955">
        <v>13.3</v>
      </c>
      <c r="K1955">
        <v>1</v>
      </c>
      <c r="L1955">
        <v>1</v>
      </c>
      <c r="M1955" t="s">
        <v>28</v>
      </c>
      <c r="N1955">
        <v>10</v>
      </c>
      <c r="O1955" t="s">
        <v>25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 s="11" t="str">
        <f t="shared" si="334"/>
        <v>0</v>
      </c>
      <c r="AB1955">
        <f t="shared" si="327"/>
        <v>0</v>
      </c>
      <c r="AC1955">
        <f t="shared" si="335"/>
        <v>10</v>
      </c>
      <c r="AD1955">
        <f t="shared" si="336"/>
        <v>0</v>
      </c>
      <c r="AE1955">
        <v>0</v>
      </c>
      <c r="AF1955">
        <v>0</v>
      </c>
      <c r="AG1955">
        <v>0</v>
      </c>
      <c r="AH1955">
        <v>0</v>
      </c>
      <c r="AI1955">
        <v>1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f t="shared" si="328"/>
        <v>0</v>
      </c>
      <c r="BI1955" s="16">
        <v>0</v>
      </c>
      <c r="BJ1955" s="16">
        <v>0</v>
      </c>
      <c r="BK1955" s="16">
        <v>0</v>
      </c>
      <c r="BL1955" t="str">
        <f t="shared" si="329"/>
        <v>0</v>
      </c>
      <c r="BM1955" t="str">
        <f t="shared" si="330"/>
        <v>0</v>
      </c>
      <c r="BN1955">
        <f t="shared" si="333"/>
        <v>0</v>
      </c>
      <c r="BO1955">
        <f t="shared" si="331"/>
        <v>0</v>
      </c>
      <c r="BP1955" t="str">
        <f t="shared" si="332"/>
        <v>0</v>
      </c>
    </row>
    <row r="1956" spans="1:68" ht="18" x14ac:dyDescent="0.25">
      <c r="A1956" s="24">
        <v>2021</v>
      </c>
      <c r="B1956">
        <v>1</v>
      </c>
      <c r="C1956" s="2">
        <v>44299</v>
      </c>
      <c r="D1956" s="3">
        <v>0.41319444444444442</v>
      </c>
      <c r="E1956">
        <v>1</v>
      </c>
      <c r="F1956">
        <v>1.2</v>
      </c>
      <c r="G1956" t="s">
        <v>28</v>
      </c>
      <c r="H1956" t="s">
        <v>69</v>
      </c>
      <c r="I1956">
        <v>58</v>
      </c>
      <c r="J1956">
        <v>13.3</v>
      </c>
      <c r="K1956">
        <v>1</v>
      </c>
      <c r="L1956">
        <v>1</v>
      </c>
      <c r="M1956" t="s">
        <v>28</v>
      </c>
      <c r="N1956">
        <v>10</v>
      </c>
      <c r="O1956" t="s">
        <v>24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 s="11" t="str">
        <f t="shared" si="334"/>
        <v>0</v>
      </c>
      <c r="AB1956">
        <f t="shared" si="327"/>
        <v>0</v>
      </c>
      <c r="AC1956">
        <f t="shared" si="335"/>
        <v>10</v>
      </c>
      <c r="AD1956">
        <f t="shared" si="336"/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f t="shared" si="328"/>
        <v>0</v>
      </c>
      <c r="BI1956" s="16">
        <v>0</v>
      </c>
      <c r="BJ1956" s="16">
        <v>0</v>
      </c>
      <c r="BK1956" s="16">
        <v>0</v>
      </c>
      <c r="BL1956" t="str">
        <f t="shared" si="329"/>
        <v>0</v>
      </c>
      <c r="BM1956" t="str">
        <f t="shared" si="330"/>
        <v>0</v>
      </c>
      <c r="BN1956">
        <f t="shared" si="333"/>
        <v>0</v>
      </c>
      <c r="BO1956">
        <f t="shared" si="331"/>
        <v>0</v>
      </c>
      <c r="BP1956" t="str">
        <f t="shared" si="332"/>
        <v>0</v>
      </c>
    </row>
    <row r="1957" spans="1:68" ht="18" x14ac:dyDescent="0.25">
      <c r="A1957" s="24">
        <v>2021</v>
      </c>
      <c r="B1957">
        <v>1</v>
      </c>
      <c r="C1957" s="2">
        <v>44299</v>
      </c>
      <c r="D1957" s="3">
        <v>0.41319444444444442</v>
      </c>
      <c r="E1957">
        <v>1</v>
      </c>
      <c r="F1957">
        <v>1.2</v>
      </c>
      <c r="G1957" t="s">
        <v>28</v>
      </c>
      <c r="H1957" t="s">
        <v>69</v>
      </c>
      <c r="I1957">
        <v>58</v>
      </c>
      <c r="J1957">
        <v>13.3</v>
      </c>
      <c r="K1957">
        <v>1</v>
      </c>
      <c r="L1957">
        <v>1</v>
      </c>
      <c r="M1957" t="s">
        <v>27</v>
      </c>
      <c r="N1957">
        <v>10</v>
      </c>
      <c r="O1957" t="s">
        <v>25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 s="11" t="str">
        <f t="shared" si="334"/>
        <v>0</v>
      </c>
      <c r="AB1957">
        <f t="shared" si="327"/>
        <v>0</v>
      </c>
      <c r="AC1957">
        <f t="shared" si="335"/>
        <v>10</v>
      </c>
      <c r="AD1957">
        <f t="shared" si="336"/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f t="shared" si="328"/>
        <v>0</v>
      </c>
      <c r="BI1957" s="16">
        <v>0</v>
      </c>
      <c r="BJ1957" s="16">
        <v>0</v>
      </c>
      <c r="BK1957" s="16">
        <v>0</v>
      </c>
      <c r="BL1957" t="str">
        <f t="shared" si="329"/>
        <v>0</v>
      </c>
      <c r="BM1957" t="str">
        <f t="shared" si="330"/>
        <v>0</v>
      </c>
      <c r="BN1957">
        <f t="shared" si="333"/>
        <v>0</v>
      </c>
      <c r="BO1957">
        <f t="shared" si="331"/>
        <v>0</v>
      </c>
      <c r="BP1957" t="str">
        <f t="shared" si="332"/>
        <v>0</v>
      </c>
    </row>
    <row r="1958" spans="1:68" ht="18" x14ac:dyDescent="0.25">
      <c r="A1958" s="24">
        <v>2021</v>
      </c>
      <c r="B1958">
        <v>1</v>
      </c>
      <c r="C1958" s="2">
        <v>44299</v>
      </c>
      <c r="D1958" s="3">
        <v>0.41319444444444442</v>
      </c>
      <c r="E1958">
        <v>1</v>
      </c>
      <c r="F1958">
        <v>1.2</v>
      </c>
      <c r="G1958" t="s">
        <v>28</v>
      </c>
      <c r="H1958" t="s">
        <v>69</v>
      </c>
      <c r="I1958">
        <v>58</v>
      </c>
      <c r="J1958">
        <v>13.3</v>
      </c>
      <c r="K1958">
        <v>1</v>
      </c>
      <c r="L1958">
        <v>1</v>
      </c>
      <c r="M1958" t="s">
        <v>27</v>
      </c>
      <c r="N1958">
        <v>10</v>
      </c>
      <c r="O1958" t="s">
        <v>24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 s="11" t="str">
        <f t="shared" si="334"/>
        <v>0</v>
      </c>
      <c r="AB1958">
        <f t="shared" si="327"/>
        <v>0</v>
      </c>
      <c r="AC1958">
        <f t="shared" si="335"/>
        <v>10</v>
      </c>
      <c r="AD1958">
        <f t="shared" si="336"/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f t="shared" si="328"/>
        <v>0</v>
      </c>
      <c r="BI1958" s="16">
        <v>0</v>
      </c>
      <c r="BJ1958" s="16">
        <v>0</v>
      </c>
      <c r="BK1958" s="16">
        <v>0</v>
      </c>
      <c r="BL1958" t="str">
        <f t="shared" si="329"/>
        <v>0</v>
      </c>
      <c r="BM1958" t="str">
        <f t="shared" si="330"/>
        <v>0</v>
      </c>
      <c r="BN1958">
        <f t="shared" si="333"/>
        <v>0</v>
      </c>
      <c r="BO1958">
        <f t="shared" si="331"/>
        <v>0</v>
      </c>
      <c r="BP1958" t="str">
        <f t="shared" si="332"/>
        <v>0</v>
      </c>
    </row>
    <row r="1959" spans="1:68" ht="18" x14ac:dyDescent="0.25">
      <c r="A1959" s="24">
        <v>2021</v>
      </c>
      <c r="B1959">
        <v>1</v>
      </c>
      <c r="C1959" s="2">
        <v>44299</v>
      </c>
      <c r="D1959" s="3">
        <v>0.41319444444444442</v>
      </c>
      <c r="E1959">
        <v>1</v>
      </c>
      <c r="F1959">
        <v>1.2</v>
      </c>
      <c r="G1959" t="s">
        <v>28</v>
      </c>
      <c r="H1959" t="s">
        <v>69</v>
      </c>
      <c r="I1959">
        <v>58</v>
      </c>
      <c r="J1959">
        <v>13.3</v>
      </c>
      <c r="K1959">
        <v>1</v>
      </c>
      <c r="L1959">
        <v>1</v>
      </c>
      <c r="M1959" t="s">
        <v>23</v>
      </c>
      <c r="N1959">
        <v>10</v>
      </c>
      <c r="O1959" t="s">
        <v>26</v>
      </c>
      <c r="P1959">
        <v>0</v>
      </c>
      <c r="Q1959">
        <v>0</v>
      </c>
      <c r="R1959">
        <v>0</v>
      </c>
      <c r="S1959">
        <v>1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1</v>
      </c>
      <c r="AA1959" s="11" t="str">
        <f t="shared" si="334"/>
        <v>1</v>
      </c>
      <c r="AB1959">
        <f t="shared" si="327"/>
        <v>1</v>
      </c>
      <c r="AC1959">
        <f t="shared" si="335"/>
        <v>9</v>
      </c>
      <c r="AD1959">
        <f t="shared" si="336"/>
        <v>10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f t="shared" si="328"/>
        <v>0</v>
      </c>
      <c r="BI1959" s="16">
        <v>0</v>
      </c>
      <c r="BJ1959" s="16">
        <v>0</v>
      </c>
      <c r="BK1959" s="16">
        <v>0</v>
      </c>
      <c r="BL1959" t="str">
        <f t="shared" si="329"/>
        <v>0</v>
      </c>
      <c r="BM1959" t="str">
        <f t="shared" si="330"/>
        <v>0</v>
      </c>
      <c r="BN1959">
        <f t="shared" si="333"/>
        <v>0</v>
      </c>
      <c r="BO1959">
        <f t="shared" si="331"/>
        <v>0</v>
      </c>
      <c r="BP1959" t="str">
        <f t="shared" si="332"/>
        <v>0</v>
      </c>
    </row>
    <row r="1960" spans="1:68" ht="18" x14ac:dyDescent="0.25">
      <c r="A1960" s="24">
        <v>2021</v>
      </c>
      <c r="B1960">
        <v>1</v>
      </c>
      <c r="C1960" s="2">
        <v>44299</v>
      </c>
      <c r="D1960" s="3">
        <v>0.41319444444444442</v>
      </c>
      <c r="E1960">
        <v>1</v>
      </c>
      <c r="F1960">
        <v>1.2</v>
      </c>
      <c r="G1960" t="s">
        <v>28</v>
      </c>
      <c r="H1960" t="s">
        <v>69</v>
      </c>
      <c r="I1960">
        <v>58</v>
      </c>
      <c r="J1960">
        <v>13.3</v>
      </c>
      <c r="K1960">
        <v>1</v>
      </c>
      <c r="L1960">
        <v>1</v>
      </c>
      <c r="M1960" t="s">
        <v>23</v>
      </c>
      <c r="N1960">
        <v>10</v>
      </c>
      <c r="O1960" t="s">
        <v>25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1</v>
      </c>
      <c r="AA1960" s="11" t="str">
        <f t="shared" si="334"/>
        <v>1</v>
      </c>
      <c r="AB1960">
        <f t="shared" si="327"/>
        <v>1</v>
      </c>
      <c r="AC1960">
        <f t="shared" si="335"/>
        <v>9</v>
      </c>
      <c r="AD1960">
        <f t="shared" si="336"/>
        <v>10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f t="shared" si="328"/>
        <v>0</v>
      </c>
      <c r="BI1960" s="16">
        <v>0</v>
      </c>
      <c r="BJ1960" s="16">
        <v>0</v>
      </c>
      <c r="BK1960" s="16">
        <v>0</v>
      </c>
      <c r="BL1960" t="str">
        <f t="shared" si="329"/>
        <v>0</v>
      </c>
      <c r="BM1960" t="str">
        <f t="shared" si="330"/>
        <v>0</v>
      </c>
      <c r="BN1960">
        <f t="shared" si="333"/>
        <v>0</v>
      </c>
      <c r="BO1960">
        <f t="shared" si="331"/>
        <v>0</v>
      </c>
      <c r="BP1960" t="str">
        <f t="shared" si="332"/>
        <v>0</v>
      </c>
    </row>
    <row r="1961" spans="1:68" ht="18" x14ac:dyDescent="0.25">
      <c r="A1961" s="24">
        <v>2021</v>
      </c>
      <c r="B1961">
        <v>1</v>
      </c>
      <c r="C1961" s="2">
        <v>44299</v>
      </c>
      <c r="D1961" s="3">
        <v>0.41319444444444442</v>
      </c>
      <c r="E1961">
        <v>1</v>
      </c>
      <c r="F1961">
        <v>1.2</v>
      </c>
      <c r="G1961" t="s">
        <v>28</v>
      </c>
      <c r="H1961" t="s">
        <v>69</v>
      </c>
      <c r="I1961">
        <v>58</v>
      </c>
      <c r="J1961">
        <v>13.3</v>
      </c>
      <c r="K1961">
        <v>1</v>
      </c>
      <c r="L1961">
        <v>1</v>
      </c>
      <c r="M1961" t="s">
        <v>28</v>
      </c>
      <c r="N1961">
        <v>10</v>
      </c>
      <c r="O1961" t="s">
        <v>26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 s="11" t="str">
        <f t="shared" si="334"/>
        <v>0</v>
      </c>
      <c r="AB1961">
        <f t="shared" si="327"/>
        <v>0</v>
      </c>
      <c r="AC1961">
        <f t="shared" si="335"/>
        <v>10</v>
      </c>
      <c r="AD1961">
        <f t="shared" si="336"/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f t="shared" si="328"/>
        <v>0</v>
      </c>
      <c r="BI1961" s="16">
        <v>0</v>
      </c>
      <c r="BJ1961" s="16">
        <v>0</v>
      </c>
      <c r="BK1961" s="16">
        <v>0</v>
      </c>
      <c r="BL1961" t="str">
        <f t="shared" si="329"/>
        <v>0</v>
      </c>
      <c r="BM1961" t="str">
        <f t="shared" si="330"/>
        <v>0</v>
      </c>
      <c r="BN1961">
        <f t="shared" si="333"/>
        <v>0</v>
      </c>
      <c r="BO1961">
        <f t="shared" si="331"/>
        <v>0</v>
      </c>
      <c r="BP1961" t="str">
        <f t="shared" si="332"/>
        <v>0</v>
      </c>
    </row>
    <row r="1962" spans="1:68" ht="18" x14ac:dyDescent="0.25">
      <c r="A1962" s="24">
        <v>2021</v>
      </c>
      <c r="B1962">
        <v>1</v>
      </c>
      <c r="C1962" s="2">
        <v>44299</v>
      </c>
      <c r="D1962" s="3">
        <v>0.41319444444444442</v>
      </c>
      <c r="E1962">
        <v>1</v>
      </c>
      <c r="F1962">
        <v>1.2</v>
      </c>
      <c r="G1962" t="s">
        <v>28</v>
      </c>
      <c r="H1962" t="s">
        <v>69</v>
      </c>
      <c r="I1962">
        <v>58</v>
      </c>
      <c r="J1962">
        <v>13.3</v>
      </c>
      <c r="K1962">
        <v>1</v>
      </c>
      <c r="L1962">
        <v>1</v>
      </c>
      <c r="M1962" t="s">
        <v>27</v>
      </c>
      <c r="N1962">
        <v>10</v>
      </c>
      <c r="O1962" t="s">
        <v>26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 s="11" t="str">
        <f t="shared" si="334"/>
        <v>0</v>
      </c>
      <c r="AB1962">
        <f t="shared" si="327"/>
        <v>0</v>
      </c>
      <c r="AC1962">
        <f t="shared" si="335"/>
        <v>10</v>
      </c>
      <c r="AD1962">
        <f t="shared" si="336"/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f t="shared" si="328"/>
        <v>0</v>
      </c>
      <c r="BI1962" s="16">
        <v>0</v>
      </c>
      <c r="BJ1962" s="16">
        <v>0</v>
      </c>
      <c r="BK1962" s="16">
        <v>0</v>
      </c>
      <c r="BL1962" t="str">
        <f t="shared" si="329"/>
        <v>0</v>
      </c>
      <c r="BM1962" t="str">
        <f t="shared" si="330"/>
        <v>0</v>
      </c>
      <c r="BN1962">
        <f t="shared" si="333"/>
        <v>0</v>
      </c>
      <c r="BO1962">
        <f t="shared" si="331"/>
        <v>0</v>
      </c>
      <c r="BP1962" t="str">
        <f t="shared" si="332"/>
        <v>0</v>
      </c>
    </row>
    <row r="1963" spans="1:68" ht="18" x14ac:dyDescent="0.25">
      <c r="A1963" s="24">
        <v>2021</v>
      </c>
      <c r="B1963">
        <v>1</v>
      </c>
      <c r="C1963" s="2">
        <v>44299</v>
      </c>
      <c r="D1963" s="3">
        <v>0.41319444444444442</v>
      </c>
      <c r="E1963">
        <v>1</v>
      </c>
      <c r="F1963">
        <v>1.2</v>
      </c>
      <c r="G1963" t="s">
        <v>28</v>
      </c>
      <c r="H1963" t="s">
        <v>69</v>
      </c>
      <c r="I1963">
        <v>58</v>
      </c>
      <c r="J1963">
        <v>13.3</v>
      </c>
      <c r="K1963">
        <v>1</v>
      </c>
      <c r="L1963">
        <v>1</v>
      </c>
      <c r="M1963" t="s">
        <v>23</v>
      </c>
      <c r="N1963">
        <v>10</v>
      </c>
      <c r="O1963" t="s">
        <v>24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 s="11" t="str">
        <f t="shared" si="334"/>
        <v>0</v>
      </c>
      <c r="AB1963">
        <f t="shared" si="327"/>
        <v>0</v>
      </c>
      <c r="AC1963">
        <f t="shared" si="335"/>
        <v>10</v>
      </c>
      <c r="AD1963">
        <f t="shared" si="336"/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f t="shared" si="328"/>
        <v>0</v>
      </c>
      <c r="BI1963" s="16">
        <v>0</v>
      </c>
      <c r="BJ1963" s="16">
        <v>0</v>
      </c>
      <c r="BK1963" s="16">
        <v>0</v>
      </c>
      <c r="BL1963" t="str">
        <f t="shared" si="329"/>
        <v>0</v>
      </c>
      <c r="BM1963" t="str">
        <f t="shared" si="330"/>
        <v>0</v>
      </c>
      <c r="BN1963">
        <f t="shared" si="333"/>
        <v>0</v>
      </c>
      <c r="BO1963">
        <f t="shared" si="331"/>
        <v>0</v>
      </c>
      <c r="BP1963" t="str">
        <f t="shared" si="332"/>
        <v>0</v>
      </c>
    </row>
    <row r="1964" spans="1:68" ht="18" x14ac:dyDescent="0.25">
      <c r="A1964" s="24">
        <v>2021</v>
      </c>
      <c r="B1964">
        <v>1</v>
      </c>
      <c r="C1964" s="2">
        <v>44299</v>
      </c>
      <c r="D1964" s="3">
        <v>0.41319444444444442</v>
      </c>
      <c r="E1964">
        <v>1</v>
      </c>
      <c r="F1964">
        <v>1.2</v>
      </c>
      <c r="G1964" t="s">
        <v>28</v>
      </c>
      <c r="H1964" t="s">
        <v>69</v>
      </c>
      <c r="I1964">
        <v>58</v>
      </c>
      <c r="J1964">
        <v>13.3</v>
      </c>
      <c r="K1964">
        <v>1</v>
      </c>
      <c r="L1964">
        <v>1</v>
      </c>
      <c r="M1964" t="s">
        <v>23</v>
      </c>
      <c r="N1964">
        <v>20</v>
      </c>
      <c r="O1964" t="s">
        <v>25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 s="11" t="str">
        <f t="shared" si="334"/>
        <v>0</v>
      </c>
      <c r="AB1964">
        <f t="shared" si="327"/>
        <v>0</v>
      </c>
      <c r="AC1964">
        <f t="shared" si="335"/>
        <v>10</v>
      </c>
      <c r="AD1964">
        <f t="shared" si="336"/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f t="shared" si="328"/>
        <v>0</v>
      </c>
      <c r="BI1964" s="16">
        <v>0</v>
      </c>
      <c r="BJ1964" s="16">
        <v>0</v>
      </c>
      <c r="BK1964" s="16">
        <v>0</v>
      </c>
      <c r="BL1964" t="str">
        <f t="shared" si="329"/>
        <v>0</v>
      </c>
      <c r="BM1964" t="str">
        <f t="shared" si="330"/>
        <v>0</v>
      </c>
      <c r="BN1964">
        <f t="shared" si="333"/>
        <v>0</v>
      </c>
      <c r="BO1964">
        <f t="shared" si="331"/>
        <v>0</v>
      </c>
      <c r="BP1964" t="str">
        <f t="shared" si="332"/>
        <v>0</v>
      </c>
    </row>
    <row r="1965" spans="1:68" ht="18" x14ac:dyDescent="0.25">
      <c r="A1965" s="24">
        <v>2021</v>
      </c>
      <c r="B1965">
        <v>1</v>
      </c>
      <c r="C1965" s="2">
        <v>44299</v>
      </c>
      <c r="D1965" s="3">
        <v>0.41319444444444442</v>
      </c>
      <c r="E1965">
        <v>1</v>
      </c>
      <c r="F1965">
        <v>1.2</v>
      </c>
      <c r="G1965" t="s">
        <v>28</v>
      </c>
      <c r="H1965" t="s">
        <v>69</v>
      </c>
      <c r="I1965">
        <v>58</v>
      </c>
      <c r="J1965">
        <v>13.3</v>
      </c>
      <c r="K1965">
        <v>1</v>
      </c>
      <c r="L1965">
        <v>1</v>
      </c>
      <c r="M1965" t="s">
        <v>23</v>
      </c>
      <c r="N1965">
        <v>20</v>
      </c>
      <c r="O1965" t="s">
        <v>26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 s="11" t="str">
        <f t="shared" si="334"/>
        <v>0</v>
      </c>
      <c r="AB1965">
        <f t="shared" si="327"/>
        <v>0</v>
      </c>
      <c r="AC1965">
        <f t="shared" si="335"/>
        <v>10</v>
      </c>
      <c r="AD1965">
        <f t="shared" si="336"/>
        <v>0</v>
      </c>
      <c r="AE1965">
        <v>0</v>
      </c>
      <c r="AF1965">
        <v>0</v>
      </c>
      <c r="AG1965">
        <v>0</v>
      </c>
      <c r="AH1965">
        <v>0</v>
      </c>
      <c r="AI1965">
        <v>1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f t="shared" si="328"/>
        <v>0</v>
      </c>
      <c r="BI1965" s="16">
        <v>0</v>
      </c>
      <c r="BJ1965" s="16">
        <v>0</v>
      </c>
      <c r="BK1965" s="16">
        <v>0</v>
      </c>
      <c r="BL1965" t="str">
        <f t="shared" si="329"/>
        <v>0</v>
      </c>
      <c r="BM1965" t="str">
        <f t="shared" si="330"/>
        <v>0</v>
      </c>
      <c r="BN1965">
        <f t="shared" si="333"/>
        <v>0</v>
      </c>
      <c r="BO1965">
        <f t="shared" si="331"/>
        <v>0</v>
      </c>
      <c r="BP1965" t="str">
        <f t="shared" si="332"/>
        <v>0</v>
      </c>
    </row>
    <row r="1966" spans="1:68" ht="18" x14ac:dyDescent="0.25">
      <c r="A1966" s="24">
        <v>2021</v>
      </c>
      <c r="B1966">
        <v>1</v>
      </c>
      <c r="C1966" s="2">
        <v>44299</v>
      </c>
      <c r="D1966" s="3">
        <v>0.41319444444444442</v>
      </c>
      <c r="E1966">
        <v>1</v>
      </c>
      <c r="F1966">
        <v>1.2</v>
      </c>
      <c r="G1966" t="s">
        <v>28</v>
      </c>
      <c r="H1966" t="s">
        <v>69</v>
      </c>
      <c r="I1966">
        <v>58</v>
      </c>
      <c r="J1966">
        <v>13.3</v>
      </c>
      <c r="K1966">
        <v>1</v>
      </c>
      <c r="L1966">
        <v>1</v>
      </c>
      <c r="M1966" t="s">
        <v>27</v>
      </c>
      <c r="N1966">
        <v>20</v>
      </c>
      <c r="O1966" t="s">
        <v>24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 s="11" t="str">
        <f t="shared" si="334"/>
        <v>0</v>
      </c>
      <c r="AB1966">
        <f t="shared" si="327"/>
        <v>0</v>
      </c>
      <c r="AC1966">
        <f t="shared" si="335"/>
        <v>10</v>
      </c>
      <c r="AD1966">
        <f t="shared" si="336"/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f t="shared" si="328"/>
        <v>0</v>
      </c>
      <c r="BI1966" s="16">
        <v>0</v>
      </c>
      <c r="BJ1966" s="16">
        <v>0</v>
      </c>
      <c r="BK1966" s="16">
        <v>0</v>
      </c>
      <c r="BL1966" t="str">
        <f t="shared" si="329"/>
        <v>0</v>
      </c>
      <c r="BM1966" t="str">
        <f t="shared" si="330"/>
        <v>0</v>
      </c>
      <c r="BN1966">
        <f t="shared" si="333"/>
        <v>0</v>
      </c>
      <c r="BO1966">
        <f t="shared" si="331"/>
        <v>0</v>
      </c>
      <c r="BP1966" t="str">
        <f t="shared" si="332"/>
        <v>0</v>
      </c>
    </row>
    <row r="1967" spans="1:68" ht="18" x14ac:dyDescent="0.25">
      <c r="A1967" s="24">
        <v>2021</v>
      </c>
      <c r="B1967">
        <v>1</v>
      </c>
      <c r="C1967" s="2">
        <v>44299</v>
      </c>
      <c r="D1967" s="3">
        <v>0.41319444444444442</v>
      </c>
      <c r="E1967">
        <v>1</v>
      </c>
      <c r="F1967">
        <v>1.2</v>
      </c>
      <c r="G1967" t="s">
        <v>28</v>
      </c>
      <c r="H1967" t="s">
        <v>69</v>
      </c>
      <c r="I1967">
        <v>58</v>
      </c>
      <c r="J1967">
        <v>13.3</v>
      </c>
      <c r="K1967">
        <v>1</v>
      </c>
      <c r="L1967">
        <v>1</v>
      </c>
      <c r="M1967" t="s">
        <v>27</v>
      </c>
      <c r="N1967">
        <v>20</v>
      </c>
      <c r="O1967" t="s">
        <v>25</v>
      </c>
      <c r="P1967">
        <v>1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1</v>
      </c>
      <c r="AA1967" s="11" t="str">
        <f t="shared" si="334"/>
        <v>1</v>
      </c>
      <c r="AB1967">
        <f t="shared" si="327"/>
        <v>1</v>
      </c>
      <c r="AC1967">
        <f t="shared" si="335"/>
        <v>9</v>
      </c>
      <c r="AD1967">
        <f t="shared" si="336"/>
        <v>10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f t="shared" si="328"/>
        <v>0</v>
      </c>
      <c r="BI1967" s="16">
        <v>0</v>
      </c>
      <c r="BJ1967" s="16">
        <v>0</v>
      </c>
      <c r="BK1967" s="16">
        <v>0</v>
      </c>
      <c r="BL1967" t="str">
        <f t="shared" si="329"/>
        <v>0</v>
      </c>
      <c r="BM1967" t="str">
        <f t="shared" si="330"/>
        <v>0</v>
      </c>
      <c r="BN1967">
        <f t="shared" si="333"/>
        <v>0</v>
      </c>
      <c r="BO1967">
        <f t="shared" si="331"/>
        <v>0</v>
      </c>
      <c r="BP1967" t="str">
        <f t="shared" si="332"/>
        <v>0</v>
      </c>
    </row>
    <row r="1968" spans="1:68" ht="18" x14ac:dyDescent="0.25">
      <c r="A1968" s="24">
        <v>2021</v>
      </c>
      <c r="B1968">
        <v>1</v>
      </c>
      <c r="C1968" s="2">
        <v>44299</v>
      </c>
      <c r="D1968" s="3">
        <v>0.41319444444444442</v>
      </c>
      <c r="E1968">
        <v>1</v>
      </c>
      <c r="F1968">
        <v>1.2</v>
      </c>
      <c r="G1968" t="s">
        <v>28</v>
      </c>
      <c r="H1968" t="s">
        <v>69</v>
      </c>
      <c r="I1968">
        <v>58</v>
      </c>
      <c r="J1968">
        <v>13.3</v>
      </c>
      <c r="K1968">
        <v>1</v>
      </c>
      <c r="L1968">
        <v>1</v>
      </c>
      <c r="M1968" t="s">
        <v>28</v>
      </c>
      <c r="N1968">
        <v>20</v>
      </c>
      <c r="O1968" t="s">
        <v>24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 s="11" t="str">
        <f t="shared" si="334"/>
        <v>0</v>
      </c>
      <c r="AB1968">
        <f t="shared" si="327"/>
        <v>0</v>
      </c>
      <c r="AC1968">
        <f t="shared" si="335"/>
        <v>10</v>
      </c>
      <c r="AD1968">
        <f t="shared" si="336"/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f t="shared" si="328"/>
        <v>0</v>
      </c>
      <c r="BI1968" s="16">
        <v>0</v>
      </c>
      <c r="BJ1968" s="16">
        <v>0</v>
      </c>
      <c r="BK1968" s="16">
        <v>0</v>
      </c>
      <c r="BL1968" t="str">
        <f t="shared" si="329"/>
        <v>0</v>
      </c>
      <c r="BM1968" t="str">
        <f t="shared" si="330"/>
        <v>0</v>
      </c>
      <c r="BN1968">
        <f t="shared" si="333"/>
        <v>0</v>
      </c>
      <c r="BO1968">
        <f t="shared" si="331"/>
        <v>0</v>
      </c>
      <c r="BP1968" t="str">
        <f t="shared" si="332"/>
        <v>0</v>
      </c>
    </row>
    <row r="1969" spans="1:68" ht="18" x14ac:dyDescent="0.25">
      <c r="A1969" s="24">
        <v>2021</v>
      </c>
      <c r="B1969">
        <v>1</v>
      </c>
      <c r="C1969" s="2">
        <v>44299</v>
      </c>
      <c r="D1969" s="3">
        <v>0.41319444444444442</v>
      </c>
      <c r="E1969">
        <v>1</v>
      </c>
      <c r="F1969">
        <v>1.2</v>
      </c>
      <c r="G1969" t="s">
        <v>28</v>
      </c>
      <c r="H1969" t="s">
        <v>69</v>
      </c>
      <c r="I1969">
        <v>58</v>
      </c>
      <c r="J1969">
        <v>13.3</v>
      </c>
      <c r="K1969">
        <v>1</v>
      </c>
      <c r="L1969">
        <v>1</v>
      </c>
      <c r="M1969" t="s">
        <v>28</v>
      </c>
      <c r="N1969">
        <v>20</v>
      </c>
      <c r="O1969" t="s">
        <v>25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 s="11" t="str">
        <f t="shared" si="334"/>
        <v>0</v>
      </c>
      <c r="AB1969">
        <f t="shared" si="327"/>
        <v>0</v>
      </c>
      <c r="AC1969">
        <f t="shared" si="335"/>
        <v>10</v>
      </c>
      <c r="AD1969">
        <f t="shared" si="336"/>
        <v>0</v>
      </c>
      <c r="AE1969">
        <v>0</v>
      </c>
      <c r="AF1969">
        <v>0</v>
      </c>
      <c r="AG1969">
        <v>0</v>
      </c>
      <c r="AH1969">
        <v>0</v>
      </c>
      <c r="AI1969">
        <v>1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f t="shared" si="328"/>
        <v>0</v>
      </c>
      <c r="BI1969" s="16">
        <v>0</v>
      </c>
      <c r="BJ1969" s="16">
        <v>0</v>
      </c>
      <c r="BK1969" s="16">
        <v>0</v>
      </c>
      <c r="BL1969" t="str">
        <f t="shared" si="329"/>
        <v>0</v>
      </c>
      <c r="BM1969" t="str">
        <f t="shared" si="330"/>
        <v>0</v>
      </c>
      <c r="BN1969">
        <f t="shared" si="333"/>
        <v>0</v>
      </c>
      <c r="BO1969">
        <f t="shared" si="331"/>
        <v>0</v>
      </c>
      <c r="BP1969" t="str">
        <f t="shared" si="332"/>
        <v>0</v>
      </c>
    </row>
    <row r="1970" spans="1:68" ht="18" x14ac:dyDescent="0.25">
      <c r="A1970" s="24">
        <v>2021</v>
      </c>
      <c r="B1970">
        <v>1</v>
      </c>
      <c r="C1970" s="2">
        <v>44299</v>
      </c>
      <c r="D1970" s="3">
        <v>0.41319444444444442</v>
      </c>
      <c r="E1970">
        <v>1</v>
      </c>
      <c r="F1970">
        <v>1.2</v>
      </c>
      <c r="G1970" t="s">
        <v>28</v>
      </c>
      <c r="H1970" t="s">
        <v>69</v>
      </c>
      <c r="I1970">
        <v>58</v>
      </c>
      <c r="J1970">
        <v>13.3</v>
      </c>
      <c r="K1970">
        <v>1</v>
      </c>
      <c r="L1970">
        <v>1</v>
      </c>
      <c r="M1970" t="s">
        <v>23</v>
      </c>
      <c r="N1970">
        <v>20</v>
      </c>
      <c r="O1970" t="s">
        <v>24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 s="11" t="str">
        <f t="shared" si="334"/>
        <v>0</v>
      </c>
      <c r="AB1970">
        <f t="shared" si="327"/>
        <v>0</v>
      </c>
      <c r="AC1970">
        <f t="shared" si="335"/>
        <v>10</v>
      </c>
      <c r="AD1970">
        <f t="shared" si="336"/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f t="shared" si="328"/>
        <v>0</v>
      </c>
      <c r="BI1970" s="16">
        <v>0</v>
      </c>
      <c r="BJ1970" s="16">
        <v>0</v>
      </c>
      <c r="BK1970" s="16">
        <v>0</v>
      </c>
      <c r="BL1970" t="str">
        <f t="shared" si="329"/>
        <v>0</v>
      </c>
      <c r="BM1970" t="str">
        <f t="shared" si="330"/>
        <v>0</v>
      </c>
      <c r="BN1970">
        <f t="shared" si="333"/>
        <v>0</v>
      </c>
      <c r="BO1970">
        <f t="shared" si="331"/>
        <v>0</v>
      </c>
      <c r="BP1970" t="str">
        <f t="shared" si="332"/>
        <v>0</v>
      </c>
    </row>
    <row r="1971" spans="1:68" ht="18" x14ac:dyDescent="0.25">
      <c r="A1971" s="24">
        <v>2021</v>
      </c>
      <c r="B1971">
        <v>1</v>
      </c>
      <c r="C1971" s="2">
        <v>44299</v>
      </c>
      <c r="D1971" s="3">
        <v>0.41319444444444442</v>
      </c>
      <c r="E1971">
        <v>1</v>
      </c>
      <c r="F1971">
        <v>1.2</v>
      </c>
      <c r="G1971" t="s">
        <v>28</v>
      </c>
      <c r="H1971" t="s">
        <v>69</v>
      </c>
      <c r="I1971">
        <v>58</v>
      </c>
      <c r="J1971">
        <v>13.3</v>
      </c>
      <c r="K1971">
        <v>1</v>
      </c>
      <c r="L1971">
        <v>1</v>
      </c>
      <c r="M1971" t="s">
        <v>27</v>
      </c>
      <c r="N1971">
        <v>20</v>
      </c>
      <c r="O1971" t="s">
        <v>26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1</v>
      </c>
      <c r="W1971">
        <v>0</v>
      </c>
      <c r="X1971">
        <v>0</v>
      </c>
      <c r="Y1971">
        <v>0</v>
      </c>
      <c r="Z1971">
        <v>1</v>
      </c>
      <c r="AA1971" s="11" t="str">
        <f t="shared" si="334"/>
        <v>1</v>
      </c>
      <c r="AB1971">
        <f t="shared" si="327"/>
        <v>1</v>
      </c>
      <c r="AC1971">
        <f t="shared" si="335"/>
        <v>9</v>
      </c>
      <c r="AD1971">
        <f t="shared" si="336"/>
        <v>10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f t="shared" si="328"/>
        <v>0</v>
      </c>
      <c r="BI1971" s="16">
        <v>0</v>
      </c>
      <c r="BJ1971" s="16">
        <v>0</v>
      </c>
      <c r="BK1971" s="16">
        <v>0</v>
      </c>
      <c r="BL1971" t="str">
        <f t="shared" si="329"/>
        <v>0</v>
      </c>
      <c r="BM1971" t="str">
        <f t="shared" si="330"/>
        <v>0</v>
      </c>
      <c r="BN1971">
        <f t="shared" si="333"/>
        <v>0</v>
      </c>
      <c r="BO1971">
        <f t="shared" si="331"/>
        <v>0</v>
      </c>
      <c r="BP1971" t="str">
        <f t="shared" si="332"/>
        <v>0</v>
      </c>
    </row>
    <row r="1972" spans="1:68" ht="18" x14ac:dyDescent="0.25">
      <c r="A1972" s="24">
        <v>2021</v>
      </c>
      <c r="B1972">
        <v>1</v>
      </c>
      <c r="C1972" s="2">
        <v>44299</v>
      </c>
      <c r="D1972" s="3">
        <v>0.41319444444444442</v>
      </c>
      <c r="E1972">
        <v>1</v>
      </c>
      <c r="F1972">
        <v>1.2</v>
      </c>
      <c r="G1972" t="s">
        <v>28</v>
      </c>
      <c r="H1972" t="s">
        <v>69</v>
      </c>
      <c r="I1972">
        <v>58</v>
      </c>
      <c r="J1972">
        <v>13.3</v>
      </c>
      <c r="K1972">
        <v>1</v>
      </c>
      <c r="L1972">
        <v>1</v>
      </c>
      <c r="M1972" t="s">
        <v>28</v>
      </c>
      <c r="N1972">
        <v>20</v>
      </c>
      <c r="O1972" t="s">
        <v>26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 s="11" t="str">
        <f t="shared" si="334"/>
        <v>0</v>
      </c>
      <c r="AB1972">
        <f t="shared" si="327"/>
        <v>0</v>
      </c>
      <c r="AC1972">
        <f t="shared" si="335"/>
        <v>10</v>
      </c>
      <c r="AD1972">
        <f t="shared" si="336"/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f t="shared" si="328"/>
        <v>0</v>
      </c>
      <c r="BI1972" s="16">
        <v>0</v>
      </c>
      <c r="BJ1972" s="16">
        <v>0</v>
      </c>
      <c r="BK1972" s="16">
        <v>0</v>
      </c>
      <c r="BL1972" t="str">
        <f t="shared" si="329"/>
        <v>0</v>
      </c>
      <c r="BM1972" t="str">
        <f t="shared" si="330"/>
        <v>0</v>
      </c>
      <c r="BN1972">
        <f t="shared" si="333"/>
        <v>0</v>
      </c>
      <c r="BO1972">
        <f t="shared" si="331"/>
        <v>0</v>
      </c>
      <c r="BP1972" t="str">
        <f t="shared" si="332"/>
        <v>0</v>
      </c>
    </row>
    <row r="1973" spans="1:68" ht="18" x14ac:dyDescent="0.25">
      <c r="A1973" s="24">
        <v>2021</v>
      </c>
      <c r="B1973">
        <v>1</v>
      </c>
      <c r="C1973" s="2">
        <v>44299</v>
      </c>
      <c r="D1973" s="3">
        <v>0.41319444444444442</v>
      </c>
      <c r="E1973">
        <v>1</v>
      </c>
      <c r="F1973">
        <v>1.2</v>
      </c>
      <c r="G1973" t="s">
        <v>28</v>
      </c>
      <c r="H1973" t="s">
        <v>69</v>
      </c>
      <c r="I1973">
        <v>58</v>
      </c>
      <c r="J1973">
        <v>13.3</v>
      </c>
      <c r="K1973">
        <v>1</v>
      </c>
      <c r="L1973">
        <v>1</v>
      </c>
      <c r="M1973" t="s">
        <v>28</v>
      </c>
      <c r="N1973">
        <v>50</v>
      </c>
      <c r="O1973" t="s">
        <v>24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 s="11" t="str">
        <f t="shared" si="334"/>
        <v>0</v>
      </c>
      <c r="AB1973">
        <f t="shared" si="327"/>
        <v>0</v>
      </c>
      <c r="AC1973">
        <f t="shared" si="335"/>
        <v>10</v>
      </c>
      <c r="AD1973">
        <f t="shared" si="336"/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f t="shared" si="328"/>
        <v>0</v>
      </c>
      <c r="BI1973" s="16">
        <v>0</v>
      </c>
      <c r="BJ1973" s="16">
        <v>0</v>
      </c>
      <c r="BK1973" s="16">
        <v>0</v>
      </c>
      <c r="BL1973" t="str">
        <f t="shared" si="329"/>
        <v>0</v>
      </c>
      <c r="BM1973" t="str">
        <f t="shared" si="330"/>
        <v>0</v>
      </c>
      <c r="BN1973">
        <f t="shared" si="333"/>
        <v>0</v>
      </c>
      <c r="BO1973">
        <f t="shared" si="331"/>
        <v>0</v>
      </c>
      <c r="BP1973" t="str">
        <f t="shared" si="332"/>
        <v>0</v>
      </c>
    </row>
    <row r="1974" spans="1:68" ht="18" x14ac:dyDescent="0.25">
      <c r="A1974" s="24">
        <v>2021</v>
      </c>
      <c r="B1974">
        <v>1</v>
      </c>
      <c r="C1974" s="2">
        <v>44299</v>
      </c>
      <c r="D1974" s="3">
        <v>0.41319444444444442</v>
      </c>
      <c r="E1974">
        <v>1</v>
      </c>
      <c r="F1974">
        <v>1.2</v>
      </c>
      <c r="G1974" t="s">
        <v>28</v>
      </c>
      <c r="H1974" t="s">
        <v>69</v>
      </c>
      <c r="I1974">
        <v>58</v>
      </c>
      <c r="J1974">
        <v>13.3</v>
      </c>
      <c r="K1974">
        <v>1</v>
      </c>
      <c r="L1974">
        <v>1</v>
      </c>
      <c r="M1974" t="s">
        <v>28</v>
      </c>
      <c r="N1974">
        <v>50</v>
      </c>
      <c r="O1974" t="s">
        <v>26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 s="11" t="str">
        <f t="shared" si="334"/>
        <v>0</v>
      </c>
      <c r="AB1974">
        <f t="shared" si="327"/>
        <v>0</v>
      </c>
      <c r="AC1974">
        <f t="shared" si="335"/>
        <v>10</v>
      </c>
      <c r="AD1974">
        <f t="shared" si="336"/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f t="shared" si="328"/>
        <v>0</v>
      </c>
      <c r="BI1974" s="16">
        <v>0</v>
      </c>
      <c r="BJ1974" s="16">
        <v>0</v>
      </c>
      <c r="BK1974" s="16">
        <v>0</v>
      </c>
      <c r="BL1974" t="str">
        <f t="shared" si="329"/>
        <v>0</v>
      </c>
      <c r="BM1974" t="str">
        <f t="shared" si="330"/>
        <v>0</v>
      </c>
      <c r="BN1974">
        <f t="shared" si="333"/>
        <v>0</v>
      </c>
      <c r="BO1974">
        <f t="shared" si="331"/>
        <v>0</v>
      </c>
      <c r="BP1974" t="str">
        <f t="shared" si="332"/>
        <v>0</v>
      </c>
    </row>
    <row r="1975" spans="1:68" ht="18" x14ac:dyDescent="0.25">
      <c r="A1975" s="24">
        <v>2021</v>
      </c>
      <c r="B1975">
        <v>1</v>
      </c>
      <c r="C1975" s="2">
        <v>44299</v>
      </c>
      <c r="D1975" s="3">
        <v>0.41319444444444442</v>
      </c>
      <c r="E1975">
        <v>1</v>
      </c>
      <c r="F1975">
        <v>1.2</v>
      </c>
      <c r="G1975" t="s">
        <v>28</v>
      </c>
      <c r="H1975" t="s">
        <v>69</v>
      </c>
      <c r="I1975">
        <v>58</v>
      </c>
      <c r="J1975">
        <v>13.3</v>
      </c>
      <c r="K1975">
        <v>1</v>
      </c>
      <c r="L1975">
        <v>1</v>
      </c>
      <c r="M1975" t="s">
        <v>28</v>
      </c>
      <c r="N1975">
        <v>50</v>
      </c>
      <c r="O1975" t="s">
        <v>25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 s="11" t="str">
        <f t="shared" si="334"/>
        <v>0</v>
      </c>
      <c r="AB1975">
        <f t="shared" si="327"/>
        <v>0</v>
      </c>
      <c r="AC1975">
        <f t="shared" si="335"/>
        <v>10</v>
      </c>
      <c r="AD1975">
        <f t="shared" si="336"/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f t="shared" si="328"/>
        <v>0</v>
      </c>
      <c r="BI1975" s="16">
        <v>0</v>
      </c>
      <c r="BJ1975" s="16">
        <v>0</v>
      </c>
      <c r="BK1975" s="16">
        <v>0</v>
      </c>
      <c r="BL1975" t="str">
        <f t="shared" si="329"/>
        <v>0</v>
      </c>
      <c r="BM1975" t="str">
        <f t="shared" si="330"/>
        <v>0</v>
      </c>
      <c r="BN1975">
        <f t="shared" si="333"/>
        <v>0</v>
      </c>
      <c r="BO1975">
        <f t="shared" si="331"/>
        <v>0</v>
      </c>
      <c r="BP1975" t="str">
        <f t="shared" si="332"/>
        <v>0</v>
      </c>
    </row>
    <row r="1976" spans="1:68" ht="18" x14ac:dyDescent="0.25">
      <c r="A1976" s="24">
        <v>2021</v>
      </c>
      <c r="B1976">
        <v>1</v>
      </c>
      <c r="C1976" s="2">
        <v>44299</v>
      </c>
      <c r="D1976" s="3">
        <v>0.41319444444444442</v>
      </c>
      <c r="E1976">
        <v>1</v>
      </c>
      <c r="F1976">
        <v>1.2</v>
      </c>
      <c r="G1976" t="s">
        <v>28</v>
      </c>
      <c r="H1976" t="s">
        <v>69</v>
      </c>
      <c r="I1976">
        <v>58</v>
      </c>
      <c r="J1976">
        <v>13.3</v>
      </c>
      <c r="K1976">
        <v>1</v>
      </c>
      <c r="L1976">
        <v>1</v>
      </c>
      <c r="M1976" t="s">
        <v>27</v>
      </c>
      <c r="N1976">
        <v>50</v>
      </c>
      <c r="O1976" t="s">
        <v>24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 s="11" t="str">
        <f t="shared" si="334"/>
        <v>0</v>
      </c>
      <c r="AB1976">
        <f t="shared" si="327"/>
        <v>0</v>
      </c>
      <c r="AC1976">
        <f t="shared" si="335"/>
        <v>10</v>
      </c>
      <c r="AD1976">
        <f t="shared" si="336"/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f t="shared" si="328"/>
        <v>0</v>
      </c>
      <c r="BI1976" s="16">
        <v>0</v>
      </c>
      <c r="BJ1976" s="16">
        <v>0</v>
      </c>
      <c r="BK1976" s="16">
        <v>0</v>
      </c>
      <c r="BL1976" t="str">
        <f t="shared" si="329"/>
        <v>0</v>
      </c>
      <c r="BM1976" t="str">
        <f t="shared" si="330"/>
        <v>0</v>
      </c>
      <c r="BN1976">
        <f t="shared" si="333"/>
        <v>0</v>
      </c>
      <c r="BO1976">
        <f t="shared" si="331"/>
        <v>0</v>
      </c>
      <c r="BP1976" t="str">
        <f t="shared" si="332"/>
        <v>0</v>
      </c>
    </row>
    <row r="1977" spans="1:68" ht="18" x14ac:dyDescent="0.25">
      <c r="A1977" s="24">
        <v>2021</v>
      </c>
      <c r="B1977">
        <v>1</v>
      </c>
      <c r="C1977" s="2">
        <v>44299</v>
      </c>
      <c r="D1977" s="3">
        <v>0.41319444444444442</v>
      </c>
      <c r="E1977">
        <v>1</v>
      </c>
      <c r="F1977">
        <v>1.2</v>
      </c>
      <c r="G1977" t="s">
        <v>28</v>
      </c>
      <c r="H1977" t="s">
        <v>69</v>
      </c>
      <c r="I1977">
        <v>58</v>
      </c>
      <c r="J1977">
        <v>13.3</v>
      </c>
      <c r="K1977">
        <v>1</v>
      </c>
      <c r="L1977">
        <v>1</v>
      </c>
      <c r="M1977" t="s">
        <v>27</v>
      </c>
      <c r="N1977">
        <v>50</v>
      </c>
      <c r="O1977" t="s">
        <v>26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 s="11" t="str">
        <f t="shared" si="334"/>
        <v>0</v>
      </c>
      <c r="AB1977">
        <f t="shared" si="327"/>
        <v>0</v>
      </c>
      <c r="AC1977">
        <f t="shared" si="335"/>
        <v>10</v>
      </c>
      <c r="AD1977">
        <f t="shared" si="336"/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f t="shared" si="328"/>
        <v>0</v>
      </c>
      <c r="BI1977" s="16">
        <v>0</v>
      </c>
      <c r="BJ1977" s="16">
        <v>0</v>
      </c>
      <c r="BK1977" s="16">
        <v>0</v>
      </c>
      <c r="BL1977" t="str">
        <f t="shared" si="329"/>
        <v>0</v>
      </c>
      <c r="BM1977" t="str">
        <f t="shared" si="330"/>
        <v>0</v>
      </c>
      <c r="BN1977">
        <f t="shared" si="333"/>
        <v>0</v>
      </c>
      <c r="BO1977">
        <f t="shared" si="331"/>
        <v>0</v>
      </c>
      <c r="BP1977" t="str">
        <f t="shared" si="332"/>
        <v>0</v>
      </c>
    </row>
    <row r="1978" spans="1:68" ht="18" x14ac:dyDescent="0.25">
      <c r="A1978" s="24">
        <v>2021</v>
      </c>
      <c r="B1978">
        <v>1</v>
      </c>
      <c r="C1978" s="2">
        <v>44299</v>
      </c>
      <c r="D1978" s="3">
        <v>0.41319444444444442</v>
      </c>
      <c r="E1978">
        <v>1</v>
      </c>
      <c r="F1978">
        <v>1.2</v>
      </c>
      <c r="G1978" t="s">
        <v>28</v>
      </c>
      <c r="H1978" t="s">
        <v>69</v>
      </c>
      <c r="I1978">
        <v>58</v>
      </c>
      <c r="J1978">
        <v>13.3</v>
      </c>
      <c r="K1978">
        <v>1</v>
      </c>
      <c r="L1978">
        <v>1</v>
      </c>
      <c r="M1978" t="s">
        <v>27</v>
      </c>
      <c r="N1978">
        <v>50</v>
      </c>
      <c r="O1978" t="s">
        <v>25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 s="11" t="str">
        <f t="shared" si="334"/>
        <v>0</v>
      </c>
      <c r="AB1978">
        <f t="shared" si="327"/>
        <v>0</v>
      </c>
      <c r="AC1978">
        <f t="shared" si="335"/>
        <v>10</v>
      </c>
      <c r="AD1978">
        <f t="shared" si="336"/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f t="shared" si="328"/>
        <v>0</v>
      </c>
      <c r="BI1978" s="16">
        <v>0</v>
      </c>
      <c r="BJ1978" s="16">
        <v>0</v>
      </c>
      <c r="BK1978" s="16">
        <v>0</v>
      </c>
      <c r="BL1978" t="str">
        <f t="shared" si="329"/>
        <v>0</v>
      </c>
      <c r="BM1978" t="str">
        <f t="shared" si="330"/>
        <v>0</v>
      </c>
      <c r="BN1978">
        <f t="shared" si="333"/>
        <v>0</v>
      </c>
      <c r="BO1978">
        <f t="shared" si="331"/>
        <v>0</v>
      </c>
      <c r="BP1978" t="str">
        <f t="shared" si="332"/>
        <v>0</v>
      </c>
    </row>
    <row r="1979" spans="1:68" ht="18" x14ac:dyDescent="0.25">
      <c r="A1979" s="24">
        <v>2021</v>
      </c>
      <c r="B1979">
        <v>1</v>
      </c>
      <c r="C1979" s="2">
        <v>44299</v>
      </c>
      <c r="D1979" s="3">
        <v>0.41319444444444442</v>
      </c>
      <c r="E1979">
        <v>1</v>
      </c>
      <c r="F1979">
        <v>1.2</v>
      </c>
      <c r="G1979" t="s">
        <v>28</v>
      </c>
      <c r="H1979" t="s">
        <v>69</v>
      </c>
      <c r="I1979">
        <v>58</v>
      </c>
      <c r="J1979">
        <v>13.3</v>
      </c>
      <c r="K1979">
        <v>1</v>
      </c>
      <c r="L1979">
        <v>1</v>
      </c>
      <c r="M1979" t="s">
        <v>23</v>
      </c>
      <c r="N1979">
        <v>50</v>
      </c>
      <c r="O1979" t="s">
        <v>24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 s="11" t="str">
        <f t="shared" si="334"/>
        <v>0</v>
      </c>
      <c r="AB1979">
        <f t="shared" si="327"/>
        <v>0</v>
      </c>
      <c r="AC1979">
        <f t="shared" si="335"/>
        <v>10</v>
      </c>
      <c r="AD1979">
        <f t="shared" si="336"/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f t="shared" si="328"/>
        <v>0</v>
      </c>
      <c r="BI1979" s="16">
        <v>0</v>
      </c>
      <c r="BJ1979" s="16">
        <v>0</v>
      </c>
      <c r="BK1979" s="16">
        <v>0</v>
      </c>
      <c r="BL1979" t="str">
        <f t="shared" si="329"/>
        <v>0</v>
      </c>
      <c r="BM1979" t="str">
        <f t="shared" si="330"/>
        <v>0</v>
      </c>
      <c r="BN1979">
        <f t="shared" si="333"/>
        <v>0</v>
      </c>
      <c r="BO1979">
        <f t="shared" si="331"/>
        <v>0</v>
      </c>
      <c r="BP1979" t="str">
        <f t="shared" si="332"/>
        <v>0</v>
      </c>
    </row>
    <row r="1980" spans="1:68" ht="18" x14ac:dyDescent="0.25">
      <c r="A1980" s="24">
        <v>2021</v>
      </c>
      <c r="B1980">
        <v>1</v>
      </c>
      <c r="C1980" s="2">
        <v>44299</v>
      </c>
      <c r="D1980" s="3">
        <v>0.41319444444444442</v>
      </c>
      <c r="E1980">
        <v>1</v>
      </c>
      <c r="F1980">
        <v>1.2</v>
      </c>
      <c r="G1980" t="s">
        <v>28</v>
      </c>
      <c r="H1980" t="s">
        <v>69</v>
      </c>
      <c r="I1980">
        <v>58</v>
      </c>
      <c r="J1980">
        <v>13.3</v>
      </c>
      <c r="K1980">
        <v>1</v>
      </c>
      <c r="L1980">
        <v>1</v>
      </c>
      <c r="M1980" t="s">
        <v>23</v>
      </c>
      <c r="N1980">
        <v>50</v>
      </c>
      <c r="O1980" t="s">
        <v>26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 s="11" t="str">
        <f t="shared" si="334"/>
        <v>0</v>
      </c>
      <c r="AB1980">
        <f t="shared" si="327"/>
        <v>0</v>
      </c>
      <c r="AC1980">
        <f t="shared" si="335"/>
        <v>10</v>
      </c>
      <c r="AD1980">
        <f t="shared" si="336"/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f t="shared" si="328"/>
        <v>0</v>
      </c>
      <c r="BI1980" s="16">
        <v>0</v>
      </c>
      <c r="BJ1980" s="16">
        <v>0</v>
      </c>
      <c r="BK1980" s="16">
        <v>0</v>
      </c>
      <c r="BL1980" t="str">
        <f t="shared" si="329"/>
        <v>0</v>
      </c>
      <c r="BM1980" t="str">
        <f t="shared" si="330"/>
        <v>0</v>
      </c>
      <c r="BN1980">
        <f t="shared" si="333"/>
        <v>0</v>
      </c>
      <c r="BO1980">
        <f t="shared" si="331"/>
        <v>0</v>
      </c>
      <c r="BP1980" t="str">
        <f t="shared" si="332"/>
        <v>0</v>
      </c>
    </row>
    <row r="1981" spans="1:68" ht="18" x14ac:dyDescent="0.25">
      <c r="A1981" s="24">
        <v>2021</v>
      </c>
      <c r="B1981">
        <v>1</v>
      </c>
      <c r="C1981" s="2">
        <v>44299</v>
      </c>
      <c r="D1981" s="3">
        <v>0.41319444444444442</v>
      </c>
      <c r="E1981">
        <v>1</v>
      </c>
      <c r="F1981">
        <v>1.2</v>
      </c>
      <c r="G1981" t="s">
        <v>28</v>
      </c>
      <c r="H1981" t="s">
        <v>69</v>
      </c>
      <c r="I1981">
        <v>58</v>
      </c>
      <c r="J1981">
        <v>13.3</v>
      </c>
      <c r="K1981">
        <v>1</v>
      </c>
      <c r="L1981">
        <v>1</v>
      </c>
      <c r="M1981" t="s">
        <v>23</v>
      </c>
      <c r="N1981">
        <v>50</v>
      </c>
      <c r="O1981" t="s">
        <v>25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 s="11" t="str">
        <f t="shared" si="334"/>
        <v>0</v>
      </c>
      <c r="AB1981">
        <f t="shared" si="327"/>
        <v>0</v>
      </c>
      <c r="AC1981">
        <f t="shared" si="335"/>
        <v>10</v>
      </c>
      <c r="AD1981">
        <f t="shared" si="336"/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f t="shared" si="328"/>
        <v>0</v>
      </c>
      <c r="BI1981" s="16">
        <v>0</v>
      </c>
      <c r="BJ1981" s="16">
        <v>0</v>
      </c>
      <c r="BK1981" s="16">
        <v>0</v>
      </c>
      <c r="BL1981" t="str">
        <f t="shared" si="329"/>
        <v>0</v>
      </c>
      <c r="BM1981" t="str">
        <f t="shared" si="330"/>
        <v>0</v>
      </c>
      <c r="BN1981">
        <f t="shared" si="333"/>
        <v>0</v>
      </c>
      <c r="BO1981">
        <f t="shared" si="331"/>
        <v>0</v>
      </c>
      <c r="BP1981" t="str">
        <f t="shared" si="332"/>
        <v>0</v>
      </c>
    </row>
    <row r="1982" spans="1:68" ht="18" x14ac:dyDescent="0.25">
      <c r="A1982" s="24">
        <v>2021</v>
      </c>
      <c r="B1982">
        <v>1</v>
      </c>
      <c r="C1982" s="2">
        <v>44300</v>
      </c>
      <c r="D1982" s="3">
        <v>0.41319444444444442</v>
      </c>
      <c r="E1982">
        <v>2</v>
      </c>
      <c r="F1982">
        <v>2.1</v>
      </c>
      <c r="G1982" t="s">
        <v>61</v>
      </c>
      <c r="H1982" t="s">
        <v>69</v>
      </c>
      <c r="I1982">
        <v>32.700000000000003</v>
      </c>
      <c r="J1982">
        <v>10.199999999999999</v>
      </c>
      <c r="K1982">
        <v>1</v>
      </c>
      <c r="L1982">
        <v>1</v>
      </c>
      <c r="M1982" t="s">
        <v>28</v>
      </c>
      <c r="N1982">
        <v>0</v>
      </c>
      <c r="O1982" t="s">
        <v>26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 s="11" t="str">
        <f t="shared" si="334"/>
        <v>0</v>
      </c>
      <c r="AB1982">
        <f t="shared" si="327"/>
        <v>0</v>
      </c>
      <c r="AC1982">
        <f t="shared" si="335"/>
        <v>10</v>
      </c>
      <c r="AD1982">
        <f t="shared" si="336"/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f t="shared" si="328"/>
        <v>0</v>
      </c>
      <c r="BI1982" s="16">
        <v>0</v>
      </c>
      <c r="BJ1982" s="16">
        <v>0</v>
      </c>
      <c r="BK1982" s="16">
        <v>0</v>
      </c>
      <c r="BL1982" t="str">
        <f t="shared" si="329"/>
        <v>0</v>
      </c>
      <c r="BM1982" t="str">
        <f t="shared" si="330"/>
        <v>0</v>
      </c>
      <c r="BN1982">
        <f t="shared" si="333"/>
        <v>0</v>
      </c>
      <c r="BO1982">
        <f t="shared" si="331"/>
        <v>0</v>
      </c>
      <c r="BP1982" t="str">
        <f t="shared" si="332"/>
        <v>0</v>
      </c>
    </row>
    <row r="1983" spans="1:68" ht="18" x14ac:dyDescent="0.25">
      <c r="A1983" s="24">
        <v>2021</v>
      </c>
      <c r="B1983">
        <v>1</v>
      </c>
      <c r="C1983" s="2">
        <v>44300</v>
      </c>
      <c r="D1983" s="3">
        <v>0.41319444444444442</v>
      </c>
      <c r="E1983">
        <v>2</v>
      </c>
      <c r="F1983">
        <v>2.1</v>
      </c>
      <c r="G1983" t="s">
        <v>61</v>
      </c>
      <c r="H1983" t="s">
        <v>69</v>
      </c>
      <c r="I1983">
        <v>32.700000000000003</v>
      </c>
      <c r="J1983">
        <v>10.199999999999999</v>
      </c>
      <c r="K1983">
        <v>1</v>
      </c>
      <c r="L1983">
        <v>1</v>
      </c>
      <c r="M1983" t="s">
        <v>28</v>
      </c>
      <c r="N1983">
        <v>0</v>
      </c>
      <c r="O1983" t="s">
        <v>25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 s="11" t="str">
        <f t="shared" si="334"/>
        <v>0</v>
      </c>
      <c r="AB1983">
        <f t="shared" si="327"/>
        <v>0</v>
      </c>
      <c r="AC1983">
        <f t="shared" si="335"/>
        <v>10</v>
      </c>
      <c r="AD1983">
        <f t="shared" si="336"/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f t="shared" si="328"/>
        <v>0</v>
      </c>
      <c r="BI1983" s="16">
        <v>0</v>
      </c>
      <c r="BJ1983" s="16">
        <v>0</v>
      </c>
      <c r="BK1983" s="16">
        <v>0</v>
      </c>
      <c r="BL1983" t="str">
        <f t="shared" si="329"/>
        <v>0</v>
      </c>
      <c r="BM1983" t="str">
        <f t="shared" si="330"/>
        <v>0</v>
      </c>
      <c r="BN1983">
        <f t="shared" si="333"/>
        <v>0</v>
      </c>
      <c r="BO1983">
        <f t="shared" si="331"/>
        <v>0</v>
      </c>
      <c r="BP1983" t="str">
        <f t="shared" si="332"/>
        <v>0</v>
      </c>
    </row>
    <row r="1984" spans="1:68" ht="18" x14ac:dyDescent="0.25">
      <c r="A1984" s="24">
        <v>2021</v>
      </c>
      <c r="B1984">
        <v>1</v>
      </c>
      <c r="C1984" s="2">
        <v>44300</v>
      </c>
      <c r="D1984" s="3">
        <v>0.41319444444444442</v>
      </c>
      <c r="E1984">
        <v>2</v>
      </c>
      <c r="F1984">
        <v>2.1</v>
      </c>
      <c r="G1984" t="s">
        <v>61</v>
      </c>
      <c r="H1984" t="s">
        <v>69</v>
      </c>
      <c r="I1984">
        <v>32.700000000000003</v>
      </c>
      <c r="J1984">
        <v>10.199999999999999</v>
      </c>
      <c r="K1984">
        <v>1</v>
      </c>
      <c r="L1984">
        <v>1</v>
      </c>
      <c r="M1984" t="s">
        <v>28</v>
      </c>
      <c r="N1984">
        <v>0</v>
      </c>
      <c r="O1984" t="s">
        <v>24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 s="11" t="str">
        <f t="shared" si="334"/>
        <v>0</v>
      </c>
      <c r="AB1984">
        <f t="shared" ref="AB1984:AB2047" si="337">COUNTIF(P1984:Y1984, "&gt;0")</f>
        <v>0</v>
      </c>
      <c r="AC1984">
        <f t="shared" si="335"/>
        <v>10</v>
      </c>
      <c r="AD1984">
        <f t="shared" si="336"/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f t="shared" ref="BH1984:BH2047" si="338">SUM(AW1984+AV1984+AU1984+AQ1984+AS1984+AM1984+AJ1984+BF1984+BI1984)</f>
        <v>0</v>
      </c>
      <c r="BI1984" s="16">
        <v>0</v>
      </c>
      <c r="BJ1984" s="16">
        <v>0</v>
      </c>
      <c r="BK1984" s="16">
        <v>0</v>
      </c>
      <c r="BL1984" t="str">
        <f t="shared" ref="BL1984:BL2047" si="339">IF(AL1984&gt;0, "1","0")</f>
        <v>0</v>
      </c>
      <c r="BM1984" t="str">
        <f t="shared" ref="BM1984:BM2047" si="340">IF(AL1984&gt;0, "1", IF(AO1984&gt;0, "1", "0"))</f>
        <v>0</v>
      </c>
      <c r="BN1984">
        <f t="shared" si="333"/>
        <v>0</v>
      </c>
      <c r="BO1984">
        <f t="shared" ref="BO1984:BO2047" si="341">SUM(BN1984+BH1984+BJ1984+BC1984+BA1984+AX1984+AG1984)</f>
        <v>0</v>
      </c>
      <c r="BP1984" t="str">
        <f t="shared" ref="BP1984:BP2047" si="342">IF(BH1984&gt;0, "1",  "0")</f>
        <v>0</v>
      </c>
    </row>
    <row r="1985" spans="1:68" ht="18" x14ac:dyDescent="0.25">
      <c r="A1985" s="24">
        <v>2021</v>
      </c>
      <c r="B1985">
        <v>1</v>
      </c>
      <c r="C1985" s="2">
        <v>44300</v>
      </c>
      <c r="D1985" s="3">
        <v>0.41319444444444442</v>
      </c>
      <c r="E1985">
        <v>2</v>
      </c>
      <c r="F1985">
        <v>2.1</v>
      </c>
      <c r="G1985" t="s">
        <v>61</v>
      </c>
      <c r="H1985" t="s">
        <v>69</v>
      </c>
      <c r="I1985">
        <v>32.700000000000003</v>
      </c>
      <c r="J1985">
        <v>10.199999999999999</v>
      </c>
      <c r="K1985">
        <v>1</v>
      </c>
      <c r="L1985">
        <v>1</v>
      </c>
      <c r="M1985" t="s">
        <v>27</v>
      </c>
      <c r="N1985">
        <v>0</v>
      </c>
      <c r="O1985" t="s">
        <v>26</v>
      </c>
      <c r="P1985">
        <v>0</v>
      </c>
      <c r="Q1985">
        <v>3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3</v>
      </c>
      <c r="AA1985" s="11" t="str">
        <f t="shared" si="334"/>
        <v>1</v>
      </c>
      <c r="AB1985">
        <f t="shared" si="337"/>
        <v>1</v>
      </c>
      <c r="AC1985">
        <f t="shared" si="335"/>
        <v>9</v>
      </c>
      <c r="AD1985">
        <f t="shared" si="336"/>
        <v>10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f t="shared" si="338"/>
        <v>0</v>
      </c>
      <c r="BI1985" s="16">
        <v>0</v>
      </c>
      <c r="BJ1985" s="16">
        <v>0</v>
      </c>
      <c r="BK1985" s="16">
        <v>0</v>
      </c>
      <c r="BL1985" t="str">
        <f t="shared" si="339"/>
        <v>0</v>
      </c>
      <c r="BM1985" t="str">
        <f t="shared" si="340"/>
        <v>0</v>
      </c>
      <c r="BN1985">
        <f t="shared" si="333"/>
        <v>0</v>
      </c>
      <c r="BO1985">
        <f t="shared" si="341"/>
        <v>0</v>
      </c>
      <c r="BP1985" t="str">
        <f t="shared" si="342"/>
        <v>0</v>
      </c>
    </row>
    <row r="1986" spans="1:68" ht="18" x14ac:dyDescent="0.25">
      <c r="A1986" s="24">
        <v>2021</v>
      </c>
      <c r="B1986">
        <v>1</v>
      </c>
      <c r="C1986" s="2">
        <v>44300</v>
      </c>
      <c r="D1986" s="3">
        <v>0.41319444444444442</v>
      </c>
      <c r="E1986">
        <v>2</v>
      </c>
      <c r="F1986">
        <v>2.1</v>
      </c>
      <c r="G1986" t="s">
        <v>61</v>
      </c>
      <c r="H1986" t="s">
        <v>69</v>
      </c>
      <c r="I1986">
        <v>32.700000000000003</v>
      </c>
      <c r="J1986">
        <v>10.199999999999999</v>
      </c>
      <c r="K1986">
        <v>1</v>
      </c>
      <c r="L1986">
        <v>1</v>
      </c>
      <c r="M1986" t="s">
        <v>27</v>
      </c>
      <c r="N1986">
        <v>0</v>
      </c>
      <c r="O1986" t="s">
        <v>25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 s="11" t="str">
        <f t="shared" si="334"/>
        <v>0</v>
      </c>
      <c r="AB1986">
        <f t="shared" si="337"/>
        <v>0</v>
      </c>
      <c r="AC1986">
        <f t="shared" si="335"/>
        <v>10</v>
      </c>
      <c r="AD1986">
        <f t="shared" si="336"/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f t="shared" si="338"/>
        <v>0</v>
      </c>
      <c r="BI1986" s="16">
        <v>0</v>
      </c>
      <c r="BJ1986" s="16">
        <v>0</v>
      </c>
      <c r="BK1986" s="16">
        <v>0</v>
      </c>
      <c r="BL1986" t="str">
        <f t="shared" si="339"/>
        <v>0</v>
      </c>
      <c r="BM1986" t="str">
        <f t="shared" si="340"/>
        <v>0</v>
      </c>
      <c r="BN1986">
        <f t="shared" ref="BN1986:BN2049" si="343">SUM(AL1986+AO1986+BB1986)</f>
        <v>0</v>
      </c>
      <c r="BO1986">
        <f t="shared" si="341"/>
        <v>0</v>
      </c>
      <c r="BP1986" t="str">
        <f t="shared" si="342"/>
        <v>0</v>
      </c>
    </row>
    <row r="1987" spans="1:68" ht="18" x14ac:dyDescent="0.25">
      <c r="A1987" s="24">
        <v>2021</v>
      </c>
      <c r="B1987">
        <v>1</v>
      </c>
      <c r="C1987" s="2">
        <v>44300</v>
      </c>
      <c r="D1987" s="3">
        <v>0.41319444444444442</v>
      </c>
      <c r="E1987">
        <v>2</v>
      </c>
      <c r="F1987">
        <v>2.1</v>
      </c>
      <c r="G1987" t="s">
        <v>61</v>
      </c>
      <c r="H1987" t="s">
        <v>69</v>
      </c>
      <c r="I1987">
        <v>32.700000000000003</v>
      </c>
      <c r="J1987">
        <v>10.199999999999999</v>
      </c>
      <c r="K1987">
        <v>1</v>
      </c>
      <c r="L1987">
        <v>1</v>
      </c>
      <c r="M1987" t="s">
        <v>27</v>
      </c>
      <c r="N1987">
        <v>0</v>
      </c>
      <c r="O1987" t="s">
        <v>24</v>
      </c>
      <c r="P1987">
        <v>0</v>
      </c>
      <c r="Q1987">
        <v>0</v>
      </c>
      <c r="R1987">
        <v>1</v>
      </c>
      <c r="S1987">
        <v>3</v>
      </c>
      <c r="T1987">
        <v>0</v>
      </c>
      <c r="U1987">
        <v>1</v>
      </c>
      <c r="V1987">
        <v>0</v>
      </c>
      <c r="W1987">
        <v>0</v>
      </c>
      <c r="X1987">
        <v>0</v>
      </c>
      <c r="Y1987">
        <v>0</v>
      </c>
      <c r="Z1987">
        <v>5</v>
      </c>
      <c r="AA1987" s="11" t="str">
        <f t="shared" ref="AA1987:AA2050" si="344">IF(Z1987&gt;0, "1","0")</f>
        <v>1</v>
      </c>
      <c r="AB1987">
        <f t="shared" si="337"/>
        <v>3</v>
      </c>
      <c r="AC1987">
        <f t="shared" si="335"/>
        <v>7</v>
      </c>
      <c r="AD1987">
        <f t="shared" si="336"/>
        <v>30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f t="shared" si="338"/>
        <v>0</v>
      </c>
      <c r="BI1987" s="16">
        <v>0</v>
      </c>
      <c r="BJ1987" s="16">
        <v>0</v>
      </c>
      <c r="BK1987" s="16">
        <v>0</v>
      </c>
      <c r="BL1987" t="str">
        <f t="shared" si="339"/>
        <v>0</v>
      </c>
      <c r="BM1987" t="str">
        <f t="shared" si="340"/>
        <v>0</v>
      </c>
      <c r="BN1987">
        <f t="shared" si="343"/>
        <v>0</v>
      </c>
      <c r="BO1987">
        <f t="shared" si="341"/>
        <v>0</v>
      </c>
      <c r="BP1987" t="str">
        <f t="shared" si="342"/>
        <v>0</v>
      </c>
    </row>
    <row r="1988" spans="1:68" ht="18" x14ac:dyDescent="0.25">
      <c r="A1988" s="24">
        <v>2021</v>
      </c>
      <c r="B1988">
        <v>1</v>
      </c>
      <c r="C1988" s="2">
        <v>44300</v>
      </c>
      <c r="D1988" s="3">
        <v>0.41319444444444442</v>
      </c>
      <c r="E1988">
        <v>2</v>
      </c>
      <c r="F1988">
        <v>2.1</v>
      </c>
      <c r="G1988" t="s">
        <v>61</v>
      </c>
      <c r="H1988" t="s">
        <v>69</v>
      </c>
      <c r="I1988">
        <v>32.700000000000003</v>
      </c>
      <c r="J1988">
        <v>10.199999999999999</v>
      </c>
      <c r="K1988">
        <v>1</v>
      </c>
      <c r="L1988">
        <v>1</v>
      </c>
      <c r="M1988" t="s">
        <v>23</v>
      </c>
      <c r="N1988">
        <v>0</v>
      </c>
      <c r="O1988" t="s">
        <v>26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 s="11" t="str">
        <f t="shared" si="344"/>
        <v>0</v>
      </c>
      <c r="AB1988">
        <f t="shared" si="337"/>
        <v>0</v>
      </c>
      <c r="AC1988">
        <f t="shared" si="335"/>
        <v>10</v>
      </c>
      <c r="AD1988">
        <f t="shared" si="336"/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f t="shared" si="338"/>
        <v>0</v>
      </c>
      <c r="BI1988" s="16">
        <v>0</v>
      </c>
      <c r="BJ1988" s="16">
        <v>0</v>
      </c>
      <c r="BK1988" s="16">
        <v>0</v>
      </c>
      <c r="BL1988" t="str">
        <f t="shared" si="339"/>
        <v>0</v>
      </c>
      <c r="BM1988" t="str">
        <f t="shared" si="340"/>
        <v>0</v>
      </c>
      <c r="BN1988">
        <f t="shared" si="343"/>
        <v>0</v>
      </c>
      <c r="BO1988">
        <f t="shared" si="341"/>
        <v>0</v>
      </c>
      <c r="BP1988" t="str">
        <f t="shared" si="342"/>
        <v>0</v>
      </c>
    </row>
    <row r="1989" spans="1:68" ht="18" x14ac:dyDescent="0.25">
      <c r="A1989" s="24">
        <v>2021</v>
      </c>
      <c r="B1989">
        <v>1</v>
      </c>
      <c r="C1989" s="2">
        <v>44300</v>
      </c>
      <c r="D1989" s="3">
        <v>0.41319444444444442</v>
      </c>
      <c r="E1989">
        <v>2</v>
      </c>
      <c r="F1989">
        <v>2.1</v>
      </c>
      <c r="G1989" t="s">
        <v>61</v>
      </c>
      <c r="H1989" t="s">
        <v>69</v>
      </c>
      <c r="I1989">
        <v>32.700000000000003</v>
      </c>
      <c r="J1989">
        <v>10.199999999999999</v>
      </c>
      <c r="K1989">
        <v>1</v>
      </c>
      <c r="L1989">
        <v>1</v>
      </c>
      <c r="M1989" t="s">
        <v>23</v>
      </c>
      <c r="N1989">
        <v>0</v>
      </c>
      <c r="O1989" t="s">
        <v>25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1</v>
      </c>
      <c r="AA1989" s="11" t="str">
        <f t="shared" si="344"/>
        <v>1</v>
      </c>
      <c r="AB1989">
        <f t="shared" si="337"/>
        <v>1</v>
      </c>
      <c r="AC1989">
        <f t="shared" si="335"/>
        <v>9</v>
      </c>
      <c r="AD1989">
        <f t="shared" si="336"/>
        <v>10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f t="shared" si="338"/>
        <v>0</v>
      </c>
      <c r="BI1989" s="16">
        <v>0</v>
      </c>
      <c r="BJ1989" s="16">
        <v>0</v>
      </c>
      <c r="BK1989" s="16">
        <v>0</v>
      </c>
      <c r="BL1989" t="str">
        <f t="shared" si="339"/>
        <v>0</v>
      </c>
      <c r="BM1989" t="str">
        <f t="shared" si="340"/>
        <v>0</v>
      </c>
      <c r="BN1989">
        <f t="shared" si="343"/>
        <v>0</v>
      </c>
      <c r="BO1989">
        <f t="shared" si="341"/>
        <v>0</v>
      </c>
      <c r="BP1989" t="str">
        <f t="shared" si="342"/>
        <v>0</v>
      </c>
    </row>
    <row r="1990" spans="1:68" ht="18" x14ac:dyDescent="0.25">
      <c r="A1990" s="24">
        <v>2021</v>
      </c>
      <c r="B1990">
        <v>1</v>
      </c>
      <c r="C1990" s="2">
        <v>44300</v>
      </c>
      <c r="D1990" s="3">
        <v>0.41319444444444442</v>
      </c>
      <c r="E1990">
        <v>2</v>
      </c>
      <c r="F1990">
        <v>2.1</v>
      </c>
      <c r="G1990" t="s">
        <v>61</v>
      </c>
      <c r="H1990" t="s">
        <v>69</v>
      </c>
      <c r="I1990">
        <v>32.700000000000003</v>
      </c>
      <c r="J1990">
        <v>10.199999999999999</v>
      </c>
      <c r="K1990">
        <v>1</v>
      </c>
      <c r="L1990">
        <v>1</v>
      </c>
      <c r="M1990" t="s">
        <v>23</v>
      </c>
      <c r="N1990">
        <v>0</v>
      </c>
      <c r="O1990" t="s">
        <v>24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 s="11" t="str">
        <f t="shared" si="344"/>
        <v>0</v>
      </c>
      <c r="AB1990">
        <f t="shared" si="337"/>
        <v>0</v>
      </c>
      <c r="AC1990">
        <f t="shared" si="335"/>
        <v>10</v>
      </c>
      <c r="AD1990">
        <f t="shared" si="336"/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f t="shared" si="338"/>
        <v>0</v>
      </c>
      <c r="BI1990" s="16">
        <v>0</v>
      </c>
      <c r="BJ1990" s="16">
        <v>0</v>
      </c>
      <c r="BK1990" s="16">
        <v>0</v>
      </c>
      <c r="BL1990" t="str">
        <f t="shared" si="339"/>
        <v>0</v>
      </c>
      <c r="BM1990" t="str">
        <f t="shared" si="340"/>
        <v>0</v>
      </c>
      <c r="BN1990">
        <f t="shared" si="343"/>
        <v>0</v>
      </c>
      <c r="BO1990">
        <f t="shared" si="341"/>
        <v>0</v>
      </c>
      <c r="BP1990" t="str">
        <f t="shared" si="342"/>
        <v>0</v>
      </c>
    </row>
    <row r="1991" spans="1:68" ht="18" x14ac:dyDescent="0.25">
      <c r="A1991" s="24">
        <v>2021</v>
      </c>
      <c r="B1991">
        <v>1</v>
      </c>
      <c r="C1991" s="2">
        <v>44300</v>
      </c>
      <c r="D1991" s="3">
        <v>0.41319444444444442</v>
      </c>
      <c r="E1991">
        <v>2</v>
      </c>
      <c r="F1991">
        <v>2.1</v>
      </c>
      <c r="G1991" t="s">
        <v>61</v>
      </c>
      <c r="H1991" t="s">
        <v>69</v>
      </c>
      <c r="I1991">
        <v>32.700000000000003</v>
      </c>
      <c r="J1991">
        <v>10.199999999999999</v>
      </c>
      <c r="K1991">
        <v>1</v>
      </c>
      <c r="L1991">
        <v>1</v>
      </c>
      <c r="M1991" t="s">
        <v>23</v>
      </c>
      <c r="N1991">
        <v>5</v>
      </c>
      <c r="O1991" t="s">
        <v>24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 s="11" t="str">
        <f t="shared" si="344"/>
        <v>0</v>
      </c>
      <c r="AB1991">
        <f t="shared" si="337"/>
        <v>0</v>
      </c>
      <c r="AC1991">
        <f t="shared" si="335"/>
        <v>10</v>
      </c>
      <c r="AD1991">
        <f t="shared" si="336"/>
        <v>0</v>
      </c>
      <c r="AE1991">
        <v>0</v>
      </c>
      <c r="AF1991">
        <v>0</v>
      </c>
      <c r="AG1991">
        <v>2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f t="shared" si="338"/>
        <v>0</v>
      </c>
      <c r="BI1991" s="16">
        <v>0</v>
      </c>
      <c r="BJ1991" s="16">
        <v>0</v>
      </c>
      <c r="BK1991" s="16">
        <v>0</v>
      </c>
      <c r="BL1991" t="str">
        <f t="shared" si="339"/>
        <v>0</v>
      </c>
      <c r="BM1991" t="str">
        <f t="shared" si="340"/>
        <v>0</v>
      </c>
      <c r="BN1991">
        <f t="shared" si="343"/>
        <v>0</v>
      </c>
      <c r="BO1991">
        <f t="shared" si="341"/>
        <v>2</v>
      </c>
      <c r="BP1991" t="str">
        <f t="shared" si="342"/>
        <v>0</v>
      </c>
    </row>
    <row r="1992" spans="1:68" ht="18" x14ac:dyDescent="0.25">
      <c r="A1992" s="24">
        <v>2021</v>
      </c>
      <c r="B1992">
        <v>1</v>
      </c>
      <c r="C1992" s="2">
        <v>44300</v>
      </c>
      <c r="D1992" s="3">
        <v>0.41319444444444442</v>
      </c>
      <c r="E1992">
        <v>2</v>
      </c>
      <c r="F1992">
        <v>2.1</v>
      </c>
      <c r="G1992" t="s">
        <v>61</v>
      </c>
      <c r="H1992" t="s">
        <v>69</v>
      </c>
      <c r="I1992">
        <v>32.700000000000003</v>
      </c>
      <c r="J1992">
        <v>10.199999999999999</v>
      </c>
      <c r="K1992">
        <v>1</v>
      </c>
      <c r="L1992">
        <v>1</v>
      </c>
      <c r="M1992" t="s">
        <v>23</v>
      </c>
      <c r="N1992">
        <v>5</v>
      </c>
      <c r="O1992" t="s">
        <v>25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 s="11" t="str">
        <f t="shared" si="344"/>
        <v>0</v>
      </c>
      <c r="AB1992">
        <f t="shared" si="337"/>
        <v>0</v>
      </c>
      <c r="AC1992">
        <f t="shared" si="335"/>
        <v>10</v>
      </c>
      <c r="AD1992">
        <f t="shared" si="336"/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f t="shared" si="338"/>
        <v>0</v>
      </c>
      <c r="BI1992" s="16">
        <v>0</v>
      </c>
      <c r="BJ1992" s="16">
        <v>0</v>
      </c>
      <c r="BK1992" s="16">
        <v>0</v>
      </c>
      <c r="BL1992" t="str">
        <f t="shared" si="339"/>
        <v>0</v>
      </c>
      <c r="BM1992" t="str">
        <f t="shared" si="340"/>
        <v>0</v>
      </c>
      <c r="BN1992">
        <f t="shared" si="343"/>
        <v>0</v>
      </c>
      <c r="BO1992">
        <f t="shared" si="341"/>
        <v>0</v>
      </c>
      <c r="BP1992" t="str">
        <f t="shared" si="342"/>
        <v>0</v>
      </c>
    </row>
    <row r="1993" spans="1:68" ht="18" x14ac:dyDescent="0.25">
      <c r="A1993" s="24">
        <v>2021</v>
      </c>
      <c r="B1993">
        <v>1</v>
      </c>
      <c r="C1993" s="2">
        <v>44300</v>
      </c>
      <c r="D1993" s="3">
        <v>0.41319444444444442</v>
      </c>
      <c r="E1993">
        <v>2</v>
      </c>
      <c r="F1993">
        <v>2.1</v>
      </c>
      <c r="G1993" t="s">
        <v>61</v>
      </c>
      <c r="H1993" t="s">
        <v>69</v>
      </c>
      <c r="I1993">
        <v>32.700000000000003</v>
      </c>
      <c r="J1993">
        <v>10.199999999999999</v>
      </c>
      <c r="K1993">
        <v>1</v>
      </c>
      <c r="L1993">
        <v>1</v>
      </c>
      <c r="M1993" t="s">
        <v>23</v>
      </c>
      <c r="N1993">
        <v>5</v>
      </c>
      <c r="O1993" t="s">
        <v>26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 s="11" t="str">
        <f t="shared" si="344"/>
        <v>0</v>
      </c>
      <c r="AB1993">
        <f t="shared" si="337"/>
        <v>0</v>
      </c>
      <c r="AC1993">
        <f t="shared" si="335"/>
        <v>10</v>
      </c>
      <c r="AD1993">
        <f t="shared" si="336"/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f t="shared" si="338"/>
        <v>0</v>
      </c>
      <c r="BI1993" s="16">
        <v>0</v>
      </c>
      <c r="BJ1993" s="16">
        <v>0</v>
      </c>
      <c r="BK1993" s="16">
        <v>0</v>
      </c>
      <c r="BL1993" t="str">
        <f t="shared" si="339"/>
        <v>0</v>
      </c>
      <c r="BM1993" t="str">
        <f t="shared" si="340"/>
        <v>0</v>
      </c>
      <c r="BN1993">
        <f t="shared" si="343"/>
        <v>0</v>
      </c>
      <c r="BO1993">
        <f t="shared" si="341"/>
        <v>0</v>
      </c>
      <c r="BP1993" t="str">
        <f t="shared" si="342"/>
        <v>0</v>
      </c>
    </row>
    <row r="1994" spans="1:68" ht="18" x14ac:dyDescent="0.25">
      <c r="A1994" s="24">
        <v>2021</v>
      </c>
      <c r="B1994">
        <v>1</v>
      </c>
      <c r="C1994" s="2">
        <v>44300</v>
      </c>
      <c r="D1994" s="3">
        <v>0.41319444444444442</v>
      </c>
      <c r="E1994">
        <v>2</v>
      </c>
      <c r="F1994">
        <v>2.1</v>
      </c>
      <c r="G1994" t="s">
        <v>61</v>
      </c>
      <c r="H1994" t="s">
        <v>69</v>
      </c>
      <c r="I1994">
        <v>32.700000000000003</v>
      </c>
      <c r="J1994">
        <v>10.199999999999999</v>
      </c>
      <c r="K1994">
        <v>1</v>
      </c>
      <c r="L1994">
        <v>1</v>
      </c>
      <c r="M1994" t="s">
        <v>27</v>
      </c>
      <c r="N1994">
        <v>5</v>
      </c>
      <c r="O1994" t="s">
        <v>24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 s="11" t="str">
        <f t="shared" si="344"/>
        <v>0</v>
      </c>
      <c r="AB1994">
        <f t="shared" si="337"/>
        <v>0</v>
      </c>
      <c r="AC1994">
        <f t="shared" si="335"/>
        <v>10</v>
      </c>
      <c r="AD1994">
        <f t="shared" si="336"/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f t="shared" si="338"/>
        <v>0</v>
      </c>
      <c r="BI1994" s="16">
        <v>0</v>
      </c>
      <c r="BJ1994" s="16">
        <v>0</v>
      </c>
      <c r="BK1994" s="16">
        <v>0</v>
      </c>
      <c r="BL1994" t="str">
        <f t="shared" si="339"/>
        <v>0</v>
      </c>
      <c r="BM1994" t="str">
        <f t="shared" si="340"/>
        <v>0</v>
      </c>
      <c r="BN1994">
        <f t="shared" si="343"/>
        <v>0</v>
      </c>
      <c r="BO1994">
        <f t="shared" si="341"/>
        <v>0</v>
      </c>
      <c r="BP1994" t="str">
        <f t="shared" si="342"/>
        <v>0</v>
      </c>
    </row>
    <row r="1995" spans="1:68" ht="18" x14ac:dyDescent="0.25">
      <c r="A1995" s="24">
        <v>2021</v>
      </c>
      <c r="B1995">
        <v>1</v>
      </c>
      <c r="C1995" s="2">
        <v>44300</v>
      </c>
      <c r="D1995" s="3">
        <v>0.41319444444444442</v>
      </c>
      <c r="E1995">
        <v>2</v>
      </c>
      <c r="F1995">
        <v>2.1</v>
      </c>
      <c r="G1995" t="s">
        <v>61</v>
      </c>
      <c r="H1995" t="s">
        <v>69</v>
      </c>
      <c r="I1995">
        <v>32.700000000000003</v>
      </c>
      <c r="J1995">
        <v>10.199999999999999</v>
      </c>
      <c r="K1995">
        <v>1</v>
      </c>
      <c r="L1995">
        <v>1</v>
      </c>
      <c r="M1995" t="s">
        <v>27</v>
      </c>
      <c r="N1995">
        <v>5</v>
      </c>
      <c r="O1995" t="s">
        <v>25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 s="11" t="str">
        <f t="shared" si="344"/>
        <v>0</v>
      </c>
      <c r="AB1995">
        <f t="shared" si="337"/>
        <v>0</v>
      </c>
      <c r="AC1995">
        <f t="shared" ref="AC1995:AC2058" si="345">10-AB1995</f>
        <v>10</v>
      </c>
      <c r="AD1995">
        <f t="shared" ref="AD1995:AD2058" si="346">AB1995*10</f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f t="shared" si="338"/>
        <v>0</v>
      </c>
      <c r="BI1995" s="16">
        <v>0</v>
      </c>
      <c r="BJ1995" s="16">
        <v>0</v>
      </c>
      <c r="BK1995" s="16">
        <v>0</v>
      </c>
      <c r="BL1995" t="str">
        <f t="shared" si="339"/>
        <v>0</v>
      </c>
      <c r="BM1995" t="str">
        <f t="shared" si="340"/>
        <v>0</v>
      </c>
      <c r="BN1995">
        <f t="shared" si="343"/>
        <v>0</v>
      </c>
      <c r="BO1995">
        <f t="shared" si="341"/>
        <v>0</v>
      </c>
      <c r="BP1995" t="str">
        <f t="shared" si="342"/>
        <v>0</v>
      </c>
    </row>
    <row r="1996" spans="1:68" ht="18" x14ac:dyDescent="0.25">
      <c r="A1996" s="24">
        <v>2021</v>
      </c>
      <c r="B1996">
        <v>1</v>
      </c>
      <c r="C1996" s="2">
        <v>44300</v>
      </c>
      <c r="D1996" s="3">
        <v>0.41319444444444442</v>
      </c>
      <c r="E1996">
        <v>2</v>
      </c>
      <c r="F1996">
        <v>2.1</v>
      </c>
      <c r="G1996" t="s">
        <v>61</v>
      </c>
      <c r="H1996" t="s">
        <v>69</v>
      </c>
      <c r="I1996">
        <v>32.700000000000003</v>
      </c>
      <c r="J1996">
        <v>10.199999999999999</v>
      </c>
      <c r="K1996">
        <v>1</v>
      </c>
      <c r="L1996">
        <v>1</v>
      </c>
      <c r="M1996" t="s">
        <v>27</v>
      </c>
      <c r="N1996">
        <v>5</v>
      </c>
      <c r="O1996" t="s">
        <v>26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0</v>
      </c>
      <c r="Y1996">
        <v>0</v>
      </c>
      <c r="Z1996">
        <v>1</v>
      </c>
      <c r="AA1996" s="11" t="str">
        <f t="shared" si="344"/>
        <v>1</v>
      </c>
      <c r="AB1996">
        <f t="shared" si="337"/>
        <v>1</v>
      </c>
      <c r="AC1996">
        <f t="shared" si="345"/>
        <v>9</v>
      </c>
      <c r="AD1996">
        <f t="shared" si="346"/>
        <v>10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f t="shared" si="338"/>
        <v>0</v>
      </c>
      <c r="BI1996" s="16">
        <v>0</v>
      </c>
      <c r="BJ1996" s="16">
        <v>0</v>
      </c>
      <c r="BK1996" s="16">
        <v>0</v>
      </c>
      <c r="BL1996" t="str">
        <f t="shared" si="339"/>
        <v>0</v>
      </c>
      <c r="BM1996" t="str">
        <f t="shared" si="340"/>
        <v>0</v>
      </c>
      <c r="BN1996">
        <f t="shared" si="343"/>
        <v>0</v>
      </c>
      <c r="BO1996">
        <f t="shared" si="341"/>
        <v>0</v>
      </c>
      <c r="BP1996" t="str">
        <f t="shared" si="342"/>
        <v>0</v>
      </c>
    </row>
    <row r="1997" spans="1:68" ht="18" x14ac:dyDescent="0.25">
      <c r="A1997" s="24">
        <v>2021</v>
      </c>
      <c r="B1997">
        <v>1</v>
      </c>
      <c r="C1997" s="2">
        <v>44300</v>
      </c>
      <c r="D1997" s="3">
        <v>0.41319444444444442</v>
      </c>
      <c r="E1997">
        <v>2</v>
      </c>
      <c r="F1997">
        <v>2.1</v>
      </c>
      <c r="G1997" t="s">
        <v>61</v>
      </c>
      <c r="H1997" t="s">
        <v>69</v>
      </c>
      <c r="I1997">
        <v>32.700000000000003</v>
      </c>
      <c r="J1997">
        <v>10.199999999999999</v>
      </c>
      <c r="K1997">
        <v>1</v>
      </c>
      <c r="L1997">
        <v>1</v>
      </c>
      <c r="M1997" t="s">
        <v>28</v>
      </c>
      <c r="N1997">
        <v>5</v>
      </c>
      <c r="O1997" t="s">
        <v>24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 s="11" t="str">
        <f t="shared" si="344"/>
        <v>0</v>
      </c>
      <c r="AB1997">
        <f t="shared" si="337"/>
        <v>0</v>
      </c>
      <c r="AC1997">
        <f t="shared" si="345"/>
        <v>10</v>
      </c>
      <c r="AD1997">
        <f t="shared" si="346"/>
        <v>0</v>
      </c>
      <c r="AE1997">
        <v>0</v>
      </c>
      <c r="AF1997">
        <v>0</v>
      </c>
      <c r="AG1997">
        <v>2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f t="shared" si="338"/>
        <v>0</v>
      </c>
      <c r="BI1997" s="16">
        <v>0</v>
      </c>
      <c r="BJ1997" s="16">
        <v>0</v>
      </c>
      <c r="BK1997" s="16">
        <v>0</v>
      </c>
      <c r="BL1997" t="str">
        <f t="shared" si="339"/>
        <v>0</v>
      </c>
      <c r="BM1997" t="str">
        <f t="shared" si="340"/>
        <v>0</v>
      </c>
      <c r="BN1997">
        <f t="shared" si="343"/>
        <v>0</v>
      </c>
      <c r="BO1997">
        <f t="shared" si="341"/>
        <v>2</v>
      </c>
      <c r="BP1997" t="str">
        <f t="shared" si="342"/>
        <v>0</v>
      </c>
    </row>
    <row r="1998" spans="1:68" ht="18" x14ac:dyDescent="0.25">
      <c r="A1998" s="24">
        <v>2021</v>
      </c>
      <c r="B1998">
        <v>1</v>
      </c>
      <c r="C1998" s="2">
        <v>44300</v>
      </c>
      <c r="D1998" s="3">
        <v>0.41319444444444442</v>
      </c>
      <c r="E1998">
        <v>2</v>
      </c>
      <c r="F1998">
        <v>2.1</v>
      </c>
      <c r="G1998" t="s">
        <v>61</v>
      </c>
      <c r="H1998" t="s">
        <v>69</v>
      </c>
      <c r="I1998">
        <v>32.700000000000003</v>
      </c>
      <c r="J1998">
        <v>10.199999999999999</v>
      </c>
      <c r="K1998">
        <v>1</v>
      </c>
      <c r="L1998">
        <v>1</v>
      </c>
      <c r="M1998" t="s">
        <v>28</v>
      </c>
      <c r="N1998">
        <v>5</v>
      </c>
      <c r="O1998" t="s">
        <v>25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 s="11" t="str">
        <f t="shared" si="344"/>
        <v>0</v>
      </c>
      <c r="AB1998">
        <f t="shared" si="337"/>
        <v>0</v>
      </c>
      <c r="AC1998">
        <f t="shared" si="345"/>
        <v>10</v>
      </c>
      <c r="AD1998">
        <f t="shared" si="346"/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f t="shared" si="338"/>
        <v>0</v>
      </c>
      <c r="BI1998" s="16">
        <v>0</v>
      </c>
      <c r="BJ1998" s="16">
        <v>0</v>
      </c>
      <c r="BK1998" s="16">
        <v>0</v>
      </c>
      <c r="BL1998" t="str">
        <f t="shared" si="339"/>
        <v>0</v>
      </c>
      <c r="BM1998" t="str">
        <f t="shared" si="340"/>
        <v>0</v>
      </c>
      <c r="BN1998">
        <f t="shared" si="343"/>
        <v>0</v>
      </c>
      <c r="BO1998">
        <f t="shared" si="341"/>
        <v>0</v>
      </c>
      <c r="BP1998" t="str">
        <f t="shared" si="342"/>
        <v>0</v>
      </c>
    </row>
    <row r="1999" spans="1:68" ht="18" x14ac:dyDescent="0.25">
      <c r="A1999" s="24">
        <v>2021</v>
      </c>
      <c r="B1999">
        <v>1</v>
      </c>
      <c r="C1999" s="2">
        <v>44300</v>
      </c>
      <c r="D1999" s="3">
        <v>0.41319444444444442</v>
      </c>
      <c r="E1999">
        <v>2</v>
      </c>
      <c r="F1999">
        <v>2.1</v>
      </c>
      <c r="G1999" t="s">
        <v>61</v>
      </c>
      <c r="H1999" t="s">
        <v>69</v>
      </c>
      <c r="I1999">
        <v>32.700000000000003</v>
      </c>
      <c r="J1999">
        <v>10.199999999999999</v>
      </c>
      <c r="K1999">
        <v>1</v>
      </c>
      <c r="L1999">
        <v>1</v>
      </c>
      <c r="M1999" t="s">
        <v>28</v>
      </c>
      <c r="N1999">
        <v>5</v>
      </c>
      <c r="O1999" t="s">
        <v>26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3</v>
      </c>
      <c r="V1999">
        <v>0</v>
      </c>
      <c r="W1999">
        <v>0</v>
      </c>
      <c r="X1999">
        <v>0</v>
      </c>
      <c r="Y1999">
        <v>0</v>
      </c>
      <c r="Z1999">
        <v>3</v>
      </c>
      <c r="AA1999" s="11" t="str">
        <f t="shared" si="344"/>
        <v>1</v>
      </c>
      <c r="AB1999">
        <f t="shared" si="337"/>
        <v>1</v>
      </c>
      <c r="AC1999">
        <f t="shared" si="345"/>
        <v>9</v>
      </c>
      <c r="AD1999">
        <f t="shared" si="346"/>
        <v>10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f t="shared" si="338"/>
        <v>0</v>
      </c>
      <c r="BI1999" s="16">
        <v>0</v>
      </c>
      <c r="BJ1999" s="16">
        <v>0</v>
      </c>
      <c r="BK1999" s="16">
        <v>0</v>
      </c>
      <c r="BL1999" t="str">
        <f t="shared" si="339"/>
        <v>0</v>
      </c>
      <c r="BM1999" t="str">
        <f t="shared" si="340"/>
        <v>0</v>
      </c>
      <c r="BN1999">
        <f t="shared" si="343"/>
        <v>0</v>
      </c>
      <c r="BO1999">
        <f t="shared" si="341"/>
        <v>0</v>
      </c>
      <c r="BP1999" t="str">
        <f t="shared" si="342"/>
        <v>0</v>
      </c>
    </row>
    <row r="2000" spans="1:68" ht="18" x14ac:dyDescent="0.25">
      <c r="A2000" s="24">
        <v>2021</v>
      </c>
      <c r="B2000">
        <v>1</v>
      </c>
      <c r="C2000" s="2">
        <v>44300</v>
      </c>
      <c r="D2000" s="3">
        <v>0.41319444444444442</v>
      </c>
      <c r="E2000">
        <v>2</v>
      </c>
      <c r="F2000">
        <v>2.1</v>
      </c>
      <c r="G2000" t="s">
        <v>61</v>
      </c>
      <c r="H2000" t="s">
        <v>69</v>
      </c>
      <c r="I2000">
        <v>32.700000000000003</v>
      </c>
      <c r="J2000">
        <v>10.199999999999999</v>
      </c>
      <c r="K2000">
        <v>1</v>
      </c>
      <c r="L2000">
        <v>1</v>
      </c>
      <c r="M2000" t="s">
        <v>28</v>
      </c>
      <c r="N2000">
        <v>10</v>
      </c>
      <c r="O2000" t="s">
        <v>26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 s="11" t="str">
        <f t="shared" si="344"/>
        <v>0</v>
      </c>
      <c r="AB2000">
        <f t="shared" si="337"/>
        <v>0</v>
      </c>
      <c r="AC2000">
        <f t="shared" si="345"/>
        <v>10</v>
      </c>
      <c r="AD2000">
        <f t="shared" si="346"/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f t="shared" si="338"/>
        <v>0</v>
      </c>
      <c r="BI2000" s="16">
        <v>0</v>
      </c>
      <c r="BJ2000" s="16">
        <v>0</v>
      </c>
      <c r="BK2000" s="16">
        <v>0</v>
      </c>
      <c r="BL2000" t="str">
        <f t="shared" si="339"/>
        <v>0</v>
      </c>
      <c r="BM2000" t="str">
        <f t="shared" si="340"/>
        <v>0</v>
      </c>
      <c r="BN2000">
        <f t="shared" si="343"/>
        <v>0</v>
      </c>
      <c r="BO2000">
        <f t="shared" si="341"/>
        <v>0</v>
      </c>
      <c r="BP2000" t="str">
        <f t="shared" si="342"/>
        <v>0</v>
      </c>
    </row>
    <row r="2001" spans="1:68" ht="18" x14ac:dyDescent="0.25">
      <c r="A2001" s="24">
        <v>2021</v>
      </c>
      <c r="B2001">
        <v>1</v>
      </c>
      <c r="C2001" s="2">
        <v>44300</v>
      </c>
      <c r="D2001" s="3">
        <v>0.41319444444444442</v>
      </c>
      <c r="E2001">
        <v>2</v>
      </c>
      <c r="F2001">
        <v>2.1</v>
      </c>
      <c r="G2001" t="s">
        <v>61</v>
      </c>
      <c r="H2001" t="s">
        <v>69</v>
      </c>
      <c r="I2001">
        <v>32.700000000000003</v>
      </c>
      <c r="J2001">
        <v>10.199999999999999</v>
      </c>
      <c r="K2001">
        <v>1</v>
      </c>
      <c r="L2001">
        <v>1</v>
      </c>
      <c r="M2001" t="s">
        <v>28</v>
      </c>
      <c r="N2001">
        <v>10</v>
      </c>
      <c r="O2001" t="s">
        <v>25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 s="11" t="str">
        <f t="shared" si="344"/>
        <v>0</v>
      </c>
      <c r="AB2001">
        <f t="shared" si="337"/>
        <v>0</v>
      </c>
      <c r="AC2001">
        <f t="shared" si="345"/>
        <v>10</v>
      </c>
      <c r="AD2001">
        <f t="shared" si="346"/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f t="shared" si="338"/>
        <v>0</v>
      </c>
      <c r="BI2001" s="16">
        <v>0</v>
      </c>
      <c r="BJ2001" s="16">
        <v>0</v>
      </c>
      <c r="BK2001" s="16">
        <v>0</v>
      </c>
      <c r="BL2001" t="str">
        <f t="shared" si="339"/>
        <v>0</v>
      </c>
      <c r="BM2001" t="str">
        <f t="shared" si="340"/>
        <v>0</v>
      </c>
      <c r="BN2001">
        <f t="shared" si="343"/>
        <v>0</v>
      </c>
      <c r="BO2001">
        <f t="shared" si="341"/>
        <v>0</v>
      </c>
      <c r="BP2001" t="str">
        <f t="shared" si="342"/>
        <v>0</v>
      </c>
    </row>
    <row r="2002" spans="1:68" ht="18" x14ac:dyDescent="0.25">
      <c r="A2002" s="24">
        <v>2021</v>
      </c>
      <c r="B2002">
        <v>1</v>
      </c>
      <c r="C2002" s="2">
        <v>44300</v>
      </c>
      <c r="D2002" s="3">
        <v>0.41319444444444442</v>
      </c>
      <c r="E2002">
        <v>2</v>
      </c>
      <c r="F2002">
        <v>2.1</v>
      </c>
      <c r="G2002" t="s">
        <v>61</v>
      </c>
      <c r="H2002" t="s">
        <v>69</v>
      </c>
      <c r="I2002">
        <v>32.700000000000003</v>
      </c>
      <c r="J2002">
        <v>10.199999999999999</v>
      </c>
      <c r="K2002">
        <v>1</v>
      </c>
      <c r="L2002">
        <v>1</v>
      </c>
      <c r="M2002" t="s">
        <v>28</v>
      </c>
      <c r="N2002">
        <v>10</v>
      </c>
      <c r="O2002" t="s">
        <v>24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 s="11" t="str">
        <f t="shared" si="344"/>
        <v>0</v>
      </c>
      <c r="AB2002">
        <f t="shared" si="337"/>
        <v>0</v>
      </c>
      <c r="AC2002">
        <f t="shared" si="345"/>
        <v>10</v>
      </c>
      <c r="AD2002">
        <f t="shared" si="346"/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f t="shared" si="338"/>
        <v>0</v>
      </c>
      <c r="BI2002" s="16">
        <v>0</v>
      </c>
      <c r="BJ2002" s="16">
        <v>0</v>
      </c>
      <c r="BK2002" s="16">
        <v>0</v>
      </c>
      <c r="BL2002" t="str">
        <f t="shared" si="339"/>
        <v>0</v>
      </c>
      <c r="BM2002" t="str">
        <f t="shared" si="340"/>
        <v>0</v>
      </c>
      <c r="BN2002">
        <f t="shared" si="343"/>
        <v>0</v>
      </c>
      <c r="BO2002">
        <f t="shared" si="341"/>
        <v>0</v>
      </c>
      <c r="BP2002" t="str">
        <f t="shared" si="342"/>
        <v>0</v>
      </c>
    </row>
    <row r="2003" spans="1:68" ht="18" x14ac:dyDescent="0.25">
      <c r="A2003" s="24">
        <v>2021</v>
      </c>
      <c r="B2003">
        <v>1</v>
      </c>
      <c r="C2003" s="2">
        <v>44300</v>
      </c>
      <c r="D2003" s="3">
        <v>0.41319444444444442</v>
      </c>
      <c r="E2003">
        <v>2</v>
      </c>
      <c r="F2003">
        <v>2.1</v>
      </c>
      <c r="G2003" t="s">
        <v>61</v>
      </c>
      <c r="H2003" t="s">
        <v>69</v>
      </c>
      <c r="I2003">
        <v>32.700000000000003</v>
      </c>
      <c r="J2003">
        <v>10.199999999999999</v>
      </c>
      <c r="K2003">
        <v>1</v>
      </c>
      <c r="L2003">
        <v>1</v>
      </c>
      <c r="M2003" t="s">
        <v>27</v>
      </c>
      <c r="N2003">
        <v>10</v>
      </c>
      <c r="O2003" t="s">
        <v>26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 s="11" t="str">
        <f t="shared" si="344"/>
        <v>0</v>
      </c>
      <c r="AB2003">
        <f t="shared" si="337"/>
        <v>0</v>
      </c>
      <c r="AC2003">
        <f t="shared" si="345"/>
        <v>10</v>
      </c>
      <c r="AD2003">
        <f t="shared" si="346"/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f t="shared" si="338"/>
        <v>0</v>
      </c>
      <c r="BI2003" s="16">
        <v>0</v>
      </c>
      <c r="BJ2003" s="16">
        <v>0</v>
      </c>
      <c r="BK2003" s="16">
        <v>0</v>
      </c>
      <c r="BL2003" t="str">
        <f t="shared" si="339"/>
        <v>0</v>
      </c>
      <c r="BM2003" t="str">
        <f t="shared" si="340"/>
        <v>0</v>
      </c>
      <c r="BN2003">
        <f t="shared" si="343"/>
        <v>0</v>
      </c>
      <c r="BO2003">
        <f t="shared" si="341"/>
        <v>0</v>
      </c>
      <c r="BP2003" t="str">
        <f t="shared" si="342"/>
        <v>0</v>
      </c>
    </row>
    <row r="2004" spans="1:68" ht="18" x14ac:dyDescent="0.25">
      <c r="A2004" s="24">
        <v>2021</v>
      </c>
      <c r="B2004">
        <v>1</v>
      </c>
      <c r="C2004" s="2">
        <v>44300</v>
      </c>
      <c r="D2004" s="3">
        <v>0.41319444444444442</v>
      </c>
      <c r="E2004">
        <v>2</v>
      </c>
      <c r="F2004">
        <v>2.1</v>
      </c>
      <c r="G2004" t="s">
        <v>61</v>
      </c>
      <c r="H2004" t="s">
        <v>69</v>
      </c>
      <c r="I2004">
        <v>32.700000000000003</v>
      </c>
      <c r="J2004">
        <v>10.199999999999999</v>
      </c>
      <c r="K2004">
        <v>1</v>
      </c>
      <c r="L2004">
        <v>1</v>
      </c>
      <c r="M2004" t="s">
        <v>27</v>
      </c>
      <c r="N2004">
        <v>10</v>
      </c>
      <c r="O2004" t="s">
        <v>25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 s="11" t="str">
        <f t="shared" si="344"/>
        <v>0</v>
      </c>
      <c r="AB2004">
        <f t="shared" si="337"/>
        <v>0</v>
      </c>
      <c r="AC2004">
        <f t="shared" si="345"/>
        <v>10</v>
      </c>
      <c r="AD2004">
        <f t="shared" si="346"/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f t="shared" si="338"/>
        <v>0</v>
      </c>
      <c r="BI2004" s="16">
        <v>0</v>
      </c>
      <c r="BJ2004" s="16">
        <v>0</v>
      </c>
      <c r="BK2004" s="16">
        <v>0</v>
      </c>
      <c r="BL2004" t="str">
        <f t="shared" si="339"/>
        <v>0</v>
      </c>
      <c r="BM2004" t="str">
        <f t="shared" si="340"/>
        <v>0</v>
      </c>
      <c r="BN2004">
        <f t="shared" si="343"/>
        <v>0</v>
      </c>
      <c r="BO2004">
        <f t="shared" si="341"/>
        <v>0</v>
      </c>
      <c r="BP2004" t="str">
        <f t="shared" si="342"/>
        <v>0</v>
      </c>
    </row>
    <row r="2005" spans="1:68" ht="18" x14ac:dyDescent="0.25">
      <c r="A2005" s="24">
        <v>2021</v>
      </c>
      <c r="B2005">
        <v>1</v>
      </c>
      <c r="C2005" s="2">
        <v>44300</v>
      </c>
      <c r="D2005" s="3">
        <v>0.41319444444444442</v>
      </c>
      <c r="E2005">
        <v>2</v>
      </c>
      <c r="F2005">
        <v>2.1</v>
      </c>
      <c r="G2005" t="s">
        <v>61</v>
      </c>
      <c r="H2005" t="s">
        <v>69</v>
      </c>
      <c r="I2005">
        <v>32.700000000000003</v>
      </c>
      <c r="J2005">
        <v>10.199999999999999</v>
      </c>
      <c r="K2005">
        <v>1</v>
      </c>
      <c r="L2005">
        <v>1</v>
      </c>
      <c r="M2005" t="s">
        <v>27</v>
      </c>
      <c r="N2005">
        <v>10</v>
      </c>
      <c r="O2005" t="s">
        <v>24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 s="11" t="str">
        <f t="shared" si="344"/>
        <v>0</v>
      </c>
      <c r="AB2005">
        <f t="shared" si="337"/>
        <v>0</v>
      </c>
      <c r="AC2005">
        <f t="shared" si="345"/>
        <v>10</v>
      </c>
      <c r="AD2005">
        <f t="shared" si="346"/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f t="shared" si="338"/>
        <v>0</v>
      </c>
      <c r="BI2005" s="16">
        <v>0</v>
      </c>
      <c r="BJ2005" s="16">
        <v>0</v>
      </c>
      <c r="BK2005" s="16">
        <v>0</v>
      </c>
      <c r="BL2005" t="str">
        <f t="shared" si="339"/>
        <v>0</v>
      </c>
      <c r="BM2005" t="str">
        <f t="shared" si="340"/>
        <v>0</v>
      </c>
      <c r="BN2005">
        <f t="shared" si="343"/>
        <v>0</v>
      </c>
      <c r="BO2005">
        <f t="shared" si="341"/>
        <v>0</v>
      </c>
      <c r="BP2005" t="str">
        <f t="shared" si="342"/>
        <v>0</v>
      </c>
    </row>
    <row r="2006" spans="1:68" ht="18" x14ac:dyDescent="0.25">
      <c r="A2006" s="24">
        <v>2021</v>
      </c>
      <c r="B2006">
        <v>1</v>
      </c>
      <c r="C2006" s="2">
        <v>44300</v>
      </c>
      <c r="D2006" s="3">
        <v>0.41319444444444442</v>
      </c>
      <c r="E2006">
        <v>2</v>
      </c>
      <c r="F2006">
        <v>2.1</v>
      </c>
      <c r="G2006" t="s">
        <v>61</v>
      </c>
      <c r="H2006" t="s">
        <v>69</v>
      </c>
      <c r="I2006">
        <v>32.700000000000003</v>
      </c>
      <c r="J2006">
        <v>10.199999999999999</v>
      </c>
      <c r="K2006">
        <v>1</v>
      </c>
      <c r="L2006">
        <v>1</v>
      </c>
      <c r="M2006" t="s">
        <v>23</v>
      </c>
      <c r="N2006">
        <v>10</v>
      </c>
      <c r="O2006" t="s">
        <v>26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 s="11" t="str">
        <f t="shared" si="344"/>
        <v>0</v>
      </c>
      <c r="AB2006">
        <f t="shared" si="337"/>
        <v>0</v>
      </c>
      <c r="AC2006">
        <f t="shared" si="345"/>
        <v>10</v>
      </c>
      <c r="AD2006">
        <f t="shared" si="346"/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f t="shared" si="338"/>
        <v>0</v>
      </c>
      <c r="BI2006" s="16">
        <v>0</v>
      </c>
      <c r="BJ2006" s="16">
        <v>0</v>
      </c>
      <c r="BK2006" s="16">
        <v>0</v>
      </c>
      <c r="BL2006" t="str">
        <f t="shared" si="339"/>
        <v>0</v>
      </c>
      <c r="BM2006" t="str">
        <f t="shared" si="340"/>
        <v>0</v>
      </c>
      <c r="BN2006">
        <f t="shared" si="343"/>
        <v>0</v>
      </c>
      <c r="BO2006">
        <f t="shared" si="341"/>
        <v>0</v>
      </c>
      <c r="BP2006" t="str">
        <f t="shared" si="342"/>
        <v>0</v>
      </c>
    </row>
    <row r="2007" spans="1:68" ht="18" x14ac:dyDescent="0.25">
      <c r="A2007" s="24">
        <v>2021</v>
      </c>
      <c r="B2007">
        <v>1</v>
      </c>
      <c r="C2007" s="2">
        <v>44300</v>
      </c>
      <c r="D2007" s="3">
        <v>0.41319444444444442</v>
      </c>
      <c r="E2007">
        <v>2</v>
      </c>
      <c r="F2007">
        <v>2.1</v>
      </c>
      <c r="G2007" t="s">
        <v>61</v>
      </c>
      <c r="H2007" t="s">
        <v>69</v>
      </c>
      <c r="I2007">
        <v>32.700000000000003</v>
      </c>
      <c r="J2007">
        <v>10.199999999999999</v>
      </c>
      <c r="K2007">
        <v>1</v>
      </c>
      <c r="L2007">
        <v>1</v>
      </c>
      <c r="M2007" t="s">
        <v>23</v>
      </c>
      <c r="N2007">
        <v>10</v>
      </c>
      <c r="O2007" t="s">
        <v>25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 s="11" t="str">
        <f t="shared" si="344"/>
        <v>0</v>
      </c>
      <c r="AB2007">
        <f t="shared" si="337"/>
        <v>0</v>
      </c>
      <c r="AC2007">
        <f t="shared" si="345"/>
        <v>10</v>
      </c>
      <c r="AD2007">
        <f t="shared" si="346"/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f t="shared" si="338"/>
        <v>0</v>
      </c>
      <c r="BI2007" s="16">
        <v>0</v>
      </c>
      <c r="BJ2007" s="16">
        <v>0</v>
      </c>
      <c r="BK2007" s="16">
        <v>0</v>
      </c>
      <c r="BL2007" t="str">
        <f t="shared" si="339"/>
        <v>0</v>
      </c>
      <c r="BM2007" t="str">
        <f t="shared" si="340"/>
        <v>0</v>
      </c>
      <c r="BN2007">
        <f t="shared" si="343"/>
        <v>0</v>
      </c>
      <c r="BO2007">
        <f t="shared" si="341"/>
        <v>0</v>
      </c>
      <c r="BP2007" t="str">
        <f t="shared" si="342"/>
        <v>0</v>
      </c>
    </row>
    <row r="2008" spans="1:68" ht="18" x14ac:dyDescent="0.25">
      <c r="A2008" s="24">
        <v>2021</v>
      </c>
      <c r="B2008">
        <v>1</v>
      </c>
      <c r="C2008" s="2">
        <v>44300</v>
      </c>
      <c r="D2008" s="3">
        <v>0.41319444444444442</v>
      </c>
      <c r="E2008">
        <v>2</v>
      </c>
      <c r="F2008">
        <v>2.1</v>
      </c>
      <c r="G2008" t="s">
        <v>61</v>
      </c>
      <c r="H2008" t="s">
        <v>69</v>
      </c>
      <c r="I2008">
        <v>32.700000000000003</v>
      </c>
      <c r="J2008">
        <v>10.199999999999999</v>
      </c>
      <c r="K2008">
        <v>1</v>
      </c>
      <c r="L2008">
        <v>1</v>
      </c>
      <c r="M2008" t="s">
        <v>23</v>
      </c>
      <c r="N2008">
        <v>10</v>
      </c>
      <c r="O2008" t="s">
        <v>24</v>
      </c>
      <c r="P2008">
        <v>1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1</v>
      </c>
      <c r="AA2008" s="11" t="str">
        <f t="shared" si="344"/>
        <v>1</v>
      </c>
      <c r="AB2008">
        <f t="shared" si="337"/>
        <v>1</v>
      </c>
      <c r="AC2008">
        <f t="shared" si="345"/>
        <v>9</v>
      </c>
      <c r="AD2008">
        <f t="shared" si="346"/>
        <v>10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f t="shared" si="338"/>
        <v>0</v>
      </c>
      <c r="BI2008" s="16">
        <v>0</v>
      </c>
      <c r="BJ2008" s="16">
        <v>0</v>
      </c>
      <c r="BK2008" s="16">
        <v>0</v>
      </c>
      <c r="BL2008" t="str">
        <f t="shared" si="339"/>
        <v>0</v>
      </c>
      <c r="BM2008" t="str">
        <f t="shared" si="340"/>
        <v>0</v>
      </c>
      <c r="BN2008">
        <f t="shared" si="343"/>
        <v>0</v>
      </c>
      <c r="BO2008">
        <f t="shared" si="341"/>
        <v>0</v>
      </c>
      <c r="BP2008" t="str">
        <f t="shared" si="342"/>
        <v>0</v>
      </c>
    </row>
    <row r="2009" spans="1:68" ht="18" x14ac:dyDescent="0.25">
      <c r="A2009" s="24">
        <v>2021</v>
      </c>
      <c r="B2009">
        <v>1</v>
      </c>
      <c r="C2009" s="2">
        <v>44300</v>
      </c>
      <c r="D2009" s="3">
        <v>0.41319444444444442</v>
      </c>
      <c r="E2009">
        <v>2</v>
      </c>
      <c r="F2009">
        <v>2.1</v>
      </c>
      <c r="G2009" t="s">
        <v>61</v>
      </c>
      <c r="H2009" t="s">
        <v>69</v>
      </c>
      <c r="I2009">
        <v>32.700000000000003</v>
      </c>
      <c r="J2009">
        <v>10.199999999999999</v>
      </c>
      <c r="K2009">
        <v>1</v>
      </c>
      <c r="L2009">
        <v>1</v>
      </c>
      <c r="M2009" t="s">
        <v>28</v>
      </c>
      <c r="N2009">
        <v>20</v>
      </c>
      <c r="O2009" t="s">
        <v>26</v>
      </c>
      <c r="P2009">
        <v>0</v>
      </c>
      <c r="Q2009">
        <v>0</v>
      </c>
      <c r="R2009">
        <v>2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2</v>
      </c>
      <c r="AA2009" s="11" t="str">
        <f t="shared" si="344"/>
        <v>1</v>
      </c>
      <c r="AB2009">
        <f t="shared" si="337"/>
        <v>1</v>
      </c>
      <c r="AC2009">
        <f t="shared" si="345"/>
        <v>9</v>
      </c>
      <c r="AD2009">
        <f t="shared" si="346"/>
        <v>10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f t="shared" si="338"/>
        <v>0</v>
      </c>
      <c r="BI2009" s="16">
        <v>0</v>
      </c>
      <c r="BJ2009" s="16">
        <v>0</v>
      </c>
      <c r="BK2009" s="16">
        <v>0</v>
      </c>
      <c r="BL2009" t="str">
        <f t="shared" si="339"/>
        <v>0</v>
      </c>
      <c r="BM2009" t="str">
        <f t="shared" si="340"/>
        <v>0</v>
      </c>
      <c r="BN2009">
        <f t="shared" si="343"/>
        <v>0</v>
      </c>
      <c r="BO2009">
        <f t="shared" si="341"/>
        <v>0</v>
      </c>
      <c r="BP2009" t="str">
        <f t="shared" si="342"/>
        <v>0</v>
      </c>
    </row>
    <row r="2010" spans="1:68" ht="18" x14ac:dyDescent="0.25">
      <c r="A2010" s="24">
        <v>2021</v>
      </c>
      <c r="B2010">
        <v>1</v>
      </c>
      <c r="C2010" s="2">
        <v>44300</v>
      </c>
      <c r="D2010" s="3">
        <v>0.41319444444444442</v>
      </c>
      <c r="E2010">
        <v>2</v>
      </c>
      <c r="F2010">
        <v>2.1</v>
      </c>
      <c r="G2010" t="s">
        <v>61</v>
      </c>
      <c r="H2010" t="s">
        <v>69</v>
      </c>
      <c r="I2010">
        <v>32.700000000000003</v>
      </c>
      <c r="J2010">
        <v>10.199999999999999</v>
      </c>
      <c r="K2010">
        <v>1</v>
      </c>
      <c r="L2010">
        <v>1</v>
      </c>
      <c r="M2010" t="s">
        <v>28</v>
      </c>
      <c r="N2010">
        <v>20</v>
      </c>
      <c r="O2010" t="s">
        <v>25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 s="11" t="str">
        <f t="shared" si="344"/>
        <v>0</v>
      </c>
      <c r="AB2010">
        <f t="shared" si="337"/>
        <v>0</v>
      </c>
      <c r="AC2010">
        <f t="shared" si="345"/>
        <v>10</v>
      </c>
      <c r="AD2010">
        <f t="shared" si="346"/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f t="shared" si="338"/>
        <v>0</v>
      </c>
      <c r="BI2010" s="16">
        <v>0</v>
      </c>
      <c r="BJ2010" s="16">
        <v>0</v>
      </c>
      <c r="BK2010" s="16">
        <v>0</v>
      </c>
      <c r="BL2010" t="str">
        <f t="shared" si="339"/>
        <v>0</v>
      </c>
      <c r="BM2010" t="str">
        <f t="shared" si="340"/>
        <v>0</v>
      </c>
      <c r="BN2010">
        <f t="shared" si="343"/>
        <v>0</v>
      </c>
      <c r="BO2010">
        <f t="shared" si="341"/>
        <v>0</v>
      </c>
      <c r="BP2010" t="str">
        <f t="shared" si="342"/>
        <v>0</v>
      </c>
    </row>
    <row r="2011" spans="1:68" ht="18" x14ac:dyDescent="0.25">
      <c r="A2011" s="24">
        <v>2021</v>
      </c>
      <c r="B2011">
        <v>1</v>
      </c>
      <c r="C2011" s="2">
        <v>44300</v>
      </c>
      <c r="D2011" s="3">
        <v>0.41319444444444442</v>
      </c>
      <c r="E2011">
        <v>2</v>
      </c>
      <c r="F2011">
        <v>2.1</v>
      </c>
      <c r="G2011" t="s">
        <v>61</v>
      </c>
      <c r="H2011" t="s">
        <v>69</v>
      </c>
      <c r="I2011">
        <v>32.700000000000003</v>
      </c>
      <c r="J2011">
        <v>10.199999999999999</v>
      </c>
      <c r="K2011">
        <v>1</v>
      </c>
      <c r="L2011">
        <v>1</v>
      </c>
      <c r="M2011" t="s">
        <v>28</v>
      </c>
      <c r="N2011">
        <v>20</v>
      </c>
      <c r="O2011" t="s">
        <v>24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1</v>
      </c>
      <c r="Z2011">
        <v>1</v>
      </c>
      <c r="AA2011" s="11" t="str">
        <f t="shared" si="344"/>
        <v>1</v>
      </c>
      <c r="AB2011">
        <f t="shared" si="337"/>
        <v>1</v>
      </c>
      <c r="AC2011">
        <f t="shared" si="345"/>
        <v>9</v>
      </c>
      <c r="AD2011">
        <f t="shared" si="346"/>
        <v>10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f t="shared" si="338"/>
        <v>0</v>
      </c>
      <c r="BI2011" s="16">
        <v>0</v>
      </c>
      <c r="BJ2011" s="16">
        <v>0</v>
      </c>
      <c r="BK2011" s="16">
        <v>0</v>
      </c>
      <c r="BL2011" t="str">
        <f t="shared" si="339"/>
        <v>0</v>
      </c>
      <c r="BM2011" t="str">
        <f t="shared" si="340"/>
        <v>0</v>
      </c>
      <c r="BN2011">
        <f t="shared" si="343"/>
        <v>0</v>
      </c>
      <c r="BO2011">
        <f t="shared" si="341"/>
        <v>0</v>
      </c>
      <c r="BP2011" t="str">
        <f t="shared" si="342"/>
        <v>0</v>
      </c>
    </row>
    <row r="2012" spans="1:68" ht="18" x14ac:dyDescent="0.25">
      <c r="A2012" s="24">
        <v>2021</v>
      </c>
      <c r="B2012">
        <v>1</v>
      </c>
      <c r="C2012" s="2">
        <v>44300</v>
      </c>
      <c r="D2012" s="3">
        <v>0.41319444444444442</v>
      </c>
      <c r="E2012">
        <v>2</v>
      </c>
      <c r="F2012">
        <v>2.1</v>
      </c>
      <c r="G2012" t="s">
        <v>61</v>
      </c>
      <c r="H2012" t="s">
        <v>69</v>
      </c>
      <c r="I2012">
        <v>32.700000000000003</v>
      </c>
      <c r="J2012">
        <v>10.199999999999999</v>
      </c>
      <c r="K2012">
        <v>1</v>
      </c>
      <c r="L2012">
        <v>1</v>
      </c>
      <c r="M2012" t="s">
        <v>27</v>
      </c>
      <c r="N2012">
        <v>20</v>
      </c>
      <c r="O2012" t="s">
        <v>26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 s="11" t="str">
        <f t="shared" si="344"/>
        <v>0</v>
      </c>
      <c r="AB2012">
        <f t="shared" si="337"/>
        <v>0</v>
      </c>
      <c r="AC2012">
        <f t="shared" si="345"/>
        <v>10</v>
      </c>
      <c r="AD2012">
        <f t="shared" si="346"/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f t="shared" si="338"/>
        <v>0</v>
      </c>
      <c r="BI2012" s="16">
        <v>0</v>
      </c>
      <c r="BJ2012" s="16">
        <v>0</v>
      </c>
      <c r="BK2012" s="16">
        <v>0</v>
      </c>
      <c r="BL2012" t="str">
        <f t="shared" si="339"/>
        <v>0</v>
      </c>
      <c r="BM2012" t="str">
        <f t="shared" si="340"/>
        <v>0</v>
      </c>
      <c r="BN2012">
        <f t="shared" si="343"/>
        <v>0</v>
      </c>
      <c r="BO2012">
        <f t="shared" si="341"/>
        <v>0</v>
      </c>
      <c r="BP2012" t="str">
        <f t="shared" si="342"/>
        <v>0</v>
      </c>
    </row>
    <row r="2013" spans="1:68" ht="18" x14ac:dyDescent="0.25">
      <c r="A2013" s="24">
        <v>2021</v>
      </c>
      <c r="B2013">
        <v>1</v>
      </c>
      <c r="C2013" s="2">
        <v>44300</v>
      </c>
      <c r="D2013" s="3">
        <v>0.41319444444444442</v>
      </c>
      <c r="E2013">
        <v>2</v>
      </c>
      <c r="F2013">
        <v>2.1</v>
      </c>
      <c r="G2013" t="s">
        <v>61</v>
      </c>
      <c r="H2013" t="s">
        <v>69</v>
      </c>
      <c r="I2013">
        <v>32.700000000000003</v>
      </c>
      <c r="J2013">
        <v>10.199999999999999</v>
      </c>
      <c r="K2013">
        <v>1</v>
      </c>
      <c r="L2013">
        <v>1</v>
      </c>
      <c r="M2013" t="s">
        <v>27</v>
      </c>
      <c r="N2013">
        <v>20</v>
      </c>
      <c r="O2013" t="s">
        <v>25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 s="11" t="str">
        <f t="shared" si="344"/>
        <v>0</v>
      </c>
      <c r="AB2013">
        <f t="shared" si="337"/>
        <v>0</v>
      </c>
      <c r="AC2013">
        <f t="shared" si="345"/>
        <v>10</v>
      </c>
      <c r="AD2013">
        <f t="shared" si="346"/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f t="shared" si="338"/>
        <v>0</v>
      </c>
      <c r="BI2013" s="16">
        <v>0</v>
      </c>
      <c r="BJ2013" s="16">
        <v>0</v>
      </c>
      <c r="BK2013" s="16">
        <v>0</v>
      </c>
      <c r="BL2013" t="str">
        <f t="shared" si="339"/>
        <v>0</v>
      </c>
      <c r="BM2013" t="str">
        <f t="shared" si="340"/>
        <v>0</v>
      </c>
      <c r="BN2013">
        <f t="shared" si="343"/>
        <v>0</v>
      </c>
      <c r="BO2013">
        <f t="shared" si="341"/>
        <v>0</v>
      </c>
      <c r="BP2013" t="str">
        <f t="shared" si="342"/>
        <v>0</v>
      </c>
    </row>
    <row r="2014" spans="1:68" ht="18" x14ac:dyDescent="0.25">
      <c r="A2014" s="24">
        <v>2021</v>
      </c>
      <c r="B2014">
        <v>1</v>
      </c>
      <c r="C2014" s="2">
        <v>44300</v>
      </c>
      <c r="D2014" s="3">
        <v>0.41319444444444442</v>
      </c>
      <c r="E2014">
        <v>2</v>
      </c>
      <c r="F2014">
        <v>2.1</v>
      </c>
      <c r="G2014" t="s">
        <v>61</v>
      </c>
      <c r="H2014" t="s">
        <v>69</v>
      </c>
      <c r="I2014">
        <v>32.700000000000003</v>
      </c>
      <c r="J2014">
        <v>10.199999999999999</v>
      </c>
      <c r="K2014">
        <v>1</v>
      </c>
      <c r="L2014">
        <v>1</v>
      </c>
      <c r="M2014" t="s">
        <v>27</v>
      </c>
      <c r="N2014">
        <v>20</v>
      </c>
      <c r="O2014" t="s">
        <v>24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 s="11" t="str">
        <f t="shared" si="344"/>
        <v>0</v>
      </c>
      <c r="AB2014">
        <f t="shared" si="337"/>
        <v>0</v>
      </c>
      <c r="AC2014">
        <f t="shared" si="345"/>
        <v>10</v>
      </c>
      <c r="AD2014">
        <f t="shared" si="346"/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f t="shared" si="338"/>
        <v>0</v>
      </c>
      <c r="BI2014" s="16">
        <v>0</v>
      </c>
      <c r="BJ2014" s="16">
        <v>0</v>
      </c>
      <c r="BK2014" s="16">
        <v>0</v>
      </c>
      <c r="BL2014" t="str">
        <f t="shared" si="339"/>
        <v>0</v>
      </c>
      <c r="BM2014" t="str">
        <f t="shared" si="340"/>
        <v>0</v>
      </c>
      <c r="BN2014">
        <f t="shared" si="343"/>
        <v>0</v>
      </c>
      <c r="BO2014">
        <f t="shared" si="341"/>
        <v>0</v>
      </c>
      <c r="BP2014" t="str">
        <f t="shared" si="342"/>
        <v>0</v>
      </c>
    </row>
    <row r="2015" spans="1:68" ht="18" x14ac:dyDescent="0.25">
      <c r="A2015" s="24">
        <v>2021</v>
      </c>
      <c r="B2015">
        <v>1</v>
      </c>
      <c r="C2015" s="2">
        <v>44300</v>
      </c>
      <c r="D2015" s="3">
        <v>0.41319444444444442</v>
      </c>
      <c r="E2015">
        <v>2</v>
      </c>
      <c r="F2015">
        <v>2.1</v>
      </c>
      <c r="G2015" t="s">
        <v>61</v>
      </c>
      <c r="H2015" t="s">
        <v>69</v>
      </c>
      <c r="I2015">
        <v>32.700000000000003</v>
      </c>
      <c r="J2015">
        <v>10.199999999999999</v>
      </c>
      <c r="K2015">
        <v>1</v>
      </c>
      <c r="L2015">
        <v>1</v>
      </c>
      <c r="M2015" t="s">
        <v>23</v>
      </c>
      <c r="N2015">
        <v>20</v>
      </c>
      <c r="O2015" t="s">
        <v>26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 s="11" t="str">
        <f t="shared" si="344"/>
        <v>0</v>
      </c>
      <c r="AB2015">
        <f t="shared" si="337"/>
        <v>0</v>
      </c>
      <c r="AC2015">
        <f t="shared" si="345"/>
        <v>10</v>
      </c>
      <c r="AD2015">
        <f t="shared" si="346"/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f t="shared" si="338"/>
        <v>0</v>
      </c>
      <c r="BI2015" s="16">
        <v>0</v>
      </c>
      <c r="BJ2015" s="16">
        <v>0</v>
      </c>
      <c r="BK2015" s="16">
        <v>0</v>
      </c>
      <c r="BL2015" t="str">
        <f t="shared" si="339"/>
        <v>0</v>
      </c>
      <c r="BM2015" t="str">
        <f t="shared" si="340"/>
        <v>0</v>
      </c>
      <c r="BN2015">
        <f t="shared" si="343"/>
        <v>0</v>
      </c>
      <c r="BO2015">
        <f t="shared" si="341"/>
        <v>0</v>
      </c>
      <c r="BP2015" t="str">
        <f t="shared" si="342"/>
        <v>0</v>
      </c>
    </row>
    <row r="2016" spans="1:68" ht="18" x14ac:dyDescent="0.25">
      <c r="A2016" s="24">
        <v>2021</v>
      </c>
      <c r="B2016">
        <v>1</v>
      </c>
      <c r="C2016" s="2">
        <v>44300</v>
      </c>
      <c r="D2016" s="3">
        <v>0.41319444444444442</v>
      </c>
      <c r="E2016">
        <v>2</v>
      </c>
      <c r="F2016">
        <v>2.1</v>
      </c>
      <c r="G2016" t="s">
        <v>61</v>
      </c>
      <c r="H2016" t="s">
        <v>69</v>
      </c>
      <c r="I2016">
        <v>32.700000000000003</v>
      </c>
      <c r="J2016">
        <v>10.199999999999999</v>
      </c>
      <c r="K2016">
        <v>1</v>
      </c>
      <c r="L2016">
        <v>1</v>
      </c>
      <c r="M2016" t="s">
        <v>23</v>
      </c>
      <c r="N2016">
        <v>20</v>
      </c>
      <c r="O2016" t="s">
        <v>25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 s="11" t="str">
        <f t="shared" si="344"/>
        <v>0</v>
      </c>
      <c r="AB2016">
        <f t="shared" si="337"/>
        <v>0</v>
      </c>
      <c r="AC2016">
        <f t="shared" si="345"/>
        <v>10</v>
      </c>
      <c r="AD2016">
        <f t="shared" si="346"/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f t="shared" si="338"/>
        <v>0</v>
      </c>
      <c r="BI2016" s="16">
        <v>0</v>
      </c>
      <c r="BJ2016" s="16">
        <v>0</v>
      </c>
      <c r="BK2016" s="16">
        <v>0</v>
      </c>
      <c r="BL2016" t="str">
        <f t="shared" si="339"/>
        <v>0</v>
      </c>
      <c r="BM2016" t="str">
        <f t="shared" si="340"/>
        <v>0</v>
      </c>
      <c r="BN2016">
        <f t="shared" si="343"/>
        <v>0</v>
      </c>
      <c r="BO2016">
        <f t="shared" si="341"/>
        <v>0</v>
      </c>
      <c r="BP2016" t="str">
        <f t="shared" si="342"/>
        <v>0</v>
      </c>
    </row>
    <row r="2017" spans="1:68" ht="18" x14ac:dyDescent="0.25">
      <c r="A2017" s="24">
        <v>2021</v>
      </c>
      <c r="B2017">
        <v>1</v>
      </c>
      <c r="C2017" s="2">
        <v>44300</v>
      </c>
      <c r="D2017" s="3">
        <v>0.41319444444444442</v>
      </c>
      <c r="E2017">
        <v>2</v>
      </c>
      <c r="F2017">
        <v>2.1</v>
      </c>
      <c r="G2017" t="s">
        <v>61</v>
      </c>
      <c r="H2017" t="s">
        <v>69</v>
      </c>
      <c r="I2017">
        <v>32.700000000000003</v>
      </c>
      <c r="J2017">
        <v>10.199999999999999</v>
      </c>
      <c r="K2017">
        <v>1</v>
      </c>
      <c r="L2017">
        <v>1</v>
      </c>
      <c r="M2017" t="s">
        <v>23</v>
      </c>
      <c r="N2017">
        <v>20</v>
      </c>
      <c r="O2017" t="s">
        <v>24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 s="11" t="str">
        <f t="shared" si="344"/>
        <v>0</v>
      </c>
      <c r="AB2017">
        <f t="shared" si="337"/>
        <v>0</v>
      </c>
      <c r="AC2017">
        <f t="shared" si="345"/>
        <v>10</v>
      </c>
      <c r="AD2017">
        <f t="shared" si="346"/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f t="shared" si="338"/>
        <v>0</v>
      </c>
      <c r="BI2017" s="16">
        <v>0</v>
      </c>
      <c r="BJ2017" s="16">
        <v>0</v>
      </c>
      <c r="BK2017" s="16">
        <v>0</v>
      </c>
      <c r="BL2017" t="str">
        <f t="shared" si="339"/>
        <v>0</v>
      </c>
      <c r="BM2017" t="str">
        <f t="shared" si="340"/>
        <v>0</v>
      </c>
      <c r="BN2017">
        <f t="shared" si="343"/>
        <v>0</v>
      </c>
      <c r="BO2017">
        <f t="shared" si="341"/>
        <v>0</v>
      </c>
      <c r="BP2017" t="str">
        <f t="shared" si="342"/>
        <v>0</v>
      </c>
    </row>
    <row r="2018" spans="1:68" ht="18" x14ac:dyDescent="0.25">
      <c r="A2018" s="24">
        <v>2021</v>
      </c>
      <c r="B2018">
        <v>1</v>
      </c>
      <c r="C2018" s="2">
        <v>44300</v>
      </c>
      <c r="D2018" s="3">
        <v>0.41319444444444442</v>
      </c>
      <c r="E2018">
        <v>2</v>
      </c>
      <c r="F2018">
        <v>2.1</v>
      </c>
      <c r="G2018" t="s">
        <v>61</v>
      </c>
      <c r="H2018" t="s">
        <v>69</v>
      </c>
      <c r="I2018">
        <v>32.700000000000003</v>
      </c>
      <c r="J2018">
        <v>10.199999999999999</v>
      </c>
      <c r="K2018">
        <v>1</v>
      </c>
      <c r="L2018">
        <v>1</v>
      </c>
      <c r="M2018" t="s">
        <v>28</v>
      </c>
      <c r="N2018">
        <v>50</v>
      </c>
      <c r="O2018" t="s">
        <v>26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 s="11" t="str">
        <f t="shared" si="344"/>
        <v>0</v>
      </c>
      <c r="AB2018">
        <f t="shared" si="337"/>
        <v>0</v>
      </c>
      <c r="AC2018">
        <f t="shared" si="345"/>
        <v>10</v>
      </c>
      <c r="AD2018">
        <f t="shared" si="346"/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f t="shared" si="338"/>
        <v>0</v>
      </c>
      <c r="BI2018" s="16">
        <v>0</v>
      </c>
      <c r="BJ2018" s="16">
        <v>0</v>
      </c>
      <c r="BK2018" s="16">
        <v>0</v>
      </c>
      <c r="BL2018" t="str">
        <f t="shared" si="339"/>
        <v>0</v>
      </c>
      <c r="BM2018" t="str">
        <f t="shared" si="340"/>
        <v>0</v>
      </c>
      <c r="BN2018">
        <f t="shared" si="343"/>
        <v>0</v>
      </c>
      <c r="BO2018">
        <f t="shared" si="341"/>
        <v>0</v>
      </c>
      <c r="BP2018" t="str">
        <f t="shared" si="342"/>
        <v>0</v>
      </c>
    </row>
    <row r="2019" spans="1:68" ht="18" x14ac:dyDescent="0.25">
      <c r="A2019" s="24">
        <v>2021</v>
      </c>
      <c r="B2019">
        <v>1</v>
      </c>
      <c r="C2019" s="2">
        <v>44300</v>
      </c>
      <c r="D2019" s="3">
        <v>0.41319444444444442</v>
      </c>
      <c r="E2019">
        <v>2</v>
      </c>
      <c r="F2019">
        <v>2.1</v>
      </c>
      <c r="G2019" t="s">
        <v>61</v>
      </c>
      <c r="H2019" t="s">
        <v>69</v>
      </c>
      <c r="I2019">
        <v>32.700000000000003</v>
      </c>
      <c r="J2019">
        <v>10.199999999999999</v>
      </c>
      <c r="K2019">
        <v>1</v>
      </c>
      <c r="L2019">
        <v>1</v>
      </c>
      <c r="M2019" t="s">
        <v>28</v>
      </c>
      <c r="N2019">
        <v>50</v>
      </c>
      <c r="O2019" t="s">
        <v>25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 s="11" t="str">
        <f t="shared" si="344"/>
        <v>0</v>
      </c>
      <c r="AB2019">
        <f t="shared" si="337"/>
        <v>0</v>
      </c>
      <c r="AC2019">
        <f t="shared" si="345"/>
        <v>10</v>
      </c>
      <c r="AD2019">
        <f t="shared" si="346"/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f t="shared" si="338"/>
        <v>0</v>
      </c>
      <c r="BI2019" s="16">
        <v>0</v>
      </c>
      <c r="BJ2019" s="16">
        <v>0</v>
      </c>
      <c r="BK2019" s="16">
        <v>0</v>
      </c>
      <c r="BL2019" t="str">
        <f t="shared" si="339"/>
        <v>0</v>
      </c>
      <c r="BM2019" t="str">
        <f t="shared" si="340"/>
        <v>0</v>
      </c>
      <c r="BN2019">
        <f t="shared" si="343"/>
        <v>0</v>
      </c>
      <c r="BO2019">
        <f t="shared" si="341"/>
        <v>0</v>
      </c>
      <c r="BP2019" t="str">
        <f t="shared" si="342"/>
        <v>0</v>
      </c>
    </row>
    <row r="2020" spans="1:68" ht="18" x14ac:dyDescent="0.25">
      <c r="A2020" s="24">
        <v>2021</v>
      </c>
      <c r="B2020">
        <v>1</v>
      </c>
      <c r="C2020" s="2">
        <v>44300</v>
      </c>
      <c r="D2020" s="3">
        <v>0.41319444444444442</v>
      </c>
      <c r="E2020">
        <v>2</v>
      </c>
      <c r="F2020">
        <v>2.1</v>
      </c>
      <c r="G2020" t="s">
        <v>61</v>
      </c>
      <c r="H2020" t="s">
        <v>69</v>
      </c>
      <c r="I2020">
        <v>32.700000000000003</v>
      </c>
      <c r="J2020">
        <v>10.199999999999999</v>
      </c>
      <c r="K2020">
        <v>1</v>
      </c>
      <c r="L2020">
        <v>1</v>
      </c>
      <c r="M2020" t="s">
        <v>28</v>
      </c>
      <c r="N2020">
        <v>50</v>
      </c>
      <c r="O2020" t="s">
        <v>24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 s="11" t="str">
        <f t="shared" si="344"/>
        <v>0</v>
      </c>
      <c r="AB2020">
        <f t="shared" si="337"/>
        <v>0</v>
      </c>
      <c r="AC2020">
        <f t="shared" si="345"/>
        <v>10</v>
      </c>
      <c r="AD2020">
        <f t="shared" si="346"/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f t="shared" si="338"/>
        <v>0</v>
      </c>
      <c r="BI2020" s="16">
        <v>0</v>
      </c>
      <c r="BJ2020" s="16">
        <v>0</v>
      </c>
      <c r="BK2020" s="16">
        <v>0</v>
      </c>
      <c r="BL2020" t="str">
        <f t="shared" si="339"/>
        <v>0</v>
      </c>
      <c r="BM2020" t="str">
        <f t="shared" si="340"/>
        <v>0</v>
      </c>
      <c r="BN2020">
        <f t="shared" si="343"/>
        <v>0</v>
      </c>
      <c r="BO2020">
        <f t="shared" si="341"/>
        <v>0</v>
      </c>
      <c r="BP2020" t="str">
        <f t="shared" si="342"/>
        <v>0</v>
      </c>
    </row>
    <row r="2021" spans="1:68" ht="18" x14ac:dyDescent="0.25">
      <c r="A2021" s="24">
        <v>2021</v>
      </c>
      <c r="B2021">
        <v>1</v>
      </c>
      <c r="C2021" s="2">
        <v>44300</v>
      </c>
      <c r="D2021" s="3">
        <v>0.41319444444444442</v>
      </c>
      <c r="E2021">
        <v>2</v>
      </c>
      <c r="F2021">
        <v>2.1</v>
      </c>
      <c r="G2021" t="s">
        <v>61</v>
      </c>
      <c r="H2021" t="s">
        <v>69</v>
      </c>
      <c r="I2021">
        <v>32.700000000000003</v>
      </c>
      <c r="J2021">
        <v>10.199999999999999</v>
      </c>
      <c r="K2021">
        <v>1</v>
      </c>
      <c r="L2021">
        <v>1</v>
      </c>
      <c r="M2021" t="s">
        <v>27</v>
      </c>
      <c r="N2021">
        <v>50</v>
      </c>
      <c r="O2021" t="s">
        <v>26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 s="11" t="str">
        <f t="shared" si="344"/>
        <v>0</v>
      </c>
      <c r="AB2021">
        <f t="shared" si="337"/>
        <v>0</v>
      </c>
      <c r="AC2021">
        <f t="shared" si="345"/>
        <v>10</v>
      </c>
      <c r="AD2021">
        <f t="shared" si="346"/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f t="shared" si="338"/>
        <v>0</v>
      </c>
      <c r="BI2021" s="16">
        <v>0</v>
      </c>
      <c r="BJ2021" s="16">
        <v>0</v>
      </c>
      <c r="BK2021" s="16">
        <v>0</v>
      </c>
      <c r="BL2021" t="str">
        <f t="shared" si="339"/>
        <v>0</v>
      </c>
      <c r="BM2021" t="str">
        <f t="shared" si="340"/>
        <v>0</v>
      </c>
      <c r="BN2021">
        <f t="shared" si="343"/>
        <v>0</v>
      </c>
      <c r="BO2021">
        <f t="shared" si="341"/>
        <v>0</v>
      </c>
      <c r="BP2021" t="str">
        <f t="shared" si="342"/>
        <v>0</v>
      </c>
    </row>
    <row r="2022" spans="1:68" ht="18" x14ac:dyDescent="0.25">
      <c r="A2022" s="24">
        <v>2021</v>
      </c>
      <c r="B2022">
        <v>1</v>
      </c>
      <c r="C2022" s="2">
        <v>44300</v>
      </c>
      <c r="D2022" s="3">
        <v>0.41319444444444442</v>
      </c>
      <c r="E2022">
        <v>2</v>
      </c>
      <c r="F2022">
        <v>2.1</v>
      </c>
      <c r="G2022" t="s">
        <v>61</v>
      </c>
      <c r="H2022" t="s">
        <v>69</v>
      </c>
      <c r="I2022">
        <v>32.700000000000003</v>
      </c>
      <c r="J2022">
        <v>10.199999999999999</v>
      </c>
      <c r="K2022">
        <v>1</v>
      </c>
      <c r="L2022">
        <v>1</v>
      </c>
      <c r="M2022" t="s">
        <v>27</v>
      </c>
      <c r="N2022">
        <v>50</v>
      </c>
      <c r="O2022" t="s">
        <v>25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 s="11" t="str">
        <f t="shared" si="344"/>
        <v>0</v>
      </c>
      <c r="AB2022">
        <f t="shared" si="337"/>
        <v>0</v>
      </c>
      <c r="AC2022">
        <f t="shared" si="345"/>
        <v>10</v>
      </c>
      <c r="AD2022">
        <f t="shared" si="346"/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f t="shared" si="338"/>
        <v>0</v>
      </c>
      <c r="BI2022" s="16">
        <v>0</v>
      </c>
      <c r="BJ2022" s="16">
        <v>0</v>
      </c>
      <c r="BK2022" s="16">
        <v>0</v>
      </c>
      <c r="BL2022" t="str">
        <f t="shared" si="339"/>
        <v>0</v>
      </c>
      <c r="BM2022" t="str">
        <f t="shared" si="340"/>
        <v>0</v>
      </c>
      <c r="BN2022">
        <f t="shared" si="343"/>
        <v>0</v>
      </c>
      <c r="BO2022">
        <f t="shared" si="341"/>
        <v>0</v>
      </c>
      <c r="BP2022" t="str">
        <f t="shared" si="342"/>
        <v>0</v>
      </c>
    </row>
    <row r="2023" spans="1:68" ht="18" x14ac:dyDescent="0.25">
      <c r="A2023" s="24">
        <v>2021</v>
      </c>
      <c r="B2023">
        <v>1</v>
      </c>
      <c r="C2023" s="2">
        <v>44300</v>
      </c>
      <c r="D2023" s="3">
        <v>0.41319444444444442</v>
      </c>
      <c r="E2023">
        <v>2</v>
      </c>
      <c r="F2023">
        <v>2.1</v>
      </c>
      <c r="G2023" t="s">
        <v>61</v>
      </c>
      <c r="H2023" t="s">
        <v>69</v>
      </c>
      <c r="I2023">
        <v>32.700000000000003</v>
      </c>
      <c r="J2023">
        <v>10.199999999999999</v>
      </c>
      <c r="K2023">
        <v>1</v>
      </c>
      <c r="L2023">
        <v>1</v>
      </c>
      <c r="M2023" t="s">
        <v>27</v>
      </c>
      <c r="N2023">
        <v>50</v>
      </c>
      <c r="O2023" t="s">
        <v>24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 s="11" t="str">
        <f t="shared" si="344"/>
        <v>0</v>
      </c>
      <c r="AB2023">
        <f t="shared" si="337"/>
        <v>0</v>
      </c>
      <c r="AC2023">
        <f t="shared" si="345"/>
        <v>10</v>
      </c>
      <c r="AD2023">
        <f t="shared" si="346"/>
        <v>0</v>
      </c>
      <c r="AE2023">
        <v>0</v>
      </c>
      <c r="AF2023">
        <v>0</v>
      </c>
      <c r="AG2023">
        <v>1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f t="shared" si="338"/>
        <v>0</v>
      </c>
      <c r="BI2023" s="16">
        <v>0</v>
      </c>
      <c r="BJ2023" s="16">
        <v>0</v>
      </c>
      <c r="BK2023" s="16">
        <v>0</v>
      </c>
      <c r="BL2023" t="str">
        <f t="shared" si="339"/>
        <v>0</v>
      </c>
      <c r="BM2023" t="str">
        <f t="shared" si="340"/>
        <v>0</v>
      </c>
      <c r="BN2023">
        <f t="shared" si="343"/>
        <v>0</v>
      </c>
      <c r="BO2023">
        <f t="shared" si="341"/>
        <v>1</v>
      </c>
      <c r="BP2023" t="str">
        <f t="shared" si="342"/>
        <v>0</v>
      </c>
    </row>
    <row r="2024" spans="1:68" ht="18" x14ac:dyDescent="0.25">
      <c r="A2024" s="24">
        <v>2021</v>
      </c>
      <c r="B2024">
        <v>1</v>
      </c>
      <c r="C2024" s="2">
        <v>44300</v>
      </c>
      <c r="D2024" s="3">
        <v>0.41319444444444442</v>
      </c>
      <c r="E2024">
        <v>2</v>
      </c>
      <c r="F2024">
        <v>2.1</v>
      </c>
      <c r="G2024" t="s">
        <v>61</v>
      </c>
      <c r="H2024" t="s">
        <v>69</v>
      </c>
      <c r="I2024">
        <v>32.700000000000003</v>
      </c>
      <c r="J2024">
        <v>10.199999999999999</v>
      </c>
      <c r="K2024">
        <v>1</v>
      </c>
      <c r="L2024">
        <v>1</v>
      </c>
      <c r="M2024" t="s">
        <v>23</v>
      </c>
      <c r="N2024">
        <v>50</v>
      </c>
      <c r="O2024" t="s">
        <v>26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 s="11" t="str">
        <f t="shared" si="344"/>
        <v>0</v>
      </c>
      <c r="AB2024">
        <f t="shared" si="337"/>
        <v>0</v>
      </c>
      <c r="AC2024">
        <f t="shared" si="345"/>
        <v>10</v>
      </c>
      <c r="AD2024">
        <f t="shared" si="346"/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f t="shared" si="338"/>
        <v>0</v>
      </c>
      <c r="BI2024" s="16">
        <v>0</v>
      </c>
      <c r="BJ2024" s="16">
        <v>0</v>
      </c>
      <c r="BK2024" s="16">
        <v>0</v>
      </c>
      <c r="BL2024" t="str">
        <f t="shared" si="339"/>
        <v>0</v>
      </c>
      <c r="BM2024" t="str">
        <f t="shared" si="340"/>
        <v>0</v>
      </c>
      <c r="BN2024">
        <f t="shared" si="343"/>
        <v>0</v>
      </c>
      <c r="BO2024">
        <f t="shared" si="341"/>
        <v>0</v>
      </c>
      <c r="BP2024" t="str">
        <f t="shared" si="342"/>
        <v>0</v>
      </c>
    </row>
    <row r="2025" spans="1:68" ht="18" x14ac:dyDescent="0.25">
      <c r="A2025" s="24">
        <v>2021</v>
      </c>
      <c r="B2025">
        <v>1</v>
      </c>
      <c r="C2025" s="2">
        <v>44300</v>
      </c>
      <c r="D2025" s="3">
        <v>0.41319444444444442</v>
      </c>
      <c r="E2025">
        <v>2</v>
      </c>
      <c r="F2025">
        <v>2.1</v>
      </c>
      <c r="G2025" t="s">
        <v>61</v>
      </c>
      <c r="H2025" t="s">
        <v>69</v>
      </c>
      <c r="I2025">
        <v>32.700000000000003</v>
      </c>
      <c r="J2025">
        <v>10.199999999999999</v>
      </c>
      <c r="K2025">
        <v>1</v>
      </c>
      <c r="L2025">
        <v>1</v>
      </c>
      <c r="M2025" t="s">
        <v>23</v>
      </c>
      <c r="N2025">
        <v>50</v>
      </c>
      <c r="O2025" t="s">
        <v>25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 s="11" t="str">
        <f t="shared" si="344"/>
        <v>0</v>
      </c>
      <c r="AB2025">
        <f t="shared" si="337"/>
        <v>0</v>
      </c>
      <c r="AC2025">
        <f t="shared" si="345"/>
        <v>10</v>
      </c>
      <c r="AD2025">
        <f t="shared" si="346"/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f t="shared" si="338"/>
        <v>0</v>
      </c>
      <c r="BI2025" s="16">
        <v>0</v>
      </c>
      <c r="BJ2025" s="16">
        <v>0</v>
      </c>
      <c r="BK2025" s="16">
        <v>0</v>
      </c>
      <c r="BL2025" t="str">
        <f t="shared" si="339"/>
        <v>0</v>
      </c>
      <c r="BM2025" t="str">
        <f t="shared" si="340"/>
        <v>0</v>
      </c>
      <c r="BN2025">
        <f t="shared" si="343"/>
        <v>0</v>
      </c>
      <c r="BO2025">
        <f t="shared" si="341"/>
        <v>0</v>
      </c>
      <c r="BP2025" t="str">
        <f t="shared" si="342"/>
        <v>0</v>
      </c>
    </row>
    <row r="2026" spans="1:68" ht="18" x14ac:dyDescent="0.25">
      <c r="A2026" s="24">
        <v>2021</v>
      </c>
      <c r="B2026">
        <v>1</v>
      </c>
      <c r="C2026" s="2">
        <v>44300</v>
      </c>
      <c r="D2026" s="3">
        <v>0.41319444444444442</v>
      </c>
      <c r="E2026">
        <v>2</v>
      </c>
      <c r="F2026">
        <v>2.1</v>
      </c>
      <c r="G2026" t="s">
        <v>61</v>
      </c>
      <c r="H2026" t="s">
        <v>69</v>
      </c>
      <c r="I2026">
        <v>32.700000000000003</v>
      </c>
      <c r="J2026">
        <v>10.199999999999999</v>
      </c>
      <c r="K2026">
        <v>1</v>
      </c>
      <c r="L2026">
        <v>1</v>
      </c>
      <c r="M2026" t="s">
        <v>23</v>
      </c>
      <c r="N2026">
        <v>50</v>
      </c>
      <c r="O2026" t="s">
        <v>24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 s="11" t="str">
        <f t="shared" si="344"/>
        <v>0</v>
      </c>
      <c r="AB2026">
        <f t="shared" si="337"/>
        <v>0</v>
      </c>
      <c r="AC2026">
        <f t="shared" si="345"/>
        <v>10</v>
      </c>
      <c r="AD2026">
        <f t="shared" si="346"/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f t="shared" si="338"/>
        <v>0</v>
      </c>
      <c r="BI2026" s="16">
        <v>0</v>
      </c>
      <c r="BJ2026" s="16">
        <v>0</v>
      </c>
      <c r="BK2026" s="16">
        <v>0</v>
      </c>
      <c r="BL2026" t="str">
        <f t="shared" si="339"/>
        <v>0</v>
      </c>
      <c r="BM2026" t="str">
        <f t="shared" si="340"/>
        <v>0</v>
      </c>
      <c r="BN2026">
        <f t="shared" si="343"/>
        <v>0</v>
      </c>
      <c r="BO2026">
        <f t="shared" si="341"/>
        <v>0</v>
      </c>
      <c r="BP2026" t="str">
        <f t="shared" si="342"/>
        <v>0</v>
      </c>
    </row>
    <row r="2027" spans="1:68" ht="18" x14ac:dyDescent="0.25">
      <c r="A2027" s="24">
        <v>2021</v>
      </c>
      <c r="B2027">
        <v>1</v>
      </c>
      <c r="C2027" s="2">
        <v>44300</v>
      </c>
      <c r="D2027" s="3">
        <v>0.53125</v>
      </c>
      <c r="E2027">
        <v>2</v>
      </c>
      <c r="F2027">
        <v>2.2000000000000002</v>
      </c>
      <c r="G2027" t="s">
        <v>28</v>
      </c>
      <c r="H2027" t="s">
        <v>69</v>
      </c>
      <c r="I2027">
        <v>24.5</v>
      </c>
      <c r="J2027">
        <v>9</v>
      </c>
      <c r="K2027">
        <v>1</v>
      </c>
      <c r="L2027">
        <v>6</v>
      </c>
      <c r="M2027" t="s">
        <v>23</v>
      </c>
      <c r="N2027">
        <v>0</v>
      </c>
      <c r="O2027" t="s">
        <v>24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 s="11" t="str">
        <f t="shared" si="344"/>
        <v>0</v>
      </c>
      <c r="AB2027">
        <f t="shared" si="337"/>
        <v>0</v>
      </c>
      <c r="AC2027">
        <f t="shared" si="345"/>
        <v>10</v>
      </c>
      <c r="AD2027">
        <f t="shared" si="346"/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f t="shared" si="338"/>
        <v>0</v>
      </c>
      <c r="BI2027" s="16">
        <v>0</v>
      </c>
      <c r="BJ2027" s="16">
        <v>0</v>
      </c>
      <c r="BK2027" s="16">
        <v>0</v>
      </c>
      <c r="BL2027" t="str">
        <f t="shared" si="339"/>
        <v>0</v>
      </c>
      <c r="BM2027" t="str">
        <f t="shared" si="340"/>
        <v>0</v>
      </c>
      <c r="BN2027">
        <f t="shared" si="343"/>
        <v>0</v>
      </c>
      <c r="BO2027">
        <f t="shared" si="341"/>
        <v>0</v>
      </c>
      <c r="BP2027" t="str">
        <f t="shared" si="342"/>
        <v>0</v>
      </c>
    </row>
    <row r="2028" spans="1:68" ht="18" x14ac:dyDescent="0.25">
      <c r="A2028" s="24">
        <v>2021</v>
      </c>
      <c r="B2028">
        <v>1</v>
      </c>
      <c r="C2028" s="2">
        <v>44300</v>
      </c>
      <c r="D2028" s="3">
        <v>0.53125</v>
      </c>
      <c r="E2028">
        <v>2</v>
      </c>
      <c r="F2028">
        <v>2.2000000000000002</v>
      </c>
      <c r="G2028" t="s">
        <v>28</v>
      </c>
      <c r="H2028" t="s">
        <v>69</v>
      </c>
      <c r="I2028">
        <v>24.5</v>
      </c>
      <c r="J2028">
        <v>9</v>
      </c>
      <c r="K2028">
        <v>1</v>
      </c>
      <c r="L2028">
        <v>6</v>
      </c>
      <c r="M2028" t="s">
        <v>23</v>
      </c>
      <c r="N2028">
        <v>0</v>
      </c>
      <c r="O2028" t="s">
        <v>25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 s="11" t="str">
        <f t="shared" si="344"/>
        <v>0</v>
      </c>
      <c r="AB2028">
        <f t="shared" si="337"/>
        <v>0</v>
      </c>
      <c r="AC2028">
        <f t="shared" si="345"/>
        <v>10</v>
      </c>
      <c r="AD2028">
        <f t="shared" si="346"/>
        <v>0</v>
      </c>
      <c r="AE2028">
        <v>0</v>
      </c>
      <c r="AF2028">
        <v>0</v>
      </c>
      <c r="AG2028">
        <v>1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f t="shared" si="338"/>
        <v>0</v>
      </c>
      <c r="BI2028" s="16">
        <v>0</v>
      </c>
      <c r="BJ2028" s="16">
        <v>0</v>
      </c>
      <c r="BK2028" s="16">
        <v>0</v>
      </c>
      <c r="BL2028" t="str">
        <f t="shared" si="339"/>
        <v>0</v>
      </c>
      <c r="BM2028" t="str">
        <f t="shared" si="340"/>
        <v>0</v>
      </c>
      <c r="BN2028">
        <f t="shared" si="343"/>
        <v>0</v>
      </c>
      <c r="BO2028">
        <f t="shared" si="341"/>
        <v>1</v>
      </c>
      <c r="BP2028" t="str">
        <f t="shared" si="342"/>
        <v>0</v>
      </c>
    </row>
    <row r="2029" spans="1:68" ht="18" x14ac:dyDescent="0.25">
      <c r="A2029" s="24">
        <v>2021</v>
      </c>
      <c r="B2029">
        <v>1</v>
      </c>
      <c r="C2029" s="2">
        <v>44300</v>
      </c>
      <c r="D2029" s="3">
        <v>0.53125</v>
      </c>
      <c r="E2029">
        <v>2</v>
      </c>
      <c r="F2029">
        <v>2.2000000000000002</v>
      </c>
      <c r="G2029" t="s">
        <v>28</v>
      </c>
      <c r="H2029" t="s">
        <v>69</v>
      </c>
      <c r="I2029">
        <v>24.5</v>
      </c>
      <c r="J2029">
        <v>9</v>
      </c>
      <c r="K2029">
        <v>1</v>
      </c>
      <c r="L2029">
        <v>6</v>
      </c>
      <c r="M2029" t="s">
        <v>23</v>
      </c>
      <c r="N2029">
        <v>0</v>
      </c>
      <c r="O2029" t="s">
        <v>26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 s="11" t="str">
        <f t="shared" si="344"/>
        <v>0</v>
      </c>
      <c r="AB2029">
        <f t="shared" si="337"/>
        <v>0</v>
      </c>
      <c r="AC2029">
        <f t="shared" si="345"/>
        <v>10</v>
      </c>
      <c r="AD2029">
        <f t="shared" si="346"/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f t="shared" si="338"/>
        <v>0</v>
      </c>
      <c r="BI2029" s="16">
        <v>0</v>
      </c>
      <c r="BJ2029" s="16">
        <v>0</v>
      </c>
      <c r="BK2029" s="16">
        <v>0</v>
      </c>
      <c r="BL2029" t="str">
        <f t="shared" si="339"/>
        <v>0</v>
      </c>
      <c r="BM2029" t="str">
        <f t="shared" si="340"/>
        <v>0</v>
      </c>
      <c r="BN2029">
        <f t="shared" si="343"/>
        <v>0</v>
      </c>
      <c r="BO2029">
        <f t="shared" si="341"/>
        <v>0</v>
      </c>
      <c r="BP2029" t="str">
        <f t="shared" si="342"/>
        <v>0</v>
      </c>
    </row>
    <row r="2030" spans="1:68" ht="18" x14ac:dyDescent="0.25">
      <c r="A2030" s="24">
        <v>2021</v>
      </c>
      <c r="B2030">
        <v>1</v>
      </c>
      <c r="C2030" s="2">
        <v>44300</v>
      </c>
      <c r="D2030" s="3">
        <v>0.53125</v>
      </c>
      <c r="E2030">
        <v>2</v>
      </c>
      <c r="F2030">
        <v>2.2000000000000002</v>
      </c>
      <c r="G2030" t="s">
        <v>28</v>
      </c>
      <c r="H2030" t="s">
        <v>69</v>
      </c>
      <c r="I2030">
        <v>24.5</v>
      </c>
      <c r="J2030">
        <v>9</v>
      </c>
      <c r="K2030">
        <v>1</v>
      </c>
      <c r="L2030">
        <v>6</v>
      </c>
      <c r="M2030" t="s">
        <v>27</v>
      </c>
      <c r="N2030">
        <v>0</v>
      </c>
      <c r="O2030" t="s">
        <v>24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 s="11" t="str">
        <f t="shared" si="344"/>
        <v>0</v>
      </c>
      <c r="AB2030">
        <f t="shared" si="337"/>
        <v>0</v>
      </c>
      <c r="AC2030">
        <f t="shared" si="345"/>
        <v>10</v>
      </c>
      <c r="AD2030">
        <f t="shared" si="346"/>
        <v>0</v>
      </c>
      <c r="AE2030">
        <v>0</v>
      </c>
      <c r="AF2030">
        <v>0</v>
      </c>
      <c r="AG2030">
        <v>1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f t="shared" si="338"/>
        <v>0</v>
      </c>
      <c r="BI2030" s="16">
        <v>0</v>
      </c>
      <c r="BJ2030" s="16">
        <v>0</v>
      </c>
      <c r="BK2030" s="16">
        <v>0</v>
      </c>
      <c r="BL2030" t="str">
        <f t="shared" si="339"/>
        <v>0</v>
      </c>
      <c r="BM2030" t="str">
        <f t="shared" si="340"/>
        <v>0</v>
      </c>
      <c r="BN2030">
        <f t="shared" si="343"/>
        <v>0</v>
      </c>
      <c r="BO2030">
        <f t="shared" si="341"/>
        <v>1</v>
      </c>
      <c r="BP2030" t="str">
        <f t="shared" si="342"/>
        <v>0</v>
      </c>
    </row>
    <row r="2031" spans="1:68" ht="18" x14ac:dyDescent="0.25">
      <c r="A2031" s="24">
        <v>2021</v>
      </c>
      <c r="B2031">
        <v>1</v>
      </c>
      <c r="C2031" s="2">
        <v>44300</v>
      </c>
      <c r="D2031" s="3">
        <v>0.53125</v>
      </c>
      <c r="E2031">
        <v>2</v>
      </c>
      <c r="F2031">
        <v>2.2000000000000002</v>
      </c>
      <c r="G2031" t="s">
        <v>28</v>
      </c>
      <c r="H2031" t="s">
        <v>69</v>
      </c>
      <c r="I2031">
        <v>24.5</v>
      </c>
      <c r="J2031">
        <v>9</v>
      </c>
      <c r="K2031">
        <v>1</v>
      </c>
      <c r="L2031">
        <v>6</v>
      </c>
      <c r="M2031" t="s">
        <v>27</v>
      </c>
      <c r="N2031">
        <v>0</v>
      </c>
      <c r="O2031" t="s">
        <v>25</v>
      </c>
      <c r="P2031">
        <v>1</v>
      </c>
      <c r="Q2031">
        <v>0</v>
      </c>
      <c r="R2031">
        <v>1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2</v>
      </c>
      <c r="AA2031" s="11" t="str">
        <f t="shared" si="344"/>
        <v>1</v>
      </c>
      <c r="AB2031">
        <f t="shared" si="337"/>
        <v>2</v>
      </c>
      <c r="AC2031">
        <f t="shared" si="345"/>
        <v>8</v>
      </c>
      <c r="AD2031">
        <f t="shared" si="346"/>
        <v>20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f t="shared" si="338"/>
        <v>0</v>
      </c>
      <c r="BI2031" s="16">
        <v>0</v>
      </c>
      <c r="BJ2031" s="16">
        <v>0</v>
      </c>
      <c r="BK2031" s="16">
        <v>0</v>
      </c>
      <c r="BL2031" t="str">
        <f t="shared" si="339"/>
        <v>0</v>
      </c>
      <c r="BM2031" t="str">
        <f t="shared" si="340"/>
        <v>0</v>
      </c>
      <c r="BN2031">
        <f t="shared" si="343"/>
        <v>0</v>
      </c>
      <c r="BO2031">
        <f t="shared" si="341"/>
        <v>0</v>
      </c>
      <c r="BP2031" t="str">
        <f t="shared" si="342"/>
        <v>0</v>
      </c>
    </row>
    <row r="2032" spans="1:68" ht="18" x14ac:dyDescent="0.25">
      <c r="A2032" s="24">
        <v>2021</v>
      </c>
      <c r="B2032">
        <v>1</v>
      </c>
      <c r="C2032" s="2">
        <v>44300</v>
      </c>
      <c r="D2032" s="3">
        <v>0.53125</v>
      </c>
      <c r="E2032">
        <v>2</v>
      </c>
      <c r="F2032">
        <v>2.2000000000000002</v>
      </c>
      <c r="G2032" t="s">
        <v>28</v>
      </c>
      <c r="H2032" t="s">
        <v>69</v>
      </c>
      <c r="I2032">
        <v>24.5</v>
      </c>
      <c r="J2032">
        <v>9</v>
      </c>
      <c r="K2032">
        <v>1</v>
      </c>
      <c r="L2032">
        <v>6</v>
      </c>
      <c r="M2032" t="s">
        <v>27</v>
      </c>
      <c r="N2032">
        <v>0</v>
      </c>
      <c r="O2032" t="s">
        <v>26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 s="11" t="str">
        <f t="shared" si="344"/>
        <v>0</v>
      </c>
      <c r="AB2032">
        <f t="shared" si="337"/>
        <v>0</v>
      </c>
      <c r="AC2032">
        <f t="shared" si="345"/>
        <v>10</v>
      </c>
      <c r="AD2032">
        <f t="shared" si="346"/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f t="shared" si="338"/>
        <v>0</v>
      </c>
      <c r="BI2032" s="16">
        <v>0</v>
      </c>
      <c r="BJ2032" s="16">
        <v>0</v>
      </c>
      <c r="BK2032" s="16">
        <v>0</v>
      </c>
      <c r="BL2032" t="str">
        <f t="shared" si="339"/>
        <v>0</v>
      </c>
      <c r="BM2032" t="str">
        <f t="shared" si="340"/>
        <v>0</v>
      </c>
      <c r="BN2032">
        <f t="shared" si="343"/>
        <v>0</v>
      </c>
      <c r="BO2032">
        <f t="shared" si="341"/>
        <v>0</v>
      </c>
      <c r="BP2032" t="str">
        <f t="shared" si="342"/>
        <v>0</v>
      </c>
    </row>
    <row r="2033" spans="1:68" ht="18" x14ac:dyDescent="0.25">
      <c r="A2033" s="24">
        <v>2021</v>
      </c>
      <c r="B2033">
        <v>1</v>
      </c>
      <c r="C2033" s="2">
        <v>44300</v>
      </c>
      <c r="D2033" s="3">
        <v>0.53125</v>
      </c>
      <c r="E2033">
        <v>2</v>
      </c>
      <c r="F2033">
        <v>2.2000000000000002</v>
      </c>
      <c r="G2033" t="s">
        <v>28</v>
      </c>
      <c r="H2033" t="s">
        <v>69</v>
      </c>
      <c r="I2033">
        <v>24.5</v>
      </c>
      <c r="J2033">
        <v>9</v>
      </c>
      <c r="K2033">
        <v>1</v>
      </c>
      <c r="L2033">
        <v>6</v>
      </c>
      <c r="M2033" t="s">
        <v>28</v>
      </c>
      <c r="N2033">
        <v>0</v>
      </c>
      <c r="O2033" t="s">
        <v>24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 s="11" t="str">
        <f t="shared" si="344"/>
        <v>0</v>
      </c>
      <c r="AB2033">
        <f t="shared" si="337"/>
        <v>0</v>
      </c>
      <c r="AC2033">
        <f t="shared" si="345"/>
        <v>10</v>
      </c>
      <c r="AD2033">
        <f t="shared" si="346"/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f t="shared" si="338"/>
        <v>0</v>
      </c>
      <c r="BI2033" s="16">
        <v>0</v>
      </c>
      <c r="BJ2033" s="16">
        <v>0</v>
      </c>
      <c r="BK2033" s="16">
        <v>0</v>
      </c>
      <c r="BL2033" t="str">
        <f t="shared" si="339"/>
        <v>0</v>
      </c>
      <c r="BM2033" t="str">
        <f t="shared" si="340"/>
        <v>0</v>
      </c>
      <c r="BN2033">
        <f t="shared" si="343"/>
        <v>0</v>
      </c>
      <c r="BO2033">
        <f t="shared" si="341"/>
        <v>0</v>
      </c>
      <c r="BP2033" t="str">
        <f t="shared" si="342"/>
        <v>0</v>
      </c>
    </row>
    <row r="2034" spans="1:68" ht="18" x14ac:dyDescent="0.25">
      <c r="A2034" s="24">
        <v>2021</v>
      </c>
      <c r="B2034">
        <v>1</v>
      </c>
      <c r="C2034" s="2">
        <v>44300</v>
      </c>
      <c r="D2034" s="3">
        <v>0.53125</v>
      </c>
      <c r="E2034">
        <v>2</v>
      </c>
      <c r="F2034">
        <v>2.2000000000000002</v>
      </c>
      <c r="G2034" t="s">
        <v>28</v>
      </c>
      <c r="H2034" t="s">
        <v>69</v>
      </c>
      <c r="I2034">
        <v>24.5</v>
      </c>
      <c r="J2034">
        <v>9</v>
      </c>
      <c r="K2034">
        <v>1</v>
      </c>
      <c r="L2034">
        <v>6</v>
      </c>
      <c r="M2034" t="s">
        <v>28</v>
      </c>
      <c r="N2034">
        <v>0</v>
      </c>
      <c r="O2034" t="s">
        <v>25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 s="11" t="str">
        <f t="shared" si="344"/>
        <v>0</v>
      </c>
      <c r="AB2034">
        <f t="shared" si="337"/>
        <v>0</v>
      </c>
      <c r="AC2034">
        <f t="shared" si="345"/>
        <v>10</v>
      </c>
      <c r="AD2034">
        <f t="shared" si="346"/>
        <v>0</v>
      </c>
      <c r="AE2034">
        <v>0</v>
      </c>
      <c r="AF2034">
        <v>1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f t="shared" si="338"/>
        <v>0</v>
      </c>
      <c r="BI2034" s="16">
        <v>0</v>
      </c>
      <c r="BJ2034" s="16">
        <v>0</v>
      </c>
      <c r="BK2034" s="16">
        <v>0</v>
      </c>
      <c r="BL2034" t="str">
        <f t="shared" si="339"/>
        <v>0</v>
      </c>
      <c r="BM2034" t="str">
        <f t="shared" si="340"/>
        <v>0</v>
      </c>
      <c r="BN2034">
        <f t="shared" si="343"/>
        <v>0</v>
      </c>
      <c r="BO2034">
        <f t="shared" si="341"/>
        <v>0</v>
      </c>
      <c r="BP2034" t="str">
        <f t="shared" si="342"/>
        <v>0</v>
      </c>
    </row>
    <row r="2035" spans="1:68" ht="18" x14ac:dyDescent="0.25">
      <c r="A2035" s="24">
        <v>2021</v>
      </c>
      <c r="B2035">
        <v>1</v>
      </c>
      <c r="C2035" s="2">
        <v>44300</v>
      </c>
      <c r="D2035" s="3">
        <v>0.53125</v>
      </c>
      <c r="E2035">
        <v>2</v>
      </c>
      <c r="F2035">
        <v>2.2000000000000002</v>
      </c>
      <c r="G2035" t="s">
        <v>28</v>
      </c>
      <c r="H2035" t="s">
        <v>69</v>
      </c>
      <c r="I2035">
        <v>24.5</v>
      </c>
      <c r="J2035">
        <v>9</v>
      </c>
      <c r="K2035">
        <v>1</v>
      </c>
      <c r="L2035">
        <v>6</v>
      </c>
      <c r="M2035" t="s">
        <v>28</v>
      </c>
      <c r="N2035">
        <v>0</v>
      </c>
      <c r="O2035" t="s">
        <v>26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 s="11" t="str">
        <f t="shared" si="344"/>
        <v>0</v>
      </c>
      <c r="AB2035">
        <f t="shared" si="337"/>
        <v>0</v>
      </c>
      <c r="AC2035">
        <f t="shared" si="345"/>
        <v>10</v>
      </c>
      <c r="AD2035">
        <f t="shared" si="346"/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f t="shared" si="338"/>
        <v>0</v>
      </c>
      <c r="BI2035" s="16">
        <v>0</v>
      </c>
      <c r="BJ2035" s="16">
        <v>0</v>
      </c>
      <c r="BK2035" s="16">
        <v>0</v>
      </c>
      <c r="BL2035" t="str">
        <f t="shared" si="339"/>
        <v>0</v>
      </c>
      <c r="BM2035" t="str">
        <f t="shared" si="340"/>
        <v>0</v>
      </c>
      <c r="BN2035">
        <f t="shared" si="343"/>
        <v>0</v>
      </c>
      <c r="BO2035">
        <f t="shared" si="341"/>
        <v>0</v>
      </c>
      <c r="BP2035" t="str">
        <f t="shared" si="342"/>
        <v>0</v>
      </c>
    </row>
    <row r="2036" spans="1:68" ht="18" x14ac:dyDescent="0.25">
      <c r="A2036" s="24">
        <v>2021</v>
      </c>
      <c r="B2036">
        <v>1</v>
      </c>
      <c r="C2036" s="2">
        <v>44300</v>
      </c>
      <c r="D2036" s="3">
        <v>0.53125</v>
      </c>
      <c r="E2036">
        <v>2</v>
      </c>
      <c r="F2036">
        <v>2.2000000000000002</v>
      </c>
      <c r="G2036" t="s">
        <v>28</v>
      </c>
      <c r="H2036" t="s">
        <v>69</v>
      </c>
      <c r="I2036">
        <v>24.5</v>
      </c>
      <c r="J2036">
        <v>9</v>
      </c>
      <c r="K2036">
        <v>1</v>
      </c>
      <c r="L2036">
        <v>6</v>
      </c>
      <c r="M2036" t="s">
        <v>28</v>
      </c>
      <c r="N2036">
        <v>5</v>
      </c>
      <c r="O2036" t="s">
        <v>26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 s="11" t="str">
        <f t="shared" si="344"/>
        <v>0</v>
      </c>
      <c r="AB2036">
        <f t="shared" si="337"/>
        <v>0</v>
      </c>
      <c r="AC2036">
        <f t="shared" si="345"/>
        <v>10</v>
      </c>
      <c r="AD2036">
        <f t="shared" si="346"/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f t="shared" si="338"/>
        <v>0</v>
      </c>
      <c r="BI2036" s="16">
        <v>0</v>
      </c>
      <c r="BJ2036" s="16">
        <v>0</v>
      </c>
      <c r="BK2036" s="16">
        <v>0</v>
      </c>
      <c r="BL2036" t="str">
        <f t="shared" si="339"/>
        <v>0</v>
      </c>
      <c r="BM2036" t="str">
        <f t="shared" si="340"/>
        <v>0</v>
      </c>
      <c r="BN2036">
        <f t="shared" si="343"/>
        <v>0</v>
      </c>
      <c r="BO2036">
        <f t="shared" si="341"/>
        <v>0</v>
      </c>
      <c r="BP2036" t="str">
        <f t="shared" si="342"/>
        <v>0</v>
      </c>
    </row>
    <row r="2037" spans="1:68" ht="18" x14ac:dyDescent="0.25">
      <c r="A2037" s="24">
        <v>2021</v>
      </c>
      <c r="B2037">
        <v>1</v>
      </c>
      <c r="C2037" s="2">
        <v>44300</v>
      </c>
      <c r="D2037" s="3">
        <v>0.53125</v>
      </c>
      <c r="E2037">
        <v>2</v>
      </c>
      <c r="F2037">
        <v>2.2000000000000002</v>
      </c>
      <c r="G2037" t="s">
        <v>28</v>
      </c>
      <c r="H2037" t="s">
        <v>69</v>
      </c>
      <c r="I2037">
        <v>24.5</v>
      </c>
      <c r="J2037">
        <v>9</v>
      </c>
      <c r="K2037">
        <v>1</v>
      </c>
      <c r="L2037">
        <v>6</v>
      </c>
      <c r="M2037" t="s">
        <v>28</v>
      </c>
      <c r="N2037">
        <v>5</v>
      </c>
      <c r="O2037" t="s">
        <v>25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 s="11" t="str">
        <f t="shared" si="344"/>
        <v>0</v>
      </c>
      <c r="AB2037">
        <f t="shared" si="337"/>
        <v>0</v>
      </c>
      <c r="AC2037">
        <f t="shared" si="345"/>
        <v>10</v>
      </c>
      <c r="AD2037">
        <f t="shared" si="346"/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f t="shared" si="338"/>
        <v>0</v>
      </c>
      <c r="BI2037" s="16">
        <v>0</v>
      </c>
      <c r="BJ2037" s="16">
        <v>0</v>
      </c>
      <c r="BK2037" s="16">
        <v>0</v>
      </c>
      <c r="BL2037" t="str">
        <f t="shared" si="339"/>
        <v>0</v>
      </c>
      <c r="BM2037" t="str">
        <f t="shared" si="340"/>
        <v>0</v>
      </c>
      <c r="BN2037">
        <f t="shared" si="343"/>
        <v>0</v>
      </c>
      <c r="BO2037">
        <f t="shared" si="341"/>
        <v>0</v>
      </c>
      <c r="BP2037" t="str">
        <f t="shared" si="342"/>
        <v>0</v>
      </c>
    </row>
    <row r="2038" spans="1:68" ht="18" x14ac:dyDescent="0.25">
      <c r="A2038" s="24">
        <v>2021</v>
      </c>
      <c r="B2038">
        <v>1</v>
      </c>
      <c r="C2038" s="2">
        <v>44300</v>
      </c>
      <c r="D2038" s="3">
        <v>0.53125</v>
      </c>
      <c r="E2038">
        <v>2</v>
      </c>
      <c r="F2038">
        <v>2.2000000000000002</v>
      </c>
      <c r="G2038" t="s">
        <v>28</v>
      </c>
      <c r="H2038" t="s">
        <v>69</v>
      </c>
      <c r="I2038">
        <v>24.5</v>
      </c>
      <c r="J2038">
        <v>9</v>
      </c>
      <c r="K2038">
        <v>1</v>
      </c>
      <c r="L2038">
        <v>6</v>
      </c>
      <c r="M2038" t="s">
        <v>28</v>
      </c>
      <c r="N2038">
        <v>5</v>
      </c>
      <c r="O2038" t="s">
        <v>24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 s="11" t="str">
        <f t="shared" si="344"/>
        <v>0</v>
      </c>
      <c r="AB2038">
        <f t="shared" si="337"/>
        <v>0</v>
      </c>
      <c r="AC2038">
        <f t="shared" si="345"/>
        <v>10</v>
      </c>
      <c r="AD2038">
        <f t="shared" si="346"/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f t="shared" si="338"/>
        <v>0</v>
      </c>
      <c r="BI2038" s="16">
        <v>0</v>
      </c>
      <c r="BJ2038" s="16">
        <v>0</v>
      </c>
      <c r="BK2038" s="16">
        <v>0</v>
      </c>
      <c r="BL2038" t="str">
        <f t="shared" si="339"/>
        <v>0</v>
      </c>
      <c r="BM2038" t="str">
        <f t="shared" si="340"/>
        <v>0</v>
      </c>
      <c r="BN2038">
        <f t="shared" si="343"/>
        <v>0</v>
      </c>
      <c r="BO2038">
        <f t="shared" si="341"/>
        <v>0</v>
      </c>
      <c r="BP2038" t="str">
        <f t="shared" si="342"/>
        <v>0</v>
      </c>
    </row>
    <row r="2039" spans="1:68" ht="18" x14ac:dyDescent="0.25">
      <c r="A2039" s="24">
        <v>2021</v>
      </c>
      <c r="B2039">
        <v>1</v>
      </c>
      <c r="C2039" s="2">
        <v>44300</v>
      </c>
      <c r="D2039" s="3">
        <v>0.53125</v>
      </c>
      <c r="E2039">
        <v>2</v>
      </c>
      <c r="F2039">
        <v>2.2000000000000002</v>
      </c>
      <c r="G2039" t="s">
        <v>28</v>
      </c>
      <c r="H2039" t="s">
        <v>69</v>
      </c>
      <c r="I2039">
        <v>24.5</v>
      </c>
      <c r="J2039">
        <v>9</v>
      </c>
      <c r="K2039">
        <v>1</v>
      </c>
      <c r="L2039">
        <v>6</v>
      </c>
      <c r="M2039" t="s">
        <v>27</v>
      </c>
      <c r="N2039">
        <v>5</v>
      </c>
      <c r="O2039" t="s">
        <v>26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 s="11" t="str">
        <f t="shared" si="344"/>
        <v>0</v>
      </c>
      <c r="AB2039">
        <f t="shared" si="337"/>
        <v>0</v>
      </c>
      <c r="AC2039">
        <f t="shared" si="345"/>
        <v>10</v>
      </c>
      <c r="AD2039">
        <f t="shared" si="346"/>
        <v>0</v>
      </c>
      <c r="AE2039">
        <v>0</v>
      </c>
      <c r="AF2039">
        <v>0</v>
      </c>
      <c r="AG2039">
        <v>1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f t="shared" si="338"/>
        <v>0</v>
      </c>
      <c r="BI2039" s="16">
        <v>0</v>
      </c>
      <c r="BJ2039" s="16">
        <v>0</v>
      </c>
      <c r="BK2039" s="16">
        <v>0</v>
      </c>
      <c r="BL2039" t="str">
        <f t="shared" si="339"/>
        <v>0</v>
      </c>
      <c r="BM2039" t="str">
        <f t="shared" si="340"/>
        <v>0</v>
      </c>
      <c r="BN2039">
        <f t="shared" si="343"/>
        <v>0</v>
      </c>
      <c r="BO2039">
        <f t="shared" si="341"/>
        <v>1</v>
      </c>
      <c r="BP2039" t="str">
        <f t="shared" si="342"/>
        <v>0</v>
      </c>
    </row>
    <row r="2040" spans="1:68" ht="18" x14ac:dyDescent="0.25">
      <c r="A2040" s="24">
        <v>2021</v>
      </c>
      <c r="B2040">
        <v>1</v>
      </c>
      <c r="C2040" s="2">
        <v>44300</v>
      </c>
      <c r="D2040" s="3">
        <v>0.53125</v>
      </c>
      <c r="E2040">
        <v>2</v>
      </c>
      <c r="F2040">
        <v>2.2000000000000002</v>
      </c>
      <c r="G2040" t="s">
        <v>28</v>
      </c>
      <c r="H2040" t="s">
        <v>69</v>
      </c>
      <c r="I2040">
        <v>24.5</v>
      </c>
      <c r="J2040">
        <v>9</v>
      </c>
      <c r="K2040">
        <v>1</v>
      </c>
      <c r="L2040">
        <v>6</v>
      </c>
      <c r="M2040" t="s">
        <v>27</v>
      </c>
      <c r="N2040">
        <v>5</v>
      </c>
      <c r="O2040" t="s">
        <v>25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 s="11" t="str">
        <f t="shared" si="344"/>
        <v>0</v>
      </c>
      <c r="AB2040">
        <f t="shared" si="337"/>
        <v>0</v>
      </c>
      <c r="AC2040">
        <f t="shared" si="345"/>
        <v>10</v>
      </c>
      <c r="AD2040">
        <f t="shared" si="346"/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f t="shared" si="338"/>
        <v>0</v>
      </c>
      <c r="BI2040" s="16">
        <v>0</v>
      </c>
      <c r="BJ2040" s="16">
        <v>0</v>
      </c>
      <c r="BK2040" s="16">
        <v>0</v>
      </c>
      <c r="BL2040" t="str">
        <f t="shared" si="339"/>
        <v>0</v>
      </c>
      <c r="BM2040" t="str">
        <f t="shared" si="340"/>
        <v>0</v>
      </c>
      <c r="BN2040">
        <f t="shared" si="343"/>
        <v>0</v>
      </c>
      <c r="BO2040">
        <f t="shared" si="341"/>
        <v>0</v>
      </c>
      <c r="BP2040" t="str">
        <f t="shared" si="342"/>
        <v>0</v>
      </c>
    </row>
    <row r="2041" spans="1:68" ht="18" x14ac:dyDescent="0.25">
      <c r="A2041" s="24">
        <v>2021</v>
      </c>
      <c r="B2041">
        <v>1</v>
      </c>
      <c r="C2041" s="2">
        <v>44300</v>
      </c>
      <c r="D2041" s="3">
        <v>0.53125</v>
      </c>
      <c r="E2041">
        <v>2</v>
      </c>
      <c r="F2041">
        <v>2.2000000000000002</v>
      </c>
      <c r="G2041" t="s">
        <v>28</v>
      </c>
      <c r="H2041" t="s">
        <v>69</v>
      </c>
      <c r="I2041">
        <v>24.5</v>
      </c>
      <c r="J2041">
        <v>9</v>
      </c>
      <c r="K2041">
        <v>1</v>
      </c>
      <c r="L2041">
        <v>6</v>
      </c>
      <c r="M2041" t="s">
        <v>27</v>
      </c>
      <c r="N2041">
        <v>5</v>
      </c>
      <c r="O2041" t="s">
        <v>24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1</v>
      </c>
      <c r="Y2041">
        <v>0</v>
      </c>
      <c r="Z2041">
        <v>1</v>
      </c>
      <c r="AA2041" s="11" t="str">
        <f t="shared" si="344"/>
        <v>1</v>
      </c>
      <c r="AB2041">
        <f t="shared" si="337"/>
        <v>1</v>
      </c>
      <c r="AC2041">
        <f t="shared" si="345"/>
        <v>9</v>
      </c>
      <c r="AD2041">
        <f t="shared" si="346"/>
        <v>10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f t="shared" si="338"/>
        <v>0</v>
      </c>
      <c r="BI2041" s="16">
        <v>0</v>
      </c>
      <c r="BJ2041" s="16">
        <v>0</v>
      </c>
      <c r="BK2041" s="16">
        <v>0</v>
      </c>
      <c r="BL2041" t="str">
        <f t="shared" si="339"/>
        <v>0</v>
      </c>
      <c r="BM2041" t="str">
        <f t="shared" si="340"/>
        <v>0</v>
      </c>
      <c r="BN2041">
        <f t="shared" si="343"/>
        <v>0</v>
      </c>
      <c r="BO2041">
        <f t="shared" si="341"/>
        <v>0</v>
      </c>
      <c r="BP2041" t="str">
        <f t="shared" si="342"/>
        <v>0</v>
      </c>
    </row>
    <row r="2042" spans="1:68" ht="18" x14ac:dyDescent="0.25">
      <c r="A2042" s="24">
        <v>2021</v>
      </c>
      <c r="B2042">
        <v>1</v>
      </c>
      <c r="C2042" s="2">
        <v>44300</v>
      </c>
      <c r="D2042" s="3">
        <v>0.53125</v>
      </c>
      <c r="E2042">
        <v>2</v>
      </c>
      <c r="F2042">
        <v>2.2000000000000002</v>
      </c>
      <c r="G2042" t="s">
        <v>28</v>
      </c>
      <c r="H2042" t="s">
        <v>69</v>
      </c>
      <c r="I2042">
        <v>24.5</v>
      </c>
      <c r="J2042">
        <v>9</v>
      </c>
      <c r="K2042">
        <v>1</v>
      </c>
      <c r="L2042">
        <v>6</v>
      </c>
      <c r="M2042" t="s">
        <v>23</v>
      </c>
      <c r="N2042">
        <v>5</v>
      </c>
      <c r="O2042" t="s">
        <v>26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 s="11" t="str">
        <f t="shared" si="344"/>
        <v>0</v>
      </c>
      <c r="AB2042">
        <f t="shared" si="337"/>
        <v>0</v>
      </c>
      <c r="AC2042">
        <f t="shared" si="345"/>
        <v>10</v>
      </c>
      <c r="AD2042">
        <f t="shared" si="346"/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f t="shared" si="338"/>
        <v>0</v>
      </c>
      <c r="BI2042" s="16">
        <v>0</v>
      </c>
      <c r="BJ2042" s="16">
        <v>0</v>
      </c>
      <c r="BK2042" s="16">
        <v>0</v>
      </c>
      <c r="BL2042" t="str">
        <f t="shared" si="339"/>
        <v>0</v>
      </c>
      <c r="BM2042" t="str">
        <f t="shared" si="340"/>
        <v>0</v>
      </c>
      <c r="BN2042">
        <f t="shared" si="343"/>
        <v>0</v>
      </c>
      <c r="BO2042">
        <f t="shared" si="341"/>
        <v>0</v>
      </c>
      <c r="BP2042" t="str">
        <f t="shared" si="342"/>
        <v>0</v>
      </c>
    </row>
    <row r="2043" spans="1:68" ht="18" x14ac:dyDescent="0.25">
      <c r="A2043" s="24">
        <v>2021</v>
      </c>
      <c r="B2043">
        <v>1</v>
      </c>
      <c r="C2043" s="2">
        <v>44300</v>
      </c>
      <c r="D2043" s="3">
        <v>0.53125</v>
      </c>
      <c r="E2043">
        <v>2</v>
      </c>
      <c r="F2043">
        <v>2.2000000000000002</v>
      </c>
      <c r="G2043" t="s">
        <v>28</v>
      </c>
      <c r="H2043" t="s">
        <v>69</v>
      </c>
      <c r="I2043">
        <v>24.5</v>
      </c>
      <c r="J2043">
        <v>9</v>
      </c>
      <c r="K2043">
        <v>1</v>
      </c>
      <c r="L2043">
        <v>6</v>
      </c>
      <c r="M2043" t="s">
        <v>23</v>
      </c>
      <c r="N2043">
        <v>5</v>
      </c>
      <c r="O2043" t="s">
        <v>25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 s="11" t="str">
        <f t="shared" si="344"/>
        <v>0</v>
      </c>
      <c r="AB2043">
        <f t="shared" si="337"/>
        <v>0</v>
      </c>
      <c r="AC2043">
        <f t="shared" si="345"/>
        <v>10</v>
      </c>
      <c r="AD2043">
        <f t="shared" si="346"/>
        <v>0</v>
      </c>
      <c r="AE2043">
        <v>0</v>
      </c>
      <c r="AF2043">
        <v>0</v>
      </c>
      <c r="AG2043">
        <v>1</v>
      </c>
      <c r="AH2043">
        <v>0</v>
      </c>
      <c r="AI2043">
        <v>0</v>
      </c>
      <c r="AJ2043">
        <v>1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f t="shared" si="338"/>
        <v>1</v>
      </c>
      <c r="BI2043" s="16">
        <v>0</v>
      </c>
      <c r="BJ2043" s="16">
        <v>0</v>
      </c>
      <c r="BK2043" s="16">
        <v>0</v>
      </c>
      <c r="BL2043" t="str">
        <f t="shared" si="339"/>
        <v>0</v>
      </c>
      <c r="BM2043" t="str">
        <f t="shared" si="340"/>
        <v>0</v>
      </c>
      <c r="BN2043">
        <f t="shared" si="343"/>
        <v>0</v>
      </c>
      <c r="BO2043">
        <f t="shared" si="341"/>
        <v>2</v>
      </c>
      <c r="BP2043" t="str">
        <f t="shared" si="342"/>
        <v>1</v>
      </c>
    </row>
    <row r="2044" spans="1:68" ht="18" x14ac:dyDescent="0.25">
      <c r="A2044" s="24">
        <v>2021</v>
      </c>
      <c r="B2044">
        <v>1</v>
      </c>
      <c r="C2044" s="2">
        <v>44300</v>
      </c>
      <c r="D2044" s="3">
        <v>0.53125</v>
      </c>
      <c r="E2044">
        <v>2</v>
      </c>
      <c r="F2044">
        <v>2.2000000000000002</v>
      </c>
      <c r="G2044" t="s">
        <v>28</v>
      </c>
      <c r="H2044" t="s">
        <v>69</v>
      </c>
      <c r="I2044">
        <v>24.5</v>
      </c>
      <c r="J2044">
        <v>9</v>
      </c>
      <c r="K2044">
        <v>1</v>
      </c>
      <c r="L2044">
        <v>6</v>
      </c>
      <c r="M2044" t="s">
        <v>23</v>
      </c>
      <c r="N2044">
        <v>5</v>
      </c>
      <c r="O2044" t="s">
        <v>24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 s="11" t="str">
        <f t="shared" si="344"/>
        <v>0</v>
      </c>
      <c r="AB2044">
        <f t="shared" si="337"/>
        <v>0</v>
      </c>
      <c r="AC2044">
        <f t="shared" si="345"/>
        <v>10</v>
      </c>
      <c r="AD2044">
        <f t="shared" si="346"/>
        <v>0</v>
      </c>
      <c r="AE2044">
        <v>0</v>
      </c>
      <c r="AF2044">
        <v>0</v>
      </c>
      <c r="AG2044">
        <v>1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f t="shared" si="338"/>
        <v>0</v>
      </c>
      <c r="BI2044" s="16">
        <v>0</v>
      </c>
      <c r="BJ2044" s="16">
        <v>0</v>
      </c>
      <c r="BK2044" s="16">
        <v>0</v>
      </c>
      <c r="BL2044" t="str">
        <f t="shared" si="339"/>
        <v>0</v>
      </c>
      <c r="BM2044" t="str">
        <f t="shared" si="340"/>
        <v>0</v>
      </c>
      <c r="BN2044">
        <f t="shared" si="343"/>
        <v>0</v>
      </c>
      <c r="BO2044">
        <f t="shared" si="341"/>
        <v>1</v>
      </c>
      <c r="BP2044" t="str">
        <f t="shared" si="342"/>
        <v>0</v>
      </c>
    </row>
    <row r="2045" spans="1:68" ht="18" x14ac:dyDescent="0.25">
      <c r="A2045" s="24">
        <v>2021</v>
      </c>
      <c r="B2045">
        <v>1</v>
      </c>
      <c r="C2045" s="2">
        <v>44300</v>
      </c>
      <c r="D2045" s="3">
        <v>0.53125</v>
      </c>
      <c r="E2045">
        <v>2</v>
      </c>
      <c r="F2045">
        <v>2.2000000000000002</v>
      </c>
      <c r="G2045" t="s">
        <v>28</v>
      </c>
      <c r="H2045" t="s">
        <v>69</v>
      </c>
      <c r="I2045">
        <v>24.5</v>
      </c>
      <c r="J2045">
        <v>9</v>
      </c>
      <c r="K2045">
        <v>1</v>
      </c>
      <c r="L2045">
        <v>6</v>
      </c>
      <c r="M2045" t="s">
        <v>23</v>
      </c>
      <c r="N2045">
        <v>10</v>
      </c>
      <c r="O2045" t="s">
        <v>24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 s="11" t="str">
        <f t="shared" si="344"/>
        <v>0</v>
      </c>
      <c r="AB2045">
        <f t="shared" si="337"/>
        <v>0</v>
      </c>
      <c r="AC2045">
        <f t="shared" si="345"/>
        <v>10</v>
      </c>
      <c r="AD2045">
        <f t="shared" si="346"/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f t="shared" si="338"/>
        <v>0</v>
      </c>
      <c r="BI2045" s="16">
        <v>0</v>
      </c>
      <c r="BJ2045" s="16">
        <v>0</v>
      </c>
      <c r="BK2045" s="16">
        <v>0</v>
      </c>
      <c r="BL2045" t="str">
        <f t="shared" si="339"/>
        <v>0</v>
      </c>
      <c r="BM2045" t="str">
        <f t="shared" si="340"/>
        <v>0</v>
      </c>
      <c r="BN2045">
        <f t="shared" si="343"/>
        <v>0</v>
      </c>
      <c r="BO2045">
        <f t="shared" si="341"/>
        <v>0</v>
      </c>
      <c r="BP2045" t="str">
        <f t="shared" si="342"/>
        <v>0</v>
      </c>
    </row>
    <row r="2046" spans="1:68" ht="18" x14ac:dyDescent="0.25">
      <c r="A2046" s="24">
        <v>2021</v>
      </c>
      <c r="B2046">
        <v>1</v>
      </c>
      <c r="C2046" s="2">
        <v>44300</v>
      </c>
      <c r="D2046" s="3">
        <v>0.53125</v>
      </c>
      <c r="E2046">
        <v>2</v>
      </c>
      <c r="F2046">
        <v>2.2000000000000002</v>
      </c>
      <c r="G2046" t="s">
        <v>28</v>
      </c>
      <c r="H2046" t="s">
        <v>69</v>
      </c>
      <c r="I2046">
        <v>24.5</v>
      </c>
      <c r="J2046">
        <v>9</v>
      </c>
      <c r="K2046">
        <v>1</v>
      </c>
      <c r="L2046">
        <v>6</v>
      </c>
      <c r="M2046" t="s">
        <v>23</v>
      </c>
      <c r="N2046">
        <v>10</v>
      </c>
      <c r="O2046" t="s">
        <v>25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 s="11" t="str">
        <f t="shared" si="344"/>
        <v>0</v>
      </c>
      <c r="AB2046">
        <f t="shared" si="337"/>
        <v>0</v>
      </c>
      <c r="AC2046">
        <f t="shared" si="345"/>
        <v>10</v>
      </c>
      <c r="AD2046">
        <f t="shared" si="346"/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f t="shared" si="338"/>
        <v>0</v>
      </c>
      <c r="BI2046" s="16">
        <v>0</v>
      </c>
      <c r="BJ2046" s="16">
        <v>0</v>
      </c>
      <c r="BK2046" s="16">
        <v>0</v>
      </c>
      <c r="BL2046" t="str">
        <f t="shared" si="339"/>
        <v>0</v>
      </c>
      <c r="BM2046" t="str">
        <f t="shared" si="340"/>
        <v>0</v>
      </c>
      <c r="BN2046">
        <f t="shared" si="343"/>
        <v>0</v>
      </c>
      <c r="BO2046">
        <f t="shared" si="341"/>
        <v>0</v>
      </c>
      <c r="BP2046" t="str">
        <f t="shared" si="342"/>
        <v>0</v>
      </c>
    </row>
    <row r="2047" spans="1:68" ht="18" x14ac:dyDescent="0.25">
      <c r="A2047" s="24">
        <v>2021</v>
      </c>
      <c r="B2047">
        <v>1</v>
      </c>
      <c r="C2047" s="2">
        <v>44300</v>
      </c>
      <c r="D2047" s="3">
        <v>0.53125</v>
      </c>
      <c r="E2047">
        <v>2</v>
      </c>
      <c r="F2047">
        <v>2.2000000000000002</v>
      </c>
      <c r="G2047" t="s">
        <v>28</v>
      </c>
      <c r="H2047" t="s">
        <v>69</v>
      </c>
      <c r="I2047">
        <v>24.5</v>
      </c>
      <c r="J2047">
        <v>9</v>
      </c>
      <c r="K2047">
        <v>1</v>
      </c>
      <c r="L2047">
        <v>6</v>
      </c>
      <c r="M2047" t="s">
        <v>23</v>
      </c>
      <c r="N2047">
        <v>10</v>
      </c>
      <c r="O2047" t="s">
        <v>26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 s="11" t="str">
        <f t="shared" si="344"/>
        <v>0</v>
      </c>
      <c r="AB2047">
        <f t="shared" si="337"/>
        <v>0</v>
      </c>
      <c r="AC2047">
        <f t="shared" si="345"/>
        <v>10</v>
      </c>
      <c r="AD2047">
        <f t="shared" si="346"/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f t="shared" si="338"/>
        <v>0</v>
      </c>
      <c r="BI2047" s="16">
        <v>0</v>
      </c>
      <c r="BJ2047" s="16">
        <v>0</v>
      </c>
      <c r="BK2047" s="16">
        <v>0</v>
      </c>
      <c r="BL2047" t="str">
        <f t="shared" si="339"/>
        <v>0</v>
      </c>
      <c r="BM2047" t="str">
        <f t="shared" si="340"/>
        <v>0</v>
      </c>
      <c r="BN2047">
        <f t="shared" si="343"/>
        <v>0</v>
      </c>
      <c r="BO2047">
        <f t="shared" si="341"/>
        <v>0</v>
      </c>
      <c r="BP2047" t="str">
        <f t="shared" si="342"/>
        <v>0</v>
      </c>
    </row>
    <row r="2048" spans="1:68" ht="18" x14ac:dyDescent="0.25">
      <c r="A2048" s="24">
        <v>2021</v>
      </c>
      <c r="B2048">
        <v>1</v>
      </c>
      <c r="C2048" s="2">
        <v>44300</v>
      </c>
      <c r="D2048" s="3">
        <v>0.53125</v>
      </c>
      <c r="E2048">
        <v>2</v>
      </c>
      <c r="F2048">
        <v>2.2000000000000002</v>
      </c>
      <c r="G2048" t="s">
        <v>28</v>
      </c>
      <c r="H2048" t="s">
        <v>69</v>
      </c>
      <c r="I2048">
        <v>24.5</v>
      </c>
      <c r="J2048">
        <v>9</v>
      </c>
      <c r="K2048">
        <v>1</v>
      </c>
      <c r="L2048">
        <v>6</v>
      </c>
      <c r="M2048" t="s">
        <v>27</v>
      </c>
      <c r="N2048">
        <v>10</v>
      </c>
      <c r="O2048" t="s">
        <v>24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 s="11" t="str">
        <f t="shared" si="344"/>
        <v>0</v>
      </c>
      <c r="AB2048">
        <f t="shared" ref="AB2048:AB2111" si="347">COUNTIF(P2048:Y2048, "&gt;0")</f>
        <v>0</v>
      </c>
      <c r="AC2048">
        <f t="shared" si="345"/>
        <v>10</v>
      </c>
      <c r="AD2048">
        <f t="shared" si="346"/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f t="shared" ref="BH2048:BH2111" si="348">SUM(AW2048+AV2048+AU2048+AQ2048+AS2048+AM2048+AJ2048+BF2048+BI2048)</f>
        <v>0</v>
      </c>
      <c r="BI2048" s="16">
        <v>0</v>
      </c>
      <c r="BJ2048" s="16">
        <v>0</v>
      </c>
      <c r="BK2048" s="16">
        <v>0</v>
      </c>
      <c r="BL2048" t="str">
        <f t="shared" ref="BL2048:BL2111" si="349">IF(AL2048&gt;0, "1","0")</f>
        <v>0</v>
      </c>
      <c r="BM2048" t="str">
        <f t="shared" ref="BM2048:BM2111" si="350">IF(AL2048&gt;0, "1", IF(AO2048&gt;0, "1", "0"))</f>
        <v>0</v>
      </c>
      <c r="BN2048">
        <f t="shared" si="343"/>
        <v>0</v>
      </c>
      <c r="BO2048">
        <f t="shared" ref="BO2048:BO2111" si="351">SUM(BN2048+BH2048+BJ2048+BC2048+BA2048+AX2048+AG2048)</f>
        <v>0</v>
      </c>
      <c r="BP2048" t="str">
        <f t="shared" ref="BP2048:BP2111" si="352">IF(BH2048&gt;0, "1",  "0")</f>
        <v>0</v>
      </c>
    </row>
    <row r="2049" spans="1:68" ht="18" x14ac:dyDescent="0.25">
      <c r="A2049" s="24">
        <v>2021</v>
      </c>
      <c r="B2049">
        <v>1</v>
      </c>
      <c r="C2049" s="2">
        <v>44300</v>
      </c>
      <c r="D2049" s="3">
        <v>0.53125</v>
      </c>
      <c r="E2049">
        <v>2</v>
      </c>
      <c r="F2049">
        <v>2.2000000000000002</v>
      </c>
      <c r="G2049" t="s">
        <v>28</v>
      </c>
      <c r="H2049" t="s">
        <v>69</v>
      </c>
      <c r="I2049">
        <v>24.5</v>
      </c>
      <c r="J2049">
        <v>9</v>
      </c>
      <c r="K2049">
        <v>1</v>
      </c>
      <c r="L2049">
        <v>6</v>
      </c>
      <c r="M2049" t="s">
        <v>27</v>
      </c>
      <c r="N2049">
        <v>10</v>
      </c>
      <c r="O2049" t="s">
        <v>25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 s="11" t="str">
        <f t="shared" si="344"/>
        <v>0</v>
      </c>
      <c r="AB2049">
        <f t="shared" si="347"/>
        <v>0</v>
      </c>
      <c r="AC2049">
        <f t="shared" si="345"/>
        <v>10</v>
      </c>
      <c r="AD2049">
        <f t="shared" si="346"/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f t="shared" si="348"/>
        <v>0</v>
      </c>
      <c r="BI2049" s="16">
        <v>0</v>
      </c>
      <c r="BJ2049" s="16">
        <v>0</v>
      </c>
      <c r="BK2049" s="16">
        <v>0</v>
      </c>
      <c r="BL2049" t="str">
        <f t="shared" si="349"/>
        <v>0</v>
      </c>
      <c r="BM2049" t="str">
        <f t="shared" si="350"/>
        <v>0</v>
      </c>
      <c r="BN2049">
        <f t="shared" si="343"/>
        <v>0</v>
      </c>
      <c r="BO2049">
        <f t="shared" si="351"/>
        <v>0</v>
      </c>
      <c r="BP2049" t="str">
        <f t="shared" si="352"/>
        <v>0</v>
      </c>
    </row>
    <row r="2050" spans="1:68" ht="18" x14ac:dyDescent="0.25">
      <c r="A2050" s="24">
        <v>2021</v>
      </c>
      <c r="B2050">
        <v>1</v>
      </c>
      <c r="C2050" s="2">
        <v>44300</v>
      </c>
      <c r="D2050" s="3">
        <v>0.53125</v>
      </c>
      <c r="E2050">
        <v>2</v>
      </c>
      <c r="F2050">
        <v>2.2000000000000002</v>
      </c>
      <c r="G2050" t="s">
        <v>28</v>
      </c>
      <c r="H2050" t="s">
        <v>69</v>
      </c>
      <c r="I2050">
        <v>24.5</v>
      </c>
      <c r="J2050">
        <v>9</v>
      </c>
      <c r="K2050">
        <v>1</v>
      </c>
      <c r="L2050">
        <v>6</v>
      </c>
      <c r="M2050" t="s">
        <v>27</v>
      </c>
      <c r="N2050">
        <v>10</v>
      </c>
      <c r="O2050" t="s">
        <v>26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 s="11" t="str">
        <f t="shared" si="344"/>
        <v>0</v>
      </c>
      <c r="AB2050">
        <f t="shared" si="347"/>
        <v>0</v>
      </c>
      <c r="AC2050">
        <f t="shared" si="345"/>
        <v>10</v>
      </c>
      <c r="AD2050">
        <f t="shared" si="346"/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f t="shared" si="348"/>
        <v>0</v>
      </c>
      <c r="BI2050" s="16">
        <v>0</v>
      </c>
      <c r="BJ2050" s="16">
        <v>0</v>
      </c>
      <c r="BK2050" s="16">
        <v>0</v>
      </c>
      <c r="BL2050" t="str">
        <f t="shared" si="349"/>
        <v>0</v>
      </c>
      <c r="BM2050" t="str">
        <f t="shared" si="350"/>
        <v>0</v>
      </c>
      <c r="BN2050">
        <f t="shared" ref="BN2050:BN2113" si="353">SUM(AL2050+AO2050+BB2050)</f>
        <v>0</v>
      </c>
      <c r="BO2050">
        <f t="shared" si="351"/>
        <v>0</v>
      </c>
      <c r="BP2050" t="str">
        <f t="shared" si="352"/>
        <v>0</v>
      </c>
    </row>
    <row r="2051" spans="1:68" ht="18" x14ac:dyDescent="0.25">
      <c r="A2051" s="24">
        <v>2021</v>
      </c>
      <c r="B2051">
        <v>1</v>
      </c>
      <c r="C2051" s="2">
        <v>44300</v>
      </c>
      <c r="D2051" s="3">
        <v>0.53125</v>
      </c>
      <c r="E2051">
        <v>2</v>
      </c>
      <c r="F2051">
        <v>2.2000000000000002</v>
      </c>
      <c r="G2051" t="s">
        <v>28</v>
      </c>
      <c r="H2051" t="s">
        <v>69</v>
      </c>
      <c r="I2051">
        <v>24.5</v>
      </c>
      <c r="J2051">
        <v>9</v>
      </c>
      <c r="K2051">
        <v>1</v>
      </c>
      <c r="L2051">
        <v>6</v>
      </c>
      <c r="M2051" t="s">
        <v>28</v>
      </c>
      <c r="N2051">
        <v>10</v>
      </c>
      <c r="O2051" t="s">
        <v>24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 s="11" t="str">
        <f t="shared" ref="AA2051:AA2114" si="354">IF(Z2051&gt;0, "1","0")</f>
        <v>0</v>
      </c>
      <c r="AB2051">
        <f t="shared" si="347"/>
        <v>0</v>
      </c>
      <c r="AC2051">
        <f t="shared" si="345"/>
        <v>10</v>
      </c>
      <c r="AD2051">
        <f t="shared" si="346"/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f t="shared" si="348"/>
        <v>0</v>
      </c>
      <c r="BI2051" s="16">
        <v>0</v>
      </c>
      <c r="BJ2051" s="16">
        <v>0</v>
      </c>
      <c r="BK2051" s="16">
        <v>0</v>
      </c>
      <c r="BL2051" t="str">
        <f t="shared" si="349"/>
        <v>0</v>
      </c>
      <c r="BM2051" t="str">
        <f t="shared" si="350"/>
        <v>0</v>
      </c>
      <c r="BN2051">
        <f t="shared" si="353"/>
        <v>0</v>
      </c>
      <c r="BO2051">
        <f t="shared" si="351"/>
        <v>0</v>
      </c>
      <c r="BP2051" t="str">
        <f t="shared" si="352"/>
        <v>0</v>
      </c>
    </row>
    <row r="2052" spans="1:68" ht="18" x14ac:dyDescent="0.25">
      <c r="A2052" s="24">
        <v>2021</v>
      </c>
      <c r="B2052">
        <v>1</v>
      </c>
      <c r="C2052" s="2">
        <v>44300</v>
      </c>
      <c r="D2052" s="3">
        <v>0.53125</v>
      </c>
      <c r="E2052">
        <v>2</v>
      </c>
      <c r="F2052">
        <v>2.2000000000000002</v>
      </c>
      <c r="G2052" t="s">
        <v>28</v>
      </c>
      <c r="H2052" t="s">
        <v>69</v>
      </c>
      <c r="I2052">
        <v>24.5</v>
      </c>
      <c r="J2052">
        <v>9</v>
      </c>
      <c r="K2052">
        <v>1</v>
      </c>
      <c r="L2052">
        <v>6</v>
      </c>
      <c r="M2052" t="s">
        <v>28</v>
      </c>
      <c r="N2052">
        <v>10</v>
      </c>
      <c r="O2052" t="s">
        <v>25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 s="11" t="str">
        <f t="shared" si="354"/>
        <v>0</v>
      </c>
      <c r="AB2052">
        <f t="shared" si="347"/>
        <v>0</v>
      </c>
      <c r="AC2052">
        <f t="shared" si="345"/>
        <v>10</v>
      </c>
      <c r="AD2052">
        <f t="shared" si="346"/>
        <v>0</v>
      </c>
      <c r="AE2052">
        <v>0</v>
      </c>
      <c r="AF2052">
        <v>0</v>
      </c>
      <c r="AG2052">
        <v>1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f t="shared" si="348"/>
        <v>0</v>
      </c>
      <c r="BI2052" s="16">
        <v>0</v>
      </c>
      <c r="BJ2052" s="16">
        <v>0</v>
      </c>
      <c r="BK2052" s="16">
        <v>0</v>
      </c>
      <c r="BL2052" t="str">
        <f t="shared" si="349"/>
        <v>0</v>
      </c>
      <c r="BM2052" t="str">
        <f t="shared" si="350"/>
        <v>0</v>
      </c>
      <c r="BN2052">
        <f t="shared" si="353"/>
        <v>0</v>
      </c>
      <c r="BO2052">
        <f t="shared" si="351"/>
        <v>1</v>
      </c>
      <c r="BP2052" t="str">
        <f t="shared" si="352"/>
        <v>0</v>
      </c>
    </row>
    <row r="2053" spans="1:68" ht="18" x14ac:dyDescent="0.25">
      <c r="A2053" s="24">
        <v>2021</v>
      </c>
      <c r="B2053">
        <v>1</v>
      </c>
      <c r="C2053" s="2">
        <v>44300</v>
      </c>
      <c r="D2053" s="3">
        <v>0.53125</v>
      </c>
      <c r="E2053">
        <v>2</v>
      </c>
      <c r="F2053">
        <v>2.2000000000000002</v>
      </c>
      <c r="G2053" t="s">
        <v>28</v>
      </c>
      <c r="H2053" t="s">
        <v>69</v>
      </c>
      <c r="I2053">
        <v>24.5</v>
      </c>
      <c r="J2053">
        <v>9</v>
      </c>
      <c r="K2053">
        <v>1</v>
      </c>
      <c r="L2053">
        <v>6</v>
      </c>
      <c r="M2053" t="s">
        <v>28</v>
      </c>
      <c r="N2053">
        <v>10</v>
      </c>
      <c r="O2053" t="s">
        <v>26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 s="11" t="str">
        <f t="shared" si="354"/>
        <v>0</v>
      </c>
      <c r="AB2053">
        <f t="shared" si="347"/>
        <v>0</v>
      </c>
      <c r="AC2053">
        <f t="shared" si="345"/>
        <v>10</v>
      </c>
      <c r="AD2053">
        <f t="shared" si="346"/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f t="shared" si="348"/>
        <v>0</v>
      </c>
      <c r="BI2053" s="16">
        <v>0</v>
      </c>
      <c r="BJ2053" s="16">
        <v>0</v>
      </c>
      <c r="BK2053" s="16">
        <v>0</v>
      </c>
      <c r="BL2053" t="str">
        <f t="shared" si="349"/>
        <v>0</v>
      </c>
      <c r="BM2053" t="str">
        <f t="shared" si="350"/>
        <v>0</v>
      </c>
      <c r="BN2053">
        <f t="shared" si="353"/>
        <v>0</v>
      </c>
      <c r="BO2053">
        <f t="shared" si="351"/>
        <v>0</v>
      </c>
      <c r="BP2053" t="str">
        <f t="shared" si="352"/>
        <v>0</v>
      </c>
    </row>
    <row r="2054" spans="1:68" ht="18" x14ac:dyDescent="0.25">
      <c r="A2054" s="24">
        <v>2021</v>
      </c>
      <c r="B2054">
        <v>1</v>
      </c>
      <c r="C2054" s="2">
        <v>44300</v>
      </c>
      <c r="D2054" s="3">
        <v>0.53125</v>
      </c>
      <c r="E2054">
        <v>2</v>
      </c>
      <c r="F2054">
        <v>2.2000000000000002</v>
      </c>
      <c r="G2054" t="s">
        <v>28</v>
      </c>
      <c r="H2054" t="s">
        <v>69</v>
      </c>
      <c r="I2054">
        <v>24.5</v>
      </c>
      <c r="J2054">
        <v>9</v>
      </c>
      <c r="K2054">
        <v>1</v>
      </c>
      <c r="L2054">
        <v>6</v>
      </c>
      <c r="M2054" t="s">
        <v>23</v>
      </c>
      <c r="N2054">
        <v>20</v>
      </c>
      <c r="O2054" t="s">
        <v>24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 s="11" t="str">
        <f t="shared" si="354"/>
        <v>0</v>
      </c>
      <c r="AB2054">
        <f t="shared" si="347"/>
        <v>0</v>
      </c>
      <c r="AC2054">
        <f t="shared" si="345"/>
        <v>10</v>
      </c>
      <c r="AD2054">
        <f t="shared" si="346"/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f t="shared" si="348"/>
        <v>0</v>
      </c>
      <c r="BI2054" s="16">
        <v>0</v>
      </c>
      <c r="BJ2054" s="16">
        <v>0</v>
      </c>
      <c r="BK2054" s="16">
        <v>0</v>
      </c>
      <c r="BL2054" t="str">
        <f t="shared" si="349"/>
        <v>0</v>
      </c>
      <c r="BM2054" t="str">
        <f t="shared" si="350"/>
        <v>0</v>
      </c>
      <c r="BN2054">
        <f t="shared" si="353"/>
        <v>0</v>
      </c>
      <c r="BO2054">
        <f t="shared" si="351"/>
        <v>0</v>
      </c>
      <c r="BP2054" t="str">
        <f t="shared" si="352"/>
        <v>0</v>
      </c>
    </row>
    <row r="2055" spans="1:68" ht="18" x14ac:dyDescent="0.25">
      <c r="A2055" s="24">
        <v>2021</v>
      </c>
      <c r="B2055">
        <v>1</v>
      </c>
      <c r="C2055" s="2">
        <v>44300</v>
      </c>
      <c r="D2055" s="3">
        <v>0.53125</v>
      </c>
      <c r="E2055">
        <v>2</v>
      </c>
      <c r="F2055">
        <v>2.2000000000000002</v>
      </c>
      <c r="G2055" t="s">
        <v>28</v>
      </c>
      <c r="H2055" t="s">
        <v>69</v>
      </c>
      <c r="I2055">
        <v>24.5</v>
      </c>
      <c r="J2055">
        <v>9</v>
      </c>
      <c r="K2055">
        <v>1</v>
      </c>
      <c r="L2055">
        <v>6</v>
      </c>
      <c r="M2055" t="s">
        <v>23</v>
      </c>
      <c r="N2055">
        <v>20</v>
      </c>
      <c r="O2055" t="s">
        <v>25</v>
      </c>
      <c r="P2055">
        <v>1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1</v>
      </c>
      <c r="AA2055" s="11" t="str">
        <f t="shared" si="354"/>
        <v>1</v>
      </c>
      <c r="AB2055">
        <f t="shared" si="347"/>
        <v>1</v>
      </c>
      <c r="AC2055">
        <f t="shared" si="345"/>
        <v>9</v>
      </c>
      <c r="AD2055">
        <f t="shared" si="346"/>
        <v>10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f t="shared" si="348"/>
        <v>0</v>
      </c>
      <c r="BI2055" s="16">
        <v>0</v>
      </c>
      <c r="BJ2055" s="16">
        <v>0</v>
      </c>
      <c r="BK2055" s="16">
        <v>0</v>
      </c>
      <c r="BL2055" t="str">
        <f t="shared" si="349"/>
        <v>0</v>
      </c>
      <c r="BM2055" t="str">
        <f t="shared" si="350"/>
        <v>0</v>
      </c>
      <c r="BN2055">
        <f t="shared" si="353"/>
        <v>0</v>
      </c>
      <c r="BO2055">
        <f t="shared" si="351"/>
        <v>0</v>
      </c>
      <c r="BP2055" t="str">
        <f t="shared" si="352"/>
        <v>0</v>
      </c>
    </row>
    <row r="2056" spans="1:68" ht="18" x14ac:dyDescent="0.25">
      <c r="A2056" s="24">
        <v>2021</v>
      </c>
      <c r="B2056">
        <v>1</v>
      </c>
      <c r="C2056" s="2">
        <v>44300</v>
      </c>
      <c r="D2056" s="3">
        <v>0.53125</v>
      </c>
      <c r="E2056">
        <v>2</v>
      </c>
      <c r="F2056">
        <v>2.2000000000000002</v>
      </c>
      <c r="G2056" t="s">
        <v>28</v>
      </c>
      <c r="H2056" t="s">
        <v>69</v>
      </c>
      <c r="I2056">
        <v>24.5</v>
      </c>
      <c r="J2056">
        <v>9</v>
      </c>
      <c r="K2056">
        <v>1</v>
      </c>
      <c r="L2056">
        <v>6</v>
      </c>
      <c r="M2056" t="s">
        <v>23</v>
      </c>
      <c r="N2056">
        <v>20</v>
      </c>
      <c r="O2056" t="s">
        <v>26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 s="11" t="str">
        <f t="shared" si="354"/>
        <v>0</v>
      </c>
      <c r="AB2056">
        <f t="shared" si="347"/>
        <v>0</v>
      </c>
      <c r="AC2056">
        <f t="shared" si="345"/>
        <v>10</v>
      </c>
      <c r="AD2056">
        <f t="shared" si="346"/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f t="shared" si="348"/>
        <v>0</v>
      </c>
      <c r="BI2056" s="16">
        <v>0</v>
      </c>
      <c r="BJ2056" s="16">
        <v>0</v>
      </c>
      <c r="BK2056" s="16">
        <v>0</v>
      </c>
      <c r="BL2056" t="str">
        <f t="shared" si="349"/>
        <v>0</v>
      </c>
      <c r="BM2056" t="str">
        <f t="shared" si="350"/>
        <v>0</v>
      </c>
      <c r="BN2056">
        <f t="shared" si="353"/>
        <v>0</v>
      </c>
      <c r="BO2056">
        <f t="shared" si="351"/>
        <v>0</v>
      </c>
      <c r="BP2056" t="str">
        <f t="shared" si="352"/>
        <v>0</v>
      </c>
    </row>
    <row r="2057" spans="1:68" ht="18" x14ac:dyDescent="0.25">
      <c r="A2057" s="24">
        <v>2021</v>
      </c>
      <c r="B2057">
        <v>1</v>
      </c>
      <c r="C2057" s="2">
        <v>44300</v>
      </c>
      <c r="D2057" s="3">
        <v>0.53125</v>
      </c>
      <c r="E2057">
        <v>2</v>
      </c>
      <c r="F2057">
        <v>2.2000000000000002</v>
      </c>
      <c r="G2057" t="s">
        <v>28</v>
      </c>
      <c r="H2057" t="s">
        <v>69</v>
      </c>
      <c r="I2057">
        <v>24.5</v>
      </c>
      <c r="J2057">
        <v>9</v>
      </c>
      <c r="K2057">
        <v>1</v>
      </c>
      <c r="L2057">
        <v>6</v>
      </c>
      <c r="M2057" t="s">
        <v>27</v>
      </c>
      <c r="N2057">
        <v>20</v>
      </c>
      <c r="O2057" t="s">
        <v>24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 s="11" t="str">
        <f t="shared" si="354"/>
        <v>0</v>
      </c>
      <c r="AB2057">
        <f t="shared" si="347"/>
        <v>0</v>
      </c>
      <c r="AC2057">
        <f t="shared" si="345"/>
        <v>10</v>
      </c>
      <c r="AD2057">
        <f t="shared" si="346"/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f t="shared" si="348"/>
        <v>0</v>
      </c>
      <c r="BI2057" s="16">
        <v>0</v>
      </c>
      <c r="BJ2057" s="16">
        <v>0</v>
      </c>
      <c r="BK2057" s="16">
        <v>0</v>
      </c>
      <c r="BL2057" t="str">
        <f t="shared" si="349"/>
        <v>0</v>
      </c>
      <c r="BM2057" t="str">
        <f t="shared" si="350"/>
        <v>0</v>
      </c>
      <c r="BN2057">
        <f t="shared" si="353"/>
        <v>0</v>
      </c>
      <c r="BO2057">
        <f t="shared" si="351"/>
        <v>0</v>
      </c>
      <c r="BP2057" t="str">
        <f t="shared" si="352"/>
        <v>0</v>
      </c>
    </row>
    <row r="2058" spans="1:68" ht="18" x14ac:dyDescent="0.25">
      <c r="A2058" s="24">
        <v>2021</v>
      </c>
      <c r="B2058">
        <v>1</v>
      </c>
      <c r="C2058" s="2">
        <v>44300</v>
      </c>
      <c r="D2058" s="3">
        <v>0.53125</v>
      </c>
      <c r="E2058">
        <v>2</v>
      </c>
      <c r="F2058">
        <v>2.2000000000000002</v>
      </c>
      <c r="G2058" t="s">
        <v>28</v>
      </c>
      <c r="H2058" t="s">
        <v>69</v>
      </c>
      <c r="I2058">
        <v>24.5</v>
      </c>
      <c r="J2058">
        <v>9</v>
      </c>
      <c r="K2058">
        <v>1</v>
      </c>
      <c r="L2058">
        <v>6</v>
      </c>
      <c r="M2058" t="s">
        <v>27</v>
      </c>
      <c r="N2058">
        <v>20</v>
      </c>
      <c r="O2058" t="s">
        <v>25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1</v>
      </c>
      <c r="AA2058" s="11" t="str">
        <f t="shared" si="354"/>
        <v>1</v>
      </c>
      <c r="AB2058">
        <f t="shared" si="347"/>
        <v>1</v>
      </c>
      <c r="AC2058">
        <f t="shared" si="345"/>
        <v>9</v>
      </c>
      <c r="AD2058">
        <f t="shared" si="346"/>
        <v>10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f t="shared" si="348"/>
        <v>0</v>
      </c>
      <c r="BI2058" s="16">
        <v>0</v>
      </c>
      <c r="BJ2058" s="16">
        <v>0</v>
      </c>
      <c r="BK2058" s="16">
        <v>0</v>
      </c>
      <c r="BL2058" t="str">
        <f t="shared" si="349"/>
        <v>0</v>
      </c>
      <c r="BM2058" t="str">
        <f t="shared" si="350"/>
        <v>0</v>
      </c>
      <c r="BN2058">
        <f t="shared" si="353"/>
        <v>0</v>
      </c>
      <c r="BO2058">
        <f t="shared" si="351"/>
        <v>0</v>
      </c>
      <c r="BP2058" t="str">
        <f t="shared" si="352"/>
        <v>0</v>
      </c>
    </row>
    <row r="2059" spans="1:68" ht="18" x14ac:dyDescent="0.25">
      <c r="A2059" s="24">
        <v>2021</v>
      </c>
      <c r="B2059">
        <v>1</v>
      </c>
      <c r="C2059" s="2">
        <v>44300</v>
      </c>
      <c r="D2059" s="3">
        <v>0.53125</v>
      </c>
      <c r="E2059">
        <v>2</v>
      </c>
      <c r="F2059">
        <v>2.2000000000000002</v>
      </c>
      <c r="G2059" t="s">
        <v>28</v>
      </c>
      <c r="H2059" t="s">
        <v>69</v>
      </c>
      <c r="I2059">
        <v>24.5</v>
      </c>
      <c r="J2059">
        <v>9</v>
      </c>
      <c r="K2059">
        <v>1</v>
      </c>
      <c r="L2059">
        <v>6</v>
      </c>
      <c r="M2059" t="s">
        <v>27</v>
      </c>
      <c r="N2059">
        <v>20</v>
      </c>
      <c r="O2059" t="s">
        <v>26</v>
      </c>
      <c r="P2059">
        <v>1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1</v>
      </c>
      <c r="AA2059" s="11" t="str">
        <f t="shared" si="354"/>
        <v>1</v>
      </c>
      <c r="AB2059">
        <f t="shared" si="347"/>
        <v>1</v>
      </c>
      <c r="AC2059">
        <f t="shared" ref="AC2059:AC2122" si="355">10-AB2059</f>
        <v>9</v>
      </c>
      <c r="AD2059">
        <f t="shared" ref="AD2059:AD2122" si="356">AB2059*10</f>
        <v>10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f t="shared" si="348"/>
        <v>0</v>
      </c>
      <c r="BI2059" s="16">
        <v>0</v>
      </c>
      <c r="BJ2059" s="16">
        <v>0</v>
      </c>
      <c r="BK2059" s="16">
        <v>0</v>
      </c>
      <c r="BL2059" t="str">
        <f t="shared" si="349"/>
        <v>0</v>
      </c>
      <c r="BM2059" t="str">
        <f t="shared" si="350"/>
        <v>0</v>
      </c>
      <c r="BN2059">
        <f t="shared" si="353"/>
        <v>0</v>
      </c>
      <c r="BO2059">
        <f t="shared" si="351"/>
        <v>0</v>
      </c>
      <c r="BP2059" t="str">
        <f t="shared" si="352"/>
        <v>0</v>
      </c>
    </row>
    <row r="2060" spans="1:68" ht="18" x14ac:dyDescent="0.25">
      <c r="A2060" s="24">
        <v>2021</v>
      </c>
      <c r="B2060">
        <v>1</v>
      </c>
      <c r="C2060" s="2">
        <v>44300</v>
      </c>
      <c r="D2060" s="3">
        <v>0.53125</v>
      </c>
      <c r="E2060">
        <v>2</v>
      </c>
      <c r="F2060">
        <v>2.2000000000000002</v>
      </c>
      <c r="G2060" t="s">
        <v>28</v>
      </c>
      <c r="H2060" t="s">
        <v>69</v>
      </c>
      <c r="I2060">
        <v>24.5</v>
      </c>
      <c r="J2060">
        <v>9</v>
      </c>
      <c r="K2060">
        <v>1</v>
      </c>
      <c r="L2060">
        <v>6</v>
      </c>
      <c r="M2060" t="s">
        <v>28</v>
      </c>
      <c r="N2060">
        <v>20</v>
      </c>
      <c r="O2060" t="s">
        <v>24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 s="11" t="str">
        <f t="shared" si="354"/>
        <v>0</v>
      </c>
      <c r="AB2060">
        <f t="shared" si="347"/>
        <v>0</v>
      </c>
      <c r="AC2060">
        <f t="shared" si="355"/>
        <v>10</v>
      </c>
      <c r="AD2060">
        <f t="shared" si="356"/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f t="shared" si="348"/>
        <v>0</v>
      </c>
      <c r="BI2060" s="16">
        <v>0</v>
      </c>
      <c r="BJ2060" s="16">
        <v>0</v>
      </c>
      <c r="BK2060" s="16">
        <v>0</v>
      </c>
      <c r="BL2060" t="str">
        <f t="shared" si="349"/>
        <v>0</v>
      </c>
      <c r="BM2060" t="str">
        <f t="shared" si="350"/>
        <v>0</v>
      </c>
      <c r="BN2060">
        <f t="shared" si="353"/>
        <v>0</v>
      </c>
      <c r="BO2060">
        <f t="shared" si="351"/>
        <v>0</v>
      </c>
      <c r="BP2060" t="str">
        <f t="shared" si="352"/>
        <v>0</v>
      </c>
    </row>
    <row r="2061" spans="1:68" ht="18" x14ac:dyDescent="0.25">
      <c r="A2061" s="24">
        <v>2021</v>
      </c>
      <c r="B2061">
        <v>1</v>
      </c>
      <c r="C2061" s="2">
        <v>44300</v>
      </c>
      <c r="D2061" s="3">
        <v>0.53125</v>
      </c>
      <c r="E2061">
        <v>2</v>
      </c>
      <c r="F2061">
        <v>2.2000000000000002</v>
      </c>
      <c r="G2061" t="s">
        <v>28</v>
      </c>
      <c r="H2061" t="s">
        <v>69</v>
      </c>
      <c r="I2061">
        <v>24.5</v>
      </c>
      <c r="J2061">
        <v>9</v>
      </c>
      <c r="K2061">
        <v>1</v>
      </c>
      <c r="L2061">
        <v>6</v>
      </c>
      <c r="M2061" t="s">
        <v>28</v>
      </c>
      <c r="N2061">
        <v>20</v>
      </c>
      <c r="O2061" t="s">
        <v>25</v>
      </c>
      <c r="P2061">
        <v>0</v>
      </c>
      <c r="Q2061">
        <v>0</v>
      </c>
      <c r="R2061">
        <v>0</v>
      </c>
      <c r="S2061">
        <v>1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1</v>
      </c>
      <c r="AA2061" s="11" t="str">
        <f t="shared" si="354"/>
        <v>1</v>
      </c>
      <c r="AB2061">
        <f t="shared" si="347"/>
        <v>1</v>
      </c>
      <c r="AC2061">
        <f t="shared" si="355"/>
        <v>9</v>
      </c>
      <c r="AD2061">
        <f t="shared" si="356"/>
        <v>10</v>
      </c>
      <c r="AE2061">
        <v>0</v>
      </c>
      <c r="AF2061">
        <v>1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f t="shared" si="348"/>
        <v>0</v>
      </c>
      <c r="BI2061" s="16">
        <v>0</v>
      </c>
      <c r="BJ2061" s="16">
        <v>0</v>
      </c>
      <c r="BK2061" s="16">
        <v>0</v>
      </c>
      <c r="BL2061" t="str">
        <f t="shared" si="349"/>
        <v>0</v>
      </c>
      <c r="BM2061" t="str">
        <f t="shared" si="350"/>
        <v>0</v>
      </c>
      <c r="BN2061">
        <f t="shared" si="353"/>
        <v>0</v>
      </c>
      <c r="BO2061">
        <f t="shared" si="351"/>
        <v>0</v>
      </c>
      <c r="BP2061" t="str">
        <f t="shared" si="352"/>
        <v>0</v>
      </c>
    </row>
    <row r="2062" spans="1:68" ht="18" x14ac:dyDescent="0.25">
      <c r="A2062" s="24">
        <v>2021</v>
      </c>
      <c r="B2062">
        <v>1</v>
      </c>
      <c r="C2062" s="2">
        <v>44300</v>
      </c>
      <c r="D2062" s="3">
        <v>0.53125</v>
      </c>
      <c r="E2062">
        <v>2</v>
      </c>
      <c r="F2062">
        <v>2.2000000000000002</v>
      </c>
      <c r="G2062" t="s">
        <v>28</v>
      </c>
      <c r="H2062" t="s">
        <v>69</v>
      </c>
      <c r="I2062">
        <v>24.5</v>
      </c>
      <c r="J2062">
        <v>9</v>
      </c>
      <c r="K2062">
        <v>1</v>
      </c>
      <c r="L2062">
        <v>6</v>
      </c>
      <c r="M2062" t="s">
        <v>28</v>
      </c>
      <c r="N2062">
        <v>20</v>
      </c>
      <c r="O2062" t="s">
        <v>26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 s="11" t="str">
        <f t="shared" si="354"/>
        <v>0</v>
      </c>
      <c r="AB2062">
        <f t="shared" si="347"/>
        <v>0</v>
      </c>
      <c r="AC2062">
        <f t="shared" si="355"/>
        <v>10</v>
      </c>
      <c r="AD2062">
        <f t="shared" si="356"/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f t="shared" si="348"/>
        <v>0</v>
      </c>
      <c r="BI2062" s="16">
        <v>0</v>
      </c>
      <c r="BJ2062" s="16">
        <v>0</v>
      </c>
      <c r="BK2062" s="16">
        <v>0</v>
      </c>
      <c r="BL2062" t="str">
        <f t="shared" si="349"/>
        <v>0</v>
      </c>
      <c r="BM2062" t="str">
        <f t="shared" si="350"/>
        <v>0</v>
      </c>
      <c r="BN2062">
        <f t="shared" si="353"/>
        <v>0</v>
      </c>
      <c r="BO2062">
        <f t="shared" si="351"/>
        <v>0</v>
      </c>
      <c r="BP2062" t="str">
        <f t="shared" si="352"/>
        <v>0</v>
      </c>
    </row>
    <row r="2063" spans="1:68" ht="18" x14ac:dyDescent="0.25">
      <c r="A2063" s="24">
        <v>2021</v>
      </c>
      <c r="B2063">
        <v>1</v>
      </c>
      <c r="C2063" s="2">
        <v>44300</v>
      </c>
      <c r="D2063" s="3">
        <v>0.53125</v>
      </c>
      <c r="E2063">
        <v>2</v>
      </c>
      <c r="F2063">
        <v>2.2000000000000002</v>
      </c>
      <c r="G2063" t="s">
        <v>28</v>
      </c>
      <c r="H2063" t="s">
        <v>69</v>
      </c>
      <c r="I2063">
        <v>24.5</v>
      </c>
      <c r="J2063">
        <v>9</v>
      </c>
      <c r="K2063">
        <v>1</v>
      </c>
      <c r="L2063">
        <v>6</v>
      </c>
      <c r="M2063" t="s">
        <v>23</v>
      </c>
      <c r="N2063">
        <v>50</v>
      </c>
      <c r="O2063" t="s">
        <v>24</v>
      </c>
      <c r="P2063">
        <v>0</v>
      </c>
      <c r="Q2063">
        <v>0</v>
      </c>
      <c r="R2063">
        <v>0</v>
      </c>
      <c r="S2063">
        <v>3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3</v>
      </c>
      <c r="AA2063" s="11" t="str">
        <f t="shared" si="354"/>
        <v>1</v>
      </c>
      <c r="AB2063">
        <f t="shared" si="347"/>
        <v>1</v>
      </c>
      <c r="AC2063">
        <f t="shared" si="355"/>
        <v>9</v>
      </c>
      <c r="AD2063">
        <f t="shared" si="356"/>
        <v>10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f t="shared" si="348"/>
        <v>0</v>
      </c>
      <c r="BI2063" s="16">
        <v>0</v>
      </c>
      <c r="BJ2063" s="16">
        <v>0</v>
      </c>
      <c r="BK2063" s="16">
        <v>0</v>
      </c>
      <c r="BL2063" t="str">
        <f t="shared" si="349"/>
        <v>0</v>
      </c>
      <c r="BM2063" t="str">
        <f t="shared" si="350"/>
        <v>0</v>
      </c>
      <c r="BN2063">
        <f t="shared" si="353"/>
        <v>0</v>
      </c>
      <c r="BO2063">
        <f t="shared" si="351"/>
        <v>0</v>
      </c>
      <c r="BP2063" t="str">
        <f t="shared" si="352"/>
        <v>0</v>
      </c>
    </row>
    <row r="2064" spans="1:68" ht="18" x14ac:dyDescent="0.25">
      <c r="A2064" s="24">
        <v>2021</v>
      </c>
      <c r="B2064">
        <v>1</v>
      </c>
      <c r="C2064" s="2">
        <v>44300</v>
      </c>
      <c r="D2064" s="3">
        <v>0.53125</v>
      </c>
      <c r="E2064">
        <v>2</v>
      </c>
      <c r="F2064">
        <v>2.2000000000000002</v>
      </c>
      <c r="G2064" t="s">
        <v>28</v>
      </c>
      <c r="H2064" t="s">
        <v>69</v>
      </c>
      <c r="I2064">
        <v>24.5</v>
      </c>
      <c r="J2064">
        <v>9</v>
      </c>
      <c r="K2064">
        <v>1</v>
      </c>
      <c r="L2064">
        <v>6</v>
      </c>
      <c r="M2064" t="s">
        <v>23</v>
      </c>
      <c r="N2064">
        <v>50</v>
      </c>
      <c r="O2064" t="s">
        <v>25</v>
      </c>
      <c r="P2064">
        <v>0</v>
      </c>
      <c r="Q2064">
        <v>1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1</v>
      </c>
      <c r="AA2064" s="11" t="str">
        <f t="shared" si="354"/>
        <v>1</v>
      </c>
      <c r="AB2064">
        <f t="shared" si="347"/>
        <v>1</v>
      </c>
      <c r="AC2064">
        <f t="shared" si="355"/>
        <v>9</v>
      </c>
      <c r="AD2064">
        <f t="shared" si="356"/>
        <v>10</v>
      </c>
      <c r="AE2064">
        <v>0</v>
      </c>
      <c r="AF2064">
        <v>0</v>
      </c>
      <c r="AG2064">
        <v>1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f t="shared" si="348"/>
        <v>0</v>
      </c>
      <c r="BI2064" s="16">
        <v>0</v>
      </c>
      <c r="BJ2064" s="16">
        <v>0</v>
      </c>
      <c r="BK2064" s="16">
        <v>0</v>
      </c>
      <c r="BL2064" t="str">
        <f t="shared" si="349"/>
        <v>0</v>
      </c>
      <c r="BM2064" t="str">
        <f t="shared" si="350"/>
        <v>0</v>
      </c>
      <c r="BN2064">
        <f t="shared" si="353"/>
        <v>0</v>
      </c>
      <c r="BO2064">
        <f t="shared" si="351"/>
        <v>1</v>
      </c>
      <c r="BP2064" t="str">
        <f t="shared" si="352"/>
        <v>0</v>
      </c>
    </row>
    <row r="2065" spans="1:68" ht="18" x14ac:dyDescent="0.25">
      <c r="A2065" s="24">
        <v>2021</v>
      </c>
      <c r="B2065">
        <v>1</v>
      </c>
      <c r="C2065" s="2">
        <v>44300</v>
      </c>
      <c r="D2065" s="3">
        <v>0.53125</v>
      </c>
      <c r="E2065">
        <v>2</v>
      </c>
      <c r="F2065">
        <v>2.2000000000000002</v>
      </c>
      <c r="G2065" t="s">
        <v>28</v>
      </c>
      <c r="H2065" t="s">
        <v>69</v>
      </c>
      <c r="I2065">
        <v>24.5</v>
      </c>
      <c r="J2065">
        <v>9</v>
      </c>
      <c r="K2065">
        <v>1</v>
      </c>
      <c r="L2065">
        <v>6</v>
      </c>
      <c r="M2065" t="s">
        <v>23</v>
      </c>
      <c r="N2065">
        <v>50</v>
      </c>
      <c r="O2065" t="s">
        <v>26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 s="11" t="str">
        <f t="shared" si="354"/>
        <v>0</v>
      </c>
      <c r="AB2065">
        <f t="shared" si="347"/>
        <v>0</v>
      </c>
      <c r="AC2065">
        <f t="shared" si="355"/>
        <v>10</v>
      </c>
      <c r="AD2065">
        <f t="shared" si="356"/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f t="shared" si="348"/>
        <v>0</v>
      </c>
      <c r="BI2065" s="16">
        <v>0</v>
      </c>
      <c r="BJ2065" s="16">
        <v>0</v>
      </c>
      <c r="BK2065" s="16">
        <v>0</v>
      </c>
      <c r="BL2065" t="str">
        <f t="shared" si="349"/>
        <v>0</v>
      </c>
      <c r="BM2065" t="str">
        <f t="shared" si="350"/>
        <v>0</v>
      </c>
      <c r="BN2065">
        <f t="shared" si="353"/>
        <v>0</v>
      </c>
      <c r="BO2065">
        <f t="shared" si="351"/>
        <v>0</v>
      </c>
      <c r="BP2065" t="str">
        <f t="shared" si="352"/>
        <v>0</v>
      </c>
    </row>
    <row r="2066" spans="1:68" ht="18" x14ac:dyDescent="0.25">
      <c r="A2066" s="24">
        <v>2021</v>
      </c>
      <c r="B2066">
        <v>1</v>
      </c>
      <c r="C2066" s="2">
        <v>44300</v>
      </c>
      <c r="D2066" s="3">
        <v>0.53125</v>
      </c>
      <c r="E2066">
        <v>2</v>
      </c>
      <c r="F2066">
        <v>2.2000000000000002</v>
      </c>
      <c r="G2066" t="s">
        <v>28</v>
      </c>
      <c r="H2066" t="s">
        <v>69</v>
      </c>
      <c r="I2066">
        <v>24.5</v>
      </c>
      <c r="J2066">
        <v>9</v>
      </c>
      <c r="K2066">
        <v>1</v>
      </c>
      <c r="L2066">
        <v>6</v>
      </c>
      <c r="M2066" t="s">
        <v>27</v>
      </c>
      <c r="N2066">
        <v>50</v>
      </c>
      <c r="O2066" t="s">
        <v>24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 s="11" t="str">
        <f t="shared" si="354"/>
        <v>0</v>
      </c>
      <c r="AB2066">
        <f t="shared" si="347"/>
        <v>0</v>
      </c>
      <c r="AC2066">
        <f t="shared" si="355"/>
        <v>10</v>
      </c>
      <c r="AD2066">
        <f t="shared" si="356"/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f t="shared" si="348"/>
        <v>0</v>
      </c>
      <c r="BI2066" s="16">
        <v>0</v>
      </c>
      <c r="BJ2066" s="16">
        <v>0</v>
      </c>
      <c r="BK2066" s="16">
        <v>0</v>
      </c>
      <c r="BL2066" t="str">
        <f t="shared" si="349"/>
        <v>0</v>
      </c>
      <c r="BM2066" t="str">
        <f t="shared" si="350"/>
        <v>0</v>
      </c>
      <c r="BN2066">
        <f t="shared" si="353"/>
        <v>0</v>
      </c>
      <c r="BO2066">
        <f t="shared" si="351"/>
        <v>0</v>
      </c>
      <c r="BP2066" t="str">
        <f t="shared" si="352"/>
        <v>0</v>
      </c>
    </row>
    <row r="2067" spans="1:68" ht="18" x14ac:dyDescent="0.25">
      <c r="A2067" s="24">
        <v>2021</v>
      </c>
      <c r="B2067">
        <v>1</v>
      </c>
      <c r="C2067" s="2">
        <v>44300</v>
      </c>
      <c r="D2067" s="3">
        <v>0.53125</v>
      </c>
      <c r="E2067">
        <v>2</v>
      </c>
      <c r="F2067">
        <v>2.2000000000000002</v>
      </c>
      <c r="G2067" t="s">
        <v>28</v>
      </c>
      <c r="H2067" t="s">
        <v>69</v>
      </c>
      <c r="I2067">
        <v>24.5</v>
      </c>
      <c r="J2067">
        <v>9</v>
      </c>
      <c r="K2067">
        <v>1</v>
      </c>
      <c r="L2067">
        <v>6</v>
      </c>
      <c r="M2067" t="s">
        <v>27</v>
      </c>
      <c r="N2067">
        <v>50</v>
      </c>
      <c r="O2067" t="s">
        <v>25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1</v>
      </c>
      <c r="W2067">
        <v>0</v>
      </c>
      <c r="X2067">
        <v>0</v>
      </c>
      <c r="Y2067">
        <v>0</v>
      </c>
      <c r="Z2067">
        <v>1</v>
      </c>
      <c r="AA2067" s="11" t="str">
        <f t="shared" si="354"/>
        <v>1</v>
      </c>
      <c r="AB2067">
        <f t="shared" si="347"/>
        <v>1</v>
      </c>
      <c r="AC2067">
        <f t="shared" si="355"/>
        <v>9</v>
      </c>
      <c r="AD2067">
        <f t="shared" si="356"/>
        <v>10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f t="shared" si="348"/>
        <v>0</v>
      </c>
      <c r="BI2067" s="16">
        <v>0</v>
      </c>
      <c r="BJ2067" s="16">
        <v>0</v>
      </c>
      <c r="BK2067" s="16">
        <v>0</v>
      </c>
      <c r="BL2067" t="str">
        <f t="shared" si="349"/>
        <v>0</v>
      </c>
      <c r="BM2067" t="str">
        <f t="shared" si="350"/>
        <v>0</v>
      </c>
      <c r="BN2067">
        <f t="shared" si="353"/>
        <v>0</v>
      </c>
      <c r="BO2067">
        <f t="shared" si="351"/>
        <v>0</v>
      </c>
      <c r="BP2067" t="str">
        <f t="shared" si="352"/>
        <v>0</v>
      </c>
    </row>
    <row r="2068" spans="1:68" ht="18" x14ac:dyDescent="0.25">
      <c r="A2068" s="24">
        <v>2021</v>
      </c>
      <c r="B2068">
        <v>1</v>
      </c>
      <c r="C2068" s="2">
        <v>44300</v>
      </c>
      <c r="D2068" s="3">
        <v>0.53125</v>
      </c>
      <c r="E2068">
        <v>2</v>
      </c>
      <c r="F2068">
        <v>2.2000000000000002</v>
      </c>
      <c r="G2068" t="s">
        <v>28</v>
      </c>
      <c r="H2068" t="s">
        <v>69</v>
      </c>
      <c r="I2068">
        <v>24.5</v>
      </c>
      <c r="J2068">
        <v>9</v>
      </c>
      <c r="K2068">
        <v>1</v>
      </c>
      <c r="L2068">
        <v>6</v>
      </c>
      <c r="M2068" t="s">
        <v>27</v>
      </c>
      <c r="N2068">
        <v>50</v>
      </c>
      <c r="O2068" t="s">
        <v>26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 s="11" t="str">
        <f t="shared" si="354"/>
        <v>0</v>
      </c>
      <c r="AB2068">
        <f t="shared" si="347"/>
        <v>0</v>
      </c>
      <c r="AC2068">
        <f t="shared" si="355"/>
        <v>10</v>
      </c>
      <c r="AD2068">
        <f t="shared" si="356"/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f t="shared" si="348"/>
        <v>0</v>
      </c>
      <c r="BI2068" s="16">
        <v>0</v>
      </c>
      <c r="BJ2068" s="16">
        <v>0</v>
      </c>
      <c r="BK2068" s="16">
        <v>0</v>
      </c>
      <c r="BL2068" t="str">
        <f t="shared" si="349"/>
        <v>0</v>
      </c>
      <c r="BM2068" t="str">
        <f t="shared" si="350"/>
        <v>0</v>
      </c>
      <c r="BN2068">
        <f t="shared" si="353"/>
        <v>0</v>
      </c>
      <c r="BO2068">
        <f t="shared" si="351"/>
        <v>0</v>
      </c>
      <c r="BP2068" t="str">
        <f t="shared" si="352"/>
        <v>0</v>
      </c>
    </row>
    <row r="2069" spans="1:68" ht="18" x14ac:dyDescent="0.25">
      <c r="A2069" s="24">
        <v>2021</v>
      </c>
      <c r="B2069">
        <v>1</v>
      </c>
      <c r="C2069" s="2">
        <v>44300</v>
      </c>
      <c r="D2069" s="3">
        <v>0.53125</v>
      </c>
      <c r="E2069">
        <v>2</v>
      </c>
      <c r="F2069">
        <v>2.2000000000000002</v>
      </c>
      <c r="G2069" t="s">
        <v>28</v>
      </c>
      <c r="H2069" t="s">
        <v>69</v>
      </c>
      <c r="I2069">
        <v>24.5</v>
      </c>
      <c r="J2069">
        <v>9</v>
      </c>
      <c r="K2069">
        <v>1</v>
      </c>
      <c r="L2069">
        <v>6</v>
      </c>
      <c r="M2069" t="s">
        <v>28</v>
      </c>
      <c r="N2069">
        <v>50</v>
      </c>
      <c r="O2069" t="s">
        <v>24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2</v>
      </c>
      <c r="V2069">
        <v>0</v>
      </c>
      <c r="W2069">
        <v>0</v>
      </c>
      <c r="X2069">
        <v>0</v>
      </c>
      <c r="Y2069">
        <v>0</v>
      </c>
      <c r="Z2069">
        <v>2</v>
      </c>
      <c r="AA2069" s="11" t="str">
        <f t="shared" si="354"/>
        <v>1</v>
      </c>
      <c r="AB2069">
        <f t="shared" si="347"/>
        <v>1</v>
      </c>
      <c r="AC2069">
        <f t="shared" si="355"/>
        <v>9</v>
      </c>
      <c r="AD2069">
        <f t="shared" si="356"/>
        <v>10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f t="shared" si="348"/>
        <v>0</v>
      </c>
      <c r="BI2069" s="16">
        <v>0</v>
      </c>
      <c r="BJ2069" s="16">
        <v>0</v>
      </c>
      <c r="BK2069" s="16">
        <v>0</v>
      </c>
      <c r="BL2069" t="str">
        <f t="shared" si="349"/>
        <v>0</v>
      </c>
      <c r="BM2069" t="str">
        <f t="shared" si="350"/>
        <v>0</v>
      </c>
      <c r="BN2069">
        <f t="shared" si="353"/>
        <v>0</v>
      </c>
      <c r="BO2069">
        <f t="shared" si="351"/>
        <v>0</v>
      </c>
      <c r="BP2069" t="str">
        <f t="shared" si="352"/>
        <v>0</v>
      </c>
    </row>
    <row r="2070" spans="1:68" ht="18" x14ac:dyDescent="0.25">
      <c r="A2070" s="24">
        <v>2021</v>
      </c>
      <c r="B2070">
        <v>1</v>
      </c>
      <c r="C2070" s="2">
        <v>44300</v>
      </c>
      <c r="D2070" s="3">
        <v>0.53125</v>
      </c>
      <c r="E2070">
        <v>2</v>
      </c>
      <c r="F2070">
        <v>2.2000000000000002</v>
      </c>
      <c r="G2070" t="s">
        <v>28</v>
      </c>
      <c r="H2070" t="s">
        <v>69</v>
      </c>
      <c r="I2070">
        <v>24.5</v>
      </c>
      <c r="J2070">
        <v>9</v>
      </c>
      <c r="K2070">
        <v>1</v>
      </c>
      <c r="L2070">
        <v>6</v>
      </c>
      <c r="M2070" t="s">
        <v>28</v>
      </c>
      <c r="N2070">
        <v>50</v>
      </c>
      <c r="O2070" t="s">
        <v>25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 s="11" t="str">
        <f t="shared" si="354"/>
        <v>0</v>
      </c>
      <c r="AB2070">
        <f t="shared" si="347"/>
        <v>0</v>
      </c>
      <c r="AC2070">
        <f t="shared" si="355"/>
        <v>10</v>
      </c>
      <c r="AD2070">
        <f t="shared" si="356"/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f t="shared" si="348"/>
        <v>0</v>
      </c>
      <c r="BI2070" s="16">
        <v>0</v>
      </c>
      <c r="BJ2070" s="16">
        <v>0</v>
      </c>
      <c r="BK2070" s="16">
        <v>0</v>
      </c>
      <c r="BL2070" t="str">
        <f t="shared" si="349"/>
        <v>0</v>
      </c>
      <c r="BM2070" t="str">
        <f t="shared" si="350"/>
        <v>0</v>
      </c>
      <c r="BN2070">
        <f t="shared" si="353"/>
        <v>0</v>
      </c>
      <c r="BO2070">
        <f t="shared" si="351"/>
        <v>0</v>
      </c>
      <c r="BP2070" t="str">
        <f t="shared" si="352"/>
        <v>0</v>
      </c>
    </row>
    <row r="2071" spans="1:68" ht="18" x14ac:dyDescent="0.25">
      <c r="A2071" s="24">
        <v>2021</v>
      </c>
      <c r="B2071">
        <v>1</v>
      </c>
      <c r="C2071" s="2">
        <v>44300</v>
      </c>
      <c r="D2071" s="3">
        <v>0.53125</v>
      </c>
      <c r="E2071">
        <v>2</v>
      </c>
      <c r="F2071">
        <v>2.2000000000000002</v>
      </c>
      <c r="G2071" t="s">
        <v>28</v>
      </c>
      <c r="H2071" t="s">
        <v>69</v>
      </c>
      <c r="I2071">
        <v>24.5</v>
      </c>
      <c r="J2071">
        <v>9</v>
      </c>
      <c r="K2071">
        <v>1</v>
      </c>
      <c r="L2071">
        <v>6</v>
      </c>
      <c r="M2071" t="s">
        <v>28</v>
      </c>
      <c r="N2071">
        <v>50</v>
      </c>
      <c r="O2071" t="s">
        <v>26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 s="11" t="str">
        <f t="shared" si="354"/>
        <v>0</v>
      </c>
      <c r="AB2071">
        <f t="shared" si="347"/>
        <v>0</v>
      </c>
      <c r="AC2071">
        <f t="shared" si="355"/>
        <v>10</v>
      </c>
      <c r="AD2071">
        <f t="shared" si="356"/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f t="shared" si="348"/>
        <v>0</v>
      </c>
      <c r="BI2071" s="16">
        <v>0</v>
      </c>
      <c r="BJ2071" s="16">
        <v>0</v>
      </c>
      <c r="BK2071" s="16">
        <v>0</v>
      </c>
      <c r="BL2071" t="str">
        <f t="shared" si="349"/>
        <v>0</v>
      </c>
      <c r="BM2071" t="str">
        <f t="shared" si="350"/>
        <v>0</v>
      </c>
      <c r="BN2071">
        <f t="shared" si="353"/>
        <v>0</v>
      </c>
      <c r="BO2071">
        <f t="shared" si="351"/>
        <v>0</v>
      </c>
      <c r="BP2071" t="str">
        <f t="shared" si="352"/>
        <v>0</v>
      </c>
    </row>
    <row r="2072" spans="1:68" ht="18" x14ac:dyDescent="0.25">
      <c r="A2072" s="24">
        <v>2021</v>
      </c>
      <c r="B2072">
        <v>1</v>
      </c>
      <c r="C2072" s="2">
        <v>44301</v>
      </c>
      <c r="D2072" s="3">
        <v>0.34791666666666665</v>
      </c>
      <c r="E2072">
        <v>4</v>
      </c>
      <c r="F2072">
        <v>4.0999999999999996</v>
      </c>
      <c r="G2072" t="s">
        <v>61</v>
      </c>
      <c r="H2072">
        <v>55</v>
      </c>
      <c r="I2072">
        <v>46.8</v>
      </c>
      <c r="J2072">
        <v>12</v>
      </c>
      <c r="K2072">
        <v>1</v>
      </c>
      <c r="L2072">
        <v>0</v>
      </c>
      <c r="M2072" t="s">
        <v>28</v>
      </c>
      <c r="N2072">
        <v>50</v>
      </c>
      <c r="O2072" t="s">
        <v>26</v>
      </c>
      <c r="P2072">
        <v>2</v>
      </c>
      <c r="Q2072">
        <v>2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4</v>
      </c>
      <c r="AA2072" s="11" t="str">
        <f t="shared" si="354"/>
        <v>1</v>
      </c>
      <c r="AB2072">
        <f t="shared" si="347"/>
        <v>2</v>
      </c>
      <c r="AC2072">
        <f t="shared" si="355"/>
        <v>8</v>
      </c>
      <c r="AD2072">
        <f t="shared" si="356"/>
        <v>20</v>
      </c>
      <c r="AE2072">
        <v>2</v>
      </c>
      <c r="AF2072">
        <v>0</v>
      </c>
      <c r="AG2072">
        <v>0</v>
      </c>
      <c r="AH2072">
        <v>0</v>
      </c>
      <c r="AI2072">
        <v>3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f t="shared" si="348"/>
        <v>0</v>
      </c>
      <c r="BI2072" s="16">
        <v>0</v>
      </c>
      <c r="BJ2072" s="16">
        <v>0</v>
      </c>
      <c r="BK2072" s="16">
        <v>0</v>
      </c>
      <c r="BL2072" t="str">
        <f t="shared" si="349"/>
        <v>0</v>
      </c>
      <c r="BM2072" t="str">
        <f t="shared" si="350"/>
        <v>0</v>
      </c>
      <c r="BN2072">
        <f t="shared" si="353"/>
        <v>0</v>
      </c>
      <c r="BO2072">
        <f t="shared" si="351"/>
        <v>0</v>
      </c>
      <c r="BP2072" t="str">
        <f t="shared" si="352"/>
        <v>0</v>
      </c>
    </row>
    <row r="2073" spans="1:68" ht="18" x14ac:dyDescent="0.25">
      <c r="A2073" s="24">
        <v>2021</v>
      </c>
      <c r="B2073">
        <v>1</v>
      </c>
      <c r="C2073" s="2">
        <v>44301</v>
      </c>
      <c r="D2073" s="3">
        <v>0.34791666666666665</v>
      </c>
      <c r="E2073">
        <v>4</v>
      </c>
      <c r="F2073">
        <v>4.0999999999999996</v>
      </c>
      <c r="G2073" t="s">
        <v>61</v>
      </c>
      <c r="H2073">
        <v>55</v>
      </c>
      <c r="I2073">
        <v>46.8</v>
      </c>
      <c r="J2073">
        <v>12</v>
      </c>
      <c r="K2073">
        <v>1</v>
      </c>
      <c r="L2073">
        <v>0</v>
      </c>
      <c r="M2073" t="s">
        <v>28</v>
      </c>
      <c r="N2073">
        <v>50</v>
      </c>
      <c r="O2073" t="s">
        <v>25</v>
      </c>
      <c r="P2073">
        <v>0</v>
      </c>
      <c r="Q2073">
        <v>0</v>
      </c>
      <c r="R2073">
        <v>0</v>
      </c>
      <c r="S2073">
        <v>1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1</v>
      </c>
      <c r="AA2073" s="11" t="str">
        <f t="shared" si="354"/>
        <v>1</v>
      </c>
      <c r="AB2073">
        <f t="shared" si="347"/>
        <v>1</v>
      </c>
      <c r="AC2073">
        <f t="shared" si="355"/>
        <v>9</v>
      </c>
      <c r="AD2073">
        <f t="shared" si="356"/>
        <v>10</v>
      </c>
      <c r="AE2073">
        <v>4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f t="shared" si="348"/>
        <v>0</v>
      </c>
      <c r="BI2073" s="16">
        <v>0</v>
      </c>
      <c r="BJ2073" s="16">
        <v>0</v>
      </c>
      <c r="BK2073" s="16">
        <v>0</v>
      </c>
      <c r="BL2073" t="str">
        <f t="shared" si="349"/>
        <v>0</v>
      </c>
      <c r="BM2073" t="str">
        <f t="shared" si="350"/>
        <v>0</v>
      </c>
      <c r="BN2073">
        <f t="shared" si="353"/>
        <v>0</v>
      </c>
      <c r="BO2073">
        <f t="shared" si="351"/>
        <v>0</v>
      </c>
      <c r="BP2073" t="str">
        <f t="shared" si="352"/>
        <v>0</v>
      </c>
    </row>
    <row r="2074" spans="1:68" ht="18" x14ac:dyDescent="0.25">
      <c r="A2074" s="24">
        <v>2021</v>
      </c>
      <c r="B2074">
        <v>1</v>
      </c>
      <c r="C2074" s="2">
        <v>44301</v>
      </c>
      <c r="D2074" s="3">
        <v>0.34791666666666665</v>
      </c>
      <c r="E2074">
        <v>4</v>
      </c>
      <c r="F2074">
        <v>4.0999999999999996</v>
      </c>
      <c r="G2074" t="s">
        <v>61</v>
      </c>
      <c r="H2074">
        <v>55</v>
      </c>
      <c r="I2074">
        <v>46.8</v>
      </c>
      <c r="J2074">
        <v>12</v>
      </c>
      <c r="K2074">
        <v>1</v>
      </c>
      <c r="L2074">
        <v>0</v>
      </c>
      <c r="M2074" t="s">
        <v>28</v>
      </c>
      <c r="N2074">
        <v>50</v>
      </c>
      <c r="O2074" t="s">
        <v>24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 s="11" t="str">
        <f t="shared" si="354"/>
        <v>0</v>
      </c>
      <c r="AB2074">
        <f t="shared" si="347"/>
        <v>0</v>
      </c>
      <c r="AC2074">
        <f t="shared" si="355"/>
        <v>10</v>
      </c>
      <c r="AD2074">
        <f t="shared" si="356"/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f t="shared" si="348"/>
        <v>0</v>
      </c>
      <c r="BI2074" s="16">
        <v>0</v>
      </c>
      <c r="BJ2074" s="16">
        <v>0</v>
      </c>
      <c r="BK2074" s="16">
        <v>0</v>
      </c>
      <c r="BL2074" t="str">
        <f t="shared" si="349"/>
        <v>0</v>
      </c>
      <c r="BM2074" t="str">
        <f t="shared" si="350"/>
        <v>0</v>
      </c>
      <c r="BN2074">
        <f t="shared" si="353"/>
        <v>0</v>
      </c>
      <c r="BO2074">
        <f t="shared" si="351"/>
        <v>0</v>
      </c>
      <c r="BP2074" t="str">
        <f t="shared" si="352"/>
        <v>0</v>
      </c>
    </row>
    <row r="2075" spans="1:68" ht="18" x14ac:dyDescent="0.25">
      <c r="A2075" s="24">
        <v>2021</v>
      </c>
      <c r="B2075">
        <v>1</v>
      </c>
      <c r="C2075" s="2">
        <v>44301</v>
      </c>
      <c r="D2075" s="3">
        <v>0.34791666666666665</v>
      </c>
      <c r="E2075">
        <v>4</v>
      </c>
      <c r="F2075">
        <v>4.0999999999999996</v>
      </c>
      <c r="G2075" t="s">
        <v>61</v>
      </c>
      <c r="H2075">
        <v>55</v>
      </c>
      <c r="I2075">
        <v>46.8</v>
      </c>
      <c r="J2075">
        <v>12</v>
      </c>
      <c r="K2075">
        <v>1</v>
      </c>
      <c r="L2075">
        <v>0</v>
      </c>
      <c r="M2075" t="s">
        <v>27</v>
      </c>
      <c r="N2075">
        <v>50</v>
      </c>
      <c r="O2075" t="s">
        <v>26</v>
      </c>
      <c r="P2075">
        <v>0</v>
      </c>
      <c r="Q2075">
        <v>0</v>
      </c>
      <c r="R2075">
        <v>0</v>
      </c>
      <c r="S2075">
        <v>2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2</v>
      </c>
      <c r="AA2075" s="11" t="str">
        <f t="shared" si="354"/>
        <v>1</v>
      </c>
      <c r="AB2075">
        <f t="shared" si="347"/>
        <v>1</v>
      </c>
      <c r="AC2075">
        <f t="shared" si="355"/>
        <v>9</v>
      </c>
      <c r="AD2075">
        <f t="shared" si="356"/>
        <v>10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f t="shared" si="348"/>
        <v>0</v>
      </c>
      <c r="BI2075" s="16">
        <v>0</v>
      </c>
      <c r="BJ2075" s="16">
        <v>0</v>
      </c>
      <c r="BK2075" s="16">
        <v>0</v>
      </c>
      <c r="BL2075" t="str">
        <f t="shared" si="349"/>
        <v>0</v>
      </c>
      <c r="BM2075" t="str">
        <f t="shared" si="350"/>
        <v>0</v>
      </c>
      <c r="BN2075">
        <f t="shared" si="353"/>
        <v>0</v>
      </c>
      <c r="BO2075">
        <f t="shared" si="351"/>
        <v>0</v>
      </c>
      <c r="BP2075" t="str">
        <f t="shared" si="352"/>
        <v>0</v>
      </c>
    </row>
    <row r="2076" spans="1:68" ht="18" x14ac:dyDescent="0.25">
      <c r="A2076" s="24">
        <v>2021</v>
      </c>
      <c r="B2076">
        <v>1</v>
      </c>
      <c r="C2076" s="2">
        <v>44301</v>
      </c>
      <c r="D2076" s="3">
        <v>0.34791666666666665</v>
      </c>
      <c r="E2076">
        <v>4</v>
      </c>
      <c r="F2076">
        <v>4.0999999999999996</v>
      </c>
      <c r="G2076" t="s">
        <v>61</v>
      </c>
      <c r="H2076">
        <v>55</v>
      </c>
      <c r="I2076">
        <v>46.8</v>
      </c>
      <c r="J2076">
        <v>12</v>
      </c>
      <c r="K2076">
        <v>1</v>
      </c>
      <c r="L2076">
        <v>0</v>
      </c>
      <c r="M2076" t="s">
        <v>27</v>
      </c>
      <c r="N2076">
        <v>50</v>
      </c>
      <c r="O2076" t="s">
        <v>25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 s="11" t="str">
        <f t="shared" si="354"/>
        <v>0</v>
      </c>
      <c r="AB2076">
        <f t="shared" si="347"/>
        <v>0</v>
      </c>
      <c r="AC2076">
        <f t="shared" si="355"/>
        <v>10</v>
      </c>
      <c r="AD2076">
        <f t="shared" si="356"/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f t="shared" si="348"/>
        <v>0</v>
      </c>
      <c r="BI2076" s="16">
        <v>0</v>
      </c>
      <c r="BJ2076" s="16">
        <v>0</v>
      </c>
      <c r="BK2076" s="16">
        <v>0</v>
      </c>
      <c r="BL2076" t="str">
        <f t="shared" si="349"/>
        <v>0</v>
      </c>
      <c r="BM2076" t="str">
        <f t="shared" si="350"/>
        <v>0</v>
      </c>
      <c r="BN2076">
        <f t="shared" si="353"/>
        <v>0</v>
      </c>
      <c r="BO2076">
        <f t="shared" si="351"/>
        <v>0</v>
      </c>
      <c r="BP2076" t="str">
        <f t="shared" si="352"/>
        <v>0</v>
      </c>
    </row>
    <row r="2077" spans="1:68" ht="18" x14ac:dyDescent="0.25">
      <c r="A2077" s="24">
        <v>2021</v>
      </c>
      <c r="B2077">
        <v>1</v>
      </c>
      <c r="C2077" s="2">
        <v>44301</v>
      </c>
      <c r="D2077" s="3">
        <v>0.34791666666666665</v>
      </c>
      <c r="E2077">
        <v>4</v>
      </c>
      <c r="F2077">
        <v>4.0999999999999996</v>
      </c>
      <c r="G2077" t="s">
        <v>61</v>
      </c>
      <c r="H2077">
        <v>55</v>
      </c>
      <c r="I2077">
        <v>46.8</v>
      </c>
      <c r="J2077">
        <v>12</v>
      </c>
      <c r="K2077">
        <v>1</v>
      </c>
      <c r="L2077">
        <v>0</v>
      </c>
      <c r="M2077" t="s">
        <v>27</v>
      </c>
      <c r="N2077">
        <v>50</v>
      </c>
      <c r="O2077" t="s">
        <v>24</v>
      </c>
      <c r="P2077">
        <v>2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2</v>
      </c>
      <c r="AA2077" s="11" t="str">
        <f t="shared" si="354"/>
        <v>1</v>
      </c>
      <c r="AB2077">
        <f t="shared" si="347"/>
        <v>1</v>
      </c>
      <c r="AC2077">
        <f t="shared" si="355"/>
        <v>9</v>
      </c>
      <c r="AD2077">
        <f t="shared" si="356"/>
        <v>10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f t="shared" si="348"/>
        <v>0</v>
      </c>
      <c r="BI2077" s="16">
        <v>0</v>
      </c>
      <c r="BJ2077" s="16">
        <v>0</v>
      </c>
      <c r="BK2077" s="16">
        <v>0</v>
      </c>
      <c r="BL2077" t="str">
        <f t="shared" si="349"/>
        <v>0</v>
      </c>
      <c r="BM2077" t="str">
        <f t="shared" si="350"/>
        <v>0</v>
      </c>
      <c r="BN2077">
        <f t="shared" si="353"/>
        <v>0</v>
      </c>
      <c r="BO2077">
        <f t="shared" si="351"/>
        <v>0</v>
      </c>
      <c r="BP2077" t="str">
        <f t="shared" si="352"/>
        <v>0</v>
      </c>
    </row>
    <row r="2078" spans="1:68" ht="18" x14ac:dyDescent="0.25">
      <c r="A2078" s="24">
        <v>2021</v>
      </c>
      <c r="B2078">
        <v>1</v>
      </c>
      <c r="C2078" s="2">
        <v>44301</v>
      </c>
      <c r="D2078" s="3">
        <v>0.34791666666666665</v>
      </c>
      <c r="E2078">
        <v>4</v>
      </c>
      <c r="F2078">
        <v>4.0999999999999996</v>
      </c>
      <c r="G2078" t="s">
        <v>61</v>
      </c>
      <c r="H2078">
        <v>55</v>
      </c>
      <c r="I2078">
        <v>46.8</v>
      </c>
      <c r="J2078">
        <v>12</v>
      </c>
      <c r="K2078">
        <v>1</v>
      </c>
      <c r="L2078">
        <v>0</v>
      </c>
      <c r="M2078" t="s">
        <v>23</v>
      </c>
      <c r="N2078">
        <v>50</v>
      </c>
      <c r="O2078" t="s">
        <v>25</v>
      </c>
      <c r="P2078">
        <v>3</v>
      </c>
      <c r="Q2078">
        <v>0</v>
      </c>
      <c r="R2078">
        <v>0</v>
      </c>
      <c r="S2078">
        <v>0</v>
      </c>
      <c r="T2078">
        <v>1</v>
      </c>
      <c r="U2078">
        <v>0</v>
      </c>
      <c r="V2078">
        <v>1</v>
      </c>
      <c r="W2078">
        <v>0</v>
      </c>
      <c r="X2078">
        <v>0</v>
      </c>
      <c r="Y2078">
        <v>0</v>
      </c>
      <c r="Z2078">
        <v>5</v>
      </c>
      <c r="AA2078" s="11" t="str">
        <f t="shared" si="354"/>
        <v>1</v>
      </c>
      <c r="AB2078">
        <f t="shared" si="347"/>
        <v>3</v>
      </c>
      <c r="AC2078">
        <f t="shared" si="355"/>
        <v>7</v>
      </c>
      <c r="AD2078">
        <f t="shared" si="356"/>
        <v>30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f t="shared" si="348"/>
        <v>0</v>
      </c>
      <c r="BI2078" s="16">
        <v>0</v>
      </c>
      <c r="BJ2078" s="16">
        <v>0</v>
      </c>
      <c r="BK2078" s="16">
        <v>0</v>
      </c>
      <c r="BL2078" t="str">
        <f t="shared" si="349"/>
        <v>0</v>
      </c>
      <c r="BM2078" t="str">
        <f t="shared" si="350"/>
        <v>0</v>
      </c>
      <c r="BN2078">
        <f t="shared" si="353"/>
        <v>0</v>
      </c>
      <c r="BO2078">
        <f t="shared" si="351"/>
        <v>0</v>
      </c>
      <c r="BP2078" t="str">
        <f t="shared" si="352"/>
        <v>0</v>
      </c>
    </row>
    <row r="2079" spans="1:68" ht="18" x14ac:dyDescent="0.25">
      <c r="A2079" s="24">
        <v>2021</v>
      </c>
      <c r="B2079">
        <v>1</v>
      </c>
      <c r="C2079" s="2">
        <v>44301</v>
      </c>
      <c r="D2079" s="3">
        <v>0.34791666666666665</v>
      </c>
      <c r="E2079">
        <v>4</v>
      </c>
      <c r="F2079">
        <v>4.0999999999999996</v>
      </c>
      <c r="G2079" t="s">
        <v>61</v>
      </c>
      <c r="H2079">
        <v>55</v>
      </c>
      <c r="I2079">
        <v>46.8</v>
      </c>
      <c r="J2079">
        <v>12</v>
      </c>
      <c r="K2079">
        <v>1</v>
      </c>
      <c r="L2079">
        <v>0</v>
      </c>
      <c r="M2079" t="s">
        <v>23</v>
      </c>
      <c r="N2079">
        <v>50</v>
      </c>
      <c r="O2079" t="s">
        <v>26</v>
      </c>
      <c r="P2079">
        <v>1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1</v>
      </c>
      <c r="AA2079" s="11" t="str">
        <f t="shared" si="354"/>
        <v>1</v>
      </c>
      <c r="AB2079">
        <f t="shared" si="347"/>
        <v>1</v>
      </c>
      <c r="AC2079">
        <f t="shared" si="355"/>
        <v>9</v>
      </c>
      <c r="AD2079">
        <f t="shared" si="356"/>
        <v>10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f t="shared" si="348"/>
        <v>0</v>
      </c>
      <c r="BI2079" s="16">
        <v>0</v>
      </c>
      <c r="BJ2079" s="16">
        <v>0</v>
      </c>
      <c r="BK2079" s="16">
        <v>0</v>
      </c>
      <c r="BL2079" t="str">
        <f t="shared" si="349"/>
        <v>0</v>
      </c>
      <c r="BM2079" t="str">
        <f t="shared" si="350"/>
        <v>0</v>
      </c>
      <c r="BN2079">
        <f t="shared" si="353"/>
        <v>0</v>
      </c>
      <c r="BO2079">
        <f t="shared" si="351"/>
        <v>0</v>
      </c>
      <c r="BP2079" t="str">
        <f t="shared" si="352"/>
        <v>0</v>
      </c>
    </row>
    <row r="2080" spans="1:68" ht="18" x14ac:dyDescent="0.25">
      <c r="A2080" s="24">
        <v>2021</v>
      </c>
      <c r="B2080">
        <v>1</v>
      </c>
      <c r="C2080" s="2">
        <v>44301</v>
      </c>
      <c r="D2080" s="3">
        <v>0.34791666666666665</v>
      </c>
      <c r="E2080">
        <v>4</v>
      </c>
      <c r="F2080">
        <v>4.0999999999999996</v>
      </c>
      <c r="G2080" t="s">
        <v>61</v>
      </c>
      <c r="H2080">
        <v>55</v>
      </c>
      <c r="I2080">
        <v>46.8</v>
      </c>
      <c r="J2080">
        <v>12</v>
      </c>
      <c r="K2080">
        <v>1</v>
      </c>
      <c r="L2080">
        <v>0</v>
      </c>
      <c r="M2080" t="s">
        <v>23</v>
      </c>
      <c r="N2080">
        <v>50</v>
      </c>
      <c r="O2080" t="s">
        <v>24</v>
      </c>
      <c r="P2080">
        <v>0</v>
      </c>
      <c r="Q2080">
        <v>0</v>
      </c>
      <c r="R2080">
        <v>0</v>
      </c>
      <c r="S2080">
        <v>0</v>
      </c>
      <c r="T2080">
        <v>1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1</v>
      </c>
      <c r="AA2080" s="11" t="str">
        <f t="shared" si="354"/>
        <v>1</v>
      </c>
      <c r="AB2080">
        <f t="shared" si="347"/>
        <v>1</v>
      </c>
      <c r="AC2080">
        <f t="shared" si="355"/>
        <v>9</v>
      </c>
      <c r="AD2080">
        <f t="shared" si="356"/>
        <v>10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f t="shared" si="348"/>
        <v>0</v>
      </c>
      <c r="BI2080" s="16">
        <v>0</v>
      </c>
      <c r="BJ2080" s="16">
        <v>0</v>
      </c>
      <c r="BK2080" s="16">
        <v>0</v>
      </c>
      <c r="BL2080" t="str">
        <f t="shared" si="349"/>
        <v>0</v>
      </c>
      <c r="BM2080" t="str">
        <f t="shared" si="350"/>
        <v>0</v>
      </c>
      <c r="BN2080">
        <f t="shared" si="353"/>
        <v>0</v>
      </c>
      <c r="BO2080">
        <f t="shared" si="351"/>
        <v>0</v>
      </c>
      <c r="BP2080" t="str">
        <f t="shared" si="352"/>
        <v>0</v>
      </c>
    </row>
    <row r="2081" spans="1:68" ht="18" x14ac:dyDescent="0.25">
      <c r="A2081" s="24">
        <v>2021</v>
      </c>
      <c r="B2081">
        <v>1</v>
      </c>
      <c r="C2081" s="2">
        <v>44301</v>
      </c>
      <c r="D2081" s="3">
        <v>0.34791666666666665</v>
      </c>
      <c r="E2081">
        <v>4</v>
      </c>
      <c r="F2081">
        <v>4.0999999999999996</v>
      </c>
      <c r="G2081" t="s">
        <v>61</v>
      </c>
      <c r="H2081">
        <v>55</v>
      </c>
      <c r="I2081">
        <v>46.8</v>
      </c>
      <c r="J2081">
        <v>12</v>
      </c>
      <c r="K2081">
        <v>1</v>
      </c>
      <c r="L2081">
        <v>0</v>
      </c>
      <c r="M2081" t="s">
        <v>28</v>
      </c>
      <c r="N2081">
        <v>20</v>
      </c>
      <c r="O2081" t="s">
        <v>26</v>
      </c>
      <c r="P2081">
        <v>1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1</v>
      </c>
      <c r="AA2081" s="11" t="str">
        <f t="shared" si="354"/>
        <v>1</v>
      </c>
      <c r="AB2081">
        <f t="shared" si="347"/>
        <v>1</v>
      </c>
      <c r="AC2081">
        <f t="shared" si="355"/>
        <v>9</v>
      </c>
      <c r="AD2081">
        <f t="shared" si="356"/>
        <v>10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f t="shared" si="348"/>
        <v>0</v>
      </c>
      <c r="BI2081" s="16">
        <v>0</v>
      </c>
      <c r="BJ2081" s="16">
        <v>0</v>
      </c>
      <c r="BK2081" s="16">
        <v>0</v>
      </c>
      <c r="BL2081" t="str">
        <f t="shared" si="349"/>
        <v>0</v>
      </c>
      <c r="BM2081" t="str">
        <f t="shared" si="350"/>
        <v>0</v>
      </c>
      <c r="BN2081">
        <f t="shared" si="353"/>
        <v>0</v>
      </c>
      <c r="BO2081">
        <f t="shared" si="351"/>
        <v>0</v>
      </c>
      <c r="BP2081" t="str">
        <f t="shared" si="352"/>
        <v>0</v>
      </c>
    </row>
    <row r="2082" spans="1:68" ht="18" x14ac:dyDescent="0.25">
      <c r="A2082" s="24">
        <v>2021</v>
      </c>
      <c r="B2082">
        <v>1</v>
      </c>
      <c r="C2082" s="2">
        <v>44301</v>
      </c>
      <c r="D2082" s="3">
        <v>0.34791666666666665</v>
      </c>
      <c r="E2082">
        <v>4</v>
      </c>
      <c r="F2082">
        <v>4.0999999999999996</v>
      </c>
      <c r="G2082" t="s">
        <v>61</v>
      </c>
      <c r="H2082">
        <v>55</v>
      </c>
      <c r="I2082">
        <v>46.8</v>
      </c>
      <c r="J2082">
        <v>12</v>
      </c>
      <c r="K2082">
        <v>1</v>
      </c>
      <c r="L2082">
        <v>0</v>
      </c>
      <c r="M2082" t="s">
        <v>28</v>
      </c>
      <c r="N2082">
        <v>20</v>
      </c>
      <c r="O2082" t="s">
        <v>25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 s="11" t="str">
        <f t="shared" si="354"/>
        <v>0</v>
      </c>
      <c r="AB2082">
        <f t="shared" si="347"/>
        <v>0</v>
      </c>
      <c r="AC2082">
        <f t="shared" si="355"/>
        <v>10</v>
      </c>
      <c r="AD2082">
        <f t="shared" si="356"/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f t="shared" si="348"/>
        <v>0</v>
      </c>
      <c r="BI2082" s="16">
        <v>0</v>
      </c>
      <c r="BJ2082" s="16">
        <v>0</v>
      </c>
      <c r="BK2082" s="16">
        <v>0</v>
      </c>
      <c r="BL2082" t="str">
        <f t="shared" si="349"/>
        <v>0</v>
      </c>
      <c r="BM2082" t="str">
        <f t="shared" si="350"/>
        <v>0</v>
      </c>
      <c r="BN2082">
        <f t="shared" si="353"/>
        <v>0</v>
      </c>
      <c r="BO2082">
        <f t="shared" si="351"/>
        <v>0</v>
      </c>
      <c r="BP2082" t="str">
        <f t="shared" si="352"/>
        <v>0</v>
      </c>
    </row>
    <row r="2083" spans="1:68" ht="18" x14ac:dyDescent="0.25">
      <c r="A2083" s="24">
        <v>2021</v>
      </c>
      <c r="B2083">
        <v>1</v>
      </c>
      <c r="C2083" s="2">
        <v>44301</v>
      </c>
      <c r="D2083" s="3">
        <v>0.34791666666666665</v>
      </c>
      <c r="E2083">
        <v>4</v>
      </c>
      <c r="F2083">
        <v>4.0999999999999996</v>
      </c>
      <c r="G2083" t="s">
        <v>61</v>
      </c>
      <c r="H2083">
        <v>55</v>
      </c>
      <c r="I2083">
        <v>46.8</v>
      </c>
      <c r="J2083">
        <v>12</v>
      </c>
      <c r="K2083">
        <v>1</v>
      </c>
      <c r="L2083">
        <v>0</v>
      </c>
      <c r="M2083" t="s">
        <v>28</v>
      </c>
      <c r="N2083">
        <v>20</v>
      </c>
      <c r="O2083" t="s">
        <v>24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 s="11" t="str">
        <f t="shared" si="354"/>
        <v>0</v>
      </c>
      <c r="AB2083">
        <f t="shared" si="347"/>
        <v>0</v>
      </c>
      <c r="AC2083">
        <f t="shared" si="355"/>
        <v>10</v>
      </c>
      <c r="AD2083">
        <f t="shared" si="356"/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f t="shared" si="348"/>
        <v>0</v>
      </c>
      <c r="BI2083" s="16">
        <v>0</v>
      </c>
      <c r="BJ2083" s="16">
        <v>0</v>
      </c>
      <c r="BK2083" s="16">
        <v>0</v>
      </c>
      <c r="BL2083" t="str">
        <f t="shared" si="349"/>
        <v>0</v>
      </c>
      <c r="BM2083" t="str">
        <f t="shared" si="350"/>
        <v>0</v>
      </c>
      <c r="BN2083">
        <f t="shared" si="353"/>
        <v>0</v>
      </c>
      <c r="BO2083">
        <f t="shared" si="351"/>
        <v>0</v>
      </c>
      <c r="BP2083" t="str">
        <f t="shared" si="352"/>
        <v>0</v>
      </c>
    </row>
    <row r="2084" spans="1:68" ht="18" x14ac:dyDescent="0.25">
      <c r="A2084" s="24">
        <v>2021</v>
      </c>
      <c r="B2084">
        <v>1</v>
      </c>
      <c r="C2084" s="2">
        <v>44301</v>
      </c>
      <c r="D2084" s="3">
        <v>0.34791666666666665</v>
      </c>
      <c r="E2084">
        <v>4</v>
      </c>
      <c r="F2084">
        <v>4.0999999999999996</v>
      </c>
      <c r="G2084" t="s">
        <v>61</v>
      </c>
      <c r="H2084">
        <v>55</v>
      </c>
      <c r="I2084">
        <v>46.8</v>
      </c>
      <c r="J2084">
        <v>12</v>
      </c>
      <c r="K2084">
        <v>1</v>
      </c>
      <c r="L2084">
        <v>0</v>
      </c>
      <c r="M2084" t="s">
        <v>27</v>
      </c>
      <c r="N2084">
        <v>20</v>
      </c>
      <c r="O2084" t="s">
        <v>26</v>
      </c>
      <c r="P2084">
        <v>0</v>
      </c>
      <c r="Q2084">
        <v>1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1</v>
      </c>
      <c r="AA2084" s="11" t="str">
        <f t="shared" si="354"/>
        <v>1</v>
      </c>
      <c r="AB2084">
        <f t="shared" si="347"/>
        <v>1</v>
      </c>
      <c r="AC2084">
        <f t="shared" si="355"/>
        <v>9</v>
      </c>
      <c r="AD2084">
        <f t="shared" si="356"/>
        <v>10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f t="shared" si="348"/>
        <v>0</v>
      </c>
      <c r="BI2084" s="16">
        <v>0</v>
      </c>
      <c r="BJ2084" s="16">
        <v>0</v>
      </c>
      <c r="BK2084" s="16">
        <v>0</v>
      </c>
      <c r="BL2084" t="str">
        <f t="shared" si="349"/>
        <v>0</v>
      </c>
      <c r="BM2084" t="str">
        <f t="shared" si="350"/>
        <v>0</v>
      </c>
      <c r="BN2084">
        <f t="shared" si="353"/>
        <v>0</v>
      </c>
      <c r="BO2084">
        <f t="shared" si="351"/>
        <v>0</v>
      </c>
      <c r="BP2084" t="str">
        <f t="shared" si="352"/>
        <v>0</v>
      </c>
    </row>
    <row r="2085" spans="1:68" ht="18" x14ac:dyDescent="0.25">
      <c r="A2085" s="24">
        <v>2021</v>
      </c>
      <c r="B2085">
        <v>1</v>
      </c>
      <c r="C2085" s="2">
        <v>44301</v>
      </c>
      <c r="D2085" s="3">
        <v>0.34791666666666665</v>
      </c>
      <c r="E2085">
        <v>4</v>
      </c>
      <c r="F2085">
        <v>4.0999999999999996</v>
      </c>
      <c r="G2085" t="s">
        <v>61</v>
      </c>
      <c r="H2085">
        <v>55</v>
      </c>
      <c r="I2085">
        <v>46.8</v>
      </c>
      <c r="J2085">
        <v>12</v>
      </c>
      <c r="K2085">
        <v>1</v>
      </c>
      <c r="L2085">
        <v>0</v>
      </c>
      <c r="M2085" t="s">
        <v>27</v>
      </c>
      <c r="N2085">
        <v>20</v>
      </c>
      <c r="O2085" t="s">
        <v>25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 s="11" t="str">
        <f t="shared" si="354"/>
        <v>0</v>
      </c>
      <c r="AB2085">
        <f t="shared" si="347"/>
        <v>0</v>
      </c>
      <c r="AC2085">
        <f t="shared" si="355"/>
        <v>10</v>
      </c>
      <c r="AD2085">
        <f t="shared" si="356"/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f t="shared" si="348"/>
        <v>0</v>
      </c>
      <c r="BI2085" s="16">
        <v>0</v>
      </c>
      <c r="BJ2085" s="16">
        <v>0</v>
      </c>
      <c r="BK2085" s="16">
        <v>0</v>
      </c>
      <c r="BL2085" t="str">
        <f t="shared" si="349"/>
        <v>0</v>
      </c>
      <c r="BM2085" t="str">
        <f t="shared" si="350"/>
        <v>0</v>
      </c>
      <c r="BN2085">
        <f t="shared" si="353"/>
        <v>0</v>
      </c>
      <c r="BO2085">
        <f t="shared" si="351"/>
        <v>0</v>
      </c>
      <c r="BP2085" t="str">
        <f t="shared" si="352"/>
        <v>0</v>
      </c>
    </row>
    <row r="2086" spans="1:68" ht="18" x14ac:dyDescent="0.25">
      <c r="A2086" s="24">
        <v>2021</v>
      </c>
      <c r="B2086">
        <v>1</v>
      </c>
      <c r="C2086" s="2">
        <v>44301</v>
      </c>
      <c r="D2086" s="3">
        <v>0.34791666666666665</v>
      </c>
      <c r="E2086">
        <v>4</v>
      </c>
      <c r="F2086">
        <v>4.0999999999999996</v>
      </c>
      <c r="G2086" t="s">
        <v>61</v>
      </c>
      <c r="H2086">
        <v>55</v>
      </c>
      <c r="I2086">
        <v>46.8</v>
      </c>
      <c r="J2086">
        <v>12</v>
      </c>
      <c r="K2086">
        <v>1</v>
      </c>
      <c r="L2086">
        <v>0</v>
      </c>
      <c r="M2086" t="s">
        <v>27</v>
      </c>
      <c r="N2086">
        <v>20</v>
      </c>
      <c r="O2086" t="s">
        <v>24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 s="11" t="str">
        <f t="shared" si="354"/>
        <v>0</v>
      </c>
      <c r="AB2086">
        <f t="shared" si="347"/>
        <v>0</v>
      </c>
      <c r="AC2086">
        <f t="shared" si="355"/>
        <v>10</v>
      </c>
      <c r="AD2086">
        <f t="shared" si="356"/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f t="shared" si="348"/>
        <v>0</v>
      </c>
      <c r="BI2086" s="16">
        <v>0</v>
      </c>
      <c r="BJ2086" s="16">
        <v>0</v>
      </c>
      <c r="BK2086" s="16">
        <v>0</v>
      </c>
      <c r="BL2086" t="str">
        <f t="shared" si="349"/>
        <v>0</v>
      </c>
      <c r="BM2086" t="str">
        <f t="shared" si="350"/>
        <v>0</v>
      </c>
      <c r="BN2086">
        <f t="shared" si="353"/>
        <v>0</v>
      </c>
      <c r="BO2086">
        <f t="shared" si="351"/>
        <v>0</v>
      </c>
      <c r="BP2086" t="str">
        <f t="shared" si="352"/>
        <v>0</v>
      </c>
    </row>
    <row r="2087" spans="1:68" ht="18" x14ac:dyDescent="0.25">
      <c r="A2087" s="24">
        <v>2021</v>
      </c>
      <c r="B2087">
        <v>1</v>
      </c>
      <c r="C2087" s="2">
        <v>44301</v>
      </c>
      <c r="D2087" s="3">
        <v>0.34791666666666665</v>
      </c>
      <c r="E2087">
        <v>4</v>
      </c>
      <c r="F2087">
        <v>4.0999999999999996</v>
      </c>
      <c r="G2087" t="s">
        <v>61</v>
      </c>
      <c r="H2087">
        <v>55</v>
      </c>
      <c r="I2087">
        <v>46.8</v>
      </c>
      <c r="J2087">
        <v>12</v>
      </c>
      <c r="K2087">
        <v>1</v>
      </c>
      <c r="L2087">
        <v>0</v>
      </c>
      <c r="M2087" t="s">
        <v>23</v>
      </c>
      <c r="N2087">
        <v>20</v>
      </c>
      <c r="O2087" t="s">
        <v>26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 s="11" t="str">
        <f t="shared" si="354"/>
        <v>0</v>
      </c>
      <c r="AB2087">
        <f t="shared" si="347"/>
        <v>0</v>
      </c>
      <c r="AC2087">
        <f t="shared" si="355"/>
        <v>10</v>
      </c>
      <c r="AD2087">
        <f t="shared" si="356"/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f t="shared" si="348"/>
        <v>0</v>
      </c>
      <c r="BI2087" s="16">
        <v>0</v>
      </c>
      <c r="BJ2087" s="16">
        <v>0</v>
      </c>
      <c r="BK2087" s="16">
        <v>0</v>
      </c>
      <c r="BL2087" t="str">
        <f t="shared" si="349"/>
        <v>0</v>
      </c>
      <c r="BM2087" t="str">
        <f t="shared" si="350"/>
        <v>0</v>
      </c>
      <c r="BN2087">
        <f t="shared" si="353"/>
        <v>0</v>
      </c>
      <c r="BO2087">
        <f t="shared" si="351"/>
        <v>0</v>
      </c>
      <c r="BP2087" t="str">
        <f t="shared" si="352"/>
        <v>0</v>
      </c>
    </row>
    <row r="2088" spans="1:68" ht="18" x14ac:dyDescent="0.25">
      <c r="A2088" s="24">
        <v>2021</v>
      </c>
      <c r="B2088">
        <v>1</v>
      </c>
      <c r="C2088" s="2">
        <v>44301</v>
      </c>
      <c r="D2088" s="3">
        <v>0.34791666666666665</v>
      </c>
      <c r="E2088">
        <v>4</v>
      </c>
      <c r="F2088">
        <v>4.0999999999999996</v>
      </c>
      <c r="G2088" t="s">
        <v>61</v>
      </c>
      <c r="H2088">
        <v>55</v>
      </c>
      <c r="I2088">
        <v>46.8</v>
      </c>
      <c r="J2088">
        <v>12</v>
      </c>
      <c r="K2088">
        <v>1</v>
      </c>
      <c r="L2088">
        <v>0</v>
      </c>
      <c r="M2088" t="s">
        <v>23</v>
      </c>
      <c r="N2088">
        <v>20</v>
      </c>
      <c r="O2088" t="s">
        <v>25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 s="11" t="str">
        <f t="shared" si="354"/>
        <v>0</v>
      </c>
      <c r="AB2088">
        <f t="shared" si="347"/>
        <v>0</v>
      </c>
      <c r="AC2088">
        <f t="shared" si="355"/>
        <v>10</v>
      </c>
      <c r="AD2088">
        <f t="shared" si="356"/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f t="shared" si="348"/>
        <v>0</v>
      </c>
      <c r="BI2088" s="16">
        <v>0</v>
      </c>
      <c r="BJ2088" s="16">
        <v>0</v>
      </c>
      <c r="BK2088" s="16">
        <v>0</v>
      </c>
      <c r="BL2088" t="str">
        <f t="shared" si="349"/>
        <v>0</v>
      </c>
      <c r="BM2088" t="str">
        <f t="shared" si="350"/>
        <v>0</v>
      </c>
      <c r="BN2088">
        <f t="shared" si="353"/>
        <v>0</v>
      </c>
      <c r="BO2088">
        <f t="shared" si="351"/>
        <v>0</v>
      </c>
      <c r="BP2088" t="str">
        <f t="shared" si="352"/>
        <v>0</v>
      </c>
    </row>
    <row r="2089" spans="1:68" ht="18" x14ac:dyDescent="0.25">
      <c r="A2089" s="24">
        <v>2021</v>
      </c>
      <c r="B2089">
        <v>1</v>
      </c>
      <c r="C2089" s="2">
        <v>44301</v>
      </c>
      <c r="D2089" s="3">
        <v>0.34791666666666665</v>
      </c>
      <c r="E2089">
        <v>4</v>
      </c>
      <c r="F2089">
        <v>4.0999999999999996</v>
      </c>
      <c r="G2089" t="s">
        <v>61</v>
      </c>
      <c r="H2089">
        <v>55</v>
      </c>
      <c r="I2089">
        <v>46.8</v>
      </c>
      <c r="J2089">
        <v>12</v>
      </c>
      <c r="K2089">
        <v>1</v>
      </c>
      <c r="L2089">
        <v>0</v>
      </c>
      <c r="M2089" t="s">
        <v>23</v>
      </c>
      <c r="N2089">
        <v>20</v>
      </c>
      <c r="O2089" t="s">
        <v>24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 s="11" t="str">
        <f t="shared" si="354"/>
        <v>0</v>
      </c>
      <c r="AB2089">
        <f t="shared" si="347"/>
        <v>0</v>
      </c>
      <c r="AC2089">
        <f t="shared" si="355"/>
        <v>10</v>
      </c>
      <c r="AD2089">
        <f t="shared" si="356"/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f t="shared" si="348"/>
        <v>0</v>
      </c>
      <c r="BI2089" s="16">
        <v>0</v>
      </c>
      <c r="BJ2089" s="16">
        <v>0</v>
      </c>
      <c r="BK2089" s="16">
        <v>0</v>
      </c>
      <c r="BL2089" t="str">
        <f t="shared" si="349"/>
        <v>0</v>
      </c>
      <c r="BM2089" t="str">
        <f t="shared" si="350"/>
        <v>0</v>
      </c>
      <c r="BN2089">
        <f t="shared" si="353"/>
        <v>0</v>
      </c>
      <c r="BO2089">
        <f t="shared" si="351"/>
        <v>0</v>
      </c>
      <c r="BP2089" t="str">
        <f t="shared" si="352"/>
        <v>0</v>
      </c>
    </row>
    <row r="2090" spans="1:68" ht="18" x14ac:dyDescent="0.25">
      <c r="A2090" s="24">
        <v>2021</v>
      </c>
      <c r="B2090">
        <v>1</v>
      </c>
      <c r="C2090" s="2">
        <v>44301</v>
      </c>
      <c r="D2090" s="3">
        <v>0.34791666666666665</v>
      </c>
      <c r="E2090">
        <v>4</v>
      </c>
      <c r="F2090">
        <v>4.0999999999999996</v>
      </c>
      <c r="G2090" t="s">
        <v>61</v>
      </c>
      <c r="H2090">
        <v>55</v>
      </c>
      <c r="I2090">
        <v>46.8</v>
      </c>
      <c r="J2090">
        <v>12</v>
      </c>
      <c r="K2090">
        <v>1</v>
      </c>
      <c r="L2090">
        <v>0</v>
      </c>
      <c r="M2090" t="s">
        <v>23</v>
      </c>
      <c r="N2090">
        <v>10</v>
      </c>
      <c r="O2090" t="s">
        <v>24</v>
      </c>
      <c r="P2090">
        <v>0</v>
      </c>
      <c r="Q2090">
        <v>2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2</v>
      </c>
      <c r="AA2090" s="11" t="str">
        <f t="shared" si="354"/>
        <v>1</v>
      </c>
      <c r="AB2090">
        <f t="shared" si="347"/>
        <v>1</v>
      </c>
      <c r="AC2090">
        <f t="shared" si="355"/>
        <v>9</v>
      </c>
      <c r="AD2090">
        <f t="shared" si="356"/>
        <v>10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f t="shared" si="348"/>
        <v>0</v>
      </c>
      <c r="BI2090" s="16">
        <v>0</v>
      </c>
      <c r="BJ2090" s="16">
        <v>0</v>
      </c>
      <c r="BK2090" s="16">
        <v>0</v>
      </c>
      <c r="BL2090" t="str">
        <f t="shared" si="349"/>
        <v>0</v>
      </c>
      <c r="BM2090" t="str">
        <f t="shared" si="350"/>
        <v>0</v>
      </c>
      <c r="BN2090">
        <f t="shared" si="353"/>
        <v>0</v>
      </c>
      <c r="BO2090">
        <f t="shared" si="351"/>
        <v>0</v>
      </c>
      <c r="BP2090" t="str">
        <f t="shared" si="352"/>
        <v>0</v>
      </c>
    </row>
    <row r="2091" spans="1:68" ht="18" x14ac:dyDescent="0.25">
      <c r="A2091" s="24">
        <v>2021</v>
      </c>
      <c r="B2091">
        <v>1</v>
      </c>
      <c r="C2091" s="2">
        <v>44301</v>
      </c>
      <c r="D2091" s="3">
        <v>0.34791666666666665</v>
      </c>
      <c r="E2091">
        <v>4</v>
      </c>
      <c r="F2091">
        <v>4.0999999999999996</v>
      </c>
      <c r="G2091" t="s">
        <v>61</v>
      </c>
      <c r="H2091">
        <v>55</v>
      </c>
      <c r="I2091">
        <v>46.8</v>
      </c>
      <c r="J2091">
        <v>12</v>
      </c>
      <c r="K2091">
        <v>1</v>
      </c>
      <c r="L2091">
        <v>0</v>
      </c>
      <c r="M2091" t="s">
        <v>23</v>
      </c>
      <c r="N2091">
        <v>10</v>
      </c>
      <c r="O2091" t="s">
        <v>25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 s="11" t="str">
        <f t="shared" si="354"/>
        <v>0</v>
      </c>
      <c r="AB2091">
        <f t="shared" si="347"/>
        <v>0</v>
      </c>
      <c r="AC2091">
        <f t="shared" si="355"/>
        <v>10</v>
      </c>
      <c r="AD2091">
        <f t="shared" si="356"/>
        <v>0</v>
      </c>
      <c r="AE2091">
        <v>0</v>
      </c>
      <c r="AF2091">
        <v>0</v>
      </c>
      <c r="AG2091">
        <v>1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f t="shared" si="348"/>
        <v>0</v>
      </c>
      <c r="BI2091" s="16">
        <v>0</v>
      </c>
      <c r="BJ2091" s="16">
        <v>0</v>
      </c>
      <c r="BK2091" s="16">
        <v>0</v>
      </c>
      <c r="BL2091" t="str">
        <f t="shared" si="349"/>
        <v>0</v>
      </c>
      <c r="BM2091" t="str">
        <f t="shared" si="350"/>
        <v>0</v>
      </c>
      <c r="BN2091">
        <f t="shared" si="353"/>
        <v>0</v>
      </c>
      <c r="BO2091">
        <f t="shared" si="351"/>
        <v>1</v>
      </c>
      <c r="BP2091" t="str">
        <f t="shared" si="352"/>
        <v>0</v>
      </c>
    </row>
    <row r="2092" spans="1:68" ht="18" x14ac:dyDescent="0.25">
      <c r="A2092" s="24">
        <v>2021</v>
      </c>
      <c r="B2092">
        <v>1</v>
      </c>
      <c r="C2092" s="2">
        <v>44301</v>
      </c>
      <c r="D2092" s="3">
        <v>0.34791666666666665</v>
      </c>
      <c r="E2092">
        <v>4</v>
      </c>
      <c r="F2092">
        <v>4.0999999999999996</v>
      </c>
      <c r="G2092" t="s">
        <v>61</v>
      </c>
      <c r="H2092">
        <v>55</v>
      </c>
      <c r="I2092">
        <v>46.8</v>
      </c>
      <c r="J2092">
        <v>12</v>
      </c>
      <c r="K2092">
        <v>1</v>
      </c>
      <c r="L2092">
        <v>0</v>
      </c>
      <c r="M2092" t="s">
        <v>23</v>
      </c>
      <c r="N2092">
        <v>10</v>
      </c>
      <c r="O2092" t="s">
        <v>26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 s="11" t="str">
        <f t="shared" si="354"/>
        <v>0</v>
      </c>
      <c r="AB2092">
        <f t="shared" si="347"/>
        <v>0</v>
      </c>
      <c r="AC2092">
        <f t="shared" si="355"/>
        <v>10</v>
      </c>
      <c r="AD2092">
        <f t="shared" si="356"/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f t="shared" si="348"/>
        <v>0</v>
      </c>
      <c r="BI2092" s="16">
        <v>0</v>
      </c>
      <c r="BJ2092" s="16">
        <v>0</v>
      </c>
      <c r="BK2092" s="16">
        <v>0</v>
      </c>
      <c r="BL2092" t="str">
        <f t="shared" si="349"/>
        <v>0</v>
      </c>
      <c r="BM2092" t="str">
        <f t="shared" si="350"/>
        <v>0</v>
      </c>
      <c r="BN2092">
        <f t="shared" si="353"/>
        <v>0</v>
      </c>
      <c r="BO2092">
        <f t="shared" si="351"/>
        <v>0</v>
      </c>
      <c r="BP2092" t="str">
        <f t="shared" si="352"/>
        <v>0</v>
      </c>
    </row>
    <row r="2093" spans="1:68" ht="18" x14ac:dyDescent="0.25">
      <c r="A2093" s="24">
        <v>2021</v>
      </c>
      <c r="B2093">
        <v>1</v>
      </c>
      <c r="C2093" s="2">
        <v>44301</v>
      </c>
      <c r="D2093" s="3">
        <v>0.34791666666666665</v>
      </c>
      <c r="E2093">
        <v>4</v>
      </c>
      <c r="F2093">
        <v>4.0999999999999996</v>
      </c>
      <c r="G2093" t="s">
        <v>61</v>
      </c>
      <c r="H2093">
        <v>55</v>
      </c>
      <c r="I2093">
        <v>46.8</v>
      </c>
      <c r="J2093">
        <v>12</v>
      </c>
      <c r="K2093">
        <v>1</v>
      </c>
      <c r="L2093">
        <v>0</v>
      </c>
      <c r="M2093" t="s">
        <v>27</v>
      </c>
      <c r="N2093">
        <v>10</v>
      </c>
      <c r="O2093" t="s">
        <v>24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 s="11" t="str">
        <f t="shared" si="354"/>
        <v>0</v>
      </c>
      <c r="AB2093">
        <f t="shared" si="347"/>
        <v>0</v>
      </c>
      <c r="AC2093">
        <f t="shared" si="355"/>
        <v>10</v>
      </c>
      <c r="AD2093">
        <f t="shared" si="356"/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f t="shared" si="348"/>
        <v>0</v>
      </c>
      <c r="BI2093" s="16">
        <v>0</v>
      </c>
      <c r="BJ2093" s="16">
        <v>0</v>
      </c>
      <c r="BK2093" s="16">
        <v>0</v>
      </c>
      <c r="BL2093" t="str">
        <f t="shared" si="349"/>
        <v>0</v>
      </c>
      <c r="BM2093" t="str">
        <f t="shared" si="350"/>
        <v>0</v>
      </c>
      <c r="BN2093">
        <f t="shared" si="353"/>
        <v>0</v>
      </c>
      <c r="BO2093">
        <f t="shared" si="351"/>
        <v>0</v>
      </c>
      <c r="BP2093" t="str">
        <f t="shared" si="352"/>
        <v>0</v>
      </c>
    </row>
    <row r="2094" spans="1:68" ht="18" x14ac:dyDescent="0.25">
      <c r="A2094" s="24">
        <v>2021</v>
      </c>
      <c r="B2094">
        <v>1</v>
      </c>
      <c r="C2094" s="2">
        <v>44301</v>
      </c>
      <c r="D2094" s="3">
        <v>0.34791666666666665</v>
      </c>
      <c r="E2094">
        <v>4</v>
      </c>
      <c r="F2094">
        <v>4.0999999999999996</v>
      </c>
      <c r="G2094" t="s">
        <v>61</v>
      </c>
      <c r="H2094">
        <v>55</v>
      </c>
      <c r="I2094">
        <v>46.8</v>
      </c>
      <c r="J2094">
        <v>12</v>
      </c>
      <c r="K2094">
        <v>1</v>
      </c>
      <c r="L2094">
        <v>0</v>
      </c>
      <c r="M2094" t="s">
        <v>27</v>
      </c>
      <c r="N2094">
        <v>10</v>
      </c>
      <c r="O2094" t="s">
        <v>25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 s="11" t="str">
        <f t="shared" si="354"/>
        <v>0</v>
      </c>
      <c r="AB2094">
        <f t="shared" si="347"/>
        <v>0</v>
      </c>
      <c r="AC2094">
        <f t="shared" si="355"/>
        <v>10</v>
      </c>
      <c r="AD2094">
        <f t="shared" si="356"/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f t="shared" si="348"/>
        <v>0</v>
      </c>
      <c r="BI2094" s="16">
        <v>0</v>
      </c>
      <c r="BJ2094" s="16">
        <v>0</v>
      </c>
      <c r="BK2094" s="16">
        <v>0</v>
      </c>
      <c r="BL2094" t="str">
        <f t="shared" si="349"/>
        <v>0</v>
      </c>
      <c r="BM2094" t="str">
        <f t="shared" si="350"/>
        <v>0</v>
      </c>
      <c r="BN2094">
        <f t="shared" si="353"/>
        <v>0</v>
      </c>
      <c r="BO2094">
        <f t="shared" si="351"/>
        <v>0</v>
      </c>
      <c r="BP2094" t="str">
        <f t="shared" si="352"/>
        <v>0</v>
      </c>
    </row>
    <row r="2095" spans="1:68" ht="18" x14ac:dyDescent="0.25">
      <c r="A2095" s="24">
        <v>2021</v>
      </c>
      <c r="B2095">
        <v>1</v>
      </c>
      <c r="C2095" s="2">
        <v>44301</v>
      </c>
      <c r="D2095" s="3">
        <v>0.34791666666666665</v>
      </c>
      <c r="E2095">
        <v>4</v>
      </c>
      <c r="F2095">
        <v>4.0999999999999996</v>
      </c>
      <c r="G2095" t="s">
        <v>61</v>
      </c>
      <c r="H2095">
        <v>55</v>
      </c>
      <c r="I2095">
        <v>46.8</v>
      </c>
      <c r="J2095">
        <v>12</v>
      </c>
      <c r="K2095">
        <v>1</v>
      </c>
      <c r="L2095">
        <v>0</v>
      </c>
      <c r="M2095" t="s">
        <v>27</v>
      </c>
      <c r="N2095">
        <v>10</v>
      </c>
      <c r="O2095" t="s">
        <v>26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1</v>
      </c>
      <c r="AA2095" s="11" t="str">
        <f t="shared" si="354"/>
        <v>1</v>
      </c>
      <c r="AB2095">
        <f t="shared" si="347"/>
        <v>1</v>
      </c>
      <c r="AC2095">
        <f t="shared" si="355"/>
        <v>9</v>
      </c>
      <c r="AD2095">
        <f t="shared" si="356"/>
        <v>10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f t="shared" si="348"/>
        <v>0</v>
      </c>
      <c r="BI2095" s="16">
        <v>0</v>
      </c>
      <c r="BJ2095" s="16">
        <v>0</v>
      </c>
      <c r="BK2095" s="16">
        <v>0</v>
      </c>
      <c r="BL2095" t="str">
        <f t="shared" si="349"/>
        <v>0</v>
      </c>
      <c r="BM2095" t="str">
        <f t="shared" si="350"/>
        <v>0</v>
      </c>
      <c r="BN2095">
        <f t="shared" si="353"/>
        <v>0</v>
      </c>
      <c r="BO2095">
        <f t="shared" si="351"/>
        <v>0</v>
      </c>
      <c r="BP2095" t="str">
        <f t="shared" si="352"/>
        <v>0</v>
      </c>
    </row>
    <row r="2096" spans="1:68" ht="18" x14ac:dyDescent="0.25">
      <c r="A2096" s="24">
        <v>2021</v>
      </c>
      <c r="B2096">
        <v>1</v>
      </c>
      <c r="C2096" s="2">
        <v>44301</v>
      </c>
      <c r="D2096" s="3">
        <v>0.34791666666666665</v>
      </c>
      <c r="E2096">
        <v>4</v>
      </c>
      <c r="F2096">
        <v>4.0999999999999996</v>
      </c>
      <c r="G2096" t="s">
        <v>61</v>
      </c>
      <c r="H2096">
        <v>55</v>
      </c>
      <c r="I2096">
        <v>46.8</v>
      </c>
      <c r="J2096">
        <v>12</v>
      </c>
      <c r="K2096">
        <v>1</v>
      </c>
      <c r="L2096">
        <v>0</v>
      </c>
      <c r="M2096" t="s">
        <v>28</v>
      </c>
      <c r="N2096">
        <v>10</v>
      </c>
      <c r="O2096" t="s">
        <v>24</v>
      </c>
      <c r="P2096">
        <v>0</v>
      </c>
      <c r="Q2096">
        <v>0</v>
      </c>
      <c r="R2096">
        <v>0</v>
      </c>
      <c r="S2096">
        <v>0</v>
      </c>
      <c r="T2096">
        <v>1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1</v>
      </c>
      <c r="AA2096" s="11" t="str">
        <f t="shared" si="354"/>
        <v>1</v>
      </c>
      <c r="AB2096">
        <f t="shared" si="347"/>
        <v>1</v>
      </c>
      <c r="AC2096">
        <f t="shared" si="355"/>
        <v>9</v>
      </c>
      <c r="AD2096">
        <f t="shared" si="356"/>
        <v>10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f t="shared" si="348"/>
        <v>0</v>
      </c>
      <c r="BI2096" s="16">
        <v>0</v>
      </c>
      <c r="BJ2096" s="16">
        <v>0</v>
      </c>
      <c r="BK2096" s="16">
        <v>0</v>
      </c>
      <c r="BL2096" t="str">
        <f t="shared" si="349"/>
        <v>0</v>
      </c>
      <c r="BM2096" t="str">
        <f t="shared" si="350"/>
        <v>0</v>
      </c>
      <c r="BN2096">
        <f t="shared" si="353"/>
        <v>0</v>
      </c>
      <c r="BO2096">
        <f t="shared" si="351"/>
        <v>0</v>
      </c>
      <c r="BP2096" t="str">
        <f t="shared" si="352"/>
        <v>0</v>
      </c>
    </row>
    <row r="2097" spans="1:68" ht="18" x14ac:dyDescent="0.25">
      <c r="A2097" s="24">
        <v>2021</v>
      </c>
      <c r="B2097">
        <v>1</v>
      </c>
      <c r="C2097" s="2">
        <v>44301</v>
      </c>
      <c r="D2097" s="3">
        <v>0.34791666666666665</v>
      </c>
      <c r="E2097">
        <v>4</v>
      </c>
      <c r="F2097">
        <v>4.0999999999999996</v>
      </c>
      <c r="G2097" t="s">
        <v>61</v>
      </c>
      <c r="H2097">
        <v>55</v>
      </c>
      <c r="I2097">
        <v>46.8</v>
      </c>
      <c r="J2097">
        <v>12</v>
      </c>
      <c r="K2097">
        <v>1</v>
      </c>
      <c r="L2097">
        <v>0</v>
      </c>
      <c r="M2097" t="s">
        <v>28</v>
      </c>
      <c r="N2097">
        <v>10</v>
      </c>
      <c r="O2097" t="s">
        <v>25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 s="11" t="str">
        <f t="shared" si="354"/>
        <v>0</v>
      </c>
      <c r="AB2097">
        <f t="shared" si="347"/>
        <v>0</v>
      </c>
      <c r="AC2097">
        <f t="shared" si="355"/>
        <v>10</v>
      </c>
      <c r="AD2097">
        <f t="shared" si="356"/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f t="shared" si="348"/>
        <v>0</v>
      </c>
      <c r="BI2097" s="16">
        <v>0</v>
      </c>
      <c r="BJ2097" s="16">
        <v>0</v>
      </c>
      <c r="BK2097" s="16">
        <v>0</v>
      </c>
      <c r="BL2097" t="str">
        <f t="shared" si="349"/>
        <v>0</v>
      </c>
      <c r="BM2097" t="str">
        <f t="shared" si="350"/>
        <v>0</v>
      </c>
      <c r="BN2097">
        <f t="shared" si="353"/>
        <v>0</v>
      </c>
      <c r="BO2097">
        <f t="shared" si="351"/>
        <v>0</v>
      </c>
      <c r="BP2097" t="str">
        <f t="shared" si="352"/>
        <v>0</v>
      </c>
    </row>
    <row r="2098" spans="1:68" ht="18" x14ac:dyDescent="0.25">
      <c r="A2098" s="24">
        <v>2021</v>
      </c>
      <c r="B2098">
        <v>1</v>
      </c>
      <c r="C2098" s="2">
        <v>44301</v>
      </c>
      <c r="D2098" s="3">
        <v>0.34791666666666665</v>
      </c>
      <c r="E2098">
        <v>4</v>
      </c>
      <c r="F2098">
        <v>4.0999999999999996</v>
      </c>
      <c r="G2098" t="s">
        <v>61</v>
      </c>
      <c r="H2098">
        <v>55</v>
      </c>
      <c r="I2098">
        <v>46.8</v>
      </c>
      <c r="J2098">
        <v>12</v>
      </c>
      <c r="K2098">
        <v>1</v>
      </c>
      <c r="L2098">
        <v>0</v>
      </c>
      <c r="M2098" t="s">
        <v>28</v>
      </c>
      <c r="N2098">
        <v>10</v>
      </c>
      <c r="O2098" t="s">
        <v>26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 s="11" t="str">
        <f t="shared" si="354"/>
        <v>0</v>
      </c>
      <c r="AB2098">
        <f t="shared" si="347"/>
        <v>0</v>
      </c>
      <c r="AC2098">
        <f t="shared" si="355"/>
        <v>10</v>
      </c>
      <c r="AD2098">
        <f t="shared" si="356"/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f t="shared" si="348"/>
        <v>0</v>
      </c>
      <c r="BI2098" s="16">
        <v>0</v>
      </c>
      <c r="BJ2098" s="16">
        <v>0</v>
      </c>
      <c r="BK2098" s="16">
        <v>0</v>
      </c>
      <c r="BL2098" t="str">
        <f t="shared" si="349"/>
        <v>0</v>
      </c>
      <c r="BM2098" t="str">
        <f t="shared" si="350"/>
        <v>0</v>
      </c>
      <c r="BN2098">
        <f t="shared" si="353"/>
        <v>0</v>
      </c>
      <c r="BO2098">
        <f t="shared" si="351"/>
        <v>0</v>
      </c>
      <c r="BP2098" t="str">
        <f t="shared" si="352"/>
        <v>0</v>
      </c>
    </row>
    <row r="2099" spans="1:68" ht="18" x14ac:dyDescent="0.25">
      <c r="A2099" s="24">
        <v>2021</v>
      </c>
      <c r="B2099">
        <v>1</v>
      </c>
      <c r="C2099" s="2">
        <v>44301</v>
      </c>
      <c r="D2099" s="3">
        <v>0.34791666666666665</v>
      </c>
      <c r="E2099">
        <v>4</v>
      </c>
      <c r="F2099">
        <v>4.0999999999999996</v>
      </c>
      <c r="G2099" t="s">
        <v>61</v>
      </c>
      <c r="H2099">
        <v>55</v>
      </c>
      <c r="I2099">
        <v>46.8</v>
      </c>
      <c r="J2099">
        <v>12</v>
      </c>
      <c r="K2099">
        <v>1</v>
      </c>
      <c r="L2099">
        <v>0</v>
      </c>
      <c r="M2099" t="s">
        <v>28</v>
      </c>
      <c r="N2099">
        <v>5</v>
      </c>
      <c r="O2099" t="s">
        <v>26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 s="11" t="str">
        <f t="shared" si="354"/>
        <v>0</v>
      </c>
      <c r="AB2099">
        <f t="shared" si="347"/>
        <v>0</v>
      </c>
      <c r="AC2099">
        <f t="shared" si="355"/>
        <v>10</v>
      </c>
      <c r="AD2099">
        <f t="shared" si="356"/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f t="shared" si="348"/>
        <v>0</v>
      </c>
      <c r="BI2099" s="16">
        <v>0</v>
      </c>
      <c r="BJ2099" s="16">
        <v>0</v>
      </c>
      <c r="BK2099" s="16">
        <v>0</v>
      </c>
      <c r="BL2099" t="str">
        <f t="shared" si="349"/>
        <v>0</v>
      </c>
      <c r="BM2099" t="str">
        <f t="shared" si="350"/>
        <v>0</v>
      </c>
      <c r="BN2099">
        <f t="shared" si="353"/>
        <v>0</v>
      </c>
      <c r="BO2099">
        <f t="shared" si="351"/>
        <v>0</v>
      </c>
      <c r="BP2099" t="str">
        <f t="shared" si="352"/>
        <v>0</v>
      </c>
    </row>
    <row r="2100" spans="1:68" ht="18" x14ac:dyDescent="0.25">
      <c r="A2100" s="24">
        <v>2021</v>
      </c>
      <c r="B2100">
        <v>1</v>
      </c>
      <c r="C2100" s="2">
        <v>44301</v>
      </c>
      <c r="D2100" s="3">
        <v>0.34791666666666665</v>
      </c>
      <c r="E2100">
        <v>4</v>
      </c>
      <c r="F2100">
        <v>4.0999999999999996</v>
      </c>
      <c r="G2100" t="s">
        <v>61</v>
      </c>
      <c r="H2100">
        <v>55</v>
      </c>
      <c r="I2100">
        <v>46.8</v>
      </c>
      <c r="J2100">
        <v>12</v>
      </c>
      <c r="K2100">
        <v>1</v>
      </c>
      <c r="L2100">
        <v>0</v>
      </c>
      <c r="M2100" t="s">
        <v>28</v>
      </c>
      <c r="N2100">
        <v>5</v>
      </c>
      <c r="O2100" t="s">
        <v>25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 s="11" t="str">
        <f t="shared" si="354"/>
        <v>0</v>
      </c>
      <c r="AB2100">
        <f t="shared" si="347"/>
        <v>0</v>
      </c>
      <c r="AC2100">
        <f t="shared" si="355"/>
        <v>10</v>
      </c>
      <c r="AD2100">
        <f t="shared" si="356"/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f t="shared" si="348"/>
        <v>0</v>
      </c>
      <c r="BI2100" s="16">
        <v>0</v>
      </c>
      <c r="BJ2100" s="16">
        <v>0</v>
      </c>
      <c r="BK2100" s="16">
        <v>0</v>
      </c>
      <c r="BL2100" t="str">
        <f t="shared" si="349"/>
        <v>0</v>
      </c>
      <c r="BM2100" t="str">
        <f t="shared" si="350"/>
        <v>0</v>
      </c>
      <c r="BN2100">
        <f t="shared" si="353"/>
        <v>0</v>
      </c>
      <c r="BO2100">
        <f t="shared" si="351"/>
        <v>0</v>
      </c>
      <c r="BP2100" t="str">
        <f t="shared" si="352"/>
        <v>0</v>
      </c>
    </row>
    <row r="2101" spans="1:68" ht="18" x14ac:dyDescent="0.25">
      <c r="A2101" s="24">
        <v>2021</v>
      </c>
      <c r="B2101">
        <v>1</v>
      </c>
      <c r="C2101" s="2">
        <v>44301</v>
      </c>
      <c r="D2101" s="3">
        <v>0.34791666666666665</v>
      </c>
      <c r="E2101">
        <v>4</v>
      </c>
      <c r="F2101">
        <v>4.0999999999999996</v>
      </c>
      <c r="G2101" t="s">
        <v>61</v>
      </c>
      <c r="H2101">
        <v>55</v>
      </c>
      <c r="I2101">
        <v>46.8</v>
      </c>
      <c r="J2101">
        <v>12</v>
      </c>
      <c r="K2101">
        <v>1</v>
      </c>
      <c r="L2101">
        <v>0</v>
      </c>
      <c r="M2101" t="s">
        <v>28</v>
      </c>
      <c r="N2101">
        <v>5</v>
      </c>
      <c r="O2101" t="s">
        <v>24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 s="11" t="str">
        <f t="shared" si="354"/>
        <v>0</v>
      </c>
      <c r="AB2101">
        <f t="shared" si="347"/>
        <v>0</v>
      </c>
      <c r="AC2101">
        <f t="shared" si="355"/>
        <v>10</v>
      </c>
      <c r="AD2101">
        <f t="shared" si="356"/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f t="shared" si="348"/>
        <v>0</v>
      </c>
      <c r="BI2101" s="16">
        <v>0</v>
      </c>
      <c r="BJ2101" s="16">
        <v>0</v>
      </c>
      <c r="BK2101" s="16">
        <v>0</v>
      </c>
      <c r="BL2101" t="str">
        <f t="shared" si="349"/>
        <v>0</v>
      </c>
      <c r="BM2101" t="str">
        <f t="shared" si="350"/>
        <v>0</v>
      </c>
      <c r="BN2101">
        <f t="shared" si="353"/>
        <v>0</v>
      </c>
      <c r="BO2101">
        <f t="shared" si="351"/>
        <v>0</v>
      </c>
      <c r="BP2101" t="str">
        <f t="shared" si="352"/>
        <v>0</v>
      </c>
    </row>
    <row r="2102" spans="1:68" ht="18" x14ac:dyDescent="0.25">
      <c r="A2102" s="24">
        <v>2021</v>
      </c>
      <c r="B2102">
        <v>1</v>
      </c>
      <c r="C2102" s="2">
        <v>44301</v>
      </c>
      <c r="D2102" s="3">
        <v>0.34791666666666665</v>
      </c>
      <c r="E2102">
        <v>4</v>
      </c>
      <c r="F2102">
        <v>4.0999999999999996</v>
      </c>
      <c r="G2102" t="s">
        <v>61</v>
      </c>
      <c r="H2102">
        <v>55</v>
      </c>
      <c r="I2102">
        <v>46.8</v>
      </c>
      <c r="J2102">
        <v>12</v>
      </c>
      <c r="K2102">
        <v>1</v>
      </c>
      <c r="L2102">
        <v>0</v>
      </c>
      <c r="M2102" t="s">
        <v>27</v>
      </c>
      <c r="N2102">
        <v>5</v>
      </c>
      <c r="O2102" t="s">
        <v>26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0</v>
      </c>
      <c r="Y2102">
        <v>0</v>
      </c>
      <c r="Z2102">
        <v>1</v>
      </c>
      <c r="AA2102" s="11" t="str">
        <f t="shared" si="354"/>
        <v>1</v>
      </c>
      <c r="AB2102">
        <f t="shared" si="347"/>
        <v>1</v>
      </c>
      <c r="AC2102">
        <f t="shared" si="355"/>
        <v>9</v>
      </c>
      <c r="AD2102">
        <f t="shared" si="356"/>
        <v>10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f t="shared" si="348"/>
        <v>0</v>
      </c>
      <c r="BI2102" s="16">
        <v>0</v>
      </c>
      <c r="BJ2102" s="16">
        <v>0</v>
      </c>
      <c r="BK2102" s="16">
        <v>0</v>
      </c>
      <c r="BL2102" t="str">
        <f t="shared" si="349"/>
        <v>0</v>
      </c>
      <c r="BM2102" t="str">
        <f t="shared" si="350"/>
        <v>0</v>
      </c>
      <c r="BN2102">
        <f t="shared" si="353"/>
        <v>0</v>
      </c>
      <c r="BO2102">
        <f t="shared" si="351"/>
        <v>0</v>
      </c>
      <c r="BP2102" t="str">
        <f t="shared" si="352"/>
        <v>0</v>
      </c>
    </row>
    <row r="2103" spans="1:68" ht="18" x14ac:dyDescent="0.25">
      <c r="A2103" s="24">
        <v>2021</v>
      </c>
      <c r="B2103">
        <v>1</v>
      </c>
      <c r="C2103" s="2">
        <v>44301</v>
      </c>
      <c r="D2103" s="3">
        <v>0.34791666666666665</v>
      </c>
      <c r="E2103">
        <v>4</v>
      </c>
      <c r="F2103">
        <v>4.0999999999999996</v>
      </c>
      <c r="G2103" t="s">
        <v>61</v>
      </c>
      <c r="H2103">
        <v>55</v>
      </c>
      <c r="I2103">
        <v>46.8</v>
      </c>
      <c r="J2103">
        <v>12</v>
      </c>
      <c r="K2103">
        <v>1</v>
      </c>
      <c r="L2103">
        <v>0</v>
      </c>
      <c r="M2103" t="s">
        <v>27</v>
      </c>
      <c r="N2103">
        <v>5</v>
      </c>
      <c r="O2103" t="s">
        <v>25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 s="11" t="str">
        <f t="shared" si="354"/>
        <v>0</v>
      </c>
      <c r="AB2103">
        <f t="shared" si="347"/>
        <v>0</v>
      </c>
      <c r="AC2103">
        <f t="shared" si="355"/>
        <v>10</v>
      </c>
      <c r="AD2103">
        <f t="shared" si="356"/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f t="shared" si="348"/>
        <v>0</v>
      </c>
      <c r="BI2103" s="16">
        <v>0</v>
      </c>
      <c r="BJ2103" s="16">
        <v>0</v>
      </c>
      <c r="BK2103" s="16">
        <v>0</v>
      </c>
      <c r="BL2103" t="str">
        <f t="shared" si="349"/>
        <v>0</v>
      </c>
      <c r="BM2103" t="str">
        <f t="shared" si="350"/>
        <v>0</v>
      </c>
      <c r="BN2103">
        <f t="shared" si="353"/>
        <v>0</v>
      </c>
      <c r="BO2103">
        <f t="shared" si="351"/>
        <v>0</v>
      </c>
      <c r="BP2103" t="str">
        <f t="shared" si="352"/>
        <v>0</v>
      </c>
    </row>
    <row r="2104" spans="1:68" ht="18" x14ac:dyDescent="0.25">
      <c r="A2104" s="24">
        <v>2021</v>
      </c>
      <c r="B2104">
        <v>1</v>
      </c>
      <c r="C2104" s="2">
        <v>44301</v>
      </c>
      <c r="D2104" s="3">
        <v>0.34791666666666665</v>
      </c>
      <c r="E2104">
        <v>4</v>
      </c>
      <c r="F2104">
        <v>4.0999999999999996</v>
      </c>
      <c r="G2104" t="s">
        <v>61</v>
      </c>
      <c r="H2104">
        <v>55</v>
      </c>
      <c r="I2104">
        <v>46.8</v>
      </c>
      <c r="J2104">
        <v>12</v>
      </c>
      <c r="K2104">
        <v>1</v>
      </c>
      <c r="L2104">
        <v>0</v>
      </c>
      <c r="M2104" t="s">
        <v>27</v>
      </c>
      <c r="N2104">
        <v>5</v>
      </c>
      <c r="O2104" t="s">
        <v>24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 s="11" t="str">
        <f t="shared" si="354"/>
        <v>0</v>
      </c>
      <c r="AB2104">
        <f t="shared" si="347"/>
        <v>0</v>
      </c>
      <c r="AC2104">
        <f t="shared" si="355"/>
        <v>10</v>
      </c>
      <c r="AD2104">
        <f t="shared" si="356"/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f t="shared" si="348"/>
        <v>0</v>
      </c>
      <c r="BI2104" s="16">
        <v>0</v>
      </c>
      <c r="BJ2104" s="16">
        <v>0</v>
      </c>
      <c r="BK2104" s="16">
        <v>0</v>
      </c>
      <c r="BL2104" t="str">
        <f t="shared" si="349"/>
        <v>0</v>
      </c>
      <c r="BM2104" t="str">
        <f t="shared" si="350"/>
        <v>0</v>
      </c>
      <c r="BN2104">
        <f t="shared" si="353"/>
        <v>0</v>
      </c>
      <c r="BO2104">
        <f t="shared" si="351"/>
        <v>0</v>
      </c>
      <c r="BP2104" t="str">
        <f t="shared" si="352"/>
        <v>0</v>
      </c>
    </row>
    <row r="2105" spans="1:68" ht="18" x14ac:dyDescent="0.25">
      <c r="A2105" s="24">
        <v>2021</v>
      </c>
      <c r="B2105">
        <v>1</v>
      </c>
      <c r="C2105" s="2">
        <v>44301</v>
      </c>
      <c r="D2105" s="3">
        <v>0.34791666666666665</v>
      </c>
      <c r="E2105">
        <v>4</v>
      </c>
      <c r="F2105">
        <v>4.0999999999999996</v>
      </c>
      <c r="G2105" t="s">
        <v>61</v>
      </c>
      <c r="H2105">
        <v>55</v>
      </c>
      <c r="I2105">
        <v>46.8</v>
      </c>
      <c r="J2105">
        <v>12</v>
      </c>
      <c r="K2105">
        <v>1</v>
      </c>
      <c r="L2105">
        <v>0</v>
      </c>
      <c r="M2105" t="s">
        <v>23</v>
      </c>
      <c r="N2105">
        <v>5</v>
      </c>
      <c r="O2105" t="s">
        <v>24</v>
      </c>
      <c r="P2105">
        <v>0</v>
      </c>
      <c r="Q2105">
        <v>0</v>
      </c>
      <c r="R2105">
        <v>0</v>
      </c>
      <c r="S2105">
        <v>2</v>
      </c>
      <c r="T2105">
        <v>0</v>
      </c>
      <c r="U2105">
        <v>0</v>
      </c>
      <c r="V2105">
        <v>1</v>
      </c>
      <c r="W2105">
        <v>0</v>
      </c>
      <c r="X2105">
        <v>0</v>
      </c>
      <c r="Y2105">
        <v>0</v>
      </c>
      <c r="Z2105">
        <v>3</v>
      </c>
      <c r="AA2105" s="11" t="str">
        <f t="shared" si="354"/>
        <v>1</v>
      </c>
      <c r="AB2105">
        <f t="shared" si="347"/>
        <v>2</v>
      </c>
      <c r="AC2105">
        <f t="shared" si="355"/>
        <v>8</v>
      </c>
      <c r="AD2105">
        <f t="shared" si="356"/>
        <v>20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f t="shared" si="348"/>
        <v>0</v>
      </c>
      <c r="BI2105" s="16">
        <v>0</v>
      </c>
      <c r="BJ2105" s="16">
        <v>0</v>
      </c>
      <c r="BK2105" s="16">
        <v>0</v>
      </c>
      <c r="BL2105" t="str">
        <f t="shared" si="349"/>
        <v>0</v>
      </c>
      <c r="BM2105" t="str">
        <f t="shared" si="350"/>
        <v>0</v>
      </c>
      <c r="BN2105">
        <f t="shared" si="353"/>
        <v>0</v>
      </c>
      <c r="BO2105">
        <f t="shared" si="351"/>
        <v>0</v>
      </c>
      <c r="BP2105" t="str">
        <f t="shared" si="352"/>
        <v>0</v>
      </c>
    </row>
    <row r="2106" spans="1:68" ht="18" x14ac:dyDescent="0.25">
      <c r="A2106" s="24">
        <v>2021</v>
      </c>
      <c r="B2106">
        <v>1</v>
      </c>
      <c r="C2106" s="2">
        <v>44301</v>
      </c>
      <c r="D2106" s="3">
        <v>0.34791666666666665</v>
      </c>
      <c r="E2106">
        <v>4</v>
      </c>
      <c r="F2106">
        <v>4.0999999999999996</v>
      </c>
      <c r="G2106" t="s">
        <v>61</v>
      </c>
      <c r="H2106">
        <v>55</v>
      </c>
      <c r="I2106">
        <v>46.8</v>
      </c>
      <c r="J2106">
        <v>12</v>
      </c>
      <c r="K2106">
        <v>1</v>
      </c>
      <c r="L2106">
        <v>0</v>
      </c>
      <c r="M2106" t="s">
        <v>23</v>
      </c>
      <c r="N2106">
        <v>5</v>
      </c>
      <c r="O2106" t="s">
        <v>25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0</v>
      </c>
      <c r="Y2106">
        <v>0</v>
      </c>
      <c r="Z2106">
        <v>1</v>
      </c>
      <c r="AA2106" s="11" t="str">
        <f t="shared" si="354"/>
        <v>1</v>
      </c>
      <c r="AB2106">
        <f t="shared" si="347"/>
        <v>1</v>
      </c>
      <c r="AC2106">
        <f t="shared" si="355"/>
        <v>9</v>
      </c>
      <c r="AD2106">
        <f t="shared" si="356"/>
        <v>10</v>
      </c>
      <c r="AE2106">
        <v>1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f t="shared" si="348"/>
        <v>0</v>
      </c>
      <c r="BI2106" s="16">
        <v>0</v>
      </c>
      <c r="BJ2106" s="16">
        <v>0</v>
      </c>
      <c r="BK2106" s="16">
        <v>0</v>
      </c>
      <c r="BL2106" t="str">
        <f t="shared" si="349"/>
        <v>0</v>
      </c>
      <c r="BM2106" t="str">
        <f t="shared" si="350"/>
        <v>0</v>
      </c>
      <c r="BN2106">
        <f t="shared" si="353"/>
        <v>0</v>
      </c>
      <c r="BO2106">
        <f t="shared" si="351"/>
        <v>0</v>
      </c>
      <c r="BP2106" t="str">
        <f t="shared" si="352"/>
        <v>0</v>
      </c>
    </row>
    <row r="2107" spans="1:68" ht="18" x14ac:dyDescent="0.25">
      <c r="A2107" s="24">
        <v>2021</v>
      </c>
      <c r="B2107">
        <v>1</v>
      </c>
      <c r="C2107" s="2">
        <v>44301</v>
      </c>
      <c r="D2107" s="3">
        <v>0.34791666666666665</v>
      </c>
      <c r="E2107">
        <v>4</v>
      </c>
      <c r="F2107">
        <v>4.0999999999999996</v>
      </c>
      <c r="G2107" t="s">
        <v>61</v>
      </c>
      <c r="H2107">
        <v>55</v>
      </c>
      <c r="I2107">
        <v>46.8</v>
      </c>
      <c r="J2107">
        <v>12</v>
      </c>
      <c r="K2107">
        <v>1</v>
      </c>
      <c r="L2107">
        <v>0</v>
      </c>
      <c r="M2107" t="s">
        <v>23</v>
      </c>
      <c r="N2107">
        <v>5</v>
      </c>
      <c r="O2107" t="s">
        <v>26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 s="11" t="str">
        <f t="shared" si="354"/>
        <v>0</v>
      </c>
      <c r="AB2107">
        <f t="shared" si="347"/>
        <v>0</v>
      </c>
      <c r="AC2107">
        <f t="shared" si="355"/>
        <v>10</v>
      </c>
      <c r="AD2107">
        <f t="shared" si="356"/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f t="shared" si="348"/>
        <v>0</v>
      </c>
      <c r="BI2107" s="16">
        <v>0</v>
      </c>
      <c r="BJ2107" s="16">
        <v>0</v>
      </c>
      <c r="BK2107" s="16">
        <v>0</v>
      </c>
      <c r="BL2107" t="str">
        <f t="shared" si="349"/>
        <v>0</v>
      </c>
      <c r="BM2107" t="str">
        <f t="shared" si="350"/>
        <v>0</v>
      </c>
      <c r="BN2107">
        <f t="shared" si="353"/>
        <v>0</v>
      </c>
      <c r="BO2107">
        <f t="shared" si="351"/>
        <v>0</v>
      </c>
      <c r="BP2107" t="str">
        <f t="shared" si="352"/>
        <v>0</v>
      </c>
    </row>
    <row r="2108" spans="1:68" ht="18" x14ac:dyDescent="0.25">
      <c r="A2108" s="24">
        <v>2021</v>
      </c>
      <c r="B2108">
        <v>1</v>
      </c>
      <c r="C2108" s="2">
        <v>44301</v>
      </c>
      <c r="D2108" s="3">
        <v>0.34791666666666665</v>
      </c>
      <c r="E2108">
        <v>4</v>
      </c>
      <c r="F2108">
        <v>4.0999999999999996</v>
      </c>
      <c r="G2108" t="s">
        <v>61</v>
      </c>
      <c r="H2108">
        <v>55</v>
      </c>
      <c r="I2108">
        <v>46.8</v>
      </c>
      <c r="J2108">
        <v>12</v>
      </c>
      <c r="K2108">
        <v>1</v>
      </c>
      <c r="L2108">
        <v>0</v>
      </c>
      <c r="M2108" t="s">
        <v>23</v>
      </c>
      <c r="N2108">
        <v>0</v>
      </c>
      <c r="O2108" t="s">
        <v>24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 s="11" t="str">
        <f t="shared" si="354"/>
        <v>0</v>
      </c>
      <c r="AB2108">
        <f t="shared" si="347"/>
        <v>0</v>
      </c>
      <c r="AC2108">
        <f t="shared" si="355"/>
        <v>10</v>
      </c>
      <c r="AD2108">
        <f t="shared" si="356"/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f t="shared" si="348"/>
        <v>0</v>
      </c>
      <c r="BI2108" s="16">
        <v>0</v>
      </c>
      <c r="BJ2108" s="16">
        <v>0</v>
      </c>
      <c r="BK2108" s="16">
        <v>0</v>
      </c>
      <c r="BL2108" t="str">
        <f t="shared" si="349"/>
        <v>0</v>
      </c>
      <c r="BM2108" t="str">
        <f t="shared" si="350"/>
        <v>0</v>
      </c>
      <c r="BN2108">
        <f t="shared" si="353"/>
        <v>0</v>
      </c>
      <c r="BO2108">
        <f t="shared" si="351"/>
        <v>0</v>
      </c>
      <c r="BP2108" t="str">
        <f t="shared" si="352"/>
        <v>0</v>
      </c>
    </row>
    <row r="2109" spans="1:68" ht="18" x14ac:dyDescent="0.25">
      <c r="A2109" s="24">
        <v>2021</v>
      </c>
      <c r="B2109">
        <v>1</v>
      </c>
      <c r="C2109" s="2">
        <v>44301</v>
      </c>
      <c r="D2109" s="3">
        <v>0.34791666666666665</v>
      </c>
      <c r="E2109">
        <v>4</v>
      </c>
      <c r="F2109">
        <v>4.0999999999999996</v>
      </c>
      <c r="G2109" t="s">
        <v>61</v>
      </c>
      <c r="H2109">
        <v>55</v>
      </c>
      <c r="I2109">
        <v>46.8</v>
      </c>
      <c r="J2109">
        <v>12</v>
      </c>
      <c r="K2109">
        <v>1</v>
      </c>
      <c r="L2109">
        <v>0</v>
      </c>
      <c r="M2109" t="s">
        <v>23</v>
      </c>
      <c r="N2109">
        <v>0</v>
      </c>
      <c r="O2109" t="s">
        <v>25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 s="11" t="str">
        <f t="shared" si="354"/>
        <v>0</v>
      </c>
      <c r="AB2109">
        <f t="shared" si="347"/>
        <v>0</v>
      </c>
      <c r="AC2109">
        <f t="shared" si="355"/>
        <v>10</v>
      </c>
      <c r="AD2109">
        <f t="shared" si="356"/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f t="shared" si="348"/>
        <v>0</v>
      </c>
      <c r="BI2109" s="16">
        <v>0</v>
      </c>
      <c r="BJ2109" s="16">
        <v>0</v>
      </c>
      <c r="BK2109" s="16">
        <v>0</v>
      </c>
      <c r="BL2109" t="str">
        <f t="shared" si="349"/>
        <v>0</v>
      </c>
      <c r="BM2109" t="str">
        <f t="shared" si="350"/>
        <v>0</v>
      </c>
      <c r="BN2109">
        <f t="shared" si="353"/>
        <v>0</v>
      </c>
      <c r="BO2109">
        <f t="shared" si="351"/>
        <v>0</v>
      </c>
      <c r="BP2109" t="str">
        <f t="shared" si="352"/>
        <v>0</v>
      </c>
    </row>
    <row r="2110" spans="1:68" ht="18" x14ac:dyDescent="0.25">
      <c r="A2110" s="24">
        <v>2021</v>
      </c>
      <c r="B2110">
        <v>1</v>
      </c>
      <c r="C2110" s="2">
        <v>44301</v>
      </c>
      <c r="D2110" s="3">
        <v>0.34791666666666665</v>
      </c>
      <c r="E2110">
        <v>4</v>
      </c>
      <c r="F2110">
        <v>4.0999999999999996</v>
      </c>
      <c r="G2110" t="s">
        <v>61</v>
      </c>
      <c r="H2110">
        <v>55</v>
      </c>
      <c r="I2110">
        <v>46.8</v>
      </c>
      <c r="J2110">
        <v>12</v>
      </c>
      <c r="K2110">
        <v>1</v>
      </c>
      <c r="L2110">
        <v>0</v>
      </c>
      <c r="M2110" t="s">
        <v>23</v>
      </c>
      <c r="N2110">
        <v>0</v>
      </c>
      <c r="O2110" t="s">
        <v>26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 s="11" t="str">
        <f t="shared" si="354"/>
        <v>0</v>
      </c>
      <c r="AB2110">
        <f t="shared" si="347"/>
        <v>0</v>
      </c>
      <c r="AC2110">
        <f t="shared" si="355"/>
        <v>10</v>
      </c>
      <c r="AD2110">
        <f t="shared" si="356"/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f t="shared" si="348"/>
        <v>0</v>
      </c>
      <c r="BI2110" s="16">
        <v>0</v>
      </c>
      <c r="BJ2110" s="16">
        <v>0</v>
      </c>
      <c r="BK2110" s="16">
        <v>0</v>
      </c>
      <c r="BL2110" t="str">
        <f t="shared" si="349"/>
        <v>0</v>
      </c>
      <c r="BM2110" t="str">
        <f t="shared" si="350"/>
        <v>0</v>
      </c>
      <c r="BN2110">
        <f t="shared" si="353"/>
        <v>0</v>
      </c>
      <c r="BO2110">
        <f t="shared" si="351"/>
        <v>0</v>
      </c>
      <c r="BP2110" t="str">
        <f t="shared" si="352"/>
        <v>0</v>
      </c>
    </row>
    <row r="2111" spans="1:68" ht="18" x14ac:dyDescent="0.25">
      <c r="A2111" s="24">
        <v>2021</v>
      </c>
      <c r="B2111">
        <v>1</v>
      </c>
      <c r="C2111" s="2">
        <v>44301</v>
      </c>
      <c r="D2111" s="3">
        <v>0.34791666666666665</v>
      </c>
      <c r="E2111">
        <v>4</v>
      </c>
      <c r="F2111">
        <v>4.0999999999999996</v>
      </c>
      <c r="G2111" t="s">
        <v>61</v>
      </c>
      <c r="H2111">
        <v>55</v>
      </c>
      <c r="I2111">
        <v>46.8</v>
      </c>
      <c r="J2111">
        <v>12</v>
      </c>
      <c r="K2111">
        <v>1</v>
      </c>
      <c r="L2111">
        <v>0</v>
      </c>
      <c r="M2111" t="s">
        <v>27</v>
      </c>
      <c r="N2111">
        <v>0</v>
      </c>
      <c r="O2111" t="s">
        <v>24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 s="11" t="str">
        <f t="shared" si="354"/>
        <v>0</v>
      </c>
      <c r="AB2111">
        <f t="shared" si="347"/>
        <v>0</v>
      </c>
      <c r="AC2111">
        <f t="shared" si="355"/>
        <v>10</v>
      </c>
      <c r="AD2111">
        <f t="shared" si="356"/>
        <v>0</v>
      </c>
      <c r="AE2111">
        <v>0</v>
      </c>
      <c r="AF2111">
        <v>0</v>
      </c>
      <c r="AG2111">
        <v>0</v>
      </c>
      <c r="AH2111">
        <v>0</v>
      </c>
      <c r="AI2111">
        <v>3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f t="shared" si="348"/>
        <v>0</v>
      </c>
      <c r="BI2111" s="16">
        <v>0</v>
      </c>
      <c r="BJ2111" s="16">
        <v>0</v>
      </c>
      <c r="BK2111" s="16">
        <v>0</v>
      </c>
      <c r="BL2111" t="str">
        <f t="shared" si="349"/>
        <v>0</v>
      </c>
      <c r="BM2111" t="str">
        <f t="shared" si="350"/>
        <v>0</v>
      </c>
      <c r="BN2111">
        <f t="shared" si="353"/>
        <v>0</v>
      </c>
      <c r="BO2111">
        <f t="shared" si="351"/>
        <v>0</v>
      </c>
      <c r="BP2111" t="str">
        <f t="shared" si="352"/>
        <v>0</v>
      </c>
    </row>
    <row r="2112" spans="1:68" ht="18" x14ac:dyDescent="0.25">
      <c r="A2112" s="24">
        <v>2021</v>
      </c>
      <c r="B2112">
        <v>1</v>
      </c>
      <c r="C2112" s="2">
        <v>44301</v>
      </c>
      <c r="D2112" s="3">
        <v>0.34791666666666665</v>
      </c>
      <c r="E2112">
        <v>4</v>
      </c>
      <c r="F2112">
        <v>4.0999999999999996</v>
      </c>
      <c r="G2112" t="s">
        <v>61</v>
      </c>
      <c r="H2112">
        <v>55</v>
      </c>
      <c r="I2112">
        <v>46.8</v>
      </c>
      <c r="J2112">
        <v>12</v>
      </c>
      <c r="K2112">
        <v>1</v>
      </c>
      <c r="L2112">
        <v>0</v>
      </c>
      <c r="M2112" t="s">
        <v>27</v>
      </c>
      <c r="N2112">
        <v>0</v>
      </c>
      <c r="O2112" t="s">
        <v>25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1</v>
      </c>
      <c r="Y2112">
        <v>0</v>
      </c>
      <c r="Z2112">
        <v>1</v>
      </c>
      <c r="AA2112" s="11" t="str">
        <f t="shared" si="354"/>
        <v>1</v>
      </c>
      <c r="AB2112">
        <f t="shared" ref="AB2112:AB2175" si="357">COUNTIF(P2112:Y2112, "&gt;0")</f>
        <v>1</v>
      </c>
      <c r="AC2112">
        <f t="shared" si="355"/>
        <v>9</v>
      </c>
      <c r="AD2112">
        <f t="shared" si="356"/>
        <v>10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f t="shared" ref="BH2112:BH2175" si="358">SUM(AW2112+AV2112+AU2112+AQ2112+AS2112+AM2112+AJ2112+BF2112+BI2112)</f>
        <v>0</v>
      </c>
      <c r="BI2112" s="16">
        <v>0</v>
      </c>
      <c r="BJ2112" s="16">
        <v>0</v>
      </c>
      <c r="BK2112" s="16">
        <v>0</v>
      </c>
      <c r="BL2112" t="str">
        <f t="shared" ref="BL2112:BL2175" si="359">IF(AL2112&gt;0, "1","0")</f>
        <v>0</v>
      </c>
      <c r="BM2112" t="str">
        <f t="shared" ref="BM2112:BM2175" si="360">IF(AL2112&gt;0, "1", IF(AO2112&gt;0, "1", "0"))</f>
        <v>0</v>
      </c>
      <c r="BN2112">
        <f t="shared" si="353"/>
        <v>0</v>
      </c>
      <c r="BO2112">
        <f t="shared" ref="BO2112:BO2175" si="361">SUM(BN2112+BH2112+BJ2112+BC2112+BA2112+AX2112+AG2112)</f>
        <v>0</v>
      </c>
      <c r="BP2112" t="str">
        <f t="shared" ref="BP2112:BP2175" si="362">IF(BH2112&gt;0, "1",  "0")</f>
        <v>0</v>
      </c>
    </row>
    <row r="2113" spans="1:68" ht="18" x14ac:dyDescent="0.25">
      <c r="A2113" s="24">
        <v>2021</v>
      </c>
      <c r="B2113">
        <v>1</v>
      </c>
      <c r="C2113" s="2">
        <v>44301</v>
      </c>
      <c r="D2113" s="3">
        <v>0.34791666666666665</v>
      </c>
      <c r="E2113">
        <v>4</v>
      </c>
      <c r="F2113">
        <v>4.0999999999999996</v>
      </c>
      <c r="G2113" t="s">
        <v>61</v>
      </c>
      <c r="H2113">
        <v>55</v>
      </c>
      <c r="I2113">
        <v>46.8</v>
      </c>
      <c r="J2113">
        <v>12</v>
      </c>
      <c r="K2113">
        <v>1</v>
      </c>
      <c r="L2113">
        <v>0</v>
      </c>
      <c r="M2113" t="s">
        <v>27</v>
      </c>
      <c r="N2113">
        <v>0</v>
      </c>
      <c r="O2113" t="s">
        <v>26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0</v>
      </c>
      <c r="Y2113">
        <v>0</v>
      </c>
      <c r="Z2113">
        <v>1</v>
      </c>
      <c r="AA2113" s="11" t="str">
        <f t="shared" si="354"/>
        <v>1</v>
      </c>
      <c r="AB2113">
        <f t="shared" si="357"/>
        <v>1</v>
      </c>
      <c r="AC2113">
        <f t="shared" si="355"/>
        <v>9</v>
      </c>
      <c r="AD2113">
        <f t="shared" si="356"/>
        <v>10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f t="shared" si="358"/>
        <v>0</v>
      </c>
      <c r="BI2113" s="16">
        <v>0</v>
      </c>
      <c r="BJ2113" s="16">
        <v>0</v>
      </c>
      <c r="BK2113" s="16">
        <v>0</v>
      </c>
      <c r="BL2113" t="str">
        <f t="shared" si="359"/>
        <v>0</v>
      </c>
      <c r="BM2113" t="str">
        <f t="shared" si="360"/>
        <v>0</v>
      </c>
      <c r="BN2113">
        <f t="shared" si="353"/>
        <v>0</v>
      </c>
      <c r="BO2113">
        <f t="shared" si="361"/>
        <v>0</v>
      </c>
      <c r="BP2113" t="str">
        <f t="shared" si="362"/>
        <v>0</v>
      </c>
    </row>
    <row r="2114" spans="1:68" ht="18" x14ac:dyDescent="0.25">
      <c r="A2114" s="24">
        <v>2021</v>
      </c>
      <c r="B2114">
        <v>1</v>
      </c>
      <c r="C2114" s="2">
        <v>44301</v>
      </c>
      <c r="D2114" s="3">
        <v>0.34791666666666665</v>
      </c>
      <c r="E2114">
        <v>4</v>
      </c>
      <c r="F2114">
        <v>4.0999999999999996</v>
      </c>
      <c r="G2114" t="s">
        <v>61</v>
      </c>
      <c r="H2114">
        <v>55</v>
      </c>
      <c r="I2114">
        <v>46.8</v>
      </c>
      <c r="J2114">
        <v>12</v>
      </c>
      <c r="K2114">
        <v>1</v>
      </c>
      <c r="L2114">
        <v>0</v>
      </c>
      <c r="M2114" t="s">
        <v>28</v>
      </c>
      <c r="N2114">
        <v>0</v>
      </c>
      <c r="O2114" t="s">
        <v>24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 s="11" t="str">
        <f t="shared" si="354"/>
        <v>0</v>
      </c>
      <c r="AB2114">
        <f t="shared" si="357"/>
        <v>0</v>
      </c>
      <c r="AC2114">
        <f t="shared" si="355"/>
        <v>10</v>
      </c>
      <c r="AD2114">
        <f t="shared" si="356"/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f t="shared" si="358"/>
        <v>0</v>
      </c>
      <c r="BI2114" s="16">
        <v>0</v>
      </c>
      <c r="BJ2114" s="16">
        <v>0</v>
      </c>
      <c r="BK2114" s="16">
        <v>0</v>
      </c>
      <c r="BL2114" t="str">
        <f t="shared" si="359"/>
        <v>0</v>
      </c>
      <c r="BM2114" t="str">
        <f t="shared" si="360"/>
        <v>0</v>
      </c>
      <c r="BN2114">
        <f t="shared" ref="BN2114:BN2177" si="363">SUM(AL2114+AO2114+BB2114)</f>
        <v>0</v>
      </c>
      <c r="BO2114">
        <f t="shared" si="361"/>
        <v>0</v>
      </c>
      <c r="BP2114" t="str">
        <f t="shared" si="362"/>
        <v>0</v>
      </c>
    </row>
    <row r="2115" spans="1:68" ht="18" x14ac:dyDescent="0.25">
      <c r="A2115" s="24">
        <v>2021</v>
      </c>
      <c r="B2115">
        <v>1</v>
      </c>
      <c r="C2115" s="2">
        <v>44301</v>
      </c>
      <c r="D2115" s="3">
        <v>0.34791666666666665</v>
      </c>
      <c r="E2115">
        <v>4</v>
      </c>
      <c r="F2115">
        <v>4.0999999999999996</v>
      </c>
      <c r="G2115" t="s">
        <v>61</v>
      </c>
      <c r="H2115">
        <v>55</v>
      </c>
      <c r="I2115">
        <v>46.8</v>
      </c>
      <c r="J2115">
        <v>12</v>
      </c>
      <c r="K2115">
        <v>1</v>
      </c>
      <c r="L2115">
        <v>0</v>
      </c>
      <c r="M2115" t="s">
        <v>28</v>
      </c>
      <c r="N2115">
        <v>0</v>
      </c>
      <c r="O2115" t="s">
        <v>25</v>
      </c>
      <c r="P2115">
        <v>0</v>
      </c>
      <c r="Q2115">
        <v>0</v>
      </c>
      <c r="R2115">
        <v>0</v>
      </c>
      <c r="S2115">
        <v>0</v>
      </c>
      <c r="T2115">
        <v>1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1</v>
      </c>
      <c r="AA2115" s="11" t="str">
        <f t="shared" ref="AA2115:AA2178" si="364">IF(Z2115&gt;0, "1","0")</f>
        <v>1</v>
      </c>
      <c r="AB2115">
        <f t="shared" si="357"/>
        <v>1</v>
      </c>
      <c r="AC2115">
        <f t="shared" si="355"/>
        <v>9</v>
      </c>
      <c r="AD2115">
        <f t="shared" si="356"/>
        <v>10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f t="shared" si="358"/>
        <v>0</v>
      </c>
      <c r="BI2115" s="16">
        <v>0</v>
      </c>
      <c r="BJ2115" s="16">
        <v>0</v>
      </c>
      <c r="BK2115" s="16">
        <v>0</v>
      </c>
      <c r="BL2115" t="str">
        <f t="shared" si="359"/>
        <v>0</v>
      </c>
      <c r="BM2115" t="str">
        <f t="shared" si="360"/>
        <v>0</v>
      </c>
      <c r="BN2115">
        <f t="shared" si="363"/>
        <v>0</v>
      </c>
      <c r="BO2115">
        <f t="shared" si="361"/>
        <v>0</v>
      </c>
      <c r="BP2115" t="str">
        <f t="shared" si="362"/>
        <v>0</v>
      </c>
    </row>
    <row r="2116" spans="1:68" ht="18" x14ac:dyDescent="0.25">
      <c r="A2116" s="24">
        <v>2021</v>
      </c>
      <c r="B2116">
        <v>1</v>
      </c>
      <c r="C2116" s="2">
        <v>44301</v>
      </c>
      <c r="D2116" s="3">
        <v>0.34791666666666665</v>
      </c>
      <c r="E2116">
        <v>4</v>
      </c>
      <c r="F2116">
        <v>4.0999999999999996</v>
      </c>
      <c r="G2116" t="s">
        <v>61</v>
      </c>
      <c r="H2116">
        <v>55</v>
      </c>
      <c r="I2116">
        <v>46.8</v>
      </c>
      <c r="J2116">
        <v>12</v>
      </c>
      <c r="K2116">
        <v>1</v>
      </c>
      <c r="L2116">
        <v>0</v>
      </c>
      <c r="M2116" t="s">
        <v>28</v>
      </c>
      <c r="N2116">
        <v>0</v>
      </c>
      <c r="O2116" t="s">
        <v>26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1</v>
      </c>
      <c r="AA2116" s="11" t="str">
        <f t="shared" si="364"/>
        <v>1</v>
      </c>
      <c r="AB2116">
        <f t="shared" si="357"/>
        <v>1</v>
      </c>
      <c r="AC2116">
        <f t="shared" si="355"/>
        <v>9</v>
      </c>
      <c r="AD2116">
        <f t="shared" si="356"/>
        <v>10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f t="shared" si="358"/>
        <v>0</v>
      </c>
      <c r="BI2116" s="16">
        <v>0</v>
      </c>
      <c r="BJ2116" s="16">
        <v>0</v>
      </c>
      <c r="BK2116" s="16">
        <v>0</v>
      </c>
      <c r="BL2116" t="str">
        <f t="shared" si="359"/>
        <v>0</v>
      </c>
      <c r="BM2116" t="str">
        <f t="shared" si="360"/>
        <v>0</v>
      </c>
      <c r="BN2116">
        <f t="shared" si="363"/>
        <v>0</v>
      </c>
      <c r="BO2116">
        <f t="shared" si="361"/>
        <v>0</v>
      </c>
      <c r="BP2116" t="str">
        <f t="shared" si="362"/>
        <v>0</v>
      </c>
    </row>
    <row r="2117" spans="1:68" ht="18" x14ac:dyDescent="0.25">
      <c r="A2117" s="24">
        <v>2021</v>
      </c>
      <c r="B2117">
        <v>1</v>
      </c>
      <c r="C2117" s="2">
        <v>44301</v>
      </c>
      <c r="D2117" s="3">
        <v>0.41666666666666669</v>
      </c>
      <c r="E2117">
        <v>4</v>
      </c>
      <c r="F2117">
        <v>4.2</v>
      </c>
      <c r="G2117" t="s">
        <v>28</v>
      </c>
      <c r="H2117">
        <v>55</v>
      </c>
      <c r="I2117">
        <v>46</v>
      </c>
      <c r="J2117">
        <v>10</v>
      </c>
      <c r="K2117">
        <v>5</v>
      </c>
      <c r="L2117">
        <v>6</v>
      </c>
      <c r="M2117" t="s">
        <v>28</v>
      </c>
      <c r="N2117">
        <v>50</v>
      </c>
      <c r="O2117" t="s">
        <v>26</v>
      </c>
      <c r="P2117">
        <v>2</v>
      </c>
      <c r="Q2117">
        <v>0</v>
      </c>
      <c r="R2117">
        <v>0</v>
      </c>
      <c r="S2117">
        <v>1</v>
      </c>
      <c r="T2117">
        <v>0</v>
      </c>
      <c r="U2117">
        <v>0</v>
      </c>
      <c r="V2117">
        <v>2</v>
      </c>
      <c r="W2117">
        <v>2</v>
      </c>
      <c r="X2117">
        <v>0</v>
      </c>
      <c r="Y2117">
        <v>0</v>
      </c>
      <c r="Z2117">
        <v>7</v>
      </c>
      <c r="AA2117" s="11" t="str">
        <f t="shared" si="364"/>
        <v>1</v>
      </c>
      <c r="AB2117">
        <f t="shared" si="357"/>
        <v>4</v>
      </c>
      <c r="AC2117">
        <f t="shared" si="355"/>
        <v>6</v>
      </c>
      <c r="AD2117">
        <f t="shared" si="356"/>
        <v>40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f t="shared" si="358"/>
        <v>0</v>
      </c>
      <c r="BI2117" s="16">
        <v>0</v>
      </c>
      <c r="BJ2117" s="16">
        <v>0</v>
      </c>
      <c r="BK2117" s="16">
        <v>0</v>
      </c>
      <c r="BL2117" t="str">
        <f t="shared" si="359"/>
        <v>0</v>
      </c>
      <c r="BM2117" t="str">
        <f t="shared" si="360"/>
        <v>0</v>
      </c>
      <c r="BN2117">
        <f t="shared" si="363"/>
        <v>0</v>
      </c>
      <c r="BO2117">
        <f t="shared" si="361"/>
        <v>0</v>
      </c>
      <c r="BP2117" t="str">
        <f t="shared" si="362"/>
        <v>0</v>
      </c>
    </row>
    <row r="2118" spans="1:68" ht="18" x14ac:dyDescent="0.25">
      <c r="A2118" s="24">
        <v>2021</v>
      </c>
      <c r="B2118">
        <v>1</v>
      </c>
      <c r="C2118" s="2">
        <v>44301</v>
      </c>
      <c r="D2118" s="3">
        <v>0.41666666666666669</v>
      </c>
      <c r="E2118">
        <v>4</v>
      </c>
      <c r="F2118">
        <v>4.2</v>
      </c>
      <c r="G2118" t="s">
        <v>28</v>
      </c>
      <c r="H2118">
        <v>55</v>
      </c>
      <c r="I2118">
        <v>46</v>
      </c>
      <c r="J2118">
        <v>10</v>
      </c>
      <c r="K2118">
        <v>5</v>
      </c>
      <c r="L2118">
        <v>6</v>
      </c>
      <c r="M2118" t="s">
        <v>28</v>
      </c>
      <c r="N2118">
        <v>50</v>
      </c>
      <c r="O2118" t="s">
        <v>25</v>
      </c>
      <c r="P2118">
        <v>2</v>
      </c>
      <c r="Q2118">
        <v>0</v>
      </c>
      <c r="R2118">
        <v>0</v>
      </c>
      <c r="S2118">
        <v>0</v>
      </c>
      <c r="T2118">
        <v>1</v>
      </c>
      <c r="U2118">
        <v>1</v>
      </c>
      <c r="V2118">
        <v>1</v>
      </c>
      <c r="W2118">
        <v>0</v>
      </c>
      <c r="X2118">
        <v>0</v>
      </c>
      <c r="Y2118">
        <v>2</v>
      </c>
      <c r="Z2118">
        <v>7</v>
      </c>
      <c r="AA2118" s="11" t="str">
        <f t="shared" si="364"/>
        <v>1</v>
      </c>
      <c r="AB2118">
        <f t="shared" si="357"/>
        <v>5</v>
      </c>
      <c r="AC2118">
        <f t="shared" si="355"/>
        <v>5</v>
      </c>
      <c r="AD2118">
        <f t="shared" si="356"/>
        <v>50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f t="shared" si="358"/>
        <v>0</v>
      </c>
      <c r="BI2118" s="16">
        <v>0</v>
      </c>
      <c r="BJ2118" s="16">
        <v>0</v>
      </c>
      <c r="BK2118" s="16">
        <v>0</v>
      </c>
      <c r="BL2118" t="str">
        <f t="shared" si="359"/>
        <v>0</v>
      </c>
      <c r="BM2118" t="str">
        <f t="shared" si="360"/>
        <v>0</v>
      </c>
      <c r="BN2118">
        <f t="shared" si="363"/>
        <v>0</v>
      </c>
      <c r="BO2118">
        <f t="shared" si="361"/>
        <v>0</v>
      </c>
      <c r="BP2118" t="str">
        <f t="shared" si="362"/>
        <v>0</v>
      </c>
    </row>
    <row r="2119" spans="1:68" ht="18" x14ac:dyDescent="0.25">
      <c r="A2119" s="24">
        <v>2021</v>
      </c>
      <c r="B2119">
        <v>1</v>
      </c>
      <c r="C2119" s="2">
        <v>44301</v>
      </c>
      <c r="D2119" s="3">
        <v>0.41666666666666669</v>
      </c>
      <c r="E2119">
        <v>4</v>
      </c>
      <c r="F2119">
        <v>4.2</v>
      </c>
      <c r="G2119" t="s">
        <v>28</v>
      </c>
      <c r="H2119">
        <v>55</v>
      </c>
      <c r="I2119">
        <v>46</v>
      </c>
      <c r="J2119">
        <v>10</v>
      </c>
      <c r="K2119">
        <v>5</v>
      </c>
      <c r="L2119">
        <v>6</v>
      </c>
      <c r="M2119" t="s">
        <v>28</v>
      </c>
      <c r="N2119">
        <v>50</v>
      </c>
      <c r="O2119" t="s">
        <v>24</v>
      </c>
      <c r="P2119">
        <v>0</v>
      </c>
      <c r="Q2119">
        <v>2</v>
      </c>
      <c r="R2119">
        <v>8</v>
      </c>
      <c r="S2119">
        <v>1</v>
      </c>
      <c r="T2119">
        <v>32</v>
      </c>
      <c r="U2119">
        <v>0</v>
      </c>
      <c r="V2119">
        <v>4</v>
      </c>
      <c r="W2119">
        <v>0</v>
      </c>
      <c r="X2119">
        <v>0</v>
      </c>
      <c r="Y2119">
        <v>1</v>
      </c>
      <c r="Z2119">
        <v>48</v>
      </c>
      <c r="AA2119" s="11" t="str">
        <f t="shared" si="364"/>
        <v>1</v>
      </c>
      <c r="AB2119">
        <f t="shared" si="357"/>
        <v>6</v>
      </c>
      <c r="AC2119">
        <f t="shared" si="355"/>
        <v>4</v>
      </c>
      <c r="AD2119">
        <f t="shared" si="356"/>
        <v>60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f t="shared" si="358"/>
        <v>0</v>
      </c>
      <c r="BI2119" s="16">
        <v>0</v>
      </c>
      <c r="BJ2119" s="16">
        <v>0</v>
      </c>
      <c r="BK2119" s="16">
        <v>0</v>
      </c>
      <c r="BL2119" t="str">
        <f t="shared" si="359"/>
        <v>0</v>
      </c>
      <c r="BM2119" t="str">
        <f t="shared" si="360"/>
        <v>0</v>
      </c>
      <c r="BN2119">
        <f t="shared" si="363"/>
        <v>0</v>
      </c>
      <c r="BO2119">
        <f t="shared" si="361"/>
        <v>0</v>
      </c>
      <c r="BP2119" t="str">
        <f t="shared" si="362"/>
        <v>0</v>
      </c>
    </row>
    <row r="2120" spans="1:68" ht="18" x14ac:dyDescent="0.25">
      <c r="A2120" s="24">
        <v>2021</v>
      </c>
      <c r="B2120">
        <v>1</v>
      </c>
      <c r="C2120" s="2">
        <v>44301</v>
      </c>
      <c r="D2120" s="3">
        <v>0.41666666666666669</v>
      </c>
      <c r="E2120">
        <v>4</v>
      </c>
      <c r="F2120">
        <v>4.2</v>
      </c>
      <c r="G2120" t="s">
        <v>28</v>
      </c>
      <c r="H2120">
        <v>55</v>
      </c>
      <c r="I2120">
        <v>46</v>
      </c>
      <c r="J2120">
        <v>10</v>
      </c>
      <c r="K2120">
        <v>5</v>
      </c>
      <c r="L2120">
        <v>6</v>
      </c>
      <c r="M2120" t="s">
        <v>27</v>
      </c>
      <c r="N2120">
        <v>50</v>
      </c>
      <c r="O2120" t="s">
        <v>26</v>
      </c>
      <c r="P2120">
        <v>0</v>
      </c>
      <c r="Q2120">
        <v>4</v>
      </c>
      <c r="R2120">
        <v>1</v>
      </c>
      <c r="S2120">
        <v>0</v>
      </c>
      <c r="T2120">
        <v>0</v>
      </c>
      <c r="U2120">
        <v>0</v>
      </c>
      <c r="V2120">
        <v>1</v>
      </c>
      <c r="W2120">
        <v>1</v>
      </c>
      <c r="X2120">
        <v>1</v>
      </c>
      <c r="Y2120">
        <v>0</v>
      </c>
      <c r="Z2120">
        <v>8</v>
      </c>
      <c r="AA2120" s="11" t="str">
        <f t="shared" si="364"/>
        <v>1</v>
      </c>
      <c r="AB2120">
        <f t="shared" si="357"/>
        <v>5</v>
      </c>
      <c r="AC2120">
        <f t="shared" si="355"/>
        <v>5</v>
      </c>
      <c r="AD2120">
        <f t="shared" si="356"/>
        <v>50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f t="shared" si="358"/>
        <v>0</v>
      </c>
      <c r="BI2120" s="16">
        <v>0</v>
      </c>
      <c r="BJ2120" s="16">
        <v>0</v>
      </c>
      <c r="BK2120" s="16">
        <v>0</v>
      </c>
      <c r="BL2120" t="str">
        <f t="shared" si="359"/>
        <v>0</v>
      </c>
      <c r="BM2120" t="str">
        <f t="shared" si="360"/>
        <v>0</v>
      </c>
      <c r="BN2120">
        <f t="shared" si="363"/>
        <v>0</v>
      </c>
      <c r="BO2120">
        <f t="shared" si="361"/>
        <v>0</v>
      </c>
      <c r="BP2120" t="str">
        <f t="shared" si="362"/>
        <v>0</v>
      </c>
    </row>
    <row r="2121" spans="1:68" ht="18" x14ac:dyDescent="0.25">
      <c r="A2121" s="24">
        <v>2021</v>
      </c>
      <c r="B2121">
        <v>1</v>
      </c>
      <c r="C2121" s="2">
        <v>44301</v>
      </c>
      <c r="D2121" s="3">
        <v>0.41666666666666669</v>
      </c>
      <c r="E2121">
        <v>4</v>
      </c>
      <c r="F2121">
        <v>4.2</v>
      </c>
      <c r="G2121" t="s">
        <v>28</v>
      </c>
      <c r="H2121">
        <v>55</v>
      </c>
      <c r="I2121">
        <v>46</v>
      </c>
      <c r="J2121">
        <v>10</v>
      </c>
      <c r="K2121">
        <v>5</v>
      </c>
      <c r="L2121">
        <v>6</v>
      </c>
      <c r="M2121" t="s">
        <v>27</v>
      </c>
      <c r="N2121">
        <v>50</v>
      </c>
      <c r="O2121" t="s">
        <v>25</v>
      </c>
      <c r="P2121">
        <v>4</v>
      </c>
      <c r="Q2121">
        <v>0</v>
      </c>
      <c r="R2121">
        <v>0</v>
      </c>
      <c r="S2121">
        <v>1</v>
      </c>
      <c r="T2121">
        <v>3</v>
      </c>
      <c r="U2121">
        <v>0</v>
      </c>
      <c r="V2121">
        <v>1</v>
      </c>
      <c r="W2121">
        <v>2</v>
      </c>
      <c r="X2121">
        <v>4</v>
      </c>
      <c r="Y2121">
        <v>0</v>
      </c>
      <c r="Z2121">
        <v>15</v>
      </c>
      <c r="AA2121" s="11" t="str">
        <f t="shared" si="364"/>
        <v>1</v>
      </c>
      <c r="AB2121">
        <f t="shared" si="357"/>
        <v>6</v>
      </c>
      <c r="AC2121">
        <f t="shared" si="355"/>
        <v>4</v>
      </c>
      <c r="AD2121">
        <f t="shared" si="356"/>
        <v>60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f t="shared" si="358"/>
        <v>0</v>
      </c>
      <c r="BI2121" s="16">
        <v>0</v>
      </c>
      <c r="BJ2121" s="16">
        <v>0</v>
      </c>
      <c r="BK2121" s="16">
        <v>0</v>
      </c>
      <c r="BL2121" t="str">
        <f t="shared" si="359"/>
        <v>0</v>
      </c>
      <c r="BM2121" t="str">
        <f t="shared" si="360"/>
        <v>0</v>
      </c>
      <c r="BN2121">
        <f t="shared" si="363"/>
        <v>0</v>
      </c>
      <c r="BO2121">
        <f t="shared" si="361"/>
        <v>0</v>
      </c>
      <c r="BP2121" t="str">
        <f t="shared" si="362"/>
        <v>0</v>
      </c>
    </row>
    <row r="2122" spans="1:68" ht="18" x14ac:dyDescent="0.25">
      <c r="A2122" s="24">
        <v>2021</v>
      </c>
      <c r="B2122">
        <v>1</v>
      </c>
      <c r="C2122" s="2">
        <v>44301</v>
      </c>
      <c r="D2122" s="3">
        <v>0.41666666666666669</v>
      </c>
      <c r="E2122">
        <v>4</v>
      </c>
      <c r="F2122">
        <v>4.2</v>
      </c>
      <c r="G2122" t="s">
        <v>28</v>
      </c>
      <c r="H2122">
        <v>55</v>
      </c>
      <c r="I2122">
        <v>46</v>
      </c>
      <c r="J2122">
        <v>10</v>
      </c>
      <c r="K2122">
        <v>5</v>
      </c>
      <c r="L2122">
        <v>6</v>
      </c>
      <c r="M2122" t="s">
        <v>27</v>
      </c>
      <c r="N2122">
        <v>50</v>
      </c>
      <c r="O2122" t="s">
        <v>24</v>
      </c>
      <c r="P2122">
        <v>0</v>
      </c>
      <c r="Q2122">
        <v>4</v>
      </c>
      <c r="R2122">
        <v>6</v>
      </c>
      <c r="S2122">
        <v>2</v>
      </c>
      <c r="T2122">
        <v>2</v>
      </c>
      <c r="U2122">
        <v>1</v>
      </c>
      <c r="V2122">
        <v>8</v>
      </c>
      <c r="W2122">
        <v>0</v>
      </c>
      <c r="X2122">
        <v>0</v>
      </c>
      <c r="Y2122">
        <v>6</v>
      </c>
      <c r="Z2122">
        <v>29</v>
      </c>
      <c r="AA2122" s="11" t="str">
        <f t="shared" si="364"/>
        <v>1</v>
      </c>
      <c r="AB2122">
        <f t="shared" si="357"/>
        <v>7</v>
      </c>
      <c r="AC2122">
        <f t="shared" si="355"/>
        <v>3</v>
      </c>
      <c r="AD2122">
        <f t="shared" si="356"/>
        <v>70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f t="shared" si="358"/>
        <v>0</v>
      </c>
      <c r="BI2122" s="16">
        <v>0</v>
      </c>
      <c r="BJ2122" s="16">
        <v>0</v>
      </c>
      <c r="BK2122" s="16">
        <v>0</v>
      </c>
      <c r="BL2122" t="str">
        <f t="shared" si="359"/>
        <v>0</v>
      </c>
      <c r="BM2122" t="str">
        <f t="shared" si="360"/>
        <v>0</v>
      </c>
      <c r="BN2122">
        <f t="shared" si="363"/>
        <v>0</v>
      </c>
      <c r="BO2122">
        <f t="shared" si="361"/>
        <v>0</v>
      </c>
      <c r="BP2122" t="str">
        <f t="shared" si="362"/>
        <v>0</v>
      </c>
    </row>
    <row r="2123" spans="1:68" ht="18" x14ac:dyDescent="0.25">
      <c r="A2123" s="24">
        <v>2021</v>
      </c>
      <c r="B2123">
        <v>1</v>
      </c>
      <c r="C2123" s="2">
        <v>44301</v>
      </c>
      <c r="D2123" s="3">
        <v>0.41666666666666669</v>
      </c>
      <c r="E2123">
        <v>4</v>
      </c>
      <c r="F2123">
        <v>4.2</v>
      </c>
      <c r="G2123" t="s">
        <v>28</v>
      </c>
      <c r="H2123">
        <v>55</v>
      </c>
      <c r="I2123">
        <v>46</v>
      </c>
      <c r="J2123">
        <v>10</v>
      </c>
      <c r="K2123">
        <v>5</v>
      </c>
      <c r="L2123">
        <v>6</v>
      </c>
      <c r="M2123" t="s">
        <v>23</v>
      </c>
      <c r="N2123">
        <v>50</v>
      </c>
      <c r="O2123" t="s">
        <v>25</v>
      </c>
      <c r="P2123">
        <v>4</v>
      </c>
      <c r="Q2123">
        <v>4</v>
      </c>
      <c r="R2123">
        <v>0</v>
      </c>
      <c r="S2123">
        <v>3</v>
      </c>
      <c r="T2123">
        <v>0</v>
      </c>
      <c r="U2123">
        <v>0</v>
      </c>
      <c r="V2123">
        <v>0</v>
      </c>
      <c r="W2123">
        <v>0</v>
      </c>
      <c r="X2123">
        <v>1</v>
      </c>
      <c r="Y2123">
        <v>0</v>
      </c>
      <c r="Z2123">
        <v>12</v>
      </c>
      <c r="AA2123" s="11" t="str">
        <f t="shared" si="364"/>
        <v>1</v>
      </c>
      <c r="AB2123">
        <f t="shared" si="357"/>
        <v>4</v>
      </c>
      <c r="AC2123">
        <f t="shared" ref="AC2123:AC2186" si="365">10-AB2123</f>
        <v>6</v>
      </c>
      <c r="AD2123">
        <f t="shared" ref="AD2123:AD2186" si="366">AB2123*10</f>
        <v>40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f t="shared" si="358"/>
        <v>0</v>
      </c>
      <c r="BI2123" s="16">
        <v>0</v>
      </c>
      <c r="BJ2123" s="16">
        <v>0</v>
      </c>
      <c r="BK2123" s="16">
        <v>0</v>
      </c>
      <c r="BL2123" t="str">
        <f t="shared" si="359"/>
        <v>0</v>
      </c>
      <c r="BM2123" t="str">
        <f t="shared" si="360"/>
        <v>0</v>
      </c>
      <c r="BN2123">
        <f t="shared" si="363"/>
        <v>0</v>
      </c>
      <c r="BO2123">
        <f t="shared" si="361"/>
        <v>0</v>
      </c>
      <c r="BP2123" t="str">
        <f t="shared" si="362"/>
        <v>0</v>
      </c>
    </row>
    <row r="2124" spans="1:68" ht="18" x14ac:dyDescent="0.25">
      <c r="A2124" s="24">
        <v>2021</v>
      </c>
      <c r="B2124">
        <v>1</v>
      </c>
      <c r="C2124" s="2">
        <v>44301</v>
      </c>
      <c r="D2124" s="3">
        <v>0.41666666666666669</v>
      </c>
      <c r="E2124">
        <v>4</v>
      </c>
      <c r="F2124">
        <v>4.2</v>
      </c>
      <c r="G2124" t="s">
        <v>28</v>
      </c>
      <c r="H2124">
        <v>55</v>
      </c>
      <c r="I2124">
        <v>46</v>
      </c>
      <c r="J2124">
        <v>10</v>
      </c>
      <c r="K2124">
        <v>5</v>
      </c>
      <c r="L2124">
        <v>6</v>
      </c>
      <c r="M2124" t="s">
        <v>23</v>
      </c>
      <c r="N2124">
        <v>50</v>
      </c>
      <c r="O2124" t="s">
        <v>26</v>
      </c>
      <c r="P2124">
        <v>3</v>
      </c>
      <c r="Q2124">
        <v>4</v>
      </c>
      <c r="R2124">
        <v>0</v>
      </c>
      <c r="S2124">
        <v>2</v>
      </c>
      <c r="T2124">
        <v>1</v>
      </c>
      <c r="U2124">
        <v>2</v>
      </c>
      <c r="V2124">
        <v>0</v>
      </c>
      <c r="W2124">
        <v>2</v>
      </c>
      <c r="X2124">
        <v>0</v>
      </c>
      <c r="Y2124">
        <v>3</v>
      </c>
      <c r="Z2124">
        <v>17</v>
      </c>
      <c r="AA2124" s="11" t="str">
        <f t="shared" si="364"/>
        <v>1</v>
      </c>
      <c r="AB2124">
        <f t="shared" si="357"/>
        <v>7</v>
      </c>
      <c r="AC2124">
        <f t="shared" si="365"/>
        <v>3</v>
      </c>
      <c r="AD2124">
        <f t="shared" si="366"/>
        <v>70</v>
      </c>
      <c r="AE2124">
        <v>0</v>
      </c>
      <c r="AF2124">
        <v>0</v>
      </c>
      <c r="AG2124">
        <v>0</v>
      </c>
      <c r="AH2124">
        <v>0</v>
      </c>
      <c r="AI2124">
        <v>2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f t="shared" si="358"/>
        <v>0</v>
      </c>
      <c r="BI2124" s="16">
        <v>0</v>
      </c>
      <c r="BJ2124" s="16">
        <v>0</v>
      </c>
      <c r="BK2124" s="16">
        <v>0</v>
      </c>
      <c r="BL2124" t="str">
        <f t="shared" si="359"/>
        <v>0</v>
      </c>
      <c r="BM2124" t="str">
        <f t="shared" si="360"/>
        <v>0</v>
      </c>
      <c r="BN2124">
        <f t="shared" si="363"/>
        <v>0</v>
      </c>
      <c r="BO2124">
        <f t="shared" si="361"/>
        <v>0</v>
      </c>
      <c r="BP2124" t="str">
        <f t="shared" si="362"/>
        <v>0</v>
      </c>
    </row>
    <row r="2125" spans="1:68" ht="18" x14ac:dyDescent="0.25">
      <c r="A2125" s="24">
        <v>2021</v>
      </c>
      <c r="B2125">
        <v>1</v>
      </c>
      <c r="C2125" s="2">
        <v>44301</v>
      </c>
      <c r="D2125" s="3">
        <v>0.41666666666666669</v>
      </c>
      <c r="E2125">
        <v>4</v>
      </c>
      <c r="F2125">
        <v>4.2</v>
      </c>
      <c r="G2125" t="s">
        <v>28</v>
      </c>
      <c r="H2125">
        <v>55</v>
      </c>
      <c r="I2125">
        <v>46</v>
      </c>
      <c r="J2125">
        <v>10</v>
      </c>
      <c r="K2125">
        <v>5</v>
      </c>
      <c r="L2125">
        <v>6</v>
      </c>
      <c r="M2125" t="s">
        <v>23</v>
      </c>
      <c r="N2125">
        <v>50</v>
      </c>
      <c r="O2125" t="s">
        <v>24</v>
      </c>
      <c r="P2125">
        <v>0</v>
      </c>
      <c r="Q2125">
        <v>0</v>
      </c>
      <c r="R2125">
        <v>0</v>
      </c>
      <c r="S2125">
        <v>2</v>
      </c>
      <c r="T2125">
        <v>0</v>
      </c>
      <c r="U2125">
        <v>3</v>
      </c>
      <c r="V2125">
        <v>1</v>
      </c>
      <c r="W2125">
        <v>1</v>
      </c>
      <c r="X2125">
        <v>0</v>
      </c>
      <c r="Y2125">
        <v>1</v>
      </c>
      <c r="Z2125">
        <v>8</v>
      </c>
      <c r="AA2125" s="11" t="str">
        <f t="shared" si="364"/>
        <v>1</v>
      </c>
      <c r="AB2125">
        <f t="shared" si="357"/>
        <v>5</v>
      </c>
      <c r="AC2125">
        <f t="shared" si="365"/>
        <v>5</v>
      </c>
      <c r="AD2125">
        <f t="shared" si="366"/>
        <v>50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f t="shared" si="358"/>
        <v>0</v>
      </c>
      <c r="BI2125" s="16">
        <v>0</v>
      </c>
      <c r="BJ2125" s="16">
        <v>0</v>
      </c>
      <c r="BK2125" s="16">
        <v>0</v>
      </c>
      <c r="BL2125" t="str">
        <f t="shared" si="359"/>
        <v>0</v>
      </c>
      <c r="BM2125" t="str">
        <f t="shared" si="360"/>
        <v>0</v>
      </c>
      <c r="BN2125">
        <f t="shared" si="363"/>
        <v>0</v>
      </c>
      <c r="BO2125">
        <f t="shared" si="361"/>
        <v>0</v>
      </c>
      <c r="BP2125" t="str">
        <f t="shared" si="362"/>
        <v>0</v>
      </c>
    </row>
    <row r="2126" spans="1:68" ht="18" x14ac:dyDescent="0.25">
      <c r="A2126" s="24">
        <v>2021</v>
      </c>
      <c r="B2126">
        <v>1</v>
      </c>
      <c r="C2126" s="2">
        <v>44301</v>
      </c>
      <c r="D2126" s="3">
        <v>0.41666666666666669</v>
      </c>
      <c r="E2126">
        <v>4</v>
      </c>
      <c r="F2126">
        <v>4.2</v>
      </c>
      <c r="G2126" t="s">
        <v>28</v>
      </c>
      <c r="H2126">
        <v>55</v>
      </c>
      <c r="I2126">
        <v>46</v>
      </c>
      <c r="J2126">
        <v>10</v>
      </c>
      <c r="K2126">
        <v>5</v>
      </c>
      <c r="L2126">
        <v>6</v>
      </c>
      <c r="M2126" t="s">
        <v>23</v>
      </c>
      <c r="N2126">
        <v>20</v>
      </c>
      <c r="O2126" t="s">
        <v>24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3</v>
      </c>
      <c r="W2126">
        <v>0</v>
      </c>
      <c r="X2126">
        <v>0</v>
      </c>
      <c r="Y2126">
        <v>0</v>
      </c>
      <c r="Z2126">
        <v>3</v>
      </c>
      <c r="AA2126" s="11" t="str">
        <f t="shared" si="364"/>
        <v>1</v>
      </c>
      <c r="AB2126">
        <f t="shared" si="357"/>
        <v>1</v>
      </c>
      <c r="AC2126">
        <f t="shared" si="365"/>
        <v>9</v>
      </c>
      <c r="AD2126">
        <f t="shared" si="366"/>
        <v>10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f t="shared" si="358"/>
        <v>0</v>
      </c>
      <c r="BI2126" s="16">
        <v>0</v>
      </c>
      <c r="BJ2126" s="16">
        <v>0</v>
      </c>
      <c r="BK2126" s="16">
        <v>0</v>
      </c>
      <c r="BL2126" t="str">
        <f t="shared" si="359"/>
        <v>0</v>
      </c>
      <c r="BM2126" t="str">
        <f t="shared" si="360"/>
        <v>0</v>
      </c>
      <c r="BN2126">
        <f t="shared" si="363"/>
        <v>0</v>
      </c>
      <c r="BO2126">
        <f t="shared" si="361"/>
        <v>0</v>
      </c>
      <c r="BP2126" t="str">
        <f t="shared" si="362"/>
        <v>0</v>
      </c>
    </row>
    <row r="2127" spans="1:68" ht="18" x14ac:dyDescent="0.25">
      <c r="A2127" s="24">
        <v>2021</v>
      </c>
      <c r="B2127">
        <v>1</v>
      </c>
      <c r="C2127" s="2">
        <v>44301</v>
      </c>
      <c r="D2127" s="3">
        <v>0.41666666666666669</v>
      </c>
      <c r="E2127">
        <v>4</v>
      </c>
      <c r="F2127">
        <v>4.2</v>
      </c>
      <c r="G2127" t="s">
        <v>28</v>
      </c>
      <c r="H2127">
        <v>55</v>
      </c>
      <c r="I2127">
        <v>46</v>
      </c>
      <c r="J2127">
        <v>10</v>
      </c>
      <c r="K2127">
        <v>5</v>
      </c>
      <c r="L2127">
        <v>6</v>
      </c>
      <c r="M2127" t="s">
        <v>23</v>
      </c>
      <c r="N2127">
        <v>20</v>
      </c>
      <c r="O2127" t="s">
        <v>25</v>
      </c>
      <c r="P2127">
        <v>6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3</v>
      </c>
      <c r="W2127">
        <v>4</v>
      </c>
      <c r="X2127">
        <v>0</v>
      </c>
      <c r="Y2127">
        <v>0</v>
      </c>
      <c r="Z2127">
        <v>13</v>
      </c>
      <c r="AA2127" s="11" t="str">
        <f t="shared" si="364"/>
        <v>1</v>
      </c>
      <c r="AB2127">
        <f t="shared" si="357"/>
        <v>3</v>
      </c>
      <c r="AC2127">
        <f t="shared" si="365"/>
        <v>7</v>
      </c>
      <c r="AD2127">
        <f t="shared" si="366"/>
        <v>30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f t="shared" si="358"/>
        <v>0</v>
      </c>
      <c r="BI2127" s="16">
        <v>0</v>
      </c>
      <c r="BJ2127" s="16">
        <v>0</v>
      </c>
      <c r="BK2127" s="16">
        <v>0</v>
      </c>
      <c r="BL2127" t="str">
        <f t="shared" si="359"/>
        <v>0</v>
      </c>
      <c r="BM2127" t="str">
        <f t="shared" si="360"/>
        <v>0</v>
      </c>
      <c r="BN2127">
        <f t="shared" si="363"/>
        <v>0</v>
      </c>
      <c r="BO2127">
        <f t="shared" si="361"/>
        <v>0</v>
      </c>
      <c r="BP2127" t="str">
        <f t="shared" si="362"/>
        <v>0</v>
      </c>
    </row>
    <row r="2128" spans="1:68" ht="18" x14ac:dyDescent="0.25">
      <c r="A2128" s="24">
        <v>2021</v>
      </c>
      <c r="B2128">
        <v>1</v>
      </c>
      <c r="C2128" s="2">
        <v>44301</v>
      </c>
      <c r="D2128" s="3">
        <v>0.41666666666666669</v>
      </c>
      <c r="E2128">
        <v>4</v>
      </c>
      <c r="F2128">
        <v>4.2</v>
      </c>
      <c r="G2128" t="s">
        <v>28</v>
      </c>
      <c r="H2128">
        <v>55</v>
      </c>
      <c r="I2128">
        <v>46</v>
      </c>
      <c r="J2128">
        <v>10</v>
      </c>
      <c r="K2128">
        <v>5</v>
      </c>
      <c r="L2128">
        <v>6</v>
      </c>
      <c r="M2128" t="s">
        <v>23</v>
      </c>
      <c r="N2128">
        <v>20</v>
      </c>
      <c r="O2128" t="s">
        <v>26</v>
      </c>
      <c r="P2128">
        <v>0</v>
      </c>
      <c r="Q2128">
        <v>0</v>
      </c>
      <c r="R2128">
        <v>0</v>
      </c>
      <c r="S2128">
        <v>3</v>
      </c>
      <c r="T2128">
        <v>2</v>
      </c>
      <c r="U2128">
        <v>0</v>
      </c>
      <c r="V2128">
        <v>1</v>
      </c>
      <c r="W2128">
        <v>0</v>
      </c>
      <c r="X2128">
        <v>0</v>
      </c>
      <c r="Y2128">
        <v>0</v>
      </c>
      <c r="Z2128">
        <v>6</v>
      </c>
      <c r="AA2128" s="11" t="str">
        <f t="shared" si="364"/>
        <v>1</v>
      </c>
      <c r="AB2128">
        <f t="shared" si="357"/>
        <v>3</v>
      </c>
      <c r="AC2128">
        <f t="shared" si="365"/>
        <v>7</v>
      </c>
      <c r="AD2128">
        <f t="shared" si="366"/>
        <v>30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f t="shared" si="358"/>
        <v>0</v>
      </c>
      <c r="BI2128" s="16">
        <v>0</v>
      </c>
      <c r="BJ2128" s="16">
        <v>0</v>
      </c>
      <c r="BK2128" s="16">
        <v>0</v>
      </c>
      <c r="BL2128" t="str">
        <f t="shared" si="359"/>
        <v>0</v>
      </c>
      <c r="BM2128" t="str">
        <f t="shared" si="360"/>
        <v>0</v>
      </c>
      <c r="BN2128">
        <f t="shared" si="363"/>
        <v>0</v>
      </c>
      <c r="BO2128">
        <f t="shared" si="361"/>
        <v>0</v>
      </c>
      <c r="BP2128" t="str">
        <f t="shared" si="362"/>
        <v>0</v>
      </c>
    </row>
    <row r="2129" spans="1:68" ht="18" x14ac:dyDescent="0.25">
      <c r="A2129" s="24">
        <v>2021</v>
      </c>
      <c r="B2129">
        <v>1</v>
      </c>
      <c r="C2129" s="2">
        <v>44301</v>
      </c>
      <c r="D2129" s="3">
        <v>0.41666666666666669</v>
      </c>
      <c r="E2129">
        <v>4</v>
      </c>
      <c r="F2129">
        <v>4.2</v>
      </c>
      <c r="G2129" t="s">
        <v>28</v>
      </c>
      <c r="H2129">
        <v>55</v>
      </c>
      <c r="I2129">
        <v>46</v>
      </c>
      <c r="J2129">
        <v>10</v>
      </c>
      <c r="K2129">
        <v>5</v>
      </c>
      <c r="L2129">
        <v>6</v>
      </c>
      <c r="M2129" t="s">
        <v>27</v>
      </c>
      <c r="N2129">
        <v>20</v>
      </c>
      <c r="O2129" t="s">
        <v>24</v>
      </c>
      <c r="P2129">
        <v>2</v>
      </c>
      <c r="Q2129">
        <v>10</v>
      </c>
      <c r="R2129">
        <v>0</v>
      </c>
      <c r="S2129">
        <v>1</v>
      </c>
      <c r="T2129">
        <v>1</v>
      </c>
      <c r="U2129">
        <v>0</v>
      </c>
      <c r="V2129">
        <v>0</v>
      </c>
      <c r="W2129">
        <v>1</v>
      </c>
      <c r="X2129">
        <v>1</v>
      </c>
      <c r="Y2129">
        <v>0</v>
      </c>
      <c r="Z2129">
        <v>16</v>
      </c>
      <c r="AA2129" s="11" t="str">
        <f t="shared" si="364"/>
        <v>1</v>
      </c>
      <c r="AB2129">
        <f t="shared" si="357"/>
        <v>6</v>
      </c>
      <c r="AC2129">
        <f t="shared" si="365"/>
        <v>4</v>
      </c>
      <c r="AD2129">
        <f t="shared" si="366"/>
        <v>60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f t="shared" si="358"/>
        <v>0</v>
      </c>
      <c r="BI2129" s="16">
        <v>0</v>
      </c>
      <c r="BJ2129" s="16">
        <v>0</v>
      </c>
      <c r="BK2129" s="16">
        <v>0</v>
      </c>
      <c r="BL2129" t="str">
        <f t="shared" si="359"/>
        <v>0</v>
      </c>
      <c r="BM2129" t="str">
        <f t="shared" si="360"/>
        <v>0</v>
      </c>
      <c r="BN2129">
        <f t="shared" si="363"/>
        <v>0</v>
      </c>
      <c r="BO2129">
        <f t="shared" si="361"/>
        <v>0</v>
      </c>
      <c r="BP2129" t="str">
        <f t="shared" si="362"/>
        <v>0</v>
      </c>
    </row>
    <row r="2130" spans="1:68" ht="18" x14ac:dyDescent="0.25">
      <c r="A2130" s="24">
        <v>2021</v>
      </c>
      <c r="B2130">
        <v>1</v>
      </c>
      <c r="C2130" s="2">
        <v>44301</v>
      </c>
      <c r="D2130" s="3">
        <v>0.41666666666666669</v>
      </c>
      <c r="E2130">
        <v>4</v>
      </c>
      <c r="F2130">
        <v>4.2</v>
      </c>
      <c r="G2130" t="s">
        <v>28</v>
      </c>
      <c r="H2130">
        <v>55</v>
      </c>
      <c r="I2130">
        <v>46</v>
      </c>
      <c r="J2130">
        <v>10</v>
      </c>
      <c r="K2130">
        <v>5</v>
      </c>
      <c r="L2130">
        <v>6</v>
      </c>
      <c r="M2130" t="s">
        <v>27</v>
      </c>
      <c r="N2130">
        <v>20</v>
      </c>
      <c r="O2130" t="s">
        <v>25</v>
      </c>
      <c r="P2130">
        <v>0</v>
      </c>
      <c r="Q2130">
        <v>2</v>
      </c>
      <c r="R2130">
        <v>0</v>
      </c>
      <c r="S2130">
        <v>9</v>
      </c>
      <c r="T2130">
        <v>0</v>
      </c>
      <c r="U2130">
        <v>0</v>
      </c>
      <c r="V2130">
        <v>1</v>
      </c>
      <c r="W2130">
        <v>0</v>
      </c>
      <c r="X2130">
        <v>0</v>
      </c>
      <c r="Y2130">
        <v>0</v>
      </c>
      <c r="Z2130">
        <v>12</v>
      </c>
      <c r="AA2130" s="11" t="str">
        <f t="shared" si="364"/>
        <v>1</v>
      </c>
      <c r="AB2130">
        <f t="shared" si="357"/>
        <v>3</v>
      </c>
      <c r="AC2130">
        <f t="shared" si="365"/>
        <v>7</v>
      </c>
      <c r="AD2130">
        <f t="shared" si="366"/>
        <v>30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f t="shared" si="358"/>
        <v>0</v>
      </c>
      <c r="BI2130" s="16">
        <v>0</v>
      </c>
      <c r="BJ2130" s="16">
        <v>0</v>
      </c>
      <c r="BK2130" s="16">
        <v>0</v>
      </c>
      <c r="BL2130" t="str">
        <f t="shared" si="359"/>
        <v>0</v>
      </c>
      <c r="BM2130" t="str">
        <f t="shared" si="360"/>
        <v>0</v>
      </c>
      <c r="BN2130">
        <f t="shared" si="363"/>
        <v>0</v>
      </c>
      <c r="BO2130">
        <f t="shared" si="361"/>
        <v>0</v>
      </c>
      <c r="BP2130" t="str">
        <f t="shared" si="362"/>
        <v>0</v>
      </c>
    </row>
    <row r="2131" spans="1:68" ht="18" x14ac:dyDescent="0.25">
      <c r="A2131" s="24">
        <v>2021</v>
      </c>
      <c r="B2131">
        <v>1</v>
      </c>
      <c r="C2131" s="2">
        <v>44301</v>
      </c>
      <c r="D2131" s="3">
        <v>0.41666666666666669</v>
      </c>
      <c r="E2131">
        <v>4</v>
      </c>
      <c r="F2131">
        <v>4.2</v>
      </c>
      <c r="G2131" t="s">
        <v>28</v>
      </c>
      <c r="H2131">
        <v>55</v>
      </c>
      <c r="I2131">
        <v>46</v>
      </c>
      <c r="J2131">
        <v>10</v>
      </c>
      <c r="K2131">
        <v>5</v>
      </c>
      <c r="L2131">
        <v>6</v>
      </c>
      <c r="M2131" t="s">
        <v>27</v>
      </c>
      <c r="N2131">
        <v>20</v>
      </c>
      <c r="O2131" t="s">
        <v>26</v>
      </c>
      <c r="P2131">
        <v>2</v>
      </c>
      <c r="Q2131">
        <v>2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3</v>
      </c>
      <c r="Y2131">
        <v>2</v>
      </c>
      <c r="Z2131">
        <v>9</v>
      </c>
      <c r="AA2131" s="11" t="str">
        <f t="shared" si="364"/>
        <v>1</v>
      </c>
      <c r="AB2131">
        <f t="shared" si="357"/>
        <v>4</v>
      </c>
      <c r="AC2131">
        <f t="shared" si="365"/>
        <v>6</v>
      </c>
      <c r="AD2131">
        <f t="shared" si="366"/>
        <v>40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f t="shared" si="358"/>
        <v>0</v>
      </c>
      <c r="BI2131" s="16">
        <v>0</v>
      </c>
      <c r="BJ2131" s="16">
        <v>0</v>
      </c>
      <c r="BK2131" s="16">
        <v>0</v>
      </c>
      <c r="BL2131" t="str">
        <f t="shared" si="359"/>
        <v>0</v>
      </c>
      <c r="BM2131" t="str">
        <f t="shared" si="360"/>
        <v>0</v>
      </c>
      <c r="BN2131">
        <f t="shared" si="363"/>
        <v>0</v>
      </c>
      <c r="BO2131">
        <f t="shared" si="361"/>
        <v>0</v>
      </c>
      <c r="BP2131" t="str">
        <f t="shared" si="362"/>
        <v>0</v>
      </c>
    </row>
    <row r="2132" spans="1:68" ht="18" x14ac:dyDescent="0.25">
      <c r="A2132" s="24">
        <v>2021</v>
      </c>
      <c r="B2132">
        <v>1</v>
      </c>
      <c r="C2132" s="2">
        <v>44301</v>
      </c>
      <c r="D2132" s="3">
        <v>0.41666666666666669</v>
      </c>
      <c r="E2132">
        <v>4</v>
      </c>
      <c r="F2132">
        <v>4.2</v>
      </c>
      <c r="G2132" t="s">
        <v>28</v>
      </c>
      <c r="H2132">
        <v>55</v>
      </c>
      <c r="I2132">
        <v>46</v>
      </c>
      <c r="J2132">
        <v>10</v>
      </c>
      <c r="K2132">
        <v>5</v>
      </c>
      <c r="L2132">
        <v>6</v>
      </c>
      <c r="M2132" t="s">
        <v>28</v>
      </c>
      <c r="N2132">
        <v>20</v>
      </c>
      <c r="O2132" t="s">
        <v>25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2</v>
      </c>
      <c r="W2132">
        <v>4</v>
      </c>
      <c r="X2132">
        <v>1</v>
      </c>
      <c r="Y2132">
        <v>0</v>
      </c>
      <c r="Z2132">
        <v>7</v>
      </c>
      <c r="AA2132" s="11" t="str">
        <f t="shared" si="364"/>
        <v>1</v>
      </c>
      <c r="AB2132">
        <f t="shared" si="357"/>
        <v>3</v>
      </c>
      <c r="AC2132">
        <f t="shared" si="365"/>
        <v>7</v>
      </c>
      <c r="AD2132">
        <f t="shared" si="366"/>
        <v>30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f t="shared" si="358"/>
        <v>0</v>
      </c>
      <c r="BI2132" s="16">
        <v>0</v>
      </c>
      <c r="BJ2132" s="16">
        <v>0</v>
      </c>
      <c r="BK2132" s="16">
        <v>0</v>
      </c>
      <c r="BL2132" t="str">
        <f t="shared" si="359"/>
        <v>0</v>
      </c>
      <c r="BM2132" t="str">
        <f t="shared" si="360"/>
        <v>0</v>
      </c>
      <c r="BN2132">
        <f t="shared" si="363"/>
        <v>0</v>
      </c>
      <c r="BO2132">
        <f t="shared" si="361"/>
        <v>0</v>
      </c>
      <c r="BP2132" t="str">
        <f t="shared" si="362"/>
        <v>0</v>
      </c>
    </row>
    <row r="2133" spans="1:68" ht="18" x14ac:dyDescent="0.25">
      <c r="A2133" s="24">
        <v>2021</v>
      </c>
      <c r="B2133">
        <v>1</v>
      </c>
      <c r="C2133" s="2">
        <v>44301</v>
      </c>
      <c r="D2133" s="3">
        <v>0.41666666666666669</v>
      </c>
      <c r="E2133">
        <v>4</v>
      </c>
      <c r="F2133">
        <v>4.2</v>
      </c>
      <c r="G2133" t="s">
        <v>28</v>
      </c>
      <c r="H2133">
        <v>55</v>
      </c>
      <c r="I2133">
        <v>46</v>
      </c>
      <c r="J2133">
        <v>10</v>
      </c>
      <c r="K2133">
        <v>5</v>
      </c>
      <c r="L2133">
        <v>6</v>
      </c>
      <c r="M2133" t="s">
        <v>28</v>
      </c>
      <c r="N2133">
        <v>20</v>
      </c>
      <c r="O2133" t="s">
        <v>24</v>
      </c>
      <c r="P2133">
        <v>0</v>
      </c>
      <c r="Q2133">
        <v>2</v>
      </c>
      <c r="R2133">
        <v>2</v>
      </c>
      <c r="S2133">
        <v>2</v>
      </c>
      <c r="T2133">
        <v>0</v>
      </c>
      <c r="U2133">
        <v>1</v>
      </c>
      <c r="V2133">
        <v>0</v>
      </c>
      <c r="W2133">
        <v>2</v>
      </c>
      <c r="X2133">
        <v>0</v>
      </c>
      <c r="Y2133">
        <v>0</v>
      </c>
      <c r="Z2133">
        <v>9</v>
      </c>
      <c r="AA2133" s="11" t="str">
        <f t="shared" si="364"/>
        <v>1</v>
      </c>
      <c r="AB2133">
        <f t="shared" si="357"/>
        <v>5</v>
      </c>
      <c r="AC2133">
        <f t="shared" si="365"/>
        <v>5</v>
      </c>
      <c r="AD2133">
        <f t="shared" si="366"/>
        <v>50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f t="shared" si="358"/>
        <v>0</v>
      </c>
      <c r="BI2133" s="16">
        <v>0</v>
      </c>
      <c r="BJ2133" s="16">
        <v>0</v>
      </c>
      <c r="BK2133" s="16">
        <v>0</v>
      </c>
      <c r="BL2133" t="str">
        <f t="shared" si="359"/>
        <v>0</v>
      </c>
      <c r="BM2133" t="str">
        <f t="shared" si="360"/>
        <v>0</v>
      </c>
      <c r="BN2133">
        <f t="shared" si="363"/>
        <v>0</v>
      </c>
      <c r="BO2133">
        <f t="shared" si="361"/>
        <v>0</v>
      </c>
      <c r="BP2133" t="str">
        <f t="shared" si="362"/>
        <v>0</v>
      </c>
    </row>
    <row r="2134" spans="1:68" ht="18" x14ac:dyDescent="0.25">
      <c r="A2134" s="24">
        <v>2021</v>
      </c>
      <c r="B2134">
        <v>1</v>
      </c>
      <c r="C2134" s="2">
        <v>44301</v>
      </c>
      <c r="D2134" s="3">
        <v>0.41666666666666669</v>
      </c>
      <c r="E2134">
        <v>4</v>
      </c>
      <c r="F2134">
        <v>4.2</v>
      </c>
      <c r="G2134" t="s">
        <v>28</v>
      </c>
      <c r="H2134">
        <v>55</v>
      </c>
      <c r="I2134">
        <v>46</v>
      </c>
      <c r="J2134">
        <v>10</v>
      </c>
      <c r="K2134">
        <v>5</v>
      </c>
      <c r="L2134">
        <v>6</v>
      </c>
      <c r="M2134" t="s">
        <v>28</v>
      </c>
      <c r="N2134">
        <v>20</v>
      </c>
      <c r="O2134" t="s">
        <v>26</v>
      </c>
      <c r="P2134">
        <v>10</v>
      </c>
      <c r="Q2134">
        <v>10</v>
      </c>
      <c r="R2134">
        <v>1</v>
      </c>
      <c r="S2134">
        <v>6</v>
      </c>
      <c r="T2134">
        <v>4</v>
      </c>
      <c r="U2134">
        <v>3</v>
      </c>
      <c r="V2134">
        <v>2</v>
      </c>
      <c r="W2134">
        <v>4</v>
      </c>
      <c r="X2134">
        <v>0</v>
      </c>
      <c r="Y2134">
        <v>4</v>
      </c>
      <c r="Z2134">
        <v>44</v>
      </c>
      <c r="AA2134" s="11" t="str">
        <f t="shared" si="364"/>
        <v>1</v>
      </c>
      <c r="AB2134">
        <f t="shared" si="357"/>
        <v>9</v>
      </c>
      <c r="AC2134">
        <f t="shared" si="365"/>
        <v>1</v>
      </c>
      <c r="AD2134">
        <f t="shared" si="366"/>
        <v>90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f t="shared" si="358"/>
        <v>0</v>
      </c>
      <c r="BI2134" s="16">
        <v>0</v>
      </c>
      <c r="BJ2134" s="16">
        <v>0</v>
      </c>
      <c r="BK2134" s="16">
        <v>0</v>
      </c>
      <c r="BL2134" t="str">
        <f t="shared" si="359"/>
        <v>0</v>
      </c>
      <c r="BM2134" t="str">
        <f t="shared" si="360"/>
        <v>0</v>
      </c>
      <c r="BN2134">
        <f t="shared" si="363"/>
        <v>0</v>
      </c>
      <c r="BO2134">
        <f t="shared" si="361"/>
        <v>0</v>
      </c>
      <c r="BP2134" t="str">
        <f t="shared" si="362"/>
        <v>0</v>
      </c>
    </row>
    <row r="2135" spans="1:68" ht="18" x14ac:dyDescent="0.25">
      <c r="A2135" s="24">
        <v>2021</v>
      </c>
      <c r="B2135">
        <v>1</v>
      </c>
      <c r="C2135" s="2">
        <v>44301</v>
      </c>
      <c r="D2135" s="3">
        <v>0.41666666666666669</v>
      </c>
      <c r="E2135">
        <v>4</v>
      </c>
      <c r="F2135">
        <v>4.2</v>
      </c>
      <c r="G2135" t="s">
        <v>28</v>
      </c>
      <c r="H2135">
        <v>55</v>
      </c>
      <c r="I2135">
        <v>46</v>
      </c>
      <c r="J2135">
        <v>10</v>
      </c>
      <c r="K2135">
        <v>5</v>
      </c>
      <c r="L2135">
        <v>6</v>
      </c>
      <c r="M2135" t="s">
        <v>28</v>
      </c>
      <c r="N2135">
        <v>10</v>
      </c>
      <c r="O2135" t="s">
        <v>26</v>
      </c>
      <c r="P2135">
        <v>0</v>
      </c>
      <c r="Q2135">
        <v>0</v>
      </c>
      <c r="R2135">
        <v>2</v>
      </c>
      <c r="S2135">
        <v>0</v>
      </c>
      <c r="T2135">
        <v>4</v>
      </c>
      <c r="U2135">
        <v>0</v>
      </c>
      <c r="V2135">
        <v>2</v>
      </c>
      <c r="W2135">
        <v>2</v>
      </c>
      <c r="X2135">
        <v>1</v>
      </c>
      <c r="Y2135">
        <v>2</v>
      </c>
      <c r="Z2135">
        <v>13</v>
      </c>
      <c r="AA2135" s="11" t="str">
        <f t="shared" si="364"/>
        <v>1</v>
      </c>
      <c r="AB2135">
        <f t="shared" si="357"/>
        <v>6</v>
      </c>
      <c r="AC2135">
        <f t="shared" si="365"/>
        <v>4</v>
      </c>
      <c r="AD2135">
        <f t="shared" si="366"/>
        <v>60</v>
      </c>
      <c r="AE2135">
        <v>0</v>
      </c>
      <c r="AF2135">
        <v>0</v>
      </c>
      <c r="AG2135">
        <v>1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f t="shared" si="358"/>
        <v>0</v>
      </c>
      <c r="BI2135" s="16">
        <v>0</v>
      </c>
      <c r="BJ2135" s="16">
        <v>0</v>
      </c>
      <c r="BK2135" s="16">
        <v>0</v>
      </c>
      <c r="BL2135" t="str">
        <f t="shared" si="359"/>
        <v>0</v>
      </c>
      <c r="BM2135" t="str">
        <f t="shared" si="360"/>
        <v>0</v>
      </c>
      <c r="BN2135">
        <f t="shared" si="363"/>
        <v>0</v>
      </c>
      <c r="BO2135">
        <f t="shared" si="361"/>
        <v>1</v>
      </c>
      <c r="BP2135" t="str">
        <f t="shared" si="362"/>
        <v>0</v>
      </c>
    </row>
    <row r="2136" spans="1:68" ht="18" x14ac:dyDescent="0.25">
      <c r="A2136" s="24">
        <v>2021</v>
      </c>
      <c r="B2136">
        <v>1</v>
      </c>
      <c r="C2136" s="2">
        <v>44301</v>
      </c>
      <c r="D2136" s="3">
        <v>0.41666666666666669</v>
      </c>
      <c r="E2136">
        <v>4</v>
      </c>
      <c r="F2136">
        <v>4.2</v>
      </c>
      <c r="G2136" t="s">
        <v>28</v>
      </c>
      <c r="H2136">
        <v>55</v>
      </c>
      <c r="I2136">
        <v>46</v>
      </c>
      <c r="J2136">
        <v>10</v>
      </c>
      <c r="K2136">
        <v>5</v>
      </c>
      <c r="L2136">
        <v>6</v>
      </c>
      <c r="M2136" t="s">
        <v>28</v>
      </c>
      <c r="N2136">
        <v>10</v>
      </c>
      <c r="O2136" t="s">
        <v>25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1</v>
      </c>
      <c r="Z2136">
        <v>1</v>
      </c>
      <c r="AA2136" s="11" t="str">
        <f t="shared" si="364"/>
        <v>1</v>
      </c>
      <c r="AB2136">
        <f t="shared" si="357"/>
        <v>1</v>
      </c>
      <c r="AC2136">
        <f t="shared" si="365"/>
        <v>9</v>
      </c>
      <c r="AD2136">
        <f t="shared" si="366"/>
        <v>10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f t="shared" si="358"/>
        <v>0</v>
      </c>
      <c r="BI2136" s="16">
        <v>0</v>
      </c>
      <c r="BJ2136" s="16">
        <v>0</v>
      </c>
      <c r="BK2136" s="16">
        <v>0</v>
      </c>
      <c r="BL2136" t="str">
        <f t="shared" si="359"/>
        <v>0</v>
      </c>
      <c r="BM2136" t="str">
        <f t="shared" si="360"/>
        <v>0</v>
      </c>
      <c r="BN2136">
        <f t="shared" si="363"/>
        <v>0</v>
      </c>
      <c r="BO2136">
        <f t="shared" si="361"/>
        <v>0</v>
      </c>
      <c r="BP2136" t="str">
        <f t="shared" si="362"/>
        <v>0</v>
      </c>
    </row>
    <row r="2137" spans="1:68" ht="18" x14ac:dyDescent="0.25">
      <c r="A2137" s="24">
        <v>2021</v>
      </c>
      <c r="B2137">
        <v>1</v>
      </c>
      <c r="C2137" s="2">
        <v>44301</v>
      </c>
      <c r="D2137" s="3">
        <v>0.41666666666666669</v>
      </c>
      <c r="E2137">
        <v>4</v>
      </c>
      <c r="F2137">
        <v>4.2</v>
      </c>
      <c r="G2137" t="s">
        <v>28</v>
      </c>
      <c r="H2137">
        <v>55</v>
      </c>
      <c r="I2137">
        <v>46</v>
      </c>
      <c r="J2137">
        <v>10</v>
      </c>
      <c r="K2137">
        <v>5</v>
      </c>
      <c r="L2137">
        <v>6</v>
      </c>
      <c r="M2137" t="s">
        <v>28</v>
      </c>
      <c r="N2137">
        <v>10</v>
      </c>
      <c r="O2137" t="s">
        <v>24</v>
      </c>
      <c r="P2137">
        <v>0</v>
      </c>
      <c r="Q2137">
        <v>1</v>
      </c>
      <c r="R2137">
        <v>1</v>
      </c>
      <c r="S2137">
        <v>0</v>
      </c>
      <c r="T2137">
        <v>0</v>
      </c>
      <c r="U2137">
        <v>0</v>
      </c>
      <c r="V2137">
        <v>1</v>
      </c>
      <c r="W2137">
        <v>0</v>
      </c>
      <c r="X2137">
        <v>6</v>
      </c>
      <c r="Y2137">
        <v>0</v>
      </c>
      <c r="Z2137">
        <v>9</v>
      </c>
      <c r="AA2137" s="11" t="str">
        <f t="shared" si="364"/>
        <v>1</v>
      </c>
      <c r="AB2137">
        <f t="shared" si="357"/>
        <v>4</v>
      </c>
      <c r="AC2137">
        <f t="shared" si="365"/>
        <v>6</v>
      </c>
      <c r="AD2137">
        <f t="shared" si="366"/>
        <v>40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f t="shared" si="358"/>
        <v>0</v>
      </c>
      <c r="BI2137" s="16">
        <v>0</v>
      </c>
      <c r="BJ2137" s="16">
        <v>0</v>
      </c>
      <c r="BK2137" s="16">
        <v>0</v>
      </c>
      <c r="BL2137" t="str">
        <f t="shared" si="359"/>
        <v>0</v>
      </c>
      <c r="BM2137" t="str">
        <f t="shared" si="360"/>
        <v>0</v>
      </c>
      <c r="BN2137">
        <f t="shared" si="363"/>
        <v>0</v>
      </c>
      <c r="BO2137">
        <f t="shared" si="361"/>
        <v>0</v>
      </c>
      <c r="BP2137" t="str">
        <f t="shared" si="362"/>
        <v>0</v>
      </c>
    </row>
    <row r="2138" spans="1:68" ht="18" x14ac:dyDescent="0.25">
      <c r="A2138" s="24">
        <v>2021</v>
      </c>
      <c r="B2138">
        <v>1</v>
      </c>
      <c r="C2138" s="2">
        <v>44301</v>
      </c>
      <c r="D2138" s="3">
        <v>0.41666666666666669</v>
      </c>
      <c r="E2138">
        <v>4</v>
      </c>
      <c r="F2138">
        <v>4.2</v>
      </c>
      <c r="G2138" t="s">
        <v>28</v>
      </c>
      <c r="H2138">
        <v>55</v>
      </c>
      <c r="I2138">
        <v>46</v>
      </c>
      <c r="J2138">
        <v>10</v>
      </c>
      <c r="K2138">
        <v>5</v>
      </c>
      <c r="L2138">
        <v>6</v>
      </c>
      <c r="M2138" t="s">
        <v>27</v>
      </c>
      <c r="N2138">
        <v>10</v>
      </c>
      <c r="O2138" t="s">
        <v>26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 s="11" t="str">
        <f t="shared" si="364"/>
        <v>0</v>
      </c>
      <c r="AB2138">
        <f t="shared" si="357"/>
        <v>0</v>
      </c>
      <c r="AC2138">
        <f t="shared" si="365"/>
        <v>10</v>
      </c>
      <c r="AD2138">
        <f t="shared" si="366"/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f t="shared" si="358"/>
        <v>0</v>
      </c>
      <c r="BI2138" s="16">
        <v>0</v>
      </c>
      <c r="BJ2138" s="16">
        <v>0</v>
      </c>
      <c r="BK2138" s="16">
        <v>0</v>
      </c>
      <c r="BL2138" t="str">
        <f t="shared" si="359"/>
        <v>0</v>
      </c>
      <c r="BM2138" t="str">
        <f t="shared" si="360"/>
        <v>0</v>
      </c>
      <c r="BN2138">
        <f t="shared" si="363"/>
        <v>0</v>
      </c>
      <c r="BO2138">
        <f t="shared" si="361"/>
        <v>0</v>
      </c>
      <c r="BP2138" t="str">
        <f t="shared" si="362"/>
        <v>0</v>
      </c>
    </row>
    <row r="2139" spans="1:68" ht="18" x14ac:dyDescent="0.25">
      <c r="A2139" s="24">
        <v>2021</v>
      </c>
      <c r="B2139">
        <v>1</v>
      </c>
      <c r="C2139" s="2">
        <v>44301</v>
      </c>
      <c r="D2139" s="3">
        <v>0.41666666666666669</v>
      </c>
      <c r="E2139">
        <v>4</v>
      </c>
      <c r="F2139">
        <v>4.2</v>
      </c>
      <c r="G2139" t="s">
        <v>28</v>
      </c>
      <c r="H2139">
        <v>55</v>
      </c>
      <c r="I2139">
        <v>46</v>
      </c>
      <c r="J2139">
        <v>10</v>
      </c>
      <c r="K2139">
        <v>5</v>
      </c>
      <c r="L2139">
        <v>6</v>
      </c>
      <c r="M2139" t="s">
        <v>27</v>
      </c>
      <c r="N2139">
        <v>10</v>
      </c>
      <c r="O2139" t="s">
        <v>25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1</v>
      </c>
      <c r="V2139">
        <v>3</v>
      </c>
      <c r="W2139">
        <v>0</v>
      </c>
      <c r="X2139">
        <v>0</v>
      </c>
      <c r="Y2139">
        <v>0</v>
      </c>
      <c r="Z2139">
        <v>4</v>
      </c>
      <c r="AA2139" s="11" t="str">
        <f t="shared" si="364"/>
        <v>1</v>
      </c>
      <c r="AB2139">
        <f t="shared" si="357"/>
        <v>2</v>
      </c>
      <c r="AC2139">
        <f t="shared" si="365"/>
        <v>8</v>
      </c>
      <c r="AD2139">
        <f t="shared" si="366"/>
        <v>20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f t="shared" si="358"/>
        <v>0</v>
      </c>
      <c r="BI2139" s="16">
        <v>0</v>
      </c>
      <c r="BJ2139" s="16">
        <v>0</v>
      </c>
      <c r="BK2139" s="16">
        <v>0</v>
      </c>
      <c r="BL2139" t="str">
        <f t="shared" si="359"/>
        <v>0</v>
      </c>
      <c r="BM2139" t="str">
        <f t="shared" si="360"/>
        <v>0</v>
      </c>
      <c r="BN2139">
        <f t="shared" si="363"/>
        <v>0</v>
      </c>
      <c r="BO2139">
        <f t="shared" si="361"/>
        <v>0</v>
      </c>
      <c r="BP2139" t="str">
        <f t="shared" si="362"/>
        <v>0</v>
      </c>
    </row>
    <row r="2140" spans="1:68" ht="18" x14ac:dyDescent="0.25">
      <c r="A2140" s="24">
        <v>2021</v>
      </c>
      <c r="B2140">
        <v>1</v>
      </c>
      <c r="C2140" s="2">
        <v>44301</v>
      </c>
      <c r="D2140" s="3">
        <v>0.41666666666666669</v>
      </c>
      <c r="E2140">
        <v>4</v>
      </c>
      <c r="F2140">
        <v>4.2</v>
      </c>
      <c r="G2140" t="s">
        <v>28</v>
      </c>
      <c r="H2140">
        <v>55</v>
      </c>
      <c r="I2140">
        <v>46</v>
      </c>
      <c r="J2140">
        <v>10</v>
      </c>
      <c r="K2140">
        <v>5</v>
      </c>
      <c r="L2140">
        <v>6</v>
      </c>
      <c r="M2140" t="s">
        <v>27</v>
      </c>
      <c r="N2140">
        <v>10</v>
      </c>
      <c r="O2140" t="s">
        <v>24</v>
      </c>
      <c r="P2140">
        <v>0</v>
      </c>
      <c r="Q2140">
        <v>1</v>
      </c>
      <c r="R2140">
        <v>1</v>
      </c>
      <c r="S2140">
        <v>0</v>
      </c>
      <c r="T2140">
        <v>2</v>
      </c>
      <c r="U2140">
        <v>6</v>
      </c>
      <c r="V2140">
        <v>0</v>
      </c>
      <c r="W2140">
        <v>1</v>
      </c>
      <c r="X2140">
        <v>3</v>
      </c>
      <c r="Y2140">
        <v>0</v>
      </c>
      <c r="Z2140">
        <v>14</v>
      </c>
      <c r="AA2140" s="11" t="str">
        <f t="shared" si="364"/>
        <v>1</v>
      </c>
      <c r="AB2140">
        <f t="shared" si="357"/>
        <v>6</v>
      </c>
      <c r="AC2140">
        <f t="shared" si="365"/>
        <v>4</v>
      </c>
      <c r="AD2140">
        <f t="shared" si="366"/>
        <v>60</v>
      </c>
      <c r="AE2140">
        <v>0</v>
      </c>
      <c r="AF2140">
        <v>0</v>
      </c>
      <c r="AG2140">
        <v>0</v>
      </c>
      <c r="AH2140">
        <v>0</v>
      </c>
      <c r="AI2140">
        <v>2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f t="shared" si="358"/>
        <v>0</v>
      </c>
      <c r="BI2140" s="16">
        <v>0</v>
      </c>
      <c r="BJ2140" s="16">
        <v>0</v>
      </c>
      <c r="BK2140" s="16">
        <v>0</v>
      </c>
      <c r="BL2140" t="str">
        <f t="shared" si="359"/>
        <v>0</v>
      </c>
      <c r="BM2140" t="str">
        <f t="shared" si="360"/>
        <v>0</v>
      </c>
      <c r="BN2140">
        <f t="shared" si="363"/>
        <v>0</v>
      </c>
      <c r="BO2140">
        <f t="shared" si="361"/>
        <v>0</v>
      </c>
      <c r="BP2140" t="str">
        <f t="shared" si="362"/>
        <v>0</v>
      </c>
    </row>
    <row r="2141" spans="1:68" ht="18" x14ac:dyDescent="0.25">
      <c r="A2141" s="24">
        <v>2021</v>
      </c>
      <c r="B2141">
        <v>1</v>
      </c>
      <c r="C2141" s="2">
        <v>44301</v>
      </c>
      <c r="D2141" s="3">
        <v>0.41666666666666669</v>
      </c>
      <c r="E2141">
        <v>4</v>
      </c>
      <c r="F2141">
        <v>4.2</v>
      </c>
      <c r="G2141" t="s">
        <v>28</v>
      </c>
      <c r="H2141">
        <v>55</v>
      </c>
      <c r="I2141">
        <v>46</v>
      </c>
      <c r="J2141">
        <v>10</v>
      </c>
      <c r="K2141">
        <v>5</v>
      </c>
      <c r="L2141">
        <v>6</v>
      </c>
      <c r="M2141" t="s">
        <v>23</v>
      </c>
      <c r="N2141">
        <v>10</v>
      </c>
      <c r="O2141" t="s">
        <v>26</v>
      </c>
      <c r="P2141">
        <v>0</v>
      </c>
      <c r="Q2141">
        <v>0</v>
      </c>
      <c r="R2141">
        <v>2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1</v>
      </c>
      <c r="Z2141">
        <v>3</v>
      </c>
      <c r="AA2141" s="11" t="str">
        <f t="shared" si="364"/>
        <v>1</v>
      </c>
      <c r="AB2141">
        <f t="shared" si="357"/>
        <v>2</v>
      </c>
      <c r="AC2141">
        <f t="shared" si="365"/>
        <v>8</v>
      </c>
      <c r="AD2141">
        <f t="shared" si="366"/>
        <v>20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f t="shared" si="358"/>
        <v>0</v>
      </c>
      <c r="BI2141" s="16">
        <v>0</v>
      </c>
      <c r="BJ2141" s="16">
        <v>0</v>
      </c>
      <c r="BK2141" s="16">
        <v>0</v>
      </c>
      <c r="BL2141" t="str">
        <f t="shared" si="359"/>
        <v>0</v>
      </c>
      <c r="BM2141" t="str">
        <f t="shared" si="360"/>
        <v>0</v>
      </c>
      <c r="BN2141">
        <f t="shared" si="363"/>
        <v>0</v>
      </c>
      <c r="BO2141">
        <f t="shared" si="361"/>
        <v>0</v>
      </c>
      <c r="BP2141" t="str">
        <f t="shared" si="362"/>
        <v>0</v>
      </c>
    </row>
    <row r="2142" spans="1:68" ht="18" x14ac:dyDescent="0.25">
      <c r="A2142" s="24">
        <v>2021</v>
      </c>
      <c r="B2142">
        <v>1</v>
      </c>
      <c r="C2142" s="2">
        <v>44301</v>
      </c>
      <c r="D2142" s="3">
        <v>0.41666666666666669</v>
      </c>
      <c r="E2142">
        <v>4</v>
      </c>
      <c r="F2142">
        <v>4.2</v>
      </c>
      <c r="G2142" t="s">
        <v>28</v>
      </c>
      <c r="H2142">
        <v>55</v>
      </c>
      <c r="I2142">
        <v>46</v>
      </c>
      <c r="J2142">
        <v>10</v>
      </c>
      <c r="K2142">
        <v>5</v>
      </c>
      <c r="L2142">
        <v>6</v>
      </c>
      <c r="M2142" t="s">
        <v>23</v>
      </c>
      <c r="N2142">
        <v>10</v>
      </c>
      <c r="O2142" t="s">
        <v>25</v>
      </c>
      <c r="P2142">
        <v>0</v>
      </c>
      <c r="Q2142">
        <v>2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2</v>
      </c>
      <c r="AA2142" s="11" t="str">
        <f t="shared" si="364"/>
        <v>1</v>
      </c>
      <c r="AB2142">
        <f t="shared" si="357"/>
        <v>1</v>
      </c>
      <c r="AC2142">
        <f t="shared" si="365"/>
        <v>9</v>
      </c>
      <c r="AD2142">
        <f t="shared" si="366"/>
        <v>10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f t="shared" si="358"/>
        <v>0</v>
      </c>
      <c r="BI2142" s="16">
        <v>0</v>
      </c>
      <c r="BJ2142" s="16">
        <v>0</v>
      </c>
      <c r="BK2142" s="16">
        <v>0</v>
      </c>
      <c r="BL2142" t="str">
        <f t="shared" si="359"/>
        <v>0</v>
      </c>
      <c r="BM2142" t="str">
        <f t="shared" si="360"/>
        <v>0</v>
      </c>
      <c r="BN2142">
        <f t="shared" si="363"/>
        <v>0</v>
      </c>
      <c r="BO2142">
        <f t="shared" si="361"/>
        <v>0</v>
      </c>
      <c r="BP2142" t="str">
        <f t="shared" si="362"/>
        <v>0</v>
      </c>
    </row>
    <row r="2143" spans="1:68" ht="18" x14ac:dyDescent="0.25">
      <c r="A2143" s="24">
        <v>2021</v>
      </c>
      <c r="B2143">
        <v>1</v>
      </c>
      <c r="C2143" s="2">
        <v>44301</v>
      </c>
      <c r="D2143" s="3">
        <v>0.41666666666666669</v>
      </c>
      <c r="E2143">
        <v>4</v>
      </c>
      <c r="F2143">
        <v>4.2</v>
      </c>
      <c r="G2143" t="s">
        <v>28</v>
      </c>
      <c r="H2143">
        <v>55</v>
      </c>
      <c r="I2143">
        <v>46</v>
      </c>
      <c r="J2143">
        <v>10</v>
      </c>
      <c r="K2143">
        <v>5</v>
      </c>
      <c r="L2143">
        <v>6</v>
      </c>
      <c r="M2143" t="s">
        <v>23</v>
      </c>
      <c r="N2143">
        <v>10</v>
      </c>
      <c r="O2143" t="s">
        <v>24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 s="11" t="str">
        <f t="shared" si="364"/>
        <v>0</v>
      </c>
      <c r="AB2143">
        <f t="shared" si="357"/>
        <v>0</v>
      </c>
      <c r="AC2143">
        <f t="shared" si="365"/>
        <v>10</v>
      </c>
      <c r="AD2143">
        <f t="shared" si="366"/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f t="shared" si="358"/>
        <v>0</v>
      </c>
      <c r="BI2143" s="16">
        <v>0</v>
      </c>
      <c r="BJ2143" s="16">
        <v>0</v>
      </c>
      <c r="BK2143" s="16">
        <v>0</v>
      </c>
      <c r="BL2143" t="str">
        <f t="shared" si="359"/>
        <v>0</v>
      </c>
      <c r="BM2143" t="str">
        <f t="shared" si="360"/>
        <v>0</v>
      </c>
      <c r="BN2143">
        <f t="shared" si="363"/>
        <v>0</v>
      </c>
      <c r="BO2143">
        <f t="shared" si="361"/>
        <v>0</v>
      </c>
      <c r="BP2143" t="str">
        <f t="shared" si="362"/>
        <v>0</v>
      </c>
    </row>
    <row r="2144" spans="1:68" ht="18" x14ac:dyDescent="0.25">
      <c r="A2144" s="24">
        <v>2021</v>
      </c>
      <c r="B2144">
        <v>1</v>
      </c>
      <c r="C2144" s="2">
        <v>44301</v>
      </c>
      <c r="D2144" s="3">
        <v>0.41666666666666669</v>
      </c>
      <c r="E2144">
        <v>4</v>
      </c>
      <c r="F2144">
        <v>4.2</v>
      </c>
      <c r="G2144" t="s">
        <v>28</v>
      </c>
      <c r="H2144">
        <v>55</v>
      </c>
      <c r="I2144">
        <v>46</v>
      </c>
      <c r="J2144">
        <v>10</v>
      </c>
      <c r="K2144">
        <v>5</v>
      </c>
      <c r="L2144">
        <v>6</v>
      </c>
      <c r="M2144" t="s">
        <v>23</v>
      </c>
      <c r="N2144">
        <v>5</v>
      </c>
      <c r="O2144" t="s">
        <v>24</v>
      </c>
      <c r="P2144">
        <v>0</v>
      </c>
      <c r="Q2144">
        <v>4</v>
      </c>
      <c r="R2144">
        <v>0</v>
      </c>
      <c r="S2144">
        <v>0</v>
      </c>
      <c r="T2144">
        <v>0</v>
      </c>
      <c r="U2144">
        <v>0</v>
      </c>
      <c r="V2144">
        <v>5</v>
      </c>
      <c r="W2144">
        <v>0</v>
      </c>
      <c r="X2144">
        <v>0</v>
      </c>
      <c r="Y2144">
        <v>0</v>
      </c>
      <c r="Z2144">
        <v>9</v>
      </c>
      <c r="AA2144" s="11" t="str">
        <f t="shared" si="364"/>
        <v>1</v>
      </c>
      <c r="AB2144">
        <f t="shared" si="357"/>
        <v>2</v>
      </c>
      <c r="AC2144">
        <f t="shared" si="365"/>
        <v>8</v>
      </c>
      <c r="AD2144">
        <f t="shared" si="366"/>
        <v>20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f t="shared" si="358"/>
        <v>0</v>
      </c>
      <c r="BI2144" s="16">
        <v>0</v>
      </c>
      <c r="BJ2144" s="16">
        <v>0</v>
      </c>
      <c r="BK2144" s="16">
        <v>0</v>
      </c>
      <c r="BL2144" t="str">
        <f t="shared" si="359"/>
        <v>0</v>
      </c>
      <c r="BM2144" t="str">
        <f t="shared" si="360"/>
        <v>0</v>
      </c>
      <c r="BN2144">
        <f t="shared" si="363"/>
        <v>0</v>
      </c>
      <c r="BO2144">
        <f t="shared" si="361"/>
        <v>0</v>
      </c>
      <c r="BP2144" t="str">
        <f t="shared" si="362"/>
        <v>0</v>
      </c>
    </row>
    <row r="2145" spans="1:68" ht="18" x14ac:dyDescent="0.25">
      <c r="A2145" s="24">
        <v>2021</v>
      </c>
      <c r="B2145">
        <v>1</v>
      </c>
      <c r="C2145" s="2">
        <v>44301</v>
      </c>
      <c r="D2145" s="3">
        <v>0.41666666666666669</v>
      </c>
      <c r="E2145">
        <v>4</v>
      </c>
      <c r="F2145">
        <v>4.2</v>
      </c>
      <c r="G2145" t="s">
        <v>28</v>
      </c>
      <c r="H2145">
        <v>55</v>
      </c>
      <c r="I2145">
        <v>46</v>
      </c>
      <c r="J2145">
        <v>10</v>
      </c>
      <c r="K2145">
        <v>5</v>
      </c>
      <c r="L2145">
        <v>6</v>
      </c>
      <c r="M2145" t="s">
        <v>23</v>
      </c>
      <c r="N2145">
        <v>5</v>
      </c>
      <c r="O2145" t="s">
        <v>25</v>
      </c>
      <c r="P2145">
        <v>0</v>
      </c>
      <c r="Q2145">
        <v>4</v>
      </c>
      <c r="R2145">
        <v>1</v>
      </c>
      <c r="S2145">
        <v>0</v>
      </c>
      <c r="T2145">
        <v>0</v>
      </c>
      <c r="U2145">
        <v>6</v>
      </c>
      <c r="V2145">
        <v>0</v>
      </c>
      <c r="W2145">
        <v>0</v>
      </c>
      <c r="X2145">
        <v>0</v>
      </c>
      <c r="Y2145">
        <v>0</v>
      </c>
      <c r="Z2145">
        <v>11</v>
      </c>
      <c r="AA2145" s="11" t="str">
        <f t="shared" si="364"/>
        <v>1</v>
      </c>
      <c r="AB2145">
        <f t="shared" si="357"/>
        <v>3</v>
      </c>
      <c r="AC2145">
        <f t="shared" si="365"/>
        <v>7</v>
      </c>
      <c r="AD2145">
        <f t="shared" si="366"/>
        <v>30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f t="shared" si="358"/>
        <v>0</v>
      </c>
      <c r="BI2145" s="16">
        <v>0</v>
      </c>
      <c r="BJ2145" s="16">
        <v>0</v>
      </c>
      <c r="BK2145" s="16">
        <v>0</v>
      </c>
      <c r="BL2145" t="str">
        <f t="shared" si="359"/>
        <v>0</v>
      </c>
      <c r="BM2145" t="str">
        <f t="shared" si="360"/>
        <v>0</v>
      </c>
      <c r="BN2145">
        <f t="shared" si="363"/>
        <v>0</v>
      </c>
      <c r="BO2145">
        <f t="shared" si="361"/>
        <v>0</v>
      </c>
      <c r="BP2145" t="str">
        <f t="shared" si="362"/>
        <v>0</v>
      </c>
    </row>
    <row r="2146" spans="1:68" ht="18" x14ac:dyDescent="0.25">
      <c r="A2146" s="24">
        <v>2021</v>
      </c>
      <c r="B2146">
        <v>1</v>
      </c>
      <c r="C2146" s="2">
        <v>44301</v>
      </c>
      <c r="D2146" s="3">
        <v>0.41666666666666669</v>
      </c>
      <c r="E2146">
        <v>4</v>
      </c>
      <c r="F2146">
        <v>4.2</v>
      </c>
      <c r="G2146" t="s">
        <v>28</v>
      </c>
      <c r="H2146">
        <v>55</v>
      </c>
      <c r="I2146">
        <v>46</v>
      </c>
      <c r="J2146">
        <v>10</v>
      </c>
      <c r="K2146">
        <v>5</v>
      </c>
      <c r="L2146">
        <v>6</v>
      </c>
      <c r="M2146" t="s">
        <v>23</v>
      </c>
      <c r="N2146">
        <v>5</v>
      </c>
      <c r="O2146" t="s">
        <v>26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 s="11" t="str">
        <f t="shared" si="364"/>
        <v>0</v>
      </c>
      <c r="AB2146">
        <f t="shared" si="357"/>
        <v>0</v>
      </c>
      <c r="AC2146">
        <f t="shared" si="365"/>
        <v>10</v>
      </c>
      <c r="AD2146">
        <f t="shared" si="366"/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f t="shared" si="358"/>
        <v>0</v>
      </c>
      <c r="BI2146" s="16">
        <v>0</v>
      </c>
      <c r="BJ2146" s="16">
        <v>0</v>
      </c>
      <c r="BK2146" s="16">
        <v>0</v>
      </c>
      <c r="BL2146" t="str">
        <f t="shared" si="359"/>
        <v>0</v>
      </c>
      <c r="BM2146" t="str">
        <f t="shared" si="360"/>
        <v>0</v>
      </c>
      <c r="BN2146">
        <f t="shared" si="363"/>
        <v>0</v>
      </c>
      <c r="BO2146">
        <f t="shared" si="361"/>
        <v>0</v>
      </c>
      <c r="BP2146" t="str">
        <f t="shared" si="362"/>
        <v>0</v>
      </c>
    </row>
    <row r="2147" spans="1:68" ht="18" x14ac:dyDescent="0.25">
      <c r="A2147" s="24">
        <v>2021</v>
      </c>
      <c r="B2147">
        <v>1</v>
      </c>
      <c r="C2147" s="2">
        <v>44301</v>
      </c>
      <c r="D2147" s="3">
        <v>0.41666666666666669</v>
      </c>
      <c r="E2147">
        <v>4</v>
      </c>
      <c r="F2147">
        <v>4.2</v>
      </c>
      <c r="G2147" t="s">
        <v>28</v>
      </c>
      <c r="H2147">
        <v>55</v>
      </c>
      <c r="I2147">
        <v>46</v>
      </c>
      <c r="J2147">
        <v>10</v>
      </c>
      <c r="K2147">
        <v>5</v>
      </c>
      <c r="L2147">
        <v>6</v>
      </c>
      <c r="M2147" t="s">
        <v>27</v>
      </c>
      <c r="N2147">
        <v>5</v>
      </c>
      <c r="O2147" t="s">
        <v>26</v>
      </c>
      <c r="P2147">
        <v>2</v>
      </c>
      <c r="Q2147">
        <v>0</v>
      </c>
      <c r="R2147">
        <v>3</v>
      </c>
      <c r="S2147">
        <v>1</v>
      </c>
      <c r="T2147">
        <v>0</v>
      </c>
      <c r="U2147">
        <v>0</v>
      </c>
      <c r="V2147">
        <v>0</v>
      </c>
      <c r="W2147">
        <v>1</v>
      </c>
      <c r="X2147">
        <v>1</v>
      </c>
      <c r="Y2147">
        <v>0</v>
      </c>
      <c r="Z2147">
        <v>8</v>
      </c>
      <c r="AA2147" s="11" t="str">
        <f t="shared" si="364"/>
        <v>1</v>
      </c>
      <c r="AB2147">
        <f t="shared" si="357"/>
        <v>5</v>
      </c>
      <c r="AC2147">
        <f t="shared" si="365"/>
        <v>5</v>
      </c>
      <c r="AD2147">
        <f t="shared" si="366"/>
        <v>50</v>
      </c>
      <c r="AE2147">
        <v>0</v>
      </c>
      <c r="AF2147">
        <v>0</v>
      </c>
      <c r="AG2147">
        <v>0</v>
      </c>
      <c r="AH2147">
        <v>0</v>
      </c>
      <c r="AI2147">
        <v>2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f t="shared" si="358"/>
        <v>0</v>
      </c>
      <c r="BI2147" s="16">
        <v>0</v>
      </c>
      <c r="BJ2147" s="16">
        <v>0</v>
      </c>
      <c r="BK2147" s="16">
        <v>0</v>
      </c>
      <c r="BL2147" t="str">
        <f t="shared" si="359"/>
        <v>0</v>
      </c>
      <c r="BM2147" t="str">
        <f t="shared" si="360"/>
        <v>0</v>
      </c>
      <c r="BN2147">
        <f t="shared" si="363"/>
        <v>0</v>
      </c>
      <c r="BO2147">
        <f t="shared" si="361"/>
        <v>0</v>
      </c>
      <c r="BP2147" t="str">
        <f t="shared" si="362"/>
        <v>0</v>
      </c>
    </row>
    <row r="2148" spans="1:68" ht="18" x14ac:dyDescent="0.25">
      <c r="A2148" s="24">
        <v>2021</v>
      </c>
      <c r="B2148">
        <v>1</v>
      </c>
      <c r="C2148" s="2">
        <v>44301</v>
      </c>
      <c r="D2148" s="3">
        <v>0.41666666666666669</v>
      </c>
      <c r="E2148">
        <v>4</v>
      </c>
      <c r="F2148">
        <v>4.2</v>
      </c>
      <c r="G2148" t="s">
        <v>28</v>
      </c>
      <c r="H2148">
        <v>55</v>
      </c>
      <c r="I2148">
        <v>46</v>
      </c>
      <c r="J2148">
        <v>10</v>
      </c>
      <c r="K2148">
        <v>5</v>
      </c>
      <c r="L2148">
        <v>6</v>
      </c>
      <c r="M2148" t="s">
        <v>27</v>
      </c>
      <c r="N2148">
        <v>5</v>
      </c>
      <c r="O2148" t="s">
        <v>25</v>
      </c>
      <c r="P2148">
        <v>0</v>
      </c>
      <c r="Q2148">
        <v>1</v>
      </c>
      <c r="R2148">
        <v>0</v>
      </c>
      <c r="S2148">
        <v>4</v>
      </c>
      <c r="T2148">
        <v>1</v>
      </c>
      <c r="U2148">
        <v>3</v>
      </c>
      <c r="V2148">
        <v>1</v>
      </c>
      <c r="W2148">
        <v>2</v>
      </c>
      <c r="X2148">
        <v>1</v>
      </c>
      <c r="Y2148">
        <v>1</v>
      </c>
      <c r="Z2148">
        <v>14</v>
      </c>
      <c r="AA2148" s="11" t="str">
        <f t="shared" si="364"/>
        <v>1</v>
      </c>
      <c r="AB2148">
        <f t="shared" si="357"/>
        <v>8</v>
      </c>
      <c r="AC2148">
        <f t="shared" si="365"/>
        <v>2</v>
      </c>
      <c r="AD2148">
        <f t="shared" si="366"/>
        <v>80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f t="shared" si="358"/>
        <v>0</v>
      </c>
      <c r="BI2148" s="16">
        <v>0</v>
      </c>
      <c r="BJ2148" s="16">
        <v>0</v>
      </c>
      <c r="BK2148" s="16">
        <v>0</v>
      </c>
      <c r="BL2148" t="str">
        <f t="shared" si="359"/>
        <v>0</v>
      </c>
      <c r="BM2148" t="str">
        <f t="shared" si="360"/>
        <v>0</v>
      </c>
      <c r="BN2148">
        <f t="shared" si="363"/>
        <v>0</v>
      </c>
      <c r="BO2148">
        <f t="shared" si="361"/>
        <v>0</v>
      </c>
      <c r="BP2148" t="str">
        <f t="shared" si="362"/>
        <v>0</v>
      </c>
    </row>
    <row r="2149" spans="1:68" ht="18" x14ac:dyDescent="0.25">
      <c r="A2149" s="24">
        <v>2021</v>
      </c>
      <c r="B2149">
        <v>1</v>
      </c>
      <c r="C2149" s="2">
        <v>44301</v>
      </c>
      <c r="D2149" s="3">
        <v>0.41666666666666669</v>
      </c>
      <c r="E2149">
        <v>4</v>
      </c>
      <c r="F2149">
        <v>4.2</v>
      </c>
      <c r="G2149" t="s">
        <v>28</v>
      </c>
      <c r="H2149">
        <v>55</v>
      </c>
      <c r="I2149">
        <v>46</v>
      </c>
      <c r="J2149">
        <v>10</v>
      </c>
      <c r="K2149">
        <v>5</v>
      </c>
      <c r="L2149">
        <v>6</v>
      </c>
      <c r="M2149" t="s">
        <v>27</v>
      </c>
      <c r="N2149">
        <v>5</v>
      </c>
      <c r="O2149" t="s">
        <v>24</v>
      </c>
      <c r="P2149">
        <v>1</v>
      </c>
      <c r="Q2149">
        <v>2</v>
      </c>
      <c r="R2149">
        <v>4</v>
      </c>
      <c r="S2149">
        <v>0</v>
      </c>
      <c r="T2149">
        <v>3</v>
      </c>
      <c r="U2149">
        <v>0</v>
      </c>
      <c r="V2149">
        <v>0</v>
      </c>
      <c r="W2149">
        <v>2</v>
      </c>
      <c r="X2149">
        <v>4</v>
      </c>
      <c r="Y2149">
        <v>0</v>
      </c>
      <c r="Z2149">
        <v>16</v>
      </c>
      <c r="AA2149" s="11" t="str">
        <f t="shared" si="364"/>
        <v>1</v>
      </c>
      <c r="AB2149">
        <f t="shared" si="357"/>
        <v>6</v>
      </c>
      <c r="AC2149">
        <f t="shared" si="365"/>
        <v>4</v>
      </c>
      <c r="AD2149">
        <f t="shared" si="366"/>
        <v>60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f t="shared" si="358"/>
        <v>0</v>
      </c>
      <c r="BI2149" s="16">
        <v>0</v>
      </c>
      <c r="BJ2149" s="16">
        <v>0</v>
      </c>
      <c r="BK2149" s="16">
        <v>0</v>
      </c>
      <c r="BL2149" t="str">
        <f t="shared" si="359"/>
        <v>0</v>
      </c>
      <c r="BM2149" t="str">
        <f t="shared" si="360"/>
        <v>0</v>
      </c>
      <c r="BN2149">
        <f t="shared" si="363"/>
        <v>0</v>
      </c>
      <c r="BO2149">
        <f t="shared" si="361"/>
        <v>0</v>
      </c>
      <c r="BP2149" t="str">
        <f t="shared" si="362"/>
        <v>0</v>
      </c>
    </row>
    <row r="2150" spans="1:68" ht="18" x14ac:dyDescent="0.25">
      <c r="A2150" s="24">
        <v>2021</v>
      </c>
      <c r="B2150">
        <v>1</v>
      </c>
      <c r="C2150" s="2">
        <v>44301</v>
      </c>
      <c r="D2150" s="3">
        <v>0.41666666666666669</v>
      </c>
      <c r="E2150">
        <v>4</v>
      </c>
      <c r="F2150">
        <v>4.2</v>
      </c>
      <c r="G2150" t="s">
        <v>28</v>
      </c>
      <c r="H2150">
        <v>55</v>
      </c>
      <c r="I2150">
        <v>46</v>
      </c>
      <c r="J2150">
        <v>10</v>
      </c>
      <c r="K2150">
        <v>5</v>
      </c>
      <c r="L2150">
        <v>6</v>
      </c>
      <c r="M2150" t="s">
        <v>28</v>
      </c>
      <c r="N2150">
        <v>5</v>
      </c>
      <c r="O2150" t="s">
        <v>24</v>
      </c>
      <c r="P2150">
        <v>0</v>
      </c>
      <c r="Q2150">
        <v>4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1</v>
      </c>
      <c r="X2150">
        <v>1</v>
      </c>
      <c r="Y2150">
        <v>0</v>
      </c>
      <c r="Z2150">
        <v>6</v>
      </c>
      <c r="AA2150" s="11" t="str">
        <f t="shared" si="364"/>
        <v>1</v>
      </c>
      <c r="AB2150">
        <f t="shared" si="357"/>
        <v>3</v>
      </c>
      <c r="AC2150">
        <f t="shared" si="365"/>
        <v>7</v>
      </c>
      <c r="AD2150">
        <f t="shared" si="366"/>
        <v>30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f t="shared" si="358"/>
        <v>0</v>
      </c>
      <c r="BI2150" s="16">
        <v>0</v>
      </c>
      <c r="BJ2150" s="16">
        <v>0</v>
      </c>
      <c r="BK2150" s="16">
        <v>0</v>
      </c>
      <c r="BL2150" t="str">
        <f t="shared" si="359"/>
        <v>0</v>
      </c>
      <c r="BM2150" t="str">
        <f t="shared" si="360"/>
        <v>0</v>
      </c>
      <c r="BN2150">
        <f t="shared" si="363"/>
        <v>0</v>
      </c>
      <c r="BO2150">
        <f t="shared" si="361"/>
        <v>0</v>
      </c>
      <c r="BP2150" t="str">
        <f t="shared" si="362"/>
        <v>0</v>
      </c>
    </row>
    <row r="2151" spans="1:68" ht="18" x14ac:dyDescent="0.25">
      <c r="A2151" s="24">
        <v>2021</v>
      </c>
      <c r="B2151">
        <v>1</v>
      </c>
      <c r="C2151" s="2">
        <v>44301</v>
      </c>
      <c r="D2151" s="3">
        <v>0.41666666666666669</v>
      </c>
      <c r="E2151">
        <v>4</v>
      </c>
      <c r="F2151">
        <v>4.2</v>
      </c>
      <c r="G2151" t="s">
        <v>28</v>
      </c>
      <c r="H2151">
        <v>55</v>
      </c>
      <c r="I2151">
        <v>46</v>
      </c>
      <c r="J2151">
        <v>10</v>
      </c>
      <c r="K2151">
        <v>5</v>
      </c>
      <c r="L2151">
        <v>6</v>
      </c>
      <c r="M2151" t="s">
        <v>28</v>
      </c>
      <c r="N2151">
        <v>5</v>
      </c>
      <c r="O2151" t="s">
        <v>25</v>
      </c>
      <c r="P2151">
        <v>0</v>
      </c>
      <c r="Q2151">
        <v>0</v>
      </c>
      <c r="R2151">
        <v>0</v>
      </c>
      <c r="S2151">
        <v>0</v>
      </c>
      <c r="T2151">
        <v>1</v>
      </c>
      <c r="U2151">
        <v>1</v>
      </c>
      <c r="V2151">
        <v>0</v>
      </c>
      <c r="W2151">
        <v>2</v>
      </c>
      <c r="X2151">
        <v>0</v>
      </c>
      <c r="Y2151">
        <v>0</v>
      </c>
      <c r="Z2151">
        <v>4</v>
      </c>
      <c r="AA2151" s="11" t="str">
        <f t="shared" si="364"/>
        <v>1</v>
      </c>
      <c r="AB2151">
        <f t="shared" si="357"/>
        <v>3</v>
      </c>
      <c r="AC2151">
        <f t="shared" si="365"/>
        <v>7</v>
      </c>
      <c r="AD2151">
        <f t="shared" si="366"/>
        <v>30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f t="shared" si="358"/>
        <v>0</v>
      </c>
      <c r="BI2151" s="16">
        <v>0</v>
      </c>
      <c r="BJ2151" s="16">
        <v>0</v>
      </c>
      <c r="BK2151" s="16">
        <v>0</v>
      </c>
      <c r="BL2151" t="str">
        <f t="shared" si="359"/>
        <v>0</v>
      </c>
      <c r="BM2151" t="str">
        <f t="shared" si="360"/>
        <v>0</v>
      </c>
      <c r="BN2151">
        <f t="shared" si="363"/>
        <v>0</v>
      </c>
      <c r="BO2151">
        <f t="shared" si="361"/>
        <v>0</v>
      </c>
      <c r="BP2151" t="str">
        <f t="shared" si="362"/>
        <v>0</v>
      </c>
    </row>
    <row r="2152" spans="1:68" ht="18" x14ac:dyDescent="0.25">
      <c r="A2152" s="24">
        <v>2021</v>
      </c>
      <c r="B2152">
        <v>1</v>
      </c>
      <c r="C2152" s="2">
        <v>44301</v>
      </c>
      <c r="D2152" s="3">
        <v>0.41666666666666669</v>
      </c>
      <c r="E2152">
        <v>4</v>
      </c>
      <c r="F2152">
        <v>4.2</v>
      </c>
      <c r="G2152" t="s">
        <v>28</v>
      </c>
      <c r="H2152">
        <v>55</v>
      </c>
      <c r="I2152">
        <v>46</v>
      </c>
      <c r="J2152">
        <v>10</v>
      </c>
      <c r="K2152">
        <v>5</v>
      </c>
      <c r="L2152">
        <v>6</v>
      </c>
      <c r="M2152" t="s">
        <v>28</v>
      </c>
      <c r="N2152">
        <v>5</v>
      </c>
      <c r="O2152" t="s">
        <v>26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3</v>
      </c>
      <c r="W2152">
        <v>1</v>
      </c>
      <c r="X2152">
        <v>0</v>
      </c>
      <c r="Y2152">
        <v>0</v>
      </c>
      <c r="Z2152">
        <v>4</v>
      </c>
      <c r="AA2152" s="11" t="str">
        <f t="shared" si="364"/>
        <v>1</v>
      </c>
      <c r="AB2152">
        <f t="shared" si="357"/>
        <v>2</v>
      </c>
      <c r="AC2152">
        <f t="shared" si="365"/>
        <v>8</v>
      </c>
      <c r="AD2152">
        <f t="shared" si="366"/>
        <v>20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f t="shared" si="358"/>
        <v>0</v>
      </c>
      <c r="BI2152" s="16">
        <v>0</v>
      </c>
      <c r="BJ2152" s="16">
        <v>0</v>
      </c>
      <c r="BK2152" s="16">
        <v>0</v>
      </c>
      <c r="BL2152" t="str">
        <f t="shared" si="359"/>
        <v>0</v>
      </c>
      <c r="BM2152" t="str">
        <f t="shared" si="360"/>
        <v>0</v>
      </c>
      <c r="BN2152">
        <f t="shared" si="363"/>
        <v>0</v>
      </c>
      <c r="BO2152">
        <f t="shared" si="361"/>
        <v>0</v>
      </c>
      <c r="BP2152" t="str">
        <f t="shared" si="362"/>
        <v>0</v>
      </c>
    </row>
    <row r="2153" spans="1:68" ht="18" x14ac:dyDescent="0.25">
      <c r="A2153" s="24">
        <v>2021</v>
      </c>
      <c r="B2153">
        <v>1</v>
      </c>
      <c r="C2153" s="2">
        <v>44301</v>
      </c>
      <c r="D2153" s="3">
        <v>0.41666666666666669</v>
      </c>
      <c r="E2153">
        <v>4</v>
      </c>
      <c r="F2153">
        <v>4.2</v>
      </c>
      <c r="G2153" t="s">
        <v>28</v>
      </c>
      <c r="H2153">
        <v>55</v>
      </c>
      <c r="I2153">
        <v>46</v>
      </c>
      <c r="J2153">
        <v>10</v>
      </c>
      <c r="K2153">
        <v>5</v>
      </c>
      <c r="L2153">
        <v>6</v>
      </c>
      <c r="M2153" t="s">
        <v>28</v>
      </c>
      <c r="N2153">
        <v>0</v>
      </c>
      <c r="O2153" t="s">
        <v>26</v>
      </c>
      <c r="P2153">
        <v>0</v>
      </c>
      <c r="Q2153">
        <v>0</v>
      </c>
      <c r="R2153">
        <v>0</v>
      </c>
      <c r="S2153">
        <v>0</v>
      </c>
      <c r="T2153">
        <v>2</v>
      </c>
      <c r="U2153">
        <v>2</v>
      </c>
      <c r="V2153">
        <v>5</v>
      </c>
      <c r="W2153">
        <v>2</v>
      </c>
      <c r="X2153">
        <v>0</v>
      </c>
      <c r="Y2153">
        <v>0</v>
      </c>
      <c r="Z2153">
        <v>11</v>
      </c>
      <c r="AA2153" s="11" t="str">
        <f t="shared" si="364"/>
        <v>1</v>
      </c>
      <c r="AB2153">
        <f t="shared" si="357"/>
        <v>4</v>
      </c>
      <c r="AC2153">
        <f t="shared" si="365"/>
        <v>6</v>
      </c>
      <c r="AD2153">
        <f t="shared" si="366"/>
        <v>40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f t="shared" si="358"/>
        <v>0</v>
      </c>
      <c r="BI2153" s="16">
        <v>0</v>
      </c>
      <c r="BJ2153" s="16">
        <v>0</v>
      </c>
      <c r="BK2153" s="16">
        <v>0</v>
      </c>
      <c r="BL2153" t="str">
        <f t="shared" si="359"/>
        <v>0</v>
      </c>
      <c r="BM2153" t="str">
        <f t="shared" si="360"/>
        <v>0</v>
      </c>
      <c r="BN2153">
        <f t="shared" si="363"/>
        <v>0</v>
      </c>
      <c r="BO2153">
        <f t="shared" si="361"/>
        <v>0</v>
      </c>
      <c r="BP2153" t="str">
        <f t="shared" si="362"/>
        <v>0</v>
      </c>
    </row>
    <row r="2154" spans="1:68" ht="18" x14ac:dyDescent="0.25">
      <c r="A2154" s="24">
        <v>2021</v>
      </c>
      <c r="B2154">
        <v>1</v>
      </c>
      <c r="C2154" s="2">
        <v>44301</v>
      </c>
      <c r="D2154" s="3">
        <v>0.41666666666666669</v>
      </c>
      <c r="E2154">
        <v>4</v>
      </c>
      <c r="F2154">
        <v>4.2</v>
      </c>
      <c r="G2154" t="s">
        <v>28</v>
      </c>
      <c r="H2154">
        <v>55</v>
      </c>
      <c r="I2154">
        <v>46</v>
      </c>
      <c r="J2154">
        <v>10</v>
      </c>
      <c r="K2154">
        <v>5</v>
      </c>
      <c r="L2154">
        <v>6</v>
      </c>
      <c r="M2154" t="s">
        <v>28</v>
      </c>
      <c r="N2154">
        <v>0</v>
      </c>
      <c r="O2154" t="s">
        <v>25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1</v>
      </c>
      <c r="X2154">
        <v>1</v>
      </c>
      <c r="Y2154">
        <v>0</v>
      </c>
      <c r="Z2154">
        <v>2</v>
      </c>
      <c r="AA2154" s="11" t="str">
        <f t="shared" si="364"/>
        <v>1</v>
      </c>
      <c r="AB2154">
        <f t="shared" si="357"/>
        <v>2</v>
      </c>
      <c r="AC2154">
        <f t="shared" si="365"/>
        <v>8</v>
      </c>
      <c r="AD2154">
        <f t="shared" si="366"/>
        <v>20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f t="shared" si="358"/>
        <v>0</v>
      </c>
      <c r="BI2154" s="16">
        <v>0</v>
      </c>
      <c r="BJ2154" s="16">
        <v>0</v>
      </c>
      <c r="BK2154" s="16">
        <v>0</v>
      </c>
      <c r="BL2154" t="str">
        <f t="shared" si="359"/>
        <v>0</v>
      </c>
      <c r="BM2154" t="str">
        <f t="shared" si="360"/>
        <v>0</v>
      </c>
      <c r="BN2154">
        <f t="shared" si="363"/>
        <v>0</v>
      </c>
      <c r="BO2154">
        <f t="shared" si="361"/>
        <v>0</v>
      </c>
      <c r="BP2154" t="str">
        <f t="shared" si="362"/>
        <v>0</v>
      </c>
    </row>
    <row r="2155" spans="1:68" ht="18" x14ac:dyDescent="0.25">
      <c r="A2155" s="24">
        <v>2021</v>
      </c>
      <c r="B2155">
        <v>1</v>
      </c>
      <c r="C2155" s="2">
        <v>44301</v>
      </c>
      <c r="D2155" s="3">
        <v>0.41666666666666669</v>
      </c>
      <c r="E2155">
        <v>4</v>
      </c>
      <c r="F2155">
        <v>4.2</v>
      </c>
      <c r="G2155" t="s">
        <v>28</v>
      </c>
      <c r="H2155">
        <v>55</v>
      </c>
      <c r="I2155">
        <v>46</v>
      </c>
      <c r="J2155">
        <v>10</v>
      </c>
      <c r="K2155">
        <v>5</v>
      </c>
      <c r="L2155">
        <v>6</v>
      </c>
      <c r="M2155" t="s">
        <v>28</v>
      </c>
      <c r="N2155">
        <v>0</v>
      </c>
      <c r="O2155" t="s">
        <v>24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4</v>
      </c>
      <c r="X2155">
        <v>0</v>
      </c>
      <c r="Y2155">
        <v>0</v>
      </c>
      <c r="Z2155">
        <v>4</v>
      </c>
      <c r="AA2155" s="11" t="str">
        <f t="shared" si="364"/>
        <v>1</v>
      </c>
      <c r="AB2155">
        <f t="shared" si="357"/>
        <v>1</v>
      </c>
      <c r="AC2155">
        <f t="shared" si="365"/>
        <v>9</v>
      </c>
      <c r="AD2155">
        <f t="shared" si="366"/>
        <v>10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f t="shared" si="358"/>
        <v>0</v>
      </c>
      <c r="BI2155" s="16">
        <v>0</v>
      </c>
      <c r="BJ2155" s="16">
        <v>0</v>
      </c>
      <c r="BK2155" s="16">
        <v>0</v>
      </c>
      <c r="BL2155" t="str">
        <f t="shared" si="359"/>
        <v>0</v>
      </c>
      <c r="BM2155" t="str">
        <f t="shared" si="360"/>
        <v>0</v>
      </c>
      <c r="BN2155">
        <f t="shared" si="363"/>
        <v>0</v>
      </c>
      <c r="BO2155">
        <f t="shared" si="361"/>
        <v>0</v>
      </c>
      <c r="BP2155" t="str">
        <f t="shared" si="362"/>
        <v>0</v>
      </c>
    </row>
    <row r="2156" spans="1:68" ht="18" x14ac:dyDescent="0.25">
      <c r="A2156" s="24">
        <v>2021</v>
      </c>
      <c r="B2156">
        <v>1</v>
      </c>
      <c r="C2156" s="2">
        <v>44301</v>
      </c>
      <c r="D2156" s="3">
        <v>0.41666666666666669</v>
      </c>
      <c r="E2156">
        <v>4</v>
      </c>
      <c r="F2156">
        <v>4.2</v>
      </c>
      <c r="G2156" t="s">
        <v>28</v>
      </c>
      <c r="H2156">
        <v>55</v>
      </c>
      <c r="I2156">
        <v>46</v>
      </c>
      <c r="J2156">
        <v>10</v>
      </c>
      <c r="K2156">
        <v>5</v>
      </c>
      <c r="L2156">
        <v>6</v>
      </c>
      <c r="M2156" t="s">
        <v>27</v>
      </c>
      <c r="N2156">
        <v>0</v>
      </c>
      <c r="O2156" t="s">
        <v>26</v>
      </c>
      <c r="P2156">
        <v>0</v>
      </c>
      <c r="Q2156">
        <v>0</v>
      </c>
      <c r="R2156">
        <v>1</v>
      </c>
      <c r="S2156">
        <v>1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2</v>
      </c>
      <c r="AA2156" s="11" t="str">
        <f t="shared" si="364"/>
        <v>1</v>
      </c>
      <c r="AB2156">
        <f t="shared" si="357"/>
        <v>2</v>
      </c>
      <c r="AC2156">
        <f t="shared" si="365"/>
        <v>8</v>
      </c>
      <c r="AD2156">
        <f t="shared" si="366"/>
        <v>20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f t="shared" si="358"/>
        <v>0</v>
      </c>
      <c r="BI2156" s="16">
        <v>0</v>
      </c>
      <c r="BJ2156" s="16">
        <v>0</v>
      </c>
      <c r="BK2156" s="16">
        <v>0</v>
      </c>
      <c r="BL2156" t="str">
        <f t="shared" si="359"/>
        <v>0</v>
      </c>
      <c r="BM2156" t="str">
        <f t="shared" si="360"/>
        <v>0</v>
      </c>
      <c r="BN2156">
        <f t="shared" si="363"/>
        <v>0</v>
      </c>
      <c r="BO2156">
        <f t="shared" si="361"/>
        <v>0</v>
      </c>
      <c r="BP2156" t="str">
        <f t="shared" si="362"/>
        <v>0</v>
      </c>
    </row>
    <row r="2157" spans="1:68" ht="18" x14ac:dyDescent="0.25">
      <c r="A2157" s="24">
        <v>2021</v>
      </c>
      <c r="B2157">
        <v>1</v>
      </c>
      <c r="C2157" s="2">
        <v>44301</v>
      </c>
      <c r="D2157" s="3">
        <v>0.41666666666666669</v>
      </c>
      <c r="E2157">
        <v>4</v>
      </c>
      <c r="F2157">
        <v>4.2</v>
      </c>
      <c r="G2157" t="s">
        <v>28</v>
      </c>
      <c r="H2157">
        <v>55</v>
      </c>
      <c r="I2157">
        <v>46</v>
      </c>
      <c r="J2157">
        <v>10</v>
      </c>
      <c r="K2157">
        <v>5</v>
      </c>
      <c r="L2157">
        <v>6</v>
      </c>
      <c r="M2157" t="s">
        <v>27</v>
      </c>
      <c r="N2157">
        <v>0</v>
      </c>
      <c r="O2157" t="s">
        <v>25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 s="11" t="str">
        <f t="shared" si="364"/>
        <v>0</v>
      </c>
      <c r="AB2157">
        <f t="shared" si="357"/>
        <v>0</v>
      </c>
      <c r="AC2157">
        <f t="shared" si="365"/>
        <v>10</v>
      </c>
      <c r="AD2157">
        <f t="shared" si="366"/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f t="shared" si="358"/>
        <v>0</v>
      </c>
      <c r="BI2157" s="16">
        <v>0</v>
      </c>
      <c r="BJ2157" s="16">
        <v>0</v>
      </c>
      <c r="BK2157" s="16">
        <v>0</v>
      </c>
      <c r="BL2157" t="str">
        <f t="shared" si="359"/>
        <v>0</v>
      </c>
      <c r="BM2157" t="str">
        <f t="shared" si="360"/>
        <v>0</v>
      </c>
      <c r="BN2157">
        <f t="shared" si="363"/>
        <v>0</v>
      </c>
      <c r="BO2157">
        <f t="shared" si="361"/>
        <v>0</v>
      </c>
      <c r="BP2157" t="str">
        <f t="shared" si="362"/>
        <v>0</v>
      </c>
    </row>
    <row r="2158" spans="1:68" ht="18" x14ac:dyDescent="0.25">
      <c r="A2158" s="24">
        <v>2021</v>
      </c>
      <c r="B2158">
        <v>1</v>
      </c>
      <c r="C2158" s="2">
        <v>44301</v>
      </c>
      <c r="D2158" s="3">
        <v>0.41666666666666669</v>
      </c>
      <c r="E2158">
        <v>4</v>
      </c>
      <c r="F2158">
        <v>4.2</v>
      </c>
      <c r="G2158" t="s">
        <v>28</v>
      </c>
      <c r="H2158">
        <v>55</v>
      </c>
      <c r="I2158">
        <v>46</v>
      </c>
      <c r="J2158">
        <v>10</v>
      </c>
      <c r="K2158">
        <v>5</v>
      </c>
      <c r="L2158">
        <v>6</v>
      </c>
      <c r="M2158" t="s">
        <v>27</v>
      </c>
      <c r="N2158">
        <v>0</v>
      </c>
      <c r="O2158" t="s">
        <v>24</v>
      </c>
      <c r="P2158">
        <v>2</v>
      </c>
      <c r="Q2158">
        <v>3</v>
      </c>
      <c r="R2158">
        <v>2</v>
      </c>
      <c r="S2158">
        <v>0</v>
      </c>
      <c r="T2158">
        <v>0</v>
      </c>
      <c r="U2158">
        <v>0</v>
      </c>
      <c r="V2158">
        <v>0</v>
      </c>
      <c r="W2158">
        <v>5</v>
      </c>
      <c r="X2158">
        <v>1</v>
      </c>
      <c r="Y2158">
        <v>2</v>
      </c>
      <c r="Z2158">
        <v>15</v>
      </c>
      <c r="AA2158" s="11" t="str">
        <f t="shared" si="364"/>
        <v>1</v>
      </c>
      <c r="AB2158">
        <f t="shared" si="357"/>
        <v>6</v>
      </c>
      <c r="AC2158">
        <f t="shared" si="365"/>
        <v>4</v>
      </c>
      <c r="AD2158">
        <f t="shared" si="366"/>
        <v>60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f t="shared" si="358"/>
        <v>0</v>
      </c>
      <c r="BI2158" s="16">
        <v>0</v>
      </c>
      <c r="BJ2158" s="16">
        <v>0</v>
      </c>
      <c r="BK2158" s="16">
        <v>0</v>
      </c>
      <c r="BL2158" t="str">
        <f t="shared" si="359"/>
        <v>0</v>
      </c>
      <c r="BM2158" t="str">
        <f t="shared" si="360"/>
        <v>0</v>
      </c>
      <c r="BN2158">
        <f t="shared" si="363"/>
        <v>0</v>
      </c>
      <c r="BO2158">
        <f t="shared" si="361"/>
        <v>0</v>
      </c>
      <c r="BP2158" t="str">
        <f t="shared" si="362"/>
        <v>0</v>
      </c>
    </row>
    <row r="2159" spans="1:68" ht="18" x14ac:dyDescent="0.25">
      <c r="A2159" s="24">
        <v>2021</v>
      </c>
      <c r="B2159">
        <v>1</v>
      </c>
      <c r="C2159" s="2">
        <v>44301</v>
      </c>
      <c r="D2159" s="3">
        <v>0.41666666666666669</v>
      </c>
      <c r="E2159">
        <v>4</v>
      </c>
      <c r="F2159">
        <v>4.2</v>
      </c>
      <c r="G2159" t="s">
        <v>28</v>
      </c>
      <c r="H2159">
        <v>55</v>
      </c>
      <c r="I2159">
        <v>46</v>
      </c>
      <c r="J2159">
        <v>10</v>
      </c>
      <c r="K2159">
        <v>5</v>
      </c>
      <c r="L2159">
        <v>6</v>
      </c>
      <c r="M2159" t="s">
        <v>23</v>
      </c>
      <c r="N2159">
        <v>0</v>
      </c>
      <c r="O2159" t="s">
        <v>26</v>
      </c>
      <c r="P2159">
        <v>0</v>
      </c>
      <c r="Q2159">
        <v>0</v>
      </c>
      <c r="R2159">
        <v>0</v>
      </c>
      <c r="S2159">
        <v>1</v>
      </c>
      <c r="T2159">
        <v>0</v>
      </c>
      <c r="U2159">
        <v>0</v>
      </c>
      <c r="V2159">
        <v>0</v>
      </c>
      <c r="W2159">
        <v>2</v>
      </c>
      <c r="X2159">
        <v>0</v>
      </c>
      <c r="Y2159">
        <v>0</v>
      </c>
      <c r="Z2159">
        <v>3</v>
      </c>
      <c r="AA2159" s="11" t="str">
        <f t="shared" si="364"/>
        <v>1</v>
      </c>
      <c r="AB2159">
        <f t="shared" si="357"/>
        <v>2</v>
      </c>
      <c r="AC2159">
        <f t="shared" si="365"/>
        <v>8</v>
      </c>
      <c r="AD2159">
        <f t="shared" si="366"/>
        <v>20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f t="shared" si="358"/>
        <v>0</v>
      </c>
      <c r="BI2159" s="16">
        <v>0</v>
      </c>
      <c r="BJ2159" s="16">
        <v>0</v>
      </c>
      <c r="BK2159" s="16">
        <v>0</v>
      </c>
      <c r="BL2159" t="str">
        <f t="shared" si="359"/>
        <v>0</v>
      </c>
      <c r="BM2159" t="str">
        <f t="shared" si="360"/>
        <v>0</v>
      </c>
      <c r="BN2159">
        <f t="shared" si="363"/>
        <v>0</v>
      </c>
      <c r="BO2159">
        <f t="shared" si="361"/>
        <v>0</v>
      </c>
      <c r="BP2159" t="str">
        <f t="shared" si="362"/>
        <v>0</v>
      </c>
    </row>
    <row r="2160" spans="1:68" ht="18" x14ac:dyDescent="0.25">
      <c r="A2160" s="24">
        <v>2021</v>
      </c>
      <c r="B2160">
        <v>1</v>
      </c>
      <c r="C2160" s="2">
        <v>44301</v>
      </c>
      <c r="D2160" s="3">
        <v>0.41666666666666669</v>
      </c>
      <c r="E2160">
        <v>4</v>
      </c>
      <c r="F2160">
        <v>4.2</v>
      </c>
      <c r="G2160" t="s">
        <v>28</v>
      </c>
      <c r="H2160">
        <v>55</v>
      </c>
      <c r="I2160">
        <v>46</v>
      </c>
      <c r="J2160">
        <v>10</v>
      </c>
      <c r="K2160">
        <v>5</v>
      </c>
      <c r="L2160">
        <v>6</v>
      </c>
      <c r="M2160" t="s">
        <v>23</v>
      </c>
      <c r="N2160">
        <v>0</v>
      </c>
      <c r="O2160" t="s">
        <v>25</v>
      </c>
      <c r="P2160">
        <v>0</v>
      </c>
      <c r="Q2160">
        <v>0</v>
      </c>
      <c r="R2160">
        <v>1</v>
      </c>
      <c r="S2160">
        <v>1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3</v>
      </c>
      <c r="Z2160">
        <v>5</v>
      </c>
      <c r="AA2160" s="11" t="str">
        <f t="shared" si="364"/>
        <v>1</v>
      </c>
      <c r="AB2160">
        <f t="shared" si="357"/>
        <v>3</v>
      </c>
      <c r="AC2160">
        <f t="shared" si="365"/>
        <v>7</v>
      </c>
      <c r="AD2160">
        <f t="shared" si="366"/>
        <v>30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f t="shared" si="358"/>
        <v>0</v>
      </c>
      <c r="BI2160" s="16">
        <v>0</v>
      </c>
      <c r="BJ2160" s="16">
        <v>0</v>
      </c>
      <c r="BK2160" s="16">
        <v>0</v>
      </c>
      <c r="BL2160" t="str">
        <f t="shared" si="359"/>
        <v>0</v>
      </c>
      <c r="BM2160" t="str">
        <f t="shared" si="360"/>
        <v>0</v>
      </c>
      <c r="BN2160">
        <f t="shared" si="363"/>
        <v>0</v>
      </c>
      <c r="BO2160">
        <f t="shared" si="361"/>
        <v>0</v>
      </c>
      <c r="BP2160" t="str">
        <f t="shared" si="362"/>
        <v>0</v>
      </c>
    </row>
    <row r="2161" spans="1:68" ht="18" x14ac:dyDescent="0.25">
      <c r="A2161" s="24">
        <v>2021</v>
      </c>
      <c r="B2161">
        <v>1</v>
      </c>
      <c r="C2161" s="2">
        <v>44301</v>
      </c>
      <c r="D2161" s="3">
        <v>0.41666666666666669</v>
      </c>
      <c r="E2161">
        <v>4</v>
      </c>
      <c r="F2161">
        <v>4.2</v>
      </c>
      <c r="G2161" t="s">
        <v>28</v>
      </c>
      <c r="H2161">
        <v>55</v>
      </c>
      <c r="I2161">
        <v>46</v>
      </c>
      <c r="J2161">
        <v>10</v>
      </c>
      <c r="K2161">
        <v>5</v>
      </c>
      <c r="L2161">
        <v>6</v>
      </c>
      <c r="M2161" t="s">
        <v>23</v>
      </c>
      <c r="N2161">
        <v>0</v>
      </c>
      <c r="O2161" t="s">
        <v>24</v>
      </c>
      <c r="P2161">
        <v>0</v>
      </c>
      <c r="Q2161">
        <v>0</v>
      </c>
      <c r="R2161">
        <v>2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2</v>
      </c>
      <c r="AA2161" s="11" t="str">
        <f t="shared" si="364"/>
        <v>1</v>
      </c>
      <c r="AB2161">
        <f t="shared" si="357"/>
        <v>1</v>
      </c>
      <c r="AC2161">
        <f t="shared" si="365"/>
        <v>9</v>
      </c>
      <c r="AD2161">
        <f t="shared" si="366"/>
        <v>10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f t="shared" si="358"/>
        <v>0</v>
      </c>
      <c r="BI2161" s="16">
        <v>0</v>
      </c>
      <c r="BJ2161" s="16">
        <v>0</v>
      </c>
      <c r="BK2161" s="16">
        <v>0</v>
      </c>
      <c r="BL2161" t="str">
        <f t="shared" si="359"/>
        <v>0</v>
      </c>
      <c r="BM2161" t="str">
        <f t="shared" si="360"/>
        <v>0</v>
      </c>
      <c r="BN2161">
        <f t="shared" si="363"/>
        <v>0</v>
      </c>
      <c r="BO2161">
        <f t="shared" si="361"/>
        <v>0</v>
      </c>
      <c r="BP2161" t="str">
        <f t="shared" si="362"/>
        <v>0</v>
      </c>
    </row>
    <row r="2162" spans="1:68" ht="18" x14ac:dyDescent="0.25">
      <c r="A2162" s="24">
        <v>2021</v>
      </c>
      <c r="B2162">
        <v>1</v>
      </c>
      <c r="C2162" s="2">
        <v>44301</v>
      </c>
      <c r="D2162" s="3">
        <v>0.53819444444444442</v>
      </c>
      <c r="E2162">
        <v>3</v>
      </c>
      <c r="F2162">
        <v>3.1</v>
      </c>
      <c r="G2162" t="s">
        <v>61</v>
      </c>
      <c r="H2162">
        <v>55</v>
      </c>
      <c r="I2162">
        <v>68</v>
      </c>
      <c r="J2162">
        <v>13.3</v>
      </c>
      <c r="K2162">
        <v>5</v>
      </c>
      <c r="L2162">
        <v>7</v>
      </c>
      <c r="M2162" t="s">
        <v>28</v>
      </c>
      <c r="N2162">
        <v>50</v>
      </c>
      <c r="O2162" t="s">
        <v>26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 s="11" t="str">
        <f t="shared" si="364"/>
        <v>0</v>
      </c>
      <c r="AB2162">
        <f t="shared" si="357"/>
        <v>0</v>
      </c>
      <c r="AC2162">
        <f t="shared" si="365"/>
        <v>10</v>
      </c>
      <c r="AD2162">
        <f t="shared" si="366"/>
        <v>0</v>
      </c>
      <c r="AE2162">
        <v>1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f t="shared" si="358"/>
        <v>0</v>
      </c>
      <c r="BI2162" s="16">
        <v>0</v>
      </c>
      <c r="BJ2162" s="16">
        <v>0</v>
      </c>
      <c r="BK2162" s="16">
        <v>0</v>
      </c>
      <c r="BL2162" t="str">
        <f t="shared" si="359"/>
        <v>0</v>
      </c>
      <c r="BM2162" t="str">
        <f t="shared" si="360"/>
        <v>0</v>
      </c>
      <c r="BN2162">
        <f t="shared" si="363"/>
        <v>0</v>
      </c>
      <c r="BO2162">
        <f t="shared" si="361"/>
        <v>0</v>
      </c>
      <c r="BP2162" t="str">
        <f t="shared" si="362"/>
        <v>0</v>
      </c>
    </row>
    <row r="2163" spans="1:68" ht="18" x14ac:dyDescent="0.25">
      <c r="A2163" s="24">
        <v>2021</v>
      </c>
      <c r="B2163">
        <v>1</v>
      </c>
      <c r="C2163" s="2">
        <v>44301</v>
      </c>
      <c r="D2163" s="3">
        <v>0.53819444444444442</v>
      </c>
      <c r="E2163">
        <v>3</v>
      </c>
      <c r="F2163">
        <v>3.1</v>
      </c>
      <c r="G2163" t="s">
        <v>61</v>
      </c>
      <c r="H2163">
        <v>55</v>
      </c>
      <c r="I2163">
        <v>68</v>
      </c>
      <c r="J2163">
        <v>13.3</v>
      </c>
      <c r="K2163">
        <v>5</v>
      </c>
      <c r="L2163">
        <v>7</v>
      </c>
      <c r="M2163" t="s">
        <v>28</v>
      </c>
      <c r="N2163">
        <v>50</v>
      </c>
      <c r="O2163" t="s">
        <v>25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 s="11" t="str">
        <f t="shared" si="364"/>
        <v>0</v>
      </c>
      <c r="AB2163">
        <f t="shared" si="357"/>
        <v>0</v>
      </c>
      <c r="AC2163">
        <f t="shared" si="365"/>
        <v>10</v>
      </c>
      <c r="AD2163">
        <f t="shared" si="366"/>
        <v>0</v>
      </c>
      <c r="AE2163">
        <v>1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f t="shared" si="358"/>
        <v>0</v>
      </c>
      <c r="BI2163" s="16">
        <v>0</v>
      </c>
      <c r="BJ2163" s="16">
        <v>0</v>
      </c>
      <c r="BK2163" s="16">
        <v>0</v>
      </c>
      <c r="BL2163" t="str">
        <f t="shared" si="359"/>
        <v>0</v>
      </c>
      <c r="BM2163" t="str">
        <f t="shared" si="360"/>
        <v>0</v>
      </c>
      <c r="BN2163">
        <f t="shared" si="363"/>
        <v>0</v>
      </c>
      <c r="BO2163">
        <f t="shared" si="361"/>
        <v>0</v>
      </c>
      <c r="BP2163" t="str">
        <f t="shared" si="362"/>
        <v>0</v>
      </c>
    </row>
    <row r="2164" spans="1:68" ht="18" x14ac:dyDescent="0.25">
      <c r="A2164" s="24">
        <v>2021</v>
      </c>
      <c r="B2164">
        <v>1</v>
      </c>
      <c r="C2164" s="2">
        <v>44301</v>
      </c>
      <c r="D2164" s="3">
        <v>0.53819444444444442</v>
      </c>
      <c r="E2164">
        <v>3</v>
      </c>
      <c r="F2164">
        <v>3.1</v>
      </c>
      <c r="G2164" t="s">
        <v>61</v>
      </c>
      <c r="H2164">
        <v>55</v>
      </c>
      <c r="I2164">
        <v>68</v>
      </c>
      <c r="J2164">
        <v>13.3</v>
      </c>
      <c r="K2164">
        <v>5</v>
      </c>
      <c r="L2164">
        <v>7</v>
      </c>
      <c r="M2164" t="s">
        <v>28</v>
      </c>
      <c r="N2164">
        <v>50</v>
      </c>
      <c r="O2164" t="s">
        <v>24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 s="11" t="str">
        <f t="shared" si="364"/>
        <v>0</v>
      </c>
      <c r="AB2164">
        <f t="shared" si="357"/>
        <v>0</v>
      </c>
      <c r="AC2164">
        <f t="shared" si="365"/>
        <v>10</v>
      </c>
      <c r="AD2164">
        <f t="shared" si="366"/>
        <v>0</v>
      </c>
      <c r="AE2164">
        <v>1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f t="shared" si="358"/>
        <v>0</v>
      </c>
      <c r="BI2164" s="16">
        <v>0</v>
      </c>
      <c r="BJ2164" s="16">
        <v>0</v>
      </c>
      <c r="BK2164" s="16">
        <v>0</v>
      </c>
      <c r="BL2164" t="str">
        <f t="shared" si="359"/>
        <v>0</v>
      </c>
      <c r="BM2164" t="str">
        <f t="shared" si="360"/>
        <v>0</v>
      </c>
      <c r="BN2164">
        <f t="shared" si="363"/>
        <v>0</v>
      </c>
      <c r="BO2164">
        <f t="shared" si="361"/>
        <v>0</v>
      </c>
      <c r="BP2164" t="str">
        <f t="shared" si="362"/>
        <v>0</v>
      </c>
    </row>
    <row r="2165" spans="1:68" ht="18" x14ac:dyDescent="0.25">
      <c r="A2165" s="24">
        <v>2021</v>
      </c>
      <c r="B2165">
        <v>1</v>
      </c>
      <c r="C2165" s="2">
        <v>44301</v>
      </c>
      <c r="D2165" s="3">
        <v>0.53819444444444442</v>
      </c>
      <c r="E2165">
        <v>3</v>
      </c>
      <c r="F2165">
        <v>3.1</v>
      </c>
      <c r="G2165" t="s">
        <v>61</v>
      </c>
      <c r="H2165">
        <v>55</v>
      </c>
      <c r="I2165">
        <v>68</v>
      </c>
      <c r="J2165">
        <v>13.3</v>
      </c>
      <c r="K2165">
        <v>5</v>
      </c>
      <c r="L2165">
        <v>7</v>
      </c>
      <c r="M2165" t="s">
        <v>27</v>
      </c>
      <c r="N2165">
        <v>50</v>
      </c>
      <c r="O2165" t="s">
        <v>26</v>
      </c>
      <c r="P2165">
        <v>1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1</v>
      </c>
      <c r="AA2165" s="11" t="str">
        <f t="shared" si="364"/>
        <v>1</v>
      </c>
      <c r="AB2165">
        <f t="shared" si="357"/>
        <v>1</v>
      </c>
      <c r="AC2165">
        <f t="shared" si="365"/>
        <v>9</v>
      </c>
      <c r="AD2165">
        <f t="shared" si="366"/>
        <v>10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f t="shared" si="358"/>
        <v>0</v>
      </c>
      <c r="BI2165" s="16">
        <v>0</v>
      </c>
      <c r="BJ2165" s="16">
        <v>0</v>
      </c>
      <c r="BK2165" s="16">
        <v>0</v>
      </c>
      <c r="BL2165" t="str">
        <f t="shared" si="359"/>
        <v>0</v>
      </c>
      <c r="BM2165" t="str">
        <f t="shared" si="360"/>
        <v>0</v>
      </c>
      <c r="BN2165">
        <f t="shared" si="363"/>
        <v>0</v>
      </c>
      <c r="BO2165">
        <f t="shared" si="361"/>
        <v>0</v>
      </c>
      <c r="BP2165" t="str">
        <f t="shared" si="362"/>
        <v>0</v>
      </c>
    </row>
    <row r="2166" spans="1:68" ht="18" x14ac:dyDescent="0.25">
      <c r="A2166" s="24">
        <v>2021</v>
      </c>
      <c r="B2166">
        <v>1</v>
      </c>
      <c r="C2166" s="2">
        <v>44301</v>
      </c>
      <c r="D2166" s="3">
        <v>0.53819444444444442</v>
      </c>
      <c r="E2166">
        <v>3</v>
      </c>
      <c r="F2166">
        <v>3.1</v>
      </c>
      <c r="G2166" t="s">
        <v>61</v>
      </c>
      <c r="H2166">
        <v>55</v>
      </c>
      <c r="I2166">
        <v>68</v>
      </c>
      <c r="J2166">
        <v>13.3</v>
      </c>
      <c r="K2166">
        <v>5</v>
      </c>
      <c r="L2166">
        <v>7</v>
      </c>
      <c r="M2166" t="s">
        <v>27</v>
      </c>
      <c r="N2166">
        <v>50</v>
      </c>
      <c r="O2166" t="s">
        <v>25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1</v>
      </c>
      <c r="Y2166">
        <v>0</v>
      </c>
      <c r="Z2166">
        <v>1</v>
      </c>
      <c r="AA2166" s="11" t="str">
        <f t="shared" si="364"/>
        <v>1</v>
      </c>
      <c r="AB2166">
        <f t="shared" si="357"/>
        <v>1</v>
      </c>
      <c r="AC2166">
        <f t="shared" si="365"/>
        <v>9</v>
      </c>
      <c r="AD2166">
        <f t="shared" si="366"/>
        <v>10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f t="shared" si="358"/>
        <v>0</v>
      </c>
      <c r="BI2166" s="16">
        <v>0</v>
      </c>
      <c r="BJ2166" s="16">
        <v>0</v>
      </c>
      <c r="BK2166" s="16">
        <v>0</v>
      </c>
      <c r="BL2166" t="str">
        <f t="shared" si="359"/>
        <v>0</v>
      </c>
      <c r="BM2166" t="str">
        <f t="shared" si="360"/>
        <v>0</v>
      </c>
      <c r="BN2166">
        <f t="shared" si="363"/>
        <v>0</v>
      </c>
      <c r="BO2166">
        <f t="shared" si="361"/>
        <v>0</v>
      </c>
      <c r="BP2166" t="str">
        <f t="shared" si="362"/>
        <v>0</v>
      </c>
    </row>
    <row r="2167" spans="1:68" ht="18" x14ac:dyDescent="0.25">
      <c r="A2167" s="24">
        <v>2021</v>
      </c>
      <c r="B2167">
        <v>1</v>
      </c>
      <c r="C2167" s="2">
        <v>44301</v>
      </c>
      <c r="D2167" s="3">
        <v>0.53819444444444442</v>
      </c>
      <c r="E2167">
        <v>3</v>
      </c>
      <c r="F2167">
        <v>3.1</v>
      </c>
      <c r="G2167" t="s">
        <v>61</v>
      </c>
      <c r="H2167">
        <v>55</v>
      </c>
      <c r="I2167">
        <v>68</v>
      </c>
      <c r="J2167">
        <v>13.3</v>
      </c>
      <c r="K2167">
        <v>5</v>
      </c>
      <c r="L2167">
        <v>7</v>
      </c>
      <c r="M2167" t="s">
        <v>27</v>
      </c>
      <c r="N2167">
        <v>50</v>
      </c>
      <c r="O2167" t="s">
        <v>24</v>
      </c>
      <c r="P2167">
        <v>0</v>
      </c>
      <c r="Q2167">
        <v>0</v>
      </c>
      <c r="R2167">
        <v>0</v>
      </c>
      <c r="S2167">
        <v>1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1</v>
      </c>
      <c r="AA2167" s="11" t="str">
        <f t="shared" si="364"/>
        <v>1</v>
      </c>
      <c r="AB2167">
        <f t="shared" si="357"/>
        <v>1</v>
      </c>
      <c r="AC2167">
        <f t="shared" si="365"/>
        <v>9</v>
      </c>
      <c r="AD2167">
        <f t="shared" si="366"/>
        <v>10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f t="shared" si="358"/>
        <v>0</v>
      </c>
      <c r="BI2167" s="16">
        <v>0</v>
      </c>
      <c r="BJ2167" s="16">
        <v>0</v>
      </c>
      <c r="BK2167" s="16">
        <v>0</v>
      </c>
      <c r="BL2167" t="str">
        <f t="shared" si="359"/>
        <v>0</v>
      </c>
      <c r="BM2167" t="str">
        <f t="shared" si="360"/>
        <v>0</v>
      </c>
      <c r="BN2167">
        <f t="shared" si="363"/>
        <v>0</v>
      </c>
      <c r="BO2167">
        <f t="shared" si="361"/>
        <v>0</v>
      </c>
      <c r="BP2167" t="str">
        <f t="shared" si="362"/>
        <v>0</v>
      </c>
    </row>
    <row r="2168" spans="1:68" ht="18" x14ac:dyDescent="0.25">
      <c r="A2168" s="24">
        <v>2021</v>
      </c>
      <c r="B2168">
        <v>1</v>
      </c>
      <c r="C2168" s="2">
        <v>44301</v>
      </c>
      <c r="D2168" s="3">
        <v>0.53819444444444442</v>
      </c>
      <c r="E2168">
        <v>3</v>
      </c>
      <c r="F2168">
        <v>3.1</v>
      </c>
      <c r="G2168" t="s">
        <v>61</v>
      </c>
      <c r="H2168">
        <v>55</v>
      </c>
      <c r="I2168">
        <v>68</v>
      </c>
      <c r="J2168">
        <v>13.3</v>
      </c>
      <c r="K2168">
        <v>5</v>
      </c>
      <c r="L2168">
        <v>7</v>
      </c>
      <c r="M2168" t="s">
        <v>23</v>
      </c>
      <c r="N2168">
        <v>50</v>
      </c>
      <c r="O2168" t="s">
        <v>26</v>
      </c>
      <c r="P2168">
        <v>0</v>
      </c>
      <c r="Q2168">
        <v>1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1</v>
      </c>
      <c r="X2168">
        <v>2</v>
      </c>
      <c r="Y2168">
        <v>0</v>
      </c>
      <c r="Z2168">
        <v>4</v>
      </c>
      <c r="AA2168" s="11" t="str">
        <f t="shared" si="364"/>
        <v>1</v>
      </c>
      <c r="AB2168">
        <f t="shared" si="357"/>
        <v>3</v>
      </c>
      <c r="AC2168">
        <f t="shared" si="365"/>
        <v>7</v>
      </c>
      <c r="AD2168">
        <f t="shared" si="366"/>
        <v>30</v>
      </c>
      <c r="AE2168">
        <v>0</v>
      </c>
      <c r="AF2168">
        <v>0</v>
      </c>
      <c r="AG2168">
        <v>0</v>
      </c>
      <c r="AH2168">
        <v>0</v>
      </c>
      <c r="AI2168">
        <v>10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f t="shared" si="358"/>
        <v>0</v>
      </c>
      <c r="BI2168" s="16">
        <v>0</v>
      </c>
      <c r="BJ2168" s="16">
        <v>0</v>
      </c>
      <c r="BK2168" s="16">
        <v>0</v>
      </c>
      <c r="BL2168" t="str">
        <f t="shared" si="359"/>
        <v>0</v>
      </c>
      <c r="BM2168" t="str">
        <f t="shared" si="360"/>
        <v>0</v>
      </c>
      <c r="BN2168">
        <f t="shared" si="363"/>
        <v>0</v>
      </c>
      <c r="BO2168">
        <f t="shared" si="361"/>
        <v>0</v>
      </c>
      <c r="BP2168" t="str">
        <f t="shared" si="362"/>
        <v>0</v>
      </c>
    </row>
    <row r="2169" spans="1:68" ht="18" x14ac:dyDescent="0.25">
      <c r="A2169" s="24">
        <v>2021</v>
      </c>
      <c r="B2169">
        <v>1</v>
      </c>
      <c r="C2169" s="2">
        <v>44301</v>
      </c>
      <c r="D2169" s="3">
        <v>0.53819444444444442</v>
      </c>
      <c r="E2169">
        <v>3</v>
      </c>
      <c r="F2169">
        <v>3.1</v>
      </c>
      <c r="G2169" t="s">
        <v>61</v>
      </c>
      <c r="H2169">
        <v>55</v>
      </c>
      <c r="I2169">
        <v>68</v>
      </c>
      <c r="J2169">
        <v>13.3</v>
      </c>
      <c r="K2169">
        <v>5</v>
      </c>
      <c r="L2169">
        <v>7</v>
      </c>
      <c r="M2169" t="s">
        <v>23</v>
      </c>
      <c r="N2169">
        <v>50</v>
      </c>
      <c r="O2169" t="s">
        <v>25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 s="11" t="str">
        <f t="shared" si="364"/>
        <v>0</v>
      </c>
      <c r="AB2169">
        <f t="shared" si="357"/>
        <v>0</v>
      </c>
      <c r="AC2169">
        <f t="shared" si="365"/>
        <v>10</v>
      </c>
      <c r="AD2169">
        <f t="shared" si="366"/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f t="shared" si="358"/>
        <v>0</v>
      </c>
      <c r="BI2169" s="16">
        <v>0</v>
      </c>
      <c r="BJ2169" s="16">
        <v>0</v>
      </c>
      <c r="BK2169" s="16">
        <v>0</v>
      </c>
      <c r="BL2169" t="str">
        <f t="shared" si="359"/>
        <v>0</v>
      </c>
      <c r="BM2169" t="str">
        <f t="shared" si="360"/>
        <v>0</v>
      </c>
      <c r="BN2169">
        <f t="shared" si="363"/>
        <v>0</v>
      </c>
      <c r="BO2169">
        <f t="shared" si="361"/>
        <v>0</v>
      </c>
      <c r="BP2169" t="str">
        <f t="shared" si="362"/>
        <v>0</v>
      </c>
    </row>
    <row r="2170" spans="1:68" ht="18" x14ac:dyDescent="0.25">
      <c r="A2170" s="24">
        <v>2021</v>
      </c>
      <c r="B2170">
        <v>1</v>
      </c>
      <c r="C2170" s="2">
        <v>44301</v>
      </c>
      <c r="D2170" s="3">
        <v>0.53819444444444442</v>
      </c>
      <c r="E2170">
        <v>3</v>
      </c>
      <c r="F2170">
        <v>3.1</v>
      </c>
      <c r="G2170" t="s">
        <v>61</v>
      </c>
      <c r="H2170">
        <v>55</v>
      </c>
      <c r="I2170">
        <v>68</v>
      </c>
      <c r="J2170">
        <v>13.3</v>
      </c>
      <c r="K2170">
        <v>5</v>
      </c>
      <c r="L2170">
        <v>7</v>
      </c>
      <c r="M2170" t="s">
        <v>23</v>
      </c>
      <c r="N2170">
        <v>50</v>
      </c>
      <c r="O2170" t="s">
        <v>24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1</v>
      </c>
      <c r="AA2170" s="11" t="str">
        <f t="shared" si="364"/>
        <v>1</v>
      </c>
      <c r="AB2170">
        <f t="shared" si="357"/>
        <v>1</v>
      </c>
      <c r="AC2170">
        <f t="shared" si="365"/>
        <v>9</v>
      </c>
      <c r="AD2170">
        <f t="shared" si="366"/>
        <v>10</v>
      </c>
      <c r="AE2170">
        <v>0</v>
      </c>
      <c r="AF2170">
        <v>0</v>
      </c>
      <c r="AG2170">
        <v>0</v>
      </c>
      <c r="AH2170">
        <v>0</v>
      </c>
      <c r="AI2170">
        <v>10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f t="shared" si="358"/>
        <v>0</v>
      </c>
      <c r="BI2170" s="16">
        <v>0</v>
      </c>
      <c r="BJ2170" s="16">
        <v>0</v>
      </c>
      <c r="BK2170" s="16">
        <v>0</v>
      </c>
      <c r="BL2170" t="str">
        <f t="shared" si="359"/>
        <v>0</v>
      </c>
      <c r="BM2170" t="str">
        <f t="shared" si="360"/>
        <v>0</v>
      </c>
      <c r="BN2170">
        <f t="shared" si="363"/>
        <v>0</v>
      </c>
      <c r="BO2170">
        <f t="shared" si="361"/>
        <v>0</v>
      </c>
      <c r="BP2170" t="str">
        <f t="shared" si="362"/>
        <v>0</v>
      </c>
    </row>
    <row r="2171" spans="1:68" ht="18" x14ac:dyDescent="0.25">
      <c r="A2171" s="24">
        <v>2021</v>
      </c>
      <c r="B2171">
        <v>1</v>
      </c>
      <c r="C2171" s="2">
        <v>44301</v>
      </c>
      <c r="D2171" s="3">
        <v>0.53819444444444442</v>
      </c>
      <c r="E2171">
        <v>3</v>
      </c>
      <c r="F2171">
        <v>3.1</v>
      </c>
      <c r="G2171" t="s">
        <v>61</v>
      </c>
      <c r="H2171">
        <v>55</v>
      </c>
      <c r="I2171">
        <v>68</v>
      </c>
      <c r="J2171">
        <v>13.3</v>
      </c>
      <c r="K2171">
        <v>5</v>
      </c>
      <c r="L2171">
        <v>7</v>
      </c>
      <c r="M2171" t="s">
        <v>23</v>
      </c>
      <c r="N2171">
        <v>20</v>
      </c>
      <c r="O2171" t="s">
        <v>24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 s="11" t="str">
        <f t="shared" si="364"/>
        <v>0</v>
      </c>
      <c r="AB2171">
        <f t="shared" si="357"/>
        <v>0</v>
      </c>
      <c r="AC2171">
        <f t="shared" si="365"/>
        <v>10</v>
      </c>
      <c r="AD2171">
        <f t="shared" si="366"/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f t="shared" si="358"/>
        <v>0</v>
      </c>
      <c r="BI2171" s="16">
        <v>0</v>
      </c>
      <c r="BJ2171" s="16">
        <v>0</v>
      </c>
      <c r="BK2171" s="16">
        <v>0</v>
      </c>
      <c r="BL2171" t="str">
        <f t="shared" si="359"/>
        <v>0</v>
      </c>
      <c r="BM2171" t="str">
        <f t="shared" si="360"/>
        <v>0</v>
      </c>
      <c r="BN2171">
        <f t="shared" si="363"/>
        <v>0</v>
      </c>
      <c r="BO2171">
        <f t="shared" si="361"/>
        <v>0</v>
      </c>
      <c r="BP2171" t="str">
        <f t="shared" si="362"/>
        <v>0</v>
      </c>
    </row>
    <row r="2172" spans="1:68" ht="18" x14ac:dyDescent="0.25">
      <c r="A2172" s="24">
        <v>2021</v>
      </c>
      <c r="B2172">
        <v>1</v>
      </c>
      <c r="C2172" s="2">
        <v>44301</v>
      </c>
      <c r="D2172" s="3">
        <v>0.53819444444444442</v>
      </c>
      <c r="E2172">
        <v>3</v>
      </c>
      <c r="F2172">
        <v>3.1</v>
      </c>
      <c r="G2172" t="s">
        <v>61</v>
      </c>
      <c r="H2172">
        <v>55</v>
      </c>
      <c r="I2172">
        <v>68</v>
      </c>
      <c r="J2172">
        <v>13.3</v>
      </c>
      <c r="K2172">
        <v>5</v>
      </c>
      <c r="L2172">
        <v>7</v>
      </c>
      <c r="M2172" t="s">
        <v>23</v>
      </c>
      <c r="N2172">
        <v>20</v>
      </c>
      <c r="O2172" t="s">
        <v>25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 s="11" t="str">
        <f t="shared" si="364"/>
        <v>0</v>
      </c>
      <c r="AB2172">
        <f t="shared" si="357"/>
        <v>0</v>
      </c>
      <c r="AC2172">
        <f t="shared" si="365"/>
        <v>10</v>
      </c>
      <c r="AD2172">
        <f t="shared" si="366"/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f t="shared" si="358"/>
        <v>0</v>
      </c>
      <c r="BI2172" s="16">
        <v>0</v>
      </c>
      <c r="BJ2172" s="16">
        <v>0</v>
      </c>
      <c r="BK2172" s="16">
        <v>0</v>
      </c>
      <c r="BL2172" t="str">
        <f t="shared" si="359"/>
        <v>0</v>
      </c>
      <c r="BM2172" t="str">
        <f t="shared" si="360"/>
        <v>0</v>
      </c>
      <c r="BN2172">
        <f t="shared" si="363"/>
        <v>0</v>
      </c>
      <c r="BO2172">
        <f t="shared" si="361"/>
        <v>0</v>
      </c>
      <c r="BP2172" t="str">
        <f t="shared" si="362"/>
        <v>0</v>
      </c>
    </row>
    <row r="2173" spans="1:68" ht="18" x14ac:dyDescent="0.25">
      <c r="A2173" s="24">
        <v>2021</v>
      </c>
      <c r="B2173">
        <v>1</v>
      </c>
      <c r="C2173" s="2">
        <v>44301</v>
      </c>
      <c r="D2173" s="3">
        <v>0.53819444444444442</v>
      </c>
      <c r="E2173">
        <v>3</v>
      </c>
      <c r="F2173">
        <v>3.1</v>
      </c>
      <c r="G2173" t="s">
        <v>61</v>
      </c>
      <c r="H2173">
        <v>55</v>
      </c>
      <c r="I2173">
        <v>68</v>
      </c>
      <c r="J2173">
        <v>13.3</v>
      </c>
      <c r="K2173">
        <v>5</v>
      </c>
      <c r="L2173">
        <v>7</v>
      </c>
      <c r="M2173" t="s">
        <v>23</v>
      </c>
      <c r="N2173">
        <v>20</v>
      </c>
      <c r="O2173" t="s">
        <v>26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 s="11" t="str">
        <f t="shared" si="364"/>
        <v>0</v>
      </c>
      <c r="AB2173">
        <f t="shared" si="357"/>
        <v>0</v>
      </c>
      <c r="AC2173">
        <f t="shared" si="365"/>
        <v>10</v>
      </c>
      <c r="AD2173">
        <f t="shared" si="366"/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f t="shared" si="358"/>
        <v>0</v>
      </c>
      <c r="BI2173" s="16">
        <v>0</v>
      </c>
      <c r="BJ2173" s="16">
        <v>0</v>
      </c>
      <c r="BK2173" s="16">
        <v>0</v>
      </c>
      <c r="BL2173" t="str">
        <f t="shared" si="359"/>
        <v>0</v>
      </c>
      <c r="BM2173" t="str">
        <f t="shared" si="360"/>
        <v>0</v>
      </c>
      <c r="BN2173">
        <f t="shared" si="363"/>
        <v>0</v>
      </c>
      <c r="BO2173">
        <f t="shared" si="361"/>
        <v>0</v>
      </c>
      <c r="BP2173" t="str">
        <f t="shared" si="362"/>
        <v>0</v>
      </c>
    </row>
    <row r="2174" spans="1:68" ht="18" x14ac:dyDescent="0.25">
      <c r="A2174" s="24">
        <v>2021</v>
      </c>
      <c r="B2174">
        <v>1</v>
      </c>
      <c r="C2174" s="2">
        <v>44301</v>
      </c>
      <c r="D2174" s="3">
        <v>0.53819444444444442</v>
      </c>
      <c r="E2174">
        <v>3</v>
      </c>
      <c r="F2174">
        <v>3.1</v>
      </c>
      <c r="G2174" t="s">
        <v>61</v>
      </c>
      <c r="H2174">
        <v>55</v>
      </c>
      <c r="I2174">
        <v>68</v>
      </c>
      <c r="J2174">
        <v>13.3</v>
      </c>
      <c r="K2174">
        <v>5</v>
      </c>
      <c r="L2174">
        <v>7</v>
      </c>
      <c r="M2174" t="s">
        <v>27</v>
      </c>
      <c r="N2174">
        <v>20</v>
      </c>
      <c r="O2174" t="s">
        <v>24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 s="11" t="str">
        <f t="shared" si="364"/>
        <v>0</v>
      </c>
      <c r="AB2174">
        <f t="shared" si="357"/>
        <v>0</v>
      </c>
      <c r="AC2174">
        <f t="shared" si="365"/>
        <v>10</v>
      </c>
      <c r="AD2174">
        <f t="shared" si="366"/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f t="shared" si="358"/>
        <v>0</v>
      </c>
      <c r="BI2174" s="16">
        <v>0</v>
      </c>
      <c r="BJ2174" s="16">
        <v>0</v>
      </c>
      <c r="BK2174" s="16">
        <v>0</v>
      </c>
      <c r="BL2174" t="str">
        <f t="shared" si="359"/>
        <v>0</v>
      </c>
      <c r="BM2174" t="str">
        <f t="shared" si="360"/>
        <v>0</v>
      </c>
      <c r="BN2174">
        <f t="shared" si="363"/>
        <v>0</v>
      </c>
      <c r="BO2174">
        <f t="shared" si="361"/>
        <v>0</v>
      </c>
      <c r="BP2174" t="str">
        <f t="shared" si="362"/>
        <v>0</v>
      </c>
    </row>
    <row r="2175" spans="1:68" ht="18" x14ac:dyDescent="0.25">
      <c r="A2175" s="24">
        <v>2021</v>
      </c>
      <c r="B2175">
        <v>1</v>
      </c>
      <c r="C2175" s="2">
        <v>44301</v>
      </c>
      <c r="D2175" s="3">
        <v>0.53819444444444442</v>
      </c>
      <c r="E2175">
        <v>3</v>
      </c>
      <c r="F2175">
        <v>3.1</v>
      </c>
      <c r="G2175" t="s">
        <v>61</v>
      </c>
      <c r="H2175">
        <v>55</v>
      </c>
      <c r="I2175">
        <v>68</v>
      </c>
      <c r="J2175">
        <v>13.3</v>
      </c>
      <c r="K2175">
        <v>5</v>
      </c>
      <c r="L2175">
        <v>7</v>
      </c>
      <c r="M2175" t="s">
        <v>27</v>
      </c>
      <c r="N2175">
        <v>20</v>
      </c>
      <c r="O2175" t="s">
        <v>25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 s="11" t="str">
        <f t="shared" si="364"/>
        <v>0</v>
      </c>
      <c r="AB2175">
        <f t="shared" si="357"/>
        <v>0</v>
      </c>
      <c r="AC2175">
        <f t="shared" si="365"/>
        <v>10</v>
      </c>
      <c r="AD2175">
        <f t="shared" si="366"/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f t="shared" si="358"/>
        <v>0</v>
      </c>
      <c r="BI2175" s="16">
        <v>0</v>
      </c>
      <c r="BJ2175" s="16">
        <v>0</v>
      </c>
      <c r="BK2175" s="16">
        <v>0</v>
      </c>
      <c r="BL2175" t="str">
        <f t="shared" si="359"/>
        <v>0</v>
      </c>
      <c r="BM2175" t="str">
        <f t="shared" si="360"/>
        <v>0</v>
      </c>
      <c r="BN2175">
        <f t="shared" si="363"/>
        <v>0</v>
      </c>
      <c r="BO2175">
        <f t="shared" si="361"/>
        <v>0</v>
      </c>
      <c r="BP2175" t="str">
        <f t="shared" si="362"/>
        <v>0</v>
      </c>
    </row>
    <row r="2176" spans="1:68" ht="18" x14ac:dyDescent="0.25">
      <c r="A2176" s="24">
        <v>2021</v>
      </c>
      <c r="B2176">
        <v>1</v>
      </c>
      <c r="C2176" s="2">
        <v>44301</v>
      </c>
      <c r="D2176" s="3">
        <v>0.53819444444444442</v>
      </c>
      <c r="E2176">
        <v>3</v>
      </c>
      <c r="F2176">
        <v>3.1</v>
      </c>
      <c r="G2176" t="s">
        <v>61</v>
      </c>
      <c r="H2176">
        <v>55</v>
      </c>
      <c r="I2176">
        <v>68</v>
      </c>
      <c r="J2176">
        <v>13.3</v>
      </c>
      <c r="K2176">
        <v>5</v>
      </c>
      <c r="L2176">
        <v>7</v>
      </c>
      <c r="M2176" t="s">
        <v>27</v>
      </c>
      <c r="N2176">
        <v>20</v>
      </c>
      <c r="O2176" t="s">
        <v>26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 s="11" t="str">
        <f t="shared" si="364"/>
        <v>0</v>
      </c>
      <c r="AB2176">
        <f t="shared" ref="AB2176:AB2239" si="367">COUNTIF(P2176:Y2176, "&gt;0")</f>
        <v>0</v>
      </c>
      <c r="AC2176">
        <f t="shared" si="365"/>
        <v>10</v>
      </c>
      <c r="AD2176">
        <f t="shared" si="366"/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f t="shared" ref="BH2176:BH2239" si="368">SUM(AW2176+AV2176+AU2176+AQ2176+AS2176+AM2176+AJ2176+BF2176+BI2176)</f>
        <v>0</v>
      </c>
      <c r="BI2176" s="16">
        <v>0</v>
      </c>
      <c r="BJ2176" s="16">
        <v>0</v>
      </c>
      <c r="BK2176" s="16">
        <v>0</v>
      </c>
      <c r="BL2176" t="str">
        <f t="shared" ref="BL2176:BL2239" si="369">IF(AL2176&gt;0, "1","0")</f>
        <v>0</v>
      </c>
      <c r="BM2176" t="str">
        <f t="shared" ref="BM2176:BM2239" si="370">IF(AL2176&gt;0, "1", IF(AO2176&gt;0, "1", "0"))</f>
        <v>0</v>
      </c>
      <c r="BN2176">
        <f t="shared" si="363"/>
        <v>0</v>
      </c>
      <c r="BO2176">
        <f t="shared" ref="BO2176:BO2239" si="371">SUM(BN2176+BH2176+BJ2176+BC2176+BA2176+AX2176+AG2176)</f>
        <v>0</v>
      </c>
      <c r="BP2176" t="str">
        <f t="shared" ref="BP2176:BP2239" si="372">IF(BH2176&gt;0, "1",  "0")</f>
        <v>0</v>
      </c>
    </row>
    <row r="2177" spans="1:68" ht="18" x14ac:dyDescent="0.25">
      <c r="A2177" s="24">
        <v>2021</v>
      </c>
      <c r="B2177">
        <v>1</v>
      </c>
      <c r="C2177" s="2">
        <v>44301</v>
      </c>
      <c r="D2177" s="3">
        <v>0.53819444444444442</v>
      </c>
      <c r="E2177">
        <v>3</v>
      </c>
      <c r="F2177">
        <v>3.1</v>
      </c>
      <c r="G2177" t="s">
        <v>61</v>
      </c>
      <c r="H2177">
        <v>55</v>
      </c>
      <c r="I2177">
        <v>68</v>
      </c>
      <c r="J2177">
        <v>13.3</v>
      </c>
      <c r="K2177">
        <v>5</v>
      </c>
      <c r="L2177">
        <v>7</v>
      </c>
      <c r="M2177" t="s">
        <v>28</v>
      </c>
      <c r="N2177">
        <v>20</v>
      </c>
      <c r="O2177" t="s">
        <v>24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 s="11" t="str">
        <f t="shared" si="364"/>
        <v>0</v>
      </c>
      <c r="AB2177">
        <f t="shared" si="367"/>
        <v>0</v>
      </c>
      <c r="AC2177">
        <f t="shared" si="365"/>
        <v>10</v>
      </c>
      <c r="AD2177">
        <f t="shared" si="366"/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f t="shared" si="368"/>
        <v>0</v>
      </c>
      <c r="BI2177" s="16">
        <v>0</v>
      </c>
      <c r="BJ2177" s="16">
        <v>0</v>
      </c>
      <c r="BK2177" s="16">
        <v>0</v>
      </c>
      <c r="BL2177" t="str">
        <f t="shared" si="369"/>
        <v>0</v>
      </c>
      <c r="BM2177" t="str">
        <f t="shared" si="370"/>
        <v>0</v>
      </c>
      <c r="BN2177">
        <f t="shared" si="363"/>
        <v>0</v>
      </c>
      <c r="BO2177">
        <f t="shared" si="371"/>
        <v>0</v>
      </c>
      <c r="BP2177" t="str">
        <f t="shared" si="372"/>
        <v>0</v>
      </c>
    </row>
    <row r="2178" spans="1:68" ht="18" x14ac:dyDescent="0.25">
      <c r="A2178" s="24">
        <v>2021</v>
      </c>
      <c r="B2178">
        <v>1</v>
      </c>
      <c r="C2178" s="2">
        <v>44301</v>
      </c>
      <c r="D2178" s="3">
        <v>0.53819444444444442</v>
      </c>
      <c r="E2178">
        <v>3</v>
      </c>
      <c r="F2178">
        <v>3.1</v>
      </c>
      <c r="G2178" t="s">
        <v>61</v>
      </c>
      <c r="H2178">
        <v>55</v>
      </c>
      <c r="I2178">
        <v>68</v>
      </c>
      <c r="J2178">
        <v>13.3</v>
      </c>
      <c r="K2178">
        <v>5</v>
      </c>
      <c r="L2178">
        <v>7</v>
      </c>
      <c r="M2178" t="s">
        <v>28</v>
      </c>
      <c r="N2178">
        <v>20</v>
      </c>
      <c r="O2178" t="s">
        <v>25</v>
      </c>
      <c r="P2178">
        <v>0</v>
      </c>
      <c r="Q2178">
        <v>0</v>
      </c>
      <c r="R2178">
        <v>0</v>
      </c>
      <c r="S2178">
        <v>1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1</v>
      </c>
      <c r="AA2178" s="11" t="str">
        <f t="shared" si="364"/>
        <v>1</v>
      </c>
      <c r="AB2178">
        <f t="shared" si="367"/>
        <v>1</v>
      </c>
      <c r="AC2178">
        <f t="shared" si="365"/>
        <v>9</v>
      </c>
      <c r="AD2178">
        <f t="shared" si="366"/>
        <v>10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f t="shared" si="368"/>
        <v>0</v>
      </c>
      <c r="BI2178" s="16">
        <v>0</v>
      </c>
      <c r="BJ2178" s="16">
        <v>0</v>
      </c>
      <c r="BK2178" s="16">
        <v>0</v>
      </c>
      <c r="BL2178" t="str">
        <f t="shared" si="369"/>
        <v>0</v>
      </c>
      <c r="BM2178" t="str">
        <f t="shared" si="370"/>
        <v>0</v>
      </c>
      <c r="BN2178">
        <f t="shared" ref="BN2178:BN2241" si="373">SUM(AL2178+AO2178+BB2178)</f>
        <v>0</v>
      </c>
      <c r="BO2178">
        <f t="shared" si="371"/>
        <v>0</v>
      </c>
      <c r="BP2178" t="str">
        <f t="shared" si="372"/>
        <v>0</v>
      </c>
    </row>
    <row r="2179" spans="1:68" ht="18" x14ac:dyDescent="0.25">
      <c r="A2179" s="24">
        <v>2021</v>
      </c>
      <c r="B2179">
        <v>1</v>
      </c>
      <c r="C2179" s="2">
        <v>44301</v>
      </c>
      <c r="D2179" s="3">
        <v>0.53819444444444442</v>
      </c>
      <c r="E2179">
        <v>3</v>
      </c>
      <c r="F2179">
        <v>3.1</v>
      </c>
      <c r="G2179" t="s">
        <v>61</v>
      </c>
      <c r="H2179">
        <v>55</v>
      </c>
      <c r="I2179">
        <v>68</v>
      </c>
      <c r="J2179">
        <v>13.3</v>
      </c>
      <c r="K2179">
        <v>5</v>
      </c>
      <c r="L2179">
        <v>7</v>
      </c>
      <c r="M2179" t="s">
        <v>28</v>
      </c>
      <c r="N2179">
        <v>20</v>
      </c>
      <c r="O2179" t="s">
        <v>26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 s="11" t="str">
        <f t="shared" ref="AA2179:AA2242" si="374">IF(Z2179&gt;0, "1","0")</f>
        <v>0</v>
      </c>
      <c r="AB2179">
        <f t="shared" si="367"/>
        <v>0</v>
      </c>
      <c r="AC2179">
        <f t="shared" si="365"/>
        <v>10</v>
      </c>
      <c r="AD2179">
        <f t="shared" si="366"/>
        <v>0</v>
      </c>
      <c r="AE2179">
        <v>1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f t="shared" si="368"/>
        <v>0</v>
      </c>
      <c r="BI2179" s="16">
        <v>0</v>
      </c>
      <c r="BJ2179" s="16">
        <v>0</v>
      </c>
      <c r="BK2179" s="16">
        <v>0</v>
      </c>
      <c r="BL2179" t="str">
        <f t="shared" si="369"/>
        <v>0</v>
      </c>
      <c r="BM2179" t="str">
        <f t="shared" si="370"/>
        <v>0</v>
      </c>
      <c r="BN2179">
        <f t="shared" si="373"/>
        <v>0</v>
      </c>
      <c r="BO2179">
        <f t="shared" si="371"/>
        <v>0</v>
      </c>
      <c r="BP2179" t="str">
        <f t="shared" si="372"/>
        <v>0</v>
      </c>
    </row>
    <row r="2180" spans="1:68" ht="18" x14ac:dyDescent="0.25">
      <c r="A2180" s="24">
        <v>2021</v>
      </c>
      <c r="B2180">
        <v>1</v>
      </c>
      <c r="C2180" s="2">
        <v>44301</v>
      </c>
      <c r="D2180" s="3">
        <v>0.53819444444444442</v>
      </c>
      <c r="E2180">
        <v>3</v>
      </c>
      <c r="F2180">
        <v>3.1</v>
      </c>
      <c r="G2180" t="s">
        <v>61</v>
      </c>
      <c r="H2180">
        <v>55</v>
      </c>
      <c r="I2180">
        <v>68</v>
      </c>
      <c r="J2180">
        <v>13.3</v>
      </c>
      <c r="K2180">
        <v>5</v>
      </c>
      <c r="L2180">
        <v>7</v>
      </c>
      <c r="M2180" t="s">
        <v>28</v>
      </c>
      <c r="N2180">
        <v>10</v>
      </c>
      <c r="O2180" t="s">
        <v>26</v>
      </c>
      <c r="P2180">
        <v>0</v>
      </c>
      <c r="Q2180">
        <v>0</v>
      </c>
      <c r="R2180">
        <v>0</v>
      </c>
      <c r="S2180">
        <v>1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1</v>
      </c>
      <c r="AA2180" s="11" t="str">
        <f t="shared" si="374"/>
        <v>1</v>
      </c>
      <c r="AB2180">
        <f t="shared" si="367"/>
        <v>1</v>
      </c>
      <c r="AC2180">
        <f t="shared" si="365"/>
        <v>9</v>
      </c>
      <c r="AD2180">
        <f t="shared" si="366"/>
        <v>10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f t="shared" si="368"/>
        <v>0</v>
      </c>
      <c r="BI2180" s="16">
        <v>0</v>
      </c>
      <c r="BJ2180" s="16">
        <v>0</v>
      </c>
      <c r="BK2180" s="16">
        <v>0</v>
      </c>
      <c r="BL2180" t="str">
        <f t="shared" si="369"/>
        <v>0</v>
      </c>
      <c r="BM2180" t="str">
        <f t="shared" si="370"/>
        <v>0</v>
      </c>
      <c r="BN2180">
        <f t="shared" si="373"/>
        <v>0</v>
      </c>
      <c r="BO2180">
        <f t="shared" si="371"/>
        <v>0</v>
      </c>
      <c r="BP2180" t="str">
        <f t="shared" si="372"/>
        <v>0</v>
      </c>
    </row>
    <row r="2181" spans="1:68" ht="18" x14ac:dyDescent="0.25">
      <c r="A2181" s="24">
        <v>2021</v>
      </c>
      <c r="B2181">
        <v>1</v>
      </c>
      <c r="C2181" s="2">
        <v>44301</v>
      </c>
      <c r="D2181" s="3">
        <v>0.53819444444444442</v>
      </c>
      <c r="E2181">
        <v>3</v>
      </c>
      <c r="F2181">
        <v>3.1</v>
      </c>
      <c r="G2181" t="s">
        <v>61</v>
      </c>
      <c r="H2181">
        <v>55</v>
      </c>
      <c r="I2181">
        <v>68</v>
      </c>
      <c r="J2181">
        <v>13.3</v>
      </c>
      <c r="K2181">
        <v>5</v>
      </c>
      <c r="L2181">
        <v>7</v>
      </c>
      <c r="M2181" t="s">
        <v>28</v>
      </c>
      <c r="N2181">
        <v>10</v>
      </c>
      <c r="O2181" t="s">
        <v>25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 s="11" t="str">
        <f t="shared" si="374"/>
        <v>0</v>
      </c>
      <c r="AB2181">
        <f t="shared" si="367"/>
        <v>0</v>
      </c>
      <c r="AC2181">
        <f t="shared" si="365"/>
        <v>10</v>
      </c>
      <c r="AD2181">
        <f t="shared" si="366"/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f t="shared" si="368"/>
        <v>0</v>
      </c>
      <c r="BI2181" s="16">
        <v>0</v>
      </c>
      <c r="BJ2181" s="16">
        <v>0</v>
      </c>
      <c r="BK2181" s="16">
        <v>0</v>
      </c>
      <c r="BL2181" t="str">
        <f t="shared" si="369"/>
        <v>0</v>
      </c>
      <c r="BM2181" t="str">
        <f t="shared" si="370"/>
        <v>0</v>
      </c>
      <c r="BN2181">
        <f t="shared" si="373"/>
        <v>0</v>
      </c>
      <c r="BO2181">
        <f t="shared" si="371"/>
        <v>0</v>
      </c>
      <c r="BP2181" t="str">
        <f t="shared" si="372"/>
        <v>0</v>
      </c>
    </row>
    <row r="2182" spans="1:68" ht="18" x14ac:dyDescent="0.25">
      <c r="A2182" s="24">
        <v>2021</v>
      </c>
      <c r="B2182">
        <v>1</v>
      </c>
      <c r="C2182" s="2">
        <v>44301</v>
      </c>
      <c r="D2182" s="3">
        <v>0.53819444444444442</v>
      </c>
      <c r="E2182">
        <v>3</v>
      </c>
      <c r="F2182">
        <v>3.1</v>
      </c>
      <c r="G2182" t="s">
        <v>61</v>
      </c>
      <c r="H2182">
        <v>55</v>
      </c>
      <c r="I2182">
        <v>68</v>
      </c>
      <c r="J2182">
        <v>13.3</v>
      </c>
      <c r="K2182">
        <v>5</v>
      </c>
      <c r="L2182">
        <v>7</v>
      </c>
      <c r="M2182" t="s">
        <v>28</v>
      </c>
      <c r="N2182">
        <v>10</v>
      </c>
      <c r="O2182" t="s">
        <v>24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 s="11" t="str">
        <f t="shared" si="374"/>
        <v>0</v>
      </c>
      <c r="AB2182">
        <f t="shared" si="367"/>
        <v>0</v>
      </c>
      <c r="AC2182">
        <f t="shared" si="365"/>
        <v>10</v>
      </c>
      <c r="AD2182">
        <f t="shared" si="366"/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f t="shared" si="368"/>
        <v>0</v>
      </c>
      <c r="BI2182" s="16">
        <v>0</v>
      </c>
      <c r="BJ2182" s="16">
        <v>0</v>
      </c>
      <c r="BK2182" s="16">
        <v>0</v>
      </c>
      <c r="BL2182" t="str">
        <f t="shared" si="369"/>
        <v>0</v>
      </c>
      <c r="BM2182" t="str">
        <f t="shared" si="370"/>
        <v>0</v>
      </c>
      <c r="BN2182">
        <f t="shared" si="373"/>
        <v>0</v>
      </c>
      <c r="BO2182">
        <f t="shared" si="371"/>
        <v>0</v>
      </c>
      <c r="BP2182" t="str">
        <f t="shared" si="372"/>
        <v>0</v>
      </c>
    </row>
    <row r="2183" spans="1:68" ht="18" x14ac:dyDescent="0.25">
      <c r="A2183" s="24">
        <v>2021</v>
      </c>
      <c r="B2183">
        <v>1</v>
      </c>
      <c r="C2183" s="2">
        <v>44301</v>
      </c>
      <c r="D2183" s="3">
        <v>0.53819444444444442</v>
      </c>
      <c r="E2183">
        <v>3</v>
      </c>
      <c r="F2183">
        <v>3.1</v>
      </c>
      <c r="G2183" t="s">
        <v>61</v>
      </c>
      <c r="H2183">
        <v>55</v>
      </c>
      <c r="I2183">
        <v>68</v>
      </c>
      <c r="J2183">
        <v>13.3</v>
      </c>
      <c r="K2183">
        <v>5</v>
      </c>
      <c r="L2183">
        <v>7</v>
      </c>
      <c r="M2183" t="s">
        <v>27</v>
      </c>
      <c r="N2183">
        <v>10</v>
      </c>
      <c r="O2183" t="s">
        <v>26</v>
      </c>
      <c r="P2183">
        <v>0</v>
      </c>
      <c r="Q2183">
        <v>0</v>
      </c>
      <c r="R2183">
        <v>2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2</v>
      </c>
      <c r="AA2183" s="11" t="str">
        <f t="shared" si="374"/>
        <v>1</v>
      </c>
      <c r="AB2183">
        <f t="shared" si="367"/>
        <v>1</v>
      </c>
      <c r="AC2183">
        <f t="shared" si="365"/>
        <v>9</v>
      </c>
      <c r="AD2183">
        <f t="shared" si="366"/>
        <v>10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f t="shared" si="368"/>
        <v>0</v>
      </c>
      <c r="BI2183" s="16">
        <v>0</v>
      </c>
      <c r="BJ2183" s="16">
        <v>0</v>
      </c>
      <c r="BK2183" s="16">
        <v>0</v>
      </c>
      <c r="BL2183" t="str">
        <f t="shared" si="369"/>
        <v>0</v>
      </c>
      <c r="BM2183" t="str">
        <f t="shared" si="370"/>
        <v>0</v>
      </c>
      <c r="BN2183">
        <f t="shared" si="373"/>
        <v>0</v>
      </c>
      <c r="BO2183">
        <f t="shared" si="371"/>
        <v>0</v>
      </c>
      <c r="BP2183" t="str">
        <f t="shared" si="372"/>
        <v>0</v>
      </c>
    </row>
    <row r="2184" spans="1:68" ht="18" x14ac:dyDescent="0.25">
      <c r="A2184" s="24">
        <v>2021</v>
      </c>
      <c r="B2184">
        <v>1</v>
      </c>
      <c r="C2184" s="2">
        <v>44301</v>
      </c>
      <c r="D2184" s="3">
        <v>0.53819444444444442</v>
      </c>
      <c r="E2184">
        <v>3</v>
      </c>
      <c r="F2184">
        <v>3.1</v>
      </c>
      <c r="G2184" t="s">
        <v>61</v>
      </c>
      <c r="H2184">
        <v>55</v>
      </c>
      <c r="I2184">
        <v>68</v>
      </c>
      <c r="J2184">
        <v>13.3</v>
      </c>
      <c r="K2184">
        <v>5</v>
      </c>
      <c r="L2184">
        <v>7</v>
      </c>
      <c r="M2184" t="s">
        <v>27</v>
      </c>
      <c r="N2184">
        <v>10</v>
      </c>
      <c r="O2184" t="s">
        <v>25</v>
      </c>
      <c r="P2184">
        <v>0</v>
      </c>
      <c r="Q2184">
        <v>1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1</v>
      </c>
      <c r="AA2184" s="11" t="str">
        <f t="shared" si="374"/>
        <v>1</v>
      </c>
      <c r="AB2184">
        <f t="shared" si="367"/>
        <v>1</v>
      </c>
      <c r="AC2184">
        <f t="shared" si="365"/>
        <v>9</v>
      </c>
      <c r="AD2184">
        <f t="shared" si="366"/>
        <v>10</v>
      </c>
      <c r="AE2184">
        <v>1</v>
      </c>
      <c r="AF2184">
        <v>0</v>
      </c>
      <c r="AG2184">
        <v>0</v>
      </c>
      <c r="AH2184">
        <v>0</v>
      </c>
      <c r="AI2184">
        <v>6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f t="shared" si="368"/>
        <v>0</v>
      </c>
      <c r="BI2184" s="16">
        <v>0</v>
      </c>
      <c r="BJ2184" s="16">
        <v>0</v>
      </c>
      <c r="BK2184" s="16">
        <v>0</v>
      </c>
      <c r="BL2184" t="str">
        <f t="shared" si="369"/>
        <v>0</v>
      </c>
      <c r="BM2184" t="str">
        <f t="shared" si="370"/>
        <v>0</v>
      </c>
      <c r="BN2184">
        <f t="shared" si="373"/>
        <v>0</v>
      </c>
      <c r="BO2184">
        <f t="shared" si="371"/>
        <v>0</v>
      </c>
      <c r="BP2184" t="str">
        <f t="shared" si="372"/>
        <v>0</v>
      </c>
    </row>
    <row r="2185" spans="1:68" ht="18" x14ac:dyDescent="0.25">
      <c r="A2185" s="24">
        <v>2021</v>
      </c>
      <c r="B2185">
        <v>1</v>
      </c>
      <c r="C2185" s="2">
        <v>44301</v>
      </c>
      <c r="D2185" s="3">
        <v>0.53819444444444442</v>
      </c>
      <c r="E2185">
        <v>3</v>
      </c>
      <c r="F2185">
        <v>3.1</v>
      </c>
      <c r="G2185" t="s">
        <v>61</v>
      </c>
      <c r="H2185">
        <v>55</v>
      </c>
      <c r="I2185">
        <v>68</v>
      </c>
      <c r="J2185">
        <v>13.3</v>
      </c>
      <c r="K2185">
        <v>5</v>
      </c>
      <c r="L2185">
        <v>7</v>
      </c>
      <c r="M2185" t="s">
        <v>27</v>
      </c>
      <c r="N2185">
        <v>10</v>
      </c>
      <c r="O2185" t="s">
        <v>24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 s="11" t="str">
        <f t="shared" si="374"/>
        <v>0</v>
      </c>
      <c r="AB2185">
        <f t="shared" si="367"/>
        <v>0</v>
      </c>
      <c r="AC2185">
        <f t="shared" si="365"/>
        <v>10</v>
      </c>
      <c r="AD2185">
        <f t="shared" si="366"/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f t="shared" si="368"/>
        <v>0</v>
      </c>
      <c r="BI2185" s="16">
        <v>0</v>
      </c>
      <c r="BJ2185" s="16">
        <v>0</v>
      </c>
      <c r="BK2185" s="16">
        <v>0</v>
      </c>
      <c r="BL2185" t="str">
        <f t="shared" si="369"/>
        <v>0</v>
      </c>
      <c r="BM2185" t="str">
        <f t="shared" si="370"/>
        <v>0</v>
      </c>
      <c r="BN2185">
        <f t="shared" si="373"/>
        <v>0</v>
      </c>
      <c r="BO2185">
        <f t="shared" si="371"/>
        <v>0</v>
      </c>
      <c r="BP2185" t="str">
        <f t="shared" si="372"/>
        <v>0</v>
      </c>
    </row>
    <row r="2186" spans="1:68" ht="18" x14ac:dyDescent="0.25">
      <c r="A2186" s="24">
        <v>2021</v>
      </c>
      <c r="B2186">
        <v>1</v>
      </c>
      <c r="C2186" s="2">
        <v>44301</v>
      </c>
      <c r="D2186" s="3">
        <v>0.53819444444444442</v>
      </c>
      <c r="E2186">
        <v>3</v>
      </c>
      <c r="F2186">
        <v>3.1</v>
      </c>
      <c r="G2186" t="s">
        <v>61</v>
      </c>
      <c r="H2186">
        <v>55</v>
      </c>
      <c r="I2186">
        <v>68</v>
      </c>
      <c r="J2186">
        <v>13.3</v>
      </c>
      <c r="K2186">
        <v>5</v>
      </c>
      <c r="L2186">
        <v>7</v>
      </c>
      <c r="M2186" t="s">
        <v>23</v>
      </c>
      <c r="N2186">
        <v>10</v>
      </c>
      <c r="O2186" t="s">
        <v>26</v>
      </c>
      <c r="P2186">
        <v>0</v>
      </c>
      <c r="Q2186">
        <v>2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2</v>
      </c>
      <c r="AA2186" s="11" t="str">
        <f t="shared" si="374"/>
        <v>1</v>
      </c>
      <c r="AB2186">
        <f t="shared" si="367"/>
        <v>1</v>
      </c>
      <c r="AC2186">
        <f t="shared" si="365"/>
        <v>9</v>
      </c>
      <c r="AD2186">
        <f t="shared" si="366"/>
        <v>10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f t="shared" si="368"/>
        <v>0</v>
      </c>
      <c r="BI2186" s="16">
        <v>0</v>
      </c>
      <c r="BJ2186" s="16">
        <v>0</v>
      </c>
      <c r="BK2186" s="16">
        <v>0</v>
      </c>
      <c r="BL2186" t="str">
        <f t="shared" si="369"/>
        <v>0</v>
      </c>
      <c r="BM2186" t="str">
        <f t="shared" si="370"/>
        <v>0</v>
      </c>
      <c r="BN2186">
        <f t="shared" si="373"/>
        <v>0</v>
      </c>
      <c r="BO2186">
        <f t="shared" si="371"/>
        <v>0</v>
      </c>
      <c r="BP2186" t="str">
        <f t="shared" si="372"/>
        <v>0</v>
      </c>
    </row>
    <row r="2187" spans="1:68" ht="18" x14ac:dyDescent="0.25">
      <c r="A2187" s="24">
        <v>2021</v>
      </c>
      <c r="B2187">
        <v>1</v>
      </c>
      <c r="C2187" s="2">
        <v>44301</v>
      </c>
      <c r="D2187" s="3">
        <v>0.53819444444444442</v>
      </c>
      <c r="E2187">
        <v>3</v>
      </c>
      <c r="F2187">
        <v>3.1</v>
      </c>
      <c r="G2187" t="s">
        <v>61</v>
      </c>
      <c r="H2187">
        <v>55</v>
      </c>
      <c r="I2187">
        <v>68</v>
      </c>
      <c r="J2187">
        <v>13.3</v>
      </c>
      <c r="K2187">
        <v>5</v>
      </c>
      <c r="L2187">
        <v>7</v>
      </c>
      <c r="M2187" t="s">
        <v>23</v>
      </c>
      <c r="N2187">
        <v>10</v>
      </c>
      <c r="O2187" t="s">
        <v>25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 s="11" t="str">
        <f t="shared" si="374"/>
        <v>0</v>
      </c>
      <c r="AB2187">
        <f t="shared" si="367"/>
        <v>0</v>
      </c>
      <c r="AC2187">
        <f t="shared" ref="AC2187:AC2250" si="375">10-AB2187</f>
        <v>10</v>
      </c>
      <c r="AD2187">
        <f t="shared" ref="AD2187:AD2250" si="376">AB2187*10</f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f t="shared" si="368"/>
        <v>0</v>
      </c>
      <c r="BI2187" s="16">
        <v>0</v>
      </c>
      <c r="BJ2187" s="16">
        <v>0</v>
      </c>
      <c r="BK2187" s="16">
        <v>0</v>
      </c>
      <c r="BL2187" t="str">
        <f t="shared" si="369"/>
        <v>0</v>
      </c>
      <c r="BM2187" t="str">
        <f t="shared" si="370"/>
        <v>0</v>
      </c>
      <c r="BN2187">
        <f t="shared" si="373"/>
        <v>0</v>
      </c>
      <c r="BO2187">
        <f t="shared" si="371"/>
        <v>0</v>
      </c>
      <c r="BP2187" t="str">
        <f t="shared" si="372"/>
        <v>0</v>
      </c>
    </row>
    <row r="2188" spans="1:68" ht="18" x14ac:dyDescent="0.25">
      <c r="A2188" s="24">
        <v>2021</v>
      </c>
      <c r="B2188">
        <v>1</v>
      </c>
      <c r="C2188" s="2">
        <v>44301</v>
      </c>
      <c r="D2188" s="3">
        <v>0.53819444444444442</v>
      </c>
      <c r="E2188">
        <v>3</v>
      </c>
      <c r="F2188">
        <v>3.1</v>
      </c>
      <c r="G2188" t="s">
        <v>61</v>
      </c>
      <c r="H2188">
        <v>55</v>
      </c>
      <c r="I2188">
        <v>68</v>
      </c>
      <c r="J2188">
        <v>13.3</v>
      </c>
      <c r="K2188">
        <v>5</v>
      </c>
      <c r="L2188">
        <v>7</v>
      </c>
      <c r="M2188" t="s">
        <v>23</v>
      </c>
      <c r="N2188">
        <v>10</v>
      </c>
      <c r="O2188" t="s">
        <v>24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 s="11" t="str">
        <f t="shared" si="374"/>
        <v>0</v>
      </c>
      <c r="AB2188">
        <f t="shared" si="367"/>
        <v>0</v>
      </c>
      <c r="AC2188">
        <f t="shared" si="375"/>
        <v>10</v>
      </c>
      <c r="AD2188">
        <f t="shared" si="376"/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f t="shared" si="368"/>
        <v>0</v>
      </c>
      <c r="BI2188" s="16">
        <v>0</v>
      </c>
      <c r="BJ2188" s="16">
        <v>0</v>
      </c>
      <c r="BK2188" s="16">
        <v>0</v>
      </c>
      <c r="BL2188" t="str">
        <f t="shared" si="369"/>
        <v>0</v>
      </c>
      <c r="BM2188" t="str">
        <f t="shared" si="370"/>
        <v>0</v>
      </c>
      <c r="BN2188">
        <f t="shared" si="373"/>
        <v>0</v>
      </c>
      <c r="BO2188">
        <f t="shared" si="371"/>
        <v>0</v>
      </c>
      <c r="BP2188" t="str">
        <f t="shared" si="372"/>
        <v>0</v>
      </c>
    </row>
    <row r="2189" spans="1:68" ht="18" x14ac:dyDescent="0.25">
      <c r="A2189" s="24">
        <v>2021</v>
      </c>
      <c r="B2189">
        <v>1</v>
      </c>
      <c r="C2189" s="2">
        <v>44301</v>
      </c>
      <c r="D2189" s="3">
        <v>0.53819444444444442</v>
      </c>
      <c r="E2189">
        <v>3</v>
      </c>
      <c r="F2189">
        <v>3.1</v>
      </c>
      <c r="G2189" t="s">
        <v>61</v>
      </c>
      <c r="H2189">
        <v>55</v>
      </c>
      <c r="I2189">
        <v>68</v>
      </c>
      <c r="J2189">
        <v>13.3</v>
      </c>
      <c r="K2189">
        <v>5</v>
      </c>
      <c r="L2189">
        <v>7</v>
      </c>
      <c r="M2189" t="s">
        <v>28</v>
      </c>
      <c r="N2189">
        <v>5</v>
      </c>
      <c r="O2189" t="s">
        <v>26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 s="11" t="str">
        <f t="shared" si="374"/>
        <v>0</v>
      </c>
      <c r="AB2189">
        <f t="shared" si="367"/>
        <v>0</v>
      </c>
      <c r="AC2189">
        <f t="shared" si="375"/>
        <v>10</v>
      </c>
      <c r="AD2189">
        <f t="shared" si="376"/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f t="shared" si="368"/>
        <v>0</v>
      </c>
      <c r="BI2189" s="16">
        <v>0</v>
      </c>
      <c r="BJ2189" s="16">
        <v>0</v>
      </c>
      <c r="BK2189" s="16">
        <v>0</v>
      </c>
      <c r="BL2189" t="str">
        <f t="shared" si="369"/>
        <v>0</v>
      </c>
      <c r="BM2189" t="str">
        <f t="shared" si="370"/>
        <v>0</v>
      </c>
      <c r="BN2189">
        <f t="shared" si="373"/>
        <v>0</v>
      </c>
      <c r="BO2189">
        <f t="shared" si="371"/>
        <v>0</v>
      </c>
      <c r="BP2189" t="str">
        <f t="shared" si="372"/>
        <v>0</v>
      </c>
    </row>
    <row r="2190" spans="1:68" ht="18" x14ac:dyDescent="0.25">
      <c r="A2190" s="24">
        <v>2021</v>
      </c>
      <c r="B2190">
        <v>1</v>
      </c>
      <c r="C2190" s="2">
        <v>44301</v>
      </c>
      <c r="D2190" s="3">
        <v>0.53819444444444442</v>
      </c>
      <c r="E2190">
        <v>3</v>
      </c>
      <c r="F2190">
        <v>3.1</v>
      </c>
      <c r="G2190" t="s">
        <v>61</v>
      </c>
      <c r="H2190">
        <v>55</v>
      </c>
      <c r="I2190">
        <v>68</v>
      </c>
      <c r="J2190">
        <v>13.3</v>
      </c>
      <c r="K2190">
        <v>5</v>
      </c>
      <c r="L2190">
        <v>7</v>
      </c>
      <c r="M2190" t="s">
        <v>28</v>
      </c>
      <c r="N2190">
        <v>5</v>
      </c>
      <c r="O2190" t="s">
        <v>24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 s="11" t="str">
        <f t="shared" si="374"/>
        <v>0</v>
      </c>
      <c r="AB2190">
        <f t="shared" si="367"/>
        <v>0</v>
      </c>
      <c r="AC2190">
        <f t="shared" si="375"/>
        <v>10</v>
      </c>
      <c r="AD2190">
        <f t="shared" si="376"/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f t="shared" si="368"/>
        <v>0</v>
      </c>
      <c r="BI2190" s="16">
        <v>0</v>
      </c>
      <c r="BJ2190" s="16">
        <v>0</v>
      </c>
      <c r="BK2190" s="16">
        <v>0</v>
      </c>
      <c r="BL2190" t="str">
        <f t="shared" si="369"/>
        <v>0</v>
      </c>
      <c r="BM2190" t="str">
        <f t="shared" si="370"/>
        <v>0</v>
      </c>
      <c r="BN2190">
        <f t="shared" si="373"/>
        <v>0</v>
      </c>
      <c r="BO2190">
        <f t="shared" si="371"/>
        <v>0</v>
      </c>
      <c r="BP2190" t="str">
        <f t="shared" si="372"/>
        <v>0</v>
      </c>
    </row>
    <row r="2191" spans="1:68" ht="18" x14ac:dyDescent="0.25">
      <c r="A2191" s="24">
        <v>2021</v>
      </c>
      <c r="B2191">
        <v>1</v>
      </c>
      <c r="C2191" s="2">
        <v>44301</v>
      </c>
      <c r="D2191" s="3">
        <v>0.53819444444444442</v>
      </c>
      <c r="E2191">
        <v>3</v>
      </c>
      <c r="F2191">
        <v>3.1</v>
      </c>
      <c r="G2191" t="s">
        <v>61</v>
      </c>
      <c r="H2191">
        <v>55</v>
      </c>
      <c r="I2191">
        <v>68</v>
      </c>
      <c r="J2191">
        <v>13.3</v>
      </c>
      <c r="K2191">
        <v>5</v>
      </c>
      <c r="L2191">
        <v>7</v>
      </c>
      <c r="M2191" t="s">
        <v>28</v>
      </c>
      <c r="N2191">
        <v>5</v>
      </c>
      <c r="O2191" t="s">
        <v>25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 s="11" t="str">
        <f t="shared" si="374"/>
        <v>0</v>
      </c>
      <c r="AB2191">
        <f t="shared" si="367"/>
        <v>0</v>
      </c>
      <c r="AC2191">
        <f t="shared" si="375"/>
        <v>10</v>
      </c>
      <c r="AD2191">
        <f t="shared" si="376"/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f t="shared" si="368"/>
        <v>0</v>
      </c>
      <c r="BI2191" s="16">
        <v>0</v>
      </c>
      <c r="BJ2191" s="16">
        <v>0</v>
      </c>
      <c r="BK2191" s="16">
        <v>0</v>
      </c>
      <c r="BL2191" t="str">
        <f t="shared" si="369"/>
        <v>0</v>
      </c>
      <c r="BM2191" t="str">
        <f t="shared" si="370"/>
        <v>0</v>
      </c>
      <c r="BN2191">
        <f t="shared" si="373"/>
        <v>0</v>
      </c>
      <c r="BO2191">
        <f t="shared" si="371"/>
        <v>0</v>
      </c>
      <c r="BP2191" t="str">
        <f t="shared" si="372"/>
        <v>0</v>
      </c>
    </row>
    <row r="2192" spans="1:68" ht="18" x14ac:dyDescent="0.25">
      <c r="A2192" s="24">
        <v>2021</v>
      </c>
      <c r="B2192">
        <v>1</v>
      </c>
      <c r="C2192" s="2">
        <v>44301</v>
      </c>
      <c r="D2192" s="3">
        <v>0.53819444444444442</v>
      </c>
      <c r="E2192">
        <v>3</v>
      </c>
      <c r="F2192">
        <v>3.1</v>
      </c>
      <c r="G2192" t="s">
        <v>61</v>
      </c>
      <c r="H2192">
        <v>55</v>
      </c>
      <c r="I2192">
        <v>68</v>
      </c>
      <c r="J2192">
        <v>13.3</v>
      </c>
      <c r="K2192">
        <v>5</v>
      </c>
      <c r="L2192">
        <v>7</v>
      </c>
      <c r="M2192" t="s">
        <v>27</v>
      </c>
      <c r="N2192">
        <v>5</v>
      </c>
      <c r="O2192" t="s">
        <v>26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 s="11" t="str">
        <f t="shared" si="374"/>
        <v>0</v>
      </c>
      <c r="AB2192">
        <f t="shared" si="367"/>
        <v>0</v>
      </c>
      <c r="AC2192">
        <f t="shared" si="375"/>
        <v>10</v>
      </c>
      <c r="AD2192">
        <f t="shared" si="376"/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f t="shared" si="368"/>
        <v>0</v>
      </c>
      <c r="BI2192" s="16">
        <v>0</v>
      </c>
      <c r="BJ2192" s="16">
        <v>0</v>
      </c>
      <c r="BK2192" s="16">
        <v>0</v>
      </c>
      <c r="BL2192" t="str">
        <f t="shared" si="369"/>
        <v>0</v>
      </c>
      <c r="BM2192" t="str">
        <f t="shared" si="370"/>
        <v>0</v>
      </c>
      <c r="BN2192">
        <f t="shared" si="373"/>
        <v>0</v>
      </c>
      <c r="BO2192">
        <f t="shared" si="371"/>
        <v>0</v>
      </c>
      <c r="BP2192" t="str">
        <f t="shared" si="372"/>
        <v>0</v>
      </c>
    </row>
    <row r="2193" spans="1:68" ht="18" x14ac:dyDescent="0.25">
      <c r="A2193" s="24">
        <v>2021</v>
      </c>
      <c r="B2193">
        <v>1</v>
      </c>
      <c r="C2193" s="2">
        <v>44301</v>
      </c>
      <c r="D2193" s="3">
        <v>0.53819444444444442</v>
      </c>
      <c r="E2193">
        <v>3</v>
      </c>
      <c r="F2193">
        <v>3.1</v>
      </c>
      <c r="G2193" t="s">
        <v>61</v>
      </c>
      <c r="H2193">
        <v>55</v>
      </c>
      <c r="I2193">
        <v>68</v>
      </c>
      <c r="J2193">
        <v>13.3</v>
      </c>
      <c r="K2193">
        <v>5</v>
      </c>
      <c r="L2193">
        <v>7</v>
      </c>
      <c r="M2193" t="s">
        <v>27</v>
      </c>
      <c r="N2193">
        <v>5</v>
      </c>
      <c r="O2193" t="s">
        <v>25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 s="11" t="str">
        <f t="shared" si="374"/>
        <v>0</v>
      </c>
      <c r="AB2193">
        <f t="shared" si="367"/>
        <v>0</v>
      </c>
      <c r="AC2193">
        <f t="shared" si="375"/>
        <v>10</v>
      </c>
      <c r="AD2193">
        <f t="shared" si="376"/>
        <v>0</v>
      </c>
      <c r="AE2193">
        <v>1</v>
      </c>
      <c r="AF2193">
        <v>0</v>
      </c>
      <c r="AG2193">
        <v>0</v>
      </c>
      <c r="AH2193">
        <v>0</v>
      </c>
      <c r="AI2193">
        <v>10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f t="shared" si="368"/>
        <v>0</v>
      </c>
      <c r="BI2193" s="16">
        <v>0</v>
      </c>
      <c r="BJ2193" s="16">
        <v>0</v>
      </c>
      <c r="BK2193" s="16">
        <v>0</v>
      </c>
      <c r="BL2193" t="str">
        <f t="shared" si="369"/>
        <v>0</v>
      </c>
      <c r="BM2193" t="str">
        <f t="shared" si="370"/>
        <v>0</v>
      </c>
      <c r="BN2193">
        <f t="shared" si="373"/>
        <v>0</v>
      </c>
      <c r="BO2193">
        <f t="shared" si="371"/>
        <v>0</v>
      </c>
      <c r="BP2193" t="str">
        <f t="shared" si="372"/>
        <v>0</v>
      </c>
    </row>
    <row r="2194" spans="1:68" ht="18" x14ac:dyDescent="0.25">
      <c r="A2194" s="24">
        <v>2021</v>
      </c>
      <c r="B2194">
        <v>1</v>
      </c>
      <c r="C2194" s="2">
        <v>44301</v>
      </c>
      <c r="D2194" s="3">
        <v>0.53819444444444442</v>
      </c>
      <c r="E2194">
        <v>3</v>
      </c>
      <c r="F2194">
        <v>3.1</v>
      </c>
      <c r="G2194" t="s">
        <v>61</v>
      </c>
      <c r="H2194">
        <v>55</v>
      </c>
      <c r="I2194">
        <v>68</v>
      </c>
      <c r="J2194">
        <v>13.3</v>
      </c>
      <c r="K2194">
        <v>5</v>
      </c>
      <c r="L2194">
        <v>7</v>
      </c>
      <c r="M2194" t="s">
        <v>27</v>
      </c>
      <c r="N2194">
        <v>5</v>
      </c>
      <c r="O2194" t="s">
        <v>24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1</v>
      </c>
      <c r="AA2194" s="11" t="str">
        <f t="shared" si="374"/>
        <v>1</v>
      </c>
      <c r="AB2194">
        <f t="shared" si="367"/>
        <v>1</v>
      </c>
      <c r="AC2194">
        <f t="shared" si="375"/>
        <v>9</v>
      </c>
      <c r="AD2194">
        <f t="shared" si="376"/>
        <v>10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f t="shared" si="368"/>
        <v>0</v>
      </c>
      <c r="BI2194" s="16">
        <v>0</v>
      </c>
      <c r="BJ2194" s="16">
        <v>0</v>
      </c>
      <c r="BK2194" s="16">
        <v>0</v>
      </c>
      <c r="BL2194" t="str">
        <f t="shared" si="369"/>
        <v>0</v>
      </c>
      <c r="BM2194" t="str">
        <f t="shared" si="370"/>
        <v>0</v>
      </c>
      <c r="BN2194">
        <f t="shared" si="373"/>
        <v>0</v>
      </c>
      <c r="BO2194">
        <f t="shared" si="371"/>
        <v>0</v>
      </c>
      <c r="BP2194" t="str">
        <f t="shared" si="372"/>
        <v>0</v>
      </c>
    </row>
    <row r="2195" spans="1:68" ht="18" x14ac:dyDescent="0.25">
      <c r="A2195" s="24">
        <v>2021</v>
      </c>
      <c r="B2195">
        <v>1</v>
      </c>
      <c r="C2195" s="2">
        <v>44301</v>
      </c>
      <c r="D2195" s="3">
        <v>0.53819444444444442</v>
      </c>
      <c r="E2195">
        <v>3</v>
      </c>
      <c r="F2195">
        <v>3.1</v>
      </c>
      <c r="G2195" t="s">
        <v>61</v>
      </c>
      <c r="H2195">
        <v>55</v>
      </c>
      <c r="I2195">
        <v>68</v>
      </c>
      <c r="J2195">
        <v>13.3</v>
      </c>
      <c r="K2195">
        <v>5</v>
      </c>
      <c r="L2195">
        <v>7</v>
      </c>
      <c r="M2195" t="s">
        <v>23</v>
      </c>
      <c r="N2195">
        <v>5</v>
      </c>
      <c r="O2195" t="s">
        <v>26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 s="11" t="str">
        <f t="shared" si="374"/>
        <v>0</v>
      </c>
      <c r="AB2195">
        <f t="shared" si="367"/>
        <v>0</v>
      </c>
      <c r="AC2195">
        <f t="shared" si="375"/>
        <v>10</v>
      </c>
      <c r="AD2195">
        <f t="shared" si="376"/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f t="shared" si="368"/>
        <v>0</v>
      </c>
      <c r="BI2195" s="16">
        <v>0</v>
      </c>
      <c r="BJ2195" s="16">
        <v>0</v>
      </c>
      <c r="BK2195" s="16">
        <v>0</v>
      </c>
      <c r="BL2195" t="str">
        <f t="shared" si="369"/>
        <v>0</v>
      </c>
      <c r="BM2195" t="str">
        <f t="shared" si="370"/>
        <v>0</v>
      </c>
      <c r="BN2195">
        <f t="shared" si="373"/>
        <v>0</v>
      </c>
      <c r="BO2195">
        <f t="shared" si="371"/>
        <v>0</v>
      </c>
      <c r="BP2195" t="str">
        <f t="shared" si="372"/>
        <v>0</v>
      </c>
    </row>
    <row r="2196" spans="1:68" ht="18" x14ac:dyDescent="0.25">
      <c r="A2196" s="24">
        <v>2021</v>
      </c>
      <c r="B2196">
        <v>1</v>
      </c>
      <c r="C2196" s="2">
        <v>44301</v>
      </c>
      <c r="D2196" s="3">
        <v>0.53819444444444442</v>
      </c>
      <c r="E2196">
        <v>3</v>
      </c>
      <c r="F2196">
        <v>3.1</v>
      </c>
      <c r="G2196" t="s">
        <v>61</v>
      </c>
      <c r="H2196">
        <v>55</v>
      </c>
      <c r="I2196">
        <v>68</v>
      </c>
      <c r="J2196">
        <v>13.3</v>
      </c>
      <c r="K2196">
        <v>5</v>
      </c>
      <c r="L2196">
        <v>7</v>
      </c>
      <c r="M2196" t="s">
        <v>23</v>
      </c>
      <c r="N2196">
        <v>5</v>
      </c>
      <c r="O2196" t="s">
        <v>25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0</v>
      </c>
      <c r="Y2196">
        <v>0</v>
      </c>
      <c r="Z2196">
        <v>1</v>
      </c>
      <c r="AA2196" s="11" t="str">
        <f t="shared" si="374"/>
        <v>1</v>
      </c>
      <c r="AB2196">
        <f t="shared" si="367"/>
        <v>1</v>
      </c>
      <c r="AC2196">
        <f t="shared" si="375"/>
        <v>9</v>
      </c>
      <c r="AD2196">
        <f t="shared" si="376"/>
        <v>10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f t="shared" si="368"/>
        <v>0</v>
      </c>
      <c r="BI2196" s="16">
        <v>0</v>
      </c>
      <c r="BJ2196" s="16">
        <v>0</v>
      </c>
      <c r="BK2196" s="16">
        <v>0</v>
      </c>
      <c r="BL2196" t="str">
        <f t="shared" si="369"/>
        <v>0</v>
      </c>
      <c r="BM2196" t="str">
        <f t="shared" si="370"/>
        <v>0</v>
      </c>
      <c r="BN2196">
        <f t="shared" si="373"/>
        <v>0</v>
      </c>
      <c r="BO2196">
        <f t="shared" si="371"/>
        <v>0</v>
      </c>
      <c r="BP2196" t="str">
        <f t="shared" si="372"/>
        <v>0</v>
      </c>
    </row>
    <row r="2197" spans="1:68" ht="18" x14ac:dyDescent="0.25">
      <c r="A2197" s="24">
        <v>2021</v>
      </c>
      <c r="B2197">
        <v>1</v>
      </c>
      <c r="C2197" s="2">
        <v>44301</v>
      </c>
      <c r="D2197" s="3">
        <v>0.53819444444444442</v>
      </c>
      <c r="E2197">
        <v>3</v>
      </c>
      <c r="F2197">
        <v>3.1</v>
      </c>
      <c r="G2197" t="s">
        <v>61</v>
      </c>
      <c r="H2197">
        <v>55</v>
      </c>
      <c r="I2197">
        <v>68</v>
      </c>
      <c r="J2197">
        <v>13.3</v>
      </c>
      <c r="K2197">
        <v>5</v>
      </c>
      <c r="L2197">
        <v>7</v>
      </c>
      <c r="M2197" t="s">
        <v>23</v>
      </c>
      <c r="N2197">
        <v>5</v>
      </c>
      <c r="O2197" t="s">
        <v>24</v>
      </c>
      <c r="P2197">
        <v>0</v>
      </c>
      <c r="Q2197">
        <v>0</v>
      </c>
      <c r="R2197">
        <v>0</v>
      </c>
      <c r="S2197">
        <v>1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1</v>
      </c>
      <c r="AA2197" s="11" t="str">
        <f t="shared" si="374"/>
        <v>1</v>
      </c>
      <c r="AB2197">
        <f t="shared" si="367"/>
        <v>1</v>
      </c>
      <c r="AC2197">
        <f t="shared" si="375"/>
        <v>9</v>
      </c>
      <c r="AD2197">
        <f t="shared" si="376"/>
        <v>10</v>
      </c>
      <c r="AE2197">
        <v>1</v>
      </c>
      <c r="AF2197">
        <v>0</v>
      </c>
      <c r="AG2197">
        <v>1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f t="shared" si="368"/>
        <v>0</v>
      </c>
      <c r="BI2197" s="16">
        <v>0</v>
      </c>
      <c r="BJ2197" s="16">
        <v>0</v>
      </c>
      <c r="BK2197" s="16">
        <v>0</v>
      </c>
      <c r="BL2197" t="str">
        <f t="shared" si="369"/>
        <v>0</v>
      </c>
      <c r="BM2197" t="str">
        <f t="shared" si="370"/>
        <v>0</v>
      </c>
      <c r="BN2197">
        <f t="shared" si="373"/>
        <v>0</v>
      </c>
      <c r="BO2197">
        <f t="shared" si="371"/>
        <v>1</v>
      </c>
      <c r="BP2197" t="str">
        <f t="shared" si="372"/>
        <v>0</v>
      </c>
    </row>
    <row r="2198" spans="1:68" ht="18" x14ac:dyDescent="0.25">
      <c r="A2198" s="24">
        <v>2021</v>
      </c>
      <c r="B2198">
        <v>1</v>
      </c>
      <c r="C2198" s="2">
        <v>44301</v>
      </c>
      <c r="D2198" s="3">
        <v>0.53819444444444442</v>
      </c>
      <c r="E2198">
        <v>3</v>
      </c>
      <c r="F2198">
        <v>3.1</v>
      </c>
      <c r="G2198" t="s">
        <v>61</v>
      </c>
      <c r="H2198">
        <v>55</v>
      </c>
      <c r="I2198">
        <v>68</v>
      </c>
      <c r="J2198">
        <v>13.3</v>
      </c>
      <c r="K2198">
        <v>5</v>
      </c>
      <c r="L2198">
        <v>7</v>
      </c>
      <c r="M2198" t="s">
        <v>23</v>
      </c>
      <c r="N2198">
        <v>0</v>
      </c>
      <c r="O2198" t="s">
        <v>24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 s="11" t="str">
        <f t="shared" si="374"/>
        <v>0</v>
      </c>
      <c r="AB2198">
        <f t="shared" si="367"/>
        <v>0</v>
      </c>
      <c r="AC2198">
        <f t="shared" si="375"/>
        <v>10</v>
      </c>
      <c r="AD2198">
        <f t="shared" si="376"/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f t="shared" si="368"/>
        <v>0</v>
      </c>
      <c r="BI2198" s="16">
        <v>0</v>
      </c>
      <c r="BJ2198" s="16">
        <v>0</v>
      </c>
      <c r="BK2198" s="16">
        <v>0</v>
      </c>
      <c r="BL2198" t="str">
        <f t="shared" si="369"/>
        <v>0</v>
      </c>
      <c r="BM2198" t="str">
        <f t="shared" si="370"/>
        <v>0</v>
      </c>
      <c r="BN2198">
        <f t="shared" si="373"/>
        <v>0</v>
      </c>
      <c r="BO2198">
        <f t="shared" si="371"/>
        <v>0</v>
      </c>
      <c r="BP2198" t="str">
        <f t="shared" si="372"/>
        <v>0</v>
      </c>
    </row>
    <row r="2199" spans="1:68" ht="18" x14ac:dyDescent="0.25">
      <c r="A2199" s="24">
        <v>2021</v>
      </c>
      <c r="B2199">
        <v>1</v>
      </c>
      <c r="C2199" s="2">
        <v>44301</v>
      </c>
      <c r="D2199" s="3">
        <v>0.53819444444444442</v>
      </c>
      <c r="E2199">
        <v>3</v>
      </c>
      <c r="F2199">
        <v>3.1</v>
      </c>
      <c r="G2199" t="s">
        <v>61</v>
      </c>
      <c r="H2199">
        <v>55</v>
      </c>
      <c r="I2199">
        <v>68</v>
      </c>
      <c r="J2199">
        <v>13.3</v>
      </c>
      <c r="K2199">
        <v>5</v>
      </c>
      <c r="L2199">
        <v>7</v>
      </c>
      <c r="M2199" t="s">
        <v>23</v>
      </c>
      <c r="N2199">
        <v>0</v>
      </c>
      <c r="O2199" t="s">
        <v>25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 s="11" t="str">
        <f t="shared" si="374"/>
        <v>0</v>
      </c>
      <c r="AB2199">
        <f t="shared" si="367"/>
        <v>0</v>
      </c>
      <c r="AC2199">
        <f t="shared" si="375"/>
        <v>10</v>
      </c>
      <c r="AD2199">
        <f t="shared" si="376"/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f t="shared" si="368"/>
        <v>0</v>
      </c>
      <c r="BI2199" s="16">
        <v>0</v>
      </c>
      <c r="BJ2199" s="16">
        <v>0</v>
      </c>
      <c r="BK2199" s="16">
        <v>0</v>
      </c>
      <c r="BL2199" t="str">
        <f t="shared" si="369"/>
        <v>0</v>
      </c>
      <c r="BM2199" t="str">
        <f t="shared" si="370"/>
        <v>0</v>
      </c>
      <c r="BN2199">
        <f t="shared" si="373"/>
        <v>0</v>
      </c>
      <c r="BO2199">
        <f t="shared" si="371"/>
        <v>0</v>
      </c>
      <c r="BP2199" t="str">
        <f t="shared" si="372"/>
        <v>0</v>
      </c>
    </row>
    <row r="2200" spans="1:68" ht="18" x14ac:dyDescent="0.25">
      <c r="A2200" s="24">
        <v>2021</v>
      </c>
      <c r="B2200">
        <v>1</v>
      </c>
      <c r="C2200" s="2">
        <v>44301</v>
      </c>
      <c r="D2200" s="3">
        <v>0.53819444444444442</v>
      </c>
      <c r="E2200">
        <v>3</v>
      </c>
      <c r="F2200">
        <v>3.1</v>
      </c>
      <c r="G2200" t="s">
        <v>61</v>
      </c>
      <c r="H2200">
        <v>55</v>
      </c>
      <c r="I2200">
        <v>68</v>
      </c>
      <c r="J2200">
        <v>13.3</v>
      </c>
      <c r="K2200">
        <v>5</v>
      </c>
      <c r="L2200">
        <v>7</v>
      </c>
      <c r="M2200" t="s">
        <v>23</v>
      </c>
      <c r="N2200">
        <v>0</v>
      </c>
      <c r="O2200" t="s">
        <v>26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 s="11" t="str">
        <f t="shared" si="374"/>
        <v>0</v>
      </c>
      <c r="AB2200">
        <f t="shared" si="367"/>
        <v>0</v>
      </c>
      <c r="AC2200">
        <f t="shared" si="375"/>
        <v>10</v>
      </c>
      <c r="AD2200">
        <f t="shared" si="376"/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f t="shared" si="368"/>
        <v>0</v>
      </c>
      <c r="BI2200" s="16">
        <v>0</v>
      </c>
      <c r="BJ2200" s="16">
        <v>0</v>
      </c>
      <c r="BK2200" s="16">
        <v>0</v>
      </c>
      <c r="BL2200" t="str">
        <f t="shared" si="369"/>
        <v>0</v>
      </c>
      <c r="BM2200" t="str">
        <f t="shared" si="370"/>
        <v>0</v>
      </c>
      <c r="BN2200">
        <f t="shared" si="373"/>
        <v>0</v>
      </c>
      <c r="BO2200">
        <f t="shared" si="371"/>
        <v>0</v>
      </c>
      <c r="BP2200" t="str">
        <f t="shared" si="372"/>
        <v>0</v>
      </c>
    </row>
    <row r="2201" spans="1:68" ht="18" x14ac:dyDescent="0.25">
      <c r="A2201" s="24">
        <v>2021</v>
      </c>
      <c r="B2201">
        <v>1</v>
      </c>
      <c r="C2201" s="2">
        <v>44301</v>
      </c>
      <c r="D2201" s="3">
        <v>0.53819444444444442</v>
      </c>
      <c r="E2201">
        <v>3</v>
      </c>
      <c r="F2201">
        <v>3.1</v>
      </c>
      <c r="G2201" t="s">
        <v>61</v>
      </c>
      <c r="H2201">
        <v>55</v>
      </c>
      <c r="I2201">
        <v>68</v>
      </c>
      <c r="J2201">
        <v>13.3</v>
      </c>
      <c r="K2201">
        <v>5</v>
      </c>
      <c r="L2201">
        <v>7</v>
      </c>
      <c r="M2201" t="s">
        <v>27</v>
      </c>
      <c r="N2201">
        <v>0</v>
      </c>
      <c r="O2201" t="s">
        <v>24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 s="11" t="str">
        <f t="shared" si="374"/>
        <v>0</v>
      </c>
      <c r="AB2201">
        <f t="shared" si="367"/>
        <v>0</v>
      </c>
      <c r="AC2201">
        <f t="shared" si="375"/>
        <v>10</v>
      </c>
      <c r="AD2201">
        <f t="shared" si="376"/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f t="shared" si="368"/>
        <v>0</v>
      </c>
      <c r="BI2201" s="16">
        <v>0</v>
      </c>
      <c r="BJ2201" s="16">
        <v>0</v>
      </c>
      <c r="BK2201" s="16">
        <v>0</v>
      </c>
      <c r="BL2201" t="str">
        <f t="shared" si="369"/>
        <v>0</v>
      </c>
      <c r="BM2201" t="str">
        <f t="shared" si="370"/>
        <v>0</v>
      </c>
      <c r="BN2201">
        <f t="shared" si="373"/>
        <v>0</v>
      </c>
      <c r="BO2201">
        <f t="shared" si="371"/>
        <v>0</v>
      </c>
      <c r="BP2201" t="str">
        <f t="shared" si="372"/>
        <v>0</v>
      </c>
    </row>
    <row r="2202" spans="1:68" ht="18" x14ac:dyDescent="0.25">
      <c r="A2202" s="24">
        <v>2021</v>
      </c>
      <c r="B2202">
        <v>1</v>
      </c>
      <c r="C2202" s="2">
        <v>44301</v>
      </c>
      <c r="D2202" s="3">
        <v>0.53819444444444442</v>
      </c>
      <c r="E2202">
        <v>3</v>
      </c>
      <c r="F2202">
        <v>3.1</v>
      </c>
      <c r="G2202" t="s">
        <v>61</v>
      </c>
      <c r="H2202">
        <v>55</v>
      </c>
      <c r="I2202">
        <v>68</v>
      </c>
      <c r="J2202">
        <v>13.3</v>
      </c>
      <c r="K2202">
        <v>5</v>
      </c>
      <c r="L2202">
        <v>7</v>
      </c>
      <c r="M2202" t="s">
        <v>27</v>
      </c>
      <c r="N2202">
        <v>0</v>
      </c>
      <c r="O2202" t="s">
        <v>25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 s="11" t="str">
        <f t="shared" si="374"/>
        <v>0</v>
      </c>
      <c r="AB2202">
        <f t="shared" si="367"/>
        <v>0</v>
      </c>
      <c r="AC2202">
        <f t="shared" si="375"/>
        <v>10</v>
      </c>
      <c r="AD2202">
        <f t="shared" si="376"/>
        <v>0</v>
      </c>
      <c r="AE2202">
        <v>1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f t="shared" si="368"/>
        <v>0</v>
      </c>
      <c r="BI2202" s="16">
        <v>0</v>
      </c>
      <c r="BJ2202" s="16">
        <v>0</v>
      </c>
      <c r="BK2202" s="16">
        <v>0</v>
      </c>
      <c r="BL2202" t="str">
        <f t="shared" si="369"/>
        <v>0</v>
      </c>
      <c r="BM2202" t="str">
        <f t="shared" si="370"/>
        <v>0</v>
      </c>
      <c r="BN2202">
        <f t="shared" si="373"/>
        <v>0</v>
      </c>
      <c r="BO2202">
        <f t="shared" si="371"/>
        <v>0</v>
      </c>
      <c r="BP2202" t="str">
        <f t="shared" si="372"/>
        <v>0</v>
      </c>
    </row>
    <row r="2203" spans="1:68" ht="18" x14ac:dyDescent="0.25">
      <c r="A2203" s="24">
        <v>2021</v>
      </c>
      <c r="B2203">
        <v>1</v>
      </c>
      <c r="C2203" s="2">
        <v>44301</v>
      </c>
      <c r="D2203" s="3">
        <v>0.53819444444444442</v>
      </c>
      <c r="E2203">
        <v>3</v>
      </c>
      <c r="F2203">
        <v>3.1</v>
      </c>
      <c r="G2203" t="s">
        <v>61</v>
      </c>
      <c r="H2203">
        <v>55</v>
      </c>
      <c r="I2203">
        <v>68</v>
      </c>
      <c r="J2203">
        <v>13.3</v>
      </c>
      <c r="K2203">
        <v>5</v>
      </c>
      <c r="L2203">
        <v>7</v>
      </c>
      <c r="M2203" t="s">
        <v>27</v>
      </c>
      <c r="N2203">
        <v>0</v>
      </c>
      <c r="O2203" t="s">
        <v>26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 s="11" t="str">
        <f t="shared" si="374"/>
        <v>0</v>
      </c>
      <c r="AB2203">
        <f t="shared" si="367"/>
        <v>0</v>
      </c>
      <c r="AC2203">
        <f t="shared" si="375"/>
        <v>10</v>
      </c>
      <c r="AD2203">
        <f t="shared" si="376"/>
        <v>0</v>
      </c>
      <c r="AE2203">
        <v>2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f t="shared" si="368"/>
        <v>0</v>
      </c>
      <c r="BI2203" s="16">
        <v>0</v>
      </c>
      <c r="BJ2203" s="16">
        <v>0</v>
      </c>
      <c r="BK2203" s="16">
        <v>0</v>
      </c>
      <c r="BL2203" t="str">
        <f t="shared" si="369"/>
        <v>0</v>
      </c>
      <c r="BM2203" t="str">
        <f t="shared" si="370"/>
        <v>0</v>
      </c>
      <c r="BN2203">
        <f t="shared" si="373"/>
        <v>0</v>
      </c>
      <c r="BO2203">
        <f t="shared" si="371"/>
        <v>0</v>
      </c>
      <c r="BP2203" t="str">
        <f t="shared" si="372"/>
        <v>0</v>
      </c>
    </row>
    <row r="2204" spans="1:68" ht="18" x14ac:dyDescent="0.25">
      <c r="A2204" s="24">
        <v>2021</v>
      </c>
      <c r="B2204">
        <v>1</v>
      </c>
      <c r="C2204" s="2">
        <v>44301</v>
      </c>
      <c r="D2204" s="3">
        <v>0.53819444444444442</v>
      </c>
      <c r="E2204">
        <v>3</v>
      </c>
      <c r="F2204">
        <v>3.1</v>
      </c>
      <c r="G2204" t="s">
        <v>61</v>
      </c>
      <c r="H2204">
        <v>55</v>
      </c>
      <c r="I2204">
        <v>68</v>
      </c>
      <c r="J2204">
        <v>13.3</v>
      </c>
      <c r="K2204">
        <v>5</v>
      </c>
      <c r="L2204">
        <v>7</v>
      </c>
      <c r="M2204" t="s">
        <v>28</v>
      </c>
      <c r="N2204">
        <v>0</v>
      </c>
      <c r="O2204" t="s">
        <v>24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 s="11" t="str">
        <f t="shared" si="374"/>
        <v>0</v>
      </c>
      <c r="AB2204">
        <f t="shared" si="367"/>
        <v>0</v>
      </c>
      <c r="AC2204">
        <f t="shared" si="375"/>
        <v>10</v>
      </c>
      <c r="AD2204">
        <f t="shared" si="376"/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f t="shared" si="368"/>
        <v>0</v>
      </c>
      <c r="BI2204" s="16">
        <v>0</v>
      </c>
      <c r="BJ2204" s="16">
        <v>0</v>
      </c>
      <c r="BK2204" s="16">
        <v>0</v>
      </c>
      <c r="BL2204" t="str">
        <f t="shared" si="369"/>
        <v>0</v>
      </c>
      <c r="BM2204" t="str">
        <f t="shared" si="370"/>
        <v>0</v>
      </c>
      <c r="BN2204">
        <f t="shared" si="373"/>
        <v>0</v>
      </c>
      <c r="BO2204">
        <f t="shared" si="371"/>
        <v>0</v>
      </c>
      <c r="BP2204" t="str">
        <f t="shared" si="372"/>
        <v>0</v>
      </c>
    </row>
    <row r="2205" spans="1:68" ht="18" x14ac:dyDescent="0.25">
      <c r="A2205" s="24">
        <v>2021</v>
      </c>
      <c r="B2205">
        <v>1</v>
      </c>
      <c r="C2205" s="2">
        <v>44301</v>
      </c>
      <c r="D2205" s="3">
        <v>0.53819444444444442</v>
      </c>
      <c r="E2205">
        <v>3</v>
      </c>
      <c r="F2205">
        <v>3.1</v>
      </c>
      <c r="G2205" t="s">
        <v>61</v>
      </c>
      <c r="H2205">
        <v>55</v>
      </c>
      <c r="I2205">
        <v>68</v>
      </c>
      <c r="J2205">
        <v>13.3</v>
      </c>
      <c r="K2205">
        <v>5</v>
      </c>
      <c r="L2205">
        <v>7</v>
      </c>
      <c r="M2205" t="s">
        <v>28</v>
      </c>
      <c r="N2205">
        <v>0</v>
      </c>
      <c r="O2205" t="s">
        <v>25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 s="11" t="str">
        <f t="shared" si="374"/>
        <v>0</v>
      </c>
      <c r="AB2205">
        <f t="shared" si="367"/>
        <v>0</v>
      </c>
      <c r="AC2205">
        <f t="shared" si="375"/>
        <v>10</v>
      </c>
      <c r="AD2205">
        <f t="shared" si="376"/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f t="shared" si="368"/>
        <v>0</v>
      </c>
      <c r="BI2205" s="16">
        <v>0</v>
      </c>
      <c r="BJ2205" s="16">
        <v>0</v>
      </c>
      <c r="BK2205" s="16">
        <v>0</v>
      </c>
      <c r="BL2205" t="str">
        <f t="shared" si="369"/>
        <v>0</v>
      </c>
      <c r="BM2205" t="str">
        <f t="shared" si="370"/>
        <v>0</v>
      </c>
      <c r="BN2205">
        <f t="shared" si="373"/>
        <v>0</v>
      </c>
      <c r="BO2205">
        <f t="shared" si="371"/>
        <v>0</v>
      </c>
      <c r="BP2205" t="str">
        <f t="shared" si="372"/>
        <v>0</v>
      </c>
    </row>
    <row r="2206" spans="1:68" ht="18" x14ac:dyDescent="0.25">
      <c r="A2206" s="24">
        <v>2021</v>
      </c>
      <c r="B2206">
        <v>1</v>
      </c>
      <c r="C2206" s="2">
        <v>44301</v>
      </c>
      <c r="D2206" s="3">
        <v>0.53819444444444442</v>
      </c>
      <c r="E2206">
        <v>3</v>
      </c>
      <c r="F2206">
        <v>3.1</v>
      </c>
      <c r="G2206" t="s">
        <v>61</v>
      </c>
      <c r="H2206">
        <v>55</v>
      </c>
      <c r="I2206">
        <v>68</v>
      </c>
      <c r="J2206">
        <v>13.3</v>
      </c>
      <c r="K2206">
        <v>5</v>
      </c>
      <c r="L2206">
        <v>7</v>
      </c>
      <c r="M2206" t="s">
        <v>28</v>
      </c>
      <c r="N2206">
        <v>0</v>
      </c>
      <c r="O2206" t="s">
        <v>26</v>
      </c>
      <c r="P2206">
        <v>1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1</v>
      </c>
      <c r="AA2206" s="11" t="str">
        <f t="shared" si="374"/>
        <v>1</v>
      </c>
      <c r="AB2206">
        <f t="shared" si="367"/>
        <v>1</v>
      </c>
      <c r="AC2206">
        <f t="shared" si="375"/>
        <v>9</v>
      </c>
      <c r="AD2206">
        <f t="shared" si="376"/>
        <v>10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f t="shared" si="368"/>
        <v>0</v>
      </c>
      <c r="BI2206" s="16">
        <v>0</v>
      </c>
      <c r="BJ2206" s="16">
        <v>0</v>
      </c>
      <c r="BK2206" s="16">
        <v>0</v>
      </c>
      <c r="BL2206" t="str">
        <f t="shared" si="369"/>
        <v>0</v>
      </c>
      <c r="BM2206" t="str">
        <f t="shared" si="370"/>
        <v>0</v>
      </c>
      <c r="BN2206">
        <f t="shared" si="373"/>
        <v>0</v>
      </c>
      <c r="BO2206">
        <f t="shared" si="371"/>
        <v>0</v>
      </c>
      <c r="BP2206" t="str">
        <f t="shared" si="372"/>
        <v>0</v>
      </c>
    </row>
    <row r="2207" spans="1:68" ht="18" x14ac:dyDescent="0.25">
      <c r="A2207" s="24">
        <v>2021</v>
      </c>
      <c r="B2207">
        <v>1</v>
      </c>
      <c r="C2207" s="2">
        <v>44301</v>
      </c>
      <c r="D2207" s="3">
        <v>0.68402777777777779</v>
      </c>
      <c r="E2207">
        <v>3</v>
      </c>
      <c r="F2207">
        <v>3.2</v>
      </c>
      <c r="G2207" t="s">
        <v>28</v>
      </c>
      <c r="H2207">
        <v>55</v>
      </c>
      <c r="I2207">
        <v>40</v>
      </c>
      <c r="J2207">
        <v>11.7</v>
      </c>
      <c r="K2207">
        <v>5</v>
      </c>
      <c r="L2207">
        <v>6</v>
      </c>
      <c r="M2207" t="s">
        <v>28</v>
      </c>
      <c r="N2207">
        <v>0</v>
      </c>
      <c r="O2207" t="s">
        <v>26</v>
      </c>
      <c r="P2207">
        <v>1</v>
      </c>
      <c r="Q2207">
        <v>0</v>
      </c>
      <c r="R2207">
        <v>0</v>
      </c>
      <c r="S2207">
        <v>1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2</v>
      </c>
      <c r="AA2207" s="11" t="str">
        <f t="shared" si="374"/>
        <v>1</v>
      </c>
      <c r="AB2207">
        <f t="shared" si="367"/>
        <v>2</v>
      </c>
      <c r="AC2207">
        <f t="shared" si="375"/>
        <v>8</v>
      </c>
      <c r="AD2207">
        <f t="shared" si="376"/>
        <v>20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f t="shared" si="368"/>
        <v>0</v>
      </c>
      <c r="BI2207" s="16">
        <v>0</v>
      </c>
      <c r="BJ2207" s="16">
        <v>0</v>
      </c>
      <c r="BK2207" s="16">
        <v>0</v>
      </c>
      <c r="BL2207" t="str">
        <f t="shared" si="369"/>
        <v>0</v>
      </c>
      <c r="BM2207" t="str">
        <f t="shared" si="370"/>
        <v>0</v>
      </c>
      <c r="BN2207">
        <f t="shared" si="373"/>
        <v>0</v>
      </c>
      <c r="BO2207">
        <f t="shared" si="371"/>
        <v>0</v>
      </c>
      <c r="BP2207" t="str">
        <f t="shared" si="372"/>
        <v>0</v>
      </c>
    </row>
    <row r="2208" spans="1:68" ht="18" x14ac:dyDescent="0.25">
      <c r="A2208" s="24">
        <v>2021</v>
      </c>
      <c r="B2208">
        <v>1</v>
      </c>
      <c r="C2208" s="2">
        <v>44301</v>
      </c>
      <c r="D2208" s="3">
        <v>0.68402777777777779</v>
      </c>
      <c r="E2208">
        <v>3</v>
      </c>
      <c r="F2208">
        <v>3.2</v>
      </c>
      <c r="G2208" t="s">
        <v>28</v>
      </c>
      <c r="H2208">
        <v>55</v>
      </c>
      <c r="I2208">
        <v>40</v>
      </c>
      <c r="J2208">
        <v>11.7</v>
      </c>
      <c r="K2208">
        <v>5</v>
      </c>
      <c r="L2208">
        <v>6</v>
      </c>
      <c r="M2208" t="s">
        <v>28</v>
      </c>
      <c r="N2208">
        <v>0</v>
      </c>
      <c r="O2208" t="s">
        <v>25</v>
      </c>
      <c r="P2208">
        <v>0</v>
      </c>
      <c r="Q2208">
        <v>0</v>
      </c>
      <c r="R2208">
        <v>1</v>
      </c>
      <c r="S2208">
        <v>1</v>
      </c>
      <c r="T2208">
        <v>0</v>
      </c>
      <c r="U2208">
        <v>0</v>
      </c>
      <c r="V2208">
        <v>0</v>
      </c>
      <c r="W2208">
        <v>1</v>
      </c>
      <c r="X2208">
        <v>1</v>
      </c>
      <c r="Y2208">
        <v>0</v>
      </c>
      <c r="Z2208">
        <v>4</v>
      </c>
      <c r="AA2208" s="11" t="str">
        <f t="shared" si="374"/>
        <v>1</v>
      </c>
      <c r="AB2208">
        <f t="shared" si="367"/>
        <v>4</v>
      </c>
      <c r="AC2208">
        <f t="shared" si="375"/>
        <v>6</v>
      </c>
      <c r="AD2208">
        <f t="shared" si="376"/>
        <v>40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f t="shared" si="368"/>
        <v>0</v>
      </c>
      <c r="BI2208" s="16">
        <v>0</v>
      </c>
      <c r="BJ2208" s="16">
        <v>0</v>
      </c>
      <c r="BK2208" s="16">
        <v>0</v>
      </c>
      <c r="BL2208" t="str">
        <f t="shared" si="369"/>
        <v>0</v>
      </c>
      <c r="BM2208" t="str">
        <f t="shared" si="370"/>
        <v>0</v>
      </c>
      <c r="BN2208">
        <f t="shared" si="373"/>
        <v>0</v>
      </c>
      <c r="BO2208">
        <f t="shared" si="371"/>
        <v>0</v>
      </c>
      <c r="BP2208" t="str">
        <f t="shared" si="372"/>
        <v>0</v>
      </c>
    </row>
    <row r="2209" spans="1:68" ht="18" x14ac:dyDescent="0.25">
      <c r="A2209" s="24">
        <v>2021</v>
      </c>
      <c r="B2209">
        <v>1</v>
      </c>
      <c r="C2209" s="2">
        <v>44301</v>
      </c>
      <c r="D2209" s="3">
        <v>0.68402777777777779</v>
      </c>
      <c r="E2209">
        <v>3</v>
      </c>
      <c r="F2209">
        <v>3.2</v>
      </c>
      <c r="G2209" t="s">
        <v>28</v>
      </c>
      <c r="H2209">
        <v>55</v>
      </c>
      <c r="I2209">
        <v>40</v>
      </c>
      <c r="J2209">
        <v>11.7</v>
      </c>
      <c r="K2209">
        <v>5</v>
      </c>
      <c r="L2209">
        <v>6</v>
      </c>
      <c r="M2209" t="s">
        <v>28</v>
      </c>
      <c r="N2209">
        <v>0</v>
      </c>
      <c r="O2209" t="s">
        <v>24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 s="11" t="str">
        <f t="shared" si="374"/>
        <v>0</v>
      </c>
      <c r="AB2209">
        <f t="shared" si="367"/>
        <v>0</v>
      </c>
      <c r="AC2209">
        <f t="shared" si="375"/>
        <v>10</v>
      </c>
      <c r="AD2209">
        <f t="shared" si="376"/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f t="shared" si="368"/>
        <v>0</v>
      </c>
      <c r="BI2209" s="16">
        <v>0</v>
      </c>
      <c r="BJ2209" s="16">
        <v>0</v>
      </c>
      <c r="BK2209" s="16">
        <v>0</v>
      </c>
      <c r="BL2209" t="str">
        <f t="shared" si="369"/>
        <v>0</v>
      </c>
      <c r="BM2209" t="str">
        <f t="shared" si="370"/>
        <v>0</v>
      </c>
      <c r="BN2209">
        <f t="shared" si="373"/>
        <v>0</v>
      </c>
      <c r="BO2209">
        <f t="shared" si="371"/>
        <v>0</v>
      </c>
      <c r="BP2209" t="str">
        <f t="shared" si="372"/>
        <v>0</v>
      </c>
    </row>
    <row r="2210" spans="1:68" ht="18" x14ac:dyDescent="0.25">
      <c r="A2210" s="24">
        <v>2021</v>
      </c>
      <c r="B2210">
        <v>1</v>
      </c>
      <c r="C2210" s="2">
        <v>44301</v>
      </c>
      <c r="D2210" s="3">
        <v>0.68402777777777779</v>
      </c>
      <c r="E2210">
        <v>3</v>
      </c>
      <c r="F2210">
        <v>3.2</v>
      </c>
      <c r="G2210" t="s">
        <v>28</v>
      </c>
      <c r="H2210">
        <v>55</v>
      </c>
      <c r="I2210">
        <v>40</v>
      </c>
      <c r="J2210">
        <v>11.7</v>
      </c>
      <c r="K2210">
        <v>5</v>
      </c>
      <c r="L2210">
        <v>6</v>
      </c>
      <c r="M2210" t="s">
        <v>28</v>
      </c>
      <c r="N2210">
        <v>5</v>
      </c>
      <c r="O2210" t="s">
        <v>24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 s="11" t="str">
        <f t="shared" si="374"/>
        <v>0</v>
      </c>
      <c r="AB2210">
        <f t="shared" si="367"/>
        <v>0</v>
      </c>
      <c r="AC2210">
        <f t="shared" si="375"/>
        <v>10</v>
      </c>
      <c r="AD2210">
        <f t="shared" si="376"/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f t="shared" si="368"/>
        <v>0</v>
      </c>
      <c r="BI2210" s="16">
        <v>0</v>
      </c>
      <c r="BJ2210" s="16">
        <v>0</v>
      </c>
      <c r="BK2210" s="16">
        <v>0</v>
      </c>
      <c r="BL2210" t="str">
        <f t="shared" si="369"/>
        <v>0</v>
      </c>
      <c r="BM2210" t="str">
        <f t="shared" si="370"/>
        <v>0</v>
      </c>
      <c r="BN2210">
        <f t="shared" si="373"/>
        <v>0</v>
      </c>
      <c r="BO2210">
        <f t="shared" si="371"/>
        <v>0</v>
      </c>
      <c r="BP2210" t="str">
        <f t="shared" si="372"/>
        <v>0</v>
      </c>
    </row>
    <row r="2211" spans="1:68" ht="18" x14ac:dyDescent="0.25">
      <c r="A2211" s="24">
        <v>2021</v>
      </c>
      <c r="B2211">
        <v>1</v>
      </c>
      <c r="C2211" s="2">
        <v>44301</v>
      </c>
      <c r="D2211" s="3">
        <v>0.68402777777777779</v>
      </c>
      <c r="E2211">
        <v>3</v>
      </c>
      <c r="F2211">
        <v>3.2</v>
      </c>
      <c r="G2211" t="s">
        <v>28</v>
      </c>
      <c r="H2211">
        <v>55</v>
      </c>
      <c r="I2211">
        <v>40</v>
      </c>
      <c r="J2211">
        <v>11.7</v>
      </c>
      <c r="K2211">
        <v>5</v>
      </c>
      <c r="L2211">
        <v>6</v>
      </c>
      <c r="M2211" t="s">
        <v>28</v>
      </c>
      <c r="N2211">
        <v>5</v>
      </c>
      <c r="O2211" t="s">
        <v>25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 s="11" t="str">
        <f t="shared" si="374"/>
        <v>0</v>
      </c>
      <c r="AB2211">
        <f t="shared" si="367"/>
        <v>0</v>
      </c>
      <c r="AC2211">
        <f t="shared" si="375"/>
        <v>10</v>
      </c>
      <c r="AD2211">
        <f t="shared" si="376"/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f t="shared" si="368"/>
        <v>0</v>
      </c>
      <c r="BI2211" s="16">
        <v>0</v>
      </c>
      <c r="BJ2211" s="16">
        <v>0</v>
      </c>
      <c r="BK2211" s="16">
        <v>0</v>
      </c>
      <c r="BL2211" t="str">
        <f t="shared" si="369"/>
        <v>0</v>
      </c>
      <c r="BM2211" t="str">
        <f t="shared" si="370"/>
        <v>0</v>
      </c>
      <c r="BN2211">
        <f t="shared" si="373"/>
        <v>0</v>
      </c>
      <c r="BO2211">
        <f t="shared" si="371"/>
        <v>0</v>
      </c>
      <c r="BP2211" t="str">
        <f t="shared" si="372"/>
        <v>0</v>
      </c>
    </row>
    <row r="2212" spans="1:68" ht="18" x14ac:dyDescent="0.25">
      <c r="A2212" s="24">
        <v>2021</v>
      </c>
      <c r="B2212">
        <v>1</v>
      </c>
      <c r="C2212" s="2">
        <v>44301</v>
      </c>
      <c r="D2212" s="3">
        <v>0.68402777777777779</v>
      </c>
      <c r="E2212">
        <v>3</v>
      </c>
      <c r="F2212">
        <v>3.2</v>
      </c>
      <c r="G2212" t="s">
        <v>28</v>
      </c>
      <c r="H2212">
        <v>55</v>
      </c>
      <c r="I2212">
        <v>40</v>
      </c>
      <c r="J2212">
        <v>11.7</v>
      </c>
      <c r="K2212">
        <v>5</v>
      </c>
      <c r="L2212">
        <v>6</v>
      </c>
      <c r="M2212" t="s">
        <v>28</v>
      </c>
      <c r="N2212">
        <v>5</v>
      </c>
      <c r="O2212" t="s">
        <v>26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 s="11" t="str">
        <f t="shared" si="374"/>
        <v>0</v>
      </c>
      <c r="AB2212">
        <f t="shared" si="367"/>
        <v>0</v>
      </c>
      <c r="AC2212">
        <f t="shared" si="375"/>
        <v>10</v>
      </c>
      <c r="AD2212">
        <f t="shared" si="376"/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f t="shared" si="368"/>
        <v>0</v>
      </c>
      <c r="BI2212" s="16">
        <v>0</v>
      </c>
      <c r="BJ2212" s="16">
        <v>0</v>
      </c>
      <c r="BK2212" s="16">
        <v>0</v>
      </c>
      <c r="BL2212" t="str">
        <f t="shared" si="369"/>
        <v>0</v>
      </c>
      <c r="BM2212" t="str">
        <f t="shared" si="370"/>
        <v>0</v>
      </c>
      <c r="BN2212">
        <f t="shared" si="373"/>
        <v>0</v>
      </c>
      <c r="BO2212">
        <f t="shared" si="371"/>
        <v>0</v>
      </c>
      <c r="BP2212" t="str">
        <f t="shared" si="372"/>
        <v>0</v>
      </c>
    </row>
    <row r="2213" spans="1:68" ht="18" x14ac:dyDescent="0.25">
      <c r="A2213" s="24">
        <v>2021</v>
      </c>
      <c r="B2213">
        <v>1</v>
      </c>
      <c r="C2213" s="2">
        <v>44301</v>
      </c>
      <c r="D2213" s="3">
        <v>0.68402777777777779</v>
      </c>
      <c r="E2213">
        <v>3</v>
      </c>
      <c r="F2213">
        <v>3.2</v>
      </c>
      <c r="G2213" t="s">
        <v>28</v>
      </c>
      <c r="H2213">
        <v>55</v>
      </c>
      <c r="I2213">
        <v>40</v>
      </c>
      <c r="J2213">
        <v>11.7</v>
      </c>
      <c r="K2213">
        <v>5</v>
      </c>
      <c r="L2213">
        <v>6</v>
      </c>
      <c r="M2213" t="s">
        <v>28</v>
      </c>
      <c r="N2213">
        <v>10</v>
      </c>
      <c r="O2213" t="s">
        <v>26</v>
      </c>
      <c r="P2213">
        <v>0</v>
      </c>
      <c r="Q2213">
        <v>0</v>
      </c>
      <c r="R2213">
        <v>0</v>
      </c>
      <c r="S2213">
        <v>2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2</v>
      </c>
      <c r="AA2213" s="11" t="str">
        <f t="shared" si="374"/>
        <v>1</v>
      </c>
      <c r="AB2213">
        <f t="shared" si="367"/>
        <v>1</v>
      </c>
      <c r="AC2213">
        <f t="shared" si="375"/>
        <v>9</v>
      </c>
      <c r="AD2213">
        <f t="shared" si="376"/>
        <v>10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f t="shared" si="368"/>
        <v>0</v>
      </c>
      <c r="BI2213" s="16">
        <v>0</v>
      </c>
      <c r="BJ2213" s="16">
        <v>0</v>
      </c>
      <c r="BK2213" s="16">
        <v>0</v>
      </c>
      <c r="BL2213" t="str">
        <f t="shared" si="369"/>
        <v>0</v>
      </c>
      <c r="BM2213" t="str">
        <f t="shared" si="370"/>
        <v>0</v>
      </c>
      <c r="BN2213">
        <f t="shared" si="373"/>
        <v>0</v>
      </c>
      <c r="BO2213">
        <f t="shared" si="371"/>
        <v>0</v>
      </c>
      <c r="BP2213" t="str">
        <f t="shared" si="372"/>
        <v>0</v>
      </c>
    </row>
    <row r="2214" spans="1:68" ht="18" x14ac:dyDescent="0.25">
      <c r="A2214" s="24">
        <v>2021</v>
      </c>
      <c r="B2214">
        <v>1</v>
      </c>
      <c r="C2214" s="2">
        <v>44301</v>
      </c>
      <c r="D2214" s="3">
        <v>0.68402777777777779</v>
      </c>
      <c r="E2214">
        <v>3</v>
      </c>
      <c r="F2214">
        <v>3.2</v>
      </c>
      <c r="G2214" t="s">
        <v>28</v>
      </c>
      <c r="H2214">
        <v>55</v>
      </c>
      <c r="I2214">
        <v>40</v>
      </c>
      <c r="J2214">
        <v>11.7</v>
      </c>
      <c r="K2214">
        <v>5</v>
      </c>
      <c r="L2214">
        <v>6</v>
      </c>
      <c r="M2214" t="s">
        <v>28</v>
      </c>
      <c r="N2214">
        <v>10</v>
      </c>
      <c r="O2214" t="s">
        <v>25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 s="11" t="str">
        <f t="shared" si="374"/>
        <v>0</v>
      </c>
      <c r="AB2214">
        <f t="shared" si="367"/>
        <v>0</v>
      </c>
      <c r="AC2214">
        <f t="shared" si="375"/>
        <v>10</v>
      </c>
      <c r="AD2214">
        <f t="shared" si="376"/>
        <v>0</v>
      </c>
      <c r="AE2214">
        <v>0</v>
      </c>
      <c r="AF2214">
        <v>0</v>
      </c>
      <c r="AG2214">
        <v>0</v>
      </c>
      <c r="AH2214">
        <v>0</v>
      </c>
      <c r="AI2214">
        <v>6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f t="shared" si="368"/>
        <v>0</v>
      </c>
      <c r="BI2214" s="16">
        <v>0</v>
      </c>
      <c r="BJ2214" s="16">
        <v>0</v>
      </c>
      <c r="BK2214" s="16">
        <v>0</v>
      </c>
      <c r="BL2214" t="str">
        <f t="shared" si="369"/>
        <v>0</v>
      </c>
      <c r="BM2214" t="str">
        <f t="shared" si="370"/>
        <v>0</v>
      </c>
      <c r="BN2214">
        <f t="shared" si="373"/>
        <v>0</v>
      </c>
      <c r="BO2214">
        <f t="shared" si="371"/>
        <v>0</v>
      </c>
      <c r="BP2214" t="str">
        <f t="shared" si="372"/>
        <v>0</v>
      </c>
    </row>
    <row r="2215" spans="1:68" ht="18" x14ac:dyDescent="0.25">
      <c r="A2215" s="24">
        <v>2021</v>
      </c>
      <c r="B2215">
        <v>1</v>
      </c>
      <c r="C2215" s="2">
        <v>44301</v>
      </c>
      <c r="D2215" s="3">
        <v>0.68402777777777779</v>
      </c>
      <c r="E2215">
        <v>3</v>
      </c>
      <c r="F2215">
        <v>3.2</v>
      </c>
      <c r="G2215" t="s">
        <v>28</v>
      </c>
      <c r="H2215">
        <v>55</v>
      </c>
      <c r="I2215">
        <v>40</v>
      </c>
      <c r="J2215">
        <v>11.7</v>
      </c>
      <c r="K2215">
        <v>5</v>
      </c>
      <c r="L2215">
        <v>6</v>
      </c>
      <c r="M2215" t="s">
        <v>28</v>
      </c>
      <c r="N2215">
        <v>10</v>
      </c>
      <c r="O2215" t="s">
        <v>24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 s="11" t="str">
        <f t="shared" si="374"/>
        <v>0</v>
      </c>
      <c r="AB2215">
        <f t="shared" si="367"/>
        <v>0</v>
      </c>
      <c r="AC2215">
        <f t="shared" si="375"/>
        <v>10</v>
      </c>
      <c r="AD2215">
        <f t="shared" si="376"/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f t="shared" si="368"/>
        <v>0</v>
      </c>
      <c r="BI2215" s="16">
        <v>0</v>
      </c>
      <c r="BJ2215" s="16">
        <v>0</v>
      </c>
      <c r="BK2215" s="16">
        <v>0</v>
      </c>
      <c r="BL2215" t="str">
        <f t="shared" si="369"/>
        <v>0</v>
      </c>
      <c r="BM2215" t="str">
        <f t="shared" si="370"/>
        <v>0</v>
      </c>
      <c r="BN2215">
        <f t="shared" si="373"/>
        <v>0</v>
      </c>
      <c r="BO2215">
        <f t="shared" si="371"/>
        <v>0</v>
      </c>
      <c r="BP2215" t="str">
        <f t="shared" si="372"/>
        <v>0</v>
      </c>
    </row>
    <row r="2216" spans="1:68" ht="18" x14ac:dyDescent="0.25">
      <c r="A2216" s="24">
        <v>2021</v>
      </c>
      <c r="B2216">
        <v>1</v>
      </c>
      <c r="C2216" s="2">
        <v>44301</v>
      </c>
      <c r="D2216" s="3">
        <v>0.68402777777777779</v>
      </c>
      <c r="E2216">
        <v>3</v>
      </c>
      <c r="F2216">
        <v>3.2</v>
      </c>
      <c r="G2216" t="s">
        <v>28</v>
      </c>
      <c r="H2216">
        <v>55</v>
      </c>
      <c r="I2216">
        <v>40</v>
      </c>
      <c r="J2216">
        <v>11.7</v>
      </c>
      <c r="K2216">
        <v>5</v>
      </c>
      <c r="L2216">
        <v>6</v>
      </c>
      <c r="M2216" t="s">
        <v>28</v>
      </c>
      <c r="N2216">
        <v>20</v>
      </c>
      <c r="O2216" t="s">
        <v>24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 s="11" t="str">
        <f t="shared" si="374"/>
        <v>0</v>
      </c>
      <c r="AB2216">
        <f t="shared" si="367"/>
        <v>0</v>
      </c>
      <c r="AC2216">
        <f t="shared" si="375"/>
        <v>10</v>
      </c>
      <c r="AD2216">
        <f t="shared" si="376"/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f t="shared" si="368"/>
        <v>0</v>
      </c>
      <c r="BI2216" s="16">
        <v>0</v>
      </c>
      <c r="BJ2216" s="16">
        <v>0</v>
      </c>
      <c r="BK2216" s="16">
        <v>0</v>
      </c>
      <c r="BL2216" t="str">
        <f t="shared" si="369"/>
        <v>0</v>
      </c>
      <c r="BM2216" t="str">
        <f t="shared" si="370"/>
        <v>0</v>
      </c>
      <c r="BN2216">
        <f t="shared" si="373"/>
        <v>0</v>
      </c>
      <c r="BO2216">
        <f t="shared" si="371"/>
        <v>0</v>
      </c>
      <c r="BP2216" t="str">
        <f t="shared" si="372"/>
        <v>0</v>
      </c>
    </row>
    <row r="2217" spans="1:68" ht="18" x14ac:dyDescent="0.25">
      <c r="A2217" s="24">
        <v>2021</v>
      </c>
      <c r="B2217">
        <v>1</v>
      </c>
      <c r="C2217" s="2">
        <v>44301</v>
      </c>
      <c r="D2217" s="3">
        <v>0.68402777777777779</v>
      </c>
      <c r="E2217">
        <v>3</v>
      </c>
      <c r="F2217">
        <v>3.2</v>
      </c>
      <c r="G2217" t="s">
        <v>28</v>
      </c>
      <c r="H2217">
        <v>55</v>
      </c>
      <c r="I2217">
        <v>40</v>
      </c>
      <c r="J2217">
        <v>11.7</v>
      </c>
      <c r="K2217">
        <v>5</v>
      </c>
      <c r="L2217">
        <v>6</v>
      </c>
      <c r="M2217" t="s">
        <v>28</v>
      </c>
      <c r="N2217">
        <v>20</v>
      </c>
      <c r="O2217" t="s">
        <v>25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 s="11" t="str">
        <f t="shared" si="374"/>
        <v>0</v>
      </c>
      <c r="AB2217">
        <f t="shared" si="367"/>
        <v>0</v>
      </c>
      <c r="AC2217">
        <f t="shared" si="375"/>
        <v>10</v>
      </c>
      <c r="AD2217">
        <f t="shared" si="376"/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f t="shared" si="368"/>
        <v>0</v>
      </c>
      <c r="BI2217" s="16">
        <v>0</v>
      </c>
      <c r="BJ2217" s="16">
        <v>0</v>
      </c>
      <c r="BK2217" s="16">
        <v>0</v>
      </c>
      <c r="BL2217" t="str">
        <f t="shared" si="369"/>
        <v>0</v>
      </c>
      <c r="BM2217" t="str">
        <f t="shared" si="370"/>
        <v>0</v>
      </c>
      <c r="BN2217">
        <f t="shared" si="373"/>
        <v>0</v>
      </c>
      <c r="BO2217">
        <f t="shared" si="371"/>
        <v>0</v>
      </c>
      <c r="BP2217" t="str">
        <f t="shared" si="372"/>
        <v>0</v>
      </c>
    </row>
    <row r="2218" spans="1:68" ht="18" x14ac:dyDescent="0.25">
      <c r="A2218" s="24">
        <v>2021</v>
      </c>
      <c r="B2218">
        <v>1</v>
      </c>
      <c r="C2218" s="2">
        <v>44301</v>
      </c>
      <c r="D2218" s="3">
        <v>0.68402777777777779</v>
      </c>
      <c r="E2218">
        <v>3</v>
      </c>
      <c r="F2218">
        <v>3.2</v>
      </c>
      <c r="G2218" t="s">
        <v>28</v>
      </c>
      <c r="H2218">
        <v>55</v>
      </c>
      <c r="I2218">
        <v>40</v>
      </c>
      <c r="J2218">
        <v>11.7</v>
      </c>
      <c r="K2218">
        <v>5</v>
      </c>
      <c r="L2218">
        <v>6</v>
      </c>
      <c r="M2218" t="s">
        <v>28</v>
      </c>
      <c r="N2218">
        <v>20</v>
      </c>
      <c r="O2218" t="s">
        <v>26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1</v>
      </c>
      <c r="Z2218">
        <v>1</v>
      </c>
      <c r="AA2218" s="11" t="str">
        <f t="shared" si="374"/>
        <v>1</v>
      </c>
      <c r="AB2218">
        <f t="shared" si="367"/>
        <v>1</v>
      </c>
      <c r="AC2218">
        <f t="shared" si="375"/>
        <v>9</v>
      </c>
      <c r="AD2218">
        <f t="shared" si="376"/>
        <v>10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f t="shared" si="368"/>
        <v>0</v>
      </c>
      <c r="BI2218" s="16">
        <v>0</v>
      </c>
      <c r="BJ2218" s="16">
        <v>0</v>
      </c>
      <c r="BK2218" s="16">
        <v>0</v>
      </c>
      <c r="BL2218" t="str">
        <f t="shared" si="369"/>
        <v>0</v>
      </c>
      <c r="BM2218" t="str">
        <f t="shared" si="370"/>
        <v>0</v>
      </c>
      <c r="BN2218">
        <f t="shared" si="373"/>
        <v>0</v>
      </c>
      <c r="BO2218">
        <f t="shared" si="371"/>
        <v>0</v>
      </c>
      <c r="BP2218" t="str">
        <f t="shared" si="372"/>
        <v>0</v>
      </c>
    </row>
    <row r="2219" spans="1:68" ht="18" x14ac:dyDescent="0.25">
      <c r="A2219" s="24">
        <v>2021</v>
      </c>
      <c r="B2219">
        <v>1</v>
      </c>
      <c r="C2219" s="2">
        <v>44301</v>
      </c>
      <c r="D2219" s="3">
        <v>0.68402777777777779</v>
      </c>
      <c r="E2219">
        <v>3</v>
      </c>
      <c r="F2219">
        <v>3.2</v>
      </c>
      <c r="G2219" t="s">
        <v>28</v>
      </c>
      <c r="H2219">
        <v>55</v>
      </c>
      <c r="I2219">
        <v>40</v>
      </c>
      <c r="J2219">
        <v>11.7</v>
      </c>
      <c r="K2219">
        <v>5</v>
      </c>
      <c r="L2219">
        <v>6</v>
      </c>
      <c r="M2219" t="s">
        <v>28</v>
      </c>
      <c r="N2219">
        <v>50</v>
      </c>
      <c r="O2219" t="s">
        <v>26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 s="11" t="str">
        <f t="shared" si="374"/>
        <v>0</v>
      </c>
      <c r="AB2219">
        <f t="shared" si="367"/>
        <v>0</v>
      </c>
      <c r="AC2219">
        <f t="shared" si="375"/>
        <v>10</v>
      </c>
      <c r="AD2219">
        <f t="shared" si="376"/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f t="shared" si="368"/>
        <v>0</v>
      </c>
      <c r="BI2219" s="16">
        <v>0</v>
      </c>
      <c r="BJ2219" s="16">
        <v>0</v>
      </c>
      <c r="BK2219" s="16">
        <v>0</v>
      </c>
      <c r="BL2219" t="str">
        <f t="shared" si="369"/>
        <v>0</v>
      </c>
      <c r="BM2219" t="str">
        <f t="shared" si="370"/>
        <v>0</v>
      </c>
      <c r="BN2219">
        <f t="shared" si="373"/>
        <v>0</v>
      </c>
      <c r="BO2219">
        <f t="shared" si="371"/>
        <v>0</v>
      </c>
      <c r="BP2219" t="str">
        <f t="shared" si="372"/>
        <v>0</v>
      </c>
    </row>
    <row r="2220" spans="1:68" ht="18" x14ac:dyDescent="0.25">
      <c r="A2220" s="24">
        <v>2021</v>
      </c>
      <c r="B2220">
        <v>1</v>
      </c>
      <c r="C2220" s="2">
        <v>44301</v>
      </c>
      <c r="D2220" s="3">
        <v>0.68402777777777779</v>
      </c>
      <c r="E2220">
        <v>3</v>
      </c>
      <c r="F2220">
        <v>3.2</v>
      </c>
      <c r="G2220" t="s">
        <v>28</v>
      </c>
      <c r="H2220">
        <v>55</v>
      </c>
      <c r="I2220">
        <v>40</v>
      </c>
      <c r="J2220">
        <v>11.7</v>
      </c>
      <c r="K2220">
        <v>5</v>
      </c>
      <c r="L2220">
        <v>6</v>
      </c>
      <c r="M2220" t="s">
        <v>28</v>
      </c>
      <c r="N2220">
        <v>50</v>
      </c>
      <c r="O2220" t="s">
        <v>25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 s="11" t="str">
        <f t="shared" si="374"/>
        <v>0</v>
      </c>
      <c r="AB2220">
        <f t="shared" si="367"/>
        <v>0</v>
      </c>
      <c r="AC2220">
        <f t="shared" si="375"/>
        <v>10</v>
      </c>
      <c r="AD2220">
        <f t="shared" si="376"/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f t="shared" si="368"/>
        <v>0</v>
      </c>
      <c r="BI2220" s="16">
        <v>0</v>
      </c>
      <c r="BJ2220" s="16">
        <v>0</v>
      </c>
      <c r="BK2220" s="16">
        <v>0</v>
      </c>
      <c r="BL2220" t="str">
        <f t="shared" si="369"/>
        <v>0</v>
      </c>
      <c r="BM2220" t="str">
        <f t="shared" si="370"/>
        <v>0</v>
      </c>
      <c r="BN2220">
        <f t="shared" si="373"/>
        <v>0</v>
      </c>
      <c r="BO2220">
        <f t="shared" si="371"/>
        <v>0</v>
      </c>
      <c r="BP2220" t="str">
        <f t="shared" si="372"/>
        <v>0</v>
      </c>
    </row>
    <row r="2221" spans="1:68" ht="18" x14ac:dyDescent="0.25">
      <c r="A2221" s="24">
        <v>2021</v>
      </c>
      <c r="B2221">
        <v>1</v>
      </c>
      <c r="C2221" s="2">
        <v>44301</v>
      </c>
      <c r="D2221" s="3">
        <v>0.68402777777777779</v>
      </c>
      <c r="E2221">
        <v>3</v>
      </c>
      <c r="F2221">
        <v>3.2</v>
      </c>
      <c r="G2221" t="s">
        <v>28</v>
      </c>
      <c r="H2221">
        <v>55</v>
      </c>
      <c r="I2221">
        <v>40</v>
      </c>
      <c r="J2221">
        <v>11.7</v>
      </c>
      <c r="K2221">
        <v>5</v>
      </c>
      <c r="L2221">
        <v>6</v>
      </c>
      <c r="M2221" t="s">
        <v>28</v>
      </c>
      <c r="N2221">
        <v>50</v>
      </c>
      <c r="O2221" t="s">
        <v>24</v>
      </c>
      <c r="P2221">
        <v>0</v>
      </c>
      <c r="Q2221">
        <v>0</v>
      </c>
      <c r="R2221">
        <v>0</v>
      </c>
      <c r="S2221">
        <v>1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1</v>
      </c>
      <c r="AA2221" s="11" t="str">
        <f t="shared" si="374"/>
        <v>1</v>
      </c>
      <c r="AB2221">
        <f t="shared" si="367"/>
        <v>1</v>
      </c>
      <c r="AC2221">
        <f t="shared" si="375"/>
        <v>9</v>
      </c>
      <c r="AD2221">
        <f t="shared" si="376"/>
        <v>10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f t="shared" si="368"/>
        <v>0</v>
      </c>
      <c r="BI2221" s="16">
        <v>0</v>
      </c>
      <c r="BJ2221" s="16">
        <v>0</v>
      </c>
      <c r="BK2221" s="16">
        <v>0</v>
      </c>
      <c r="BL2221" t="str">
        <f t="shared" si="369"/>
        <v>0</v>
      </c>
      <c r="BM2221" t="str">
        <f t="shared" si="370"/>
        <v>0</v>
      </c>
      <c r="BN2221">
        <f t="shared" si="373"/>
        <v>0</v>
      </c>
      <c r="BO2221">
        <f t="shared" si="371"/>
        <v>0</v>
      </c>
      <c r="BP2221" t="str">
        <f t="shared" si="372"/>
        <v>0</v>
      </c>
    </row>
    <row r="2222" spans="1:68" ht="18" x14ac:dyDescent="0.25">
      <c r="A2222" s="24">
        <v>2021</v>
      </c>
      <c r="B2222">
        <v>1</v>
      </c>
      <c r="C2222" s="2">
        <v>44301</v>
      </c>
      <c r="D2222" s="3">
        <v>0.68402777777777779</v>
      </c>
      <c r="E2222">
        <v>3</v>
      </c>
      <c r="F2222">
        <v>3.2</v>
      </c>
      <c r="G2222" t="s">
        <v>28</v>
      </c>
      <c r="H2222">
        <v>55</v>
      </c>
      <c r="I2222">
        <v>40</v>
      </c>
      <c r="J2222">
        <v>11.7</v>
      </c>
      <c r="K2222">
        <v>5</v>
      </c>
      <c r="L2222">
        <v>6</v>
      </c>
      <c r="M2222" t="s">
        <v>27</v>
      </c>
      <c r="N2222">
        <v>50</v>
      </c>
      <c r="O2222" t="s">
        <v>26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2</v>
      </c>
      <c r="V2222">
        <v>0</v>
      </c>
      <c r="W2222">
        <v>0</v>
      </c>
      <c r="X2222">
        <v>0</v>
      </c>
      <c r="Y2222">
        <v>0</v>
      </c>
      <c r="Z2222">
        <v>2</v>
      </c>
      <c r="AA2222" s="11" t="str">
        <f t="shared" si="374"/>
        <v>1</v>
      </c>
      <c r="AB2222">
        <f t="shared" si="367"/>
        <v>1</v>
      </c>
      <c r="AC2222">
        <f t="shared" si="375"/>
        <v>9</v>
      </c>
      <c r="AD2222">
        <f t="shared" si="376"/>
        <v>10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f t="shared" si="368"/>
        <v>0</v>
      </c>
      <c r="BI2222" s="16">
        <v>0</v>
      </c>
      <c r="BJ2222" s="16">
        <v>0</v>
      </c>
      <c r="BK2222" s="16">
        <v>0</v>
      </c>
      <c r="BL2222" t="str">
        <f t="shared" si="369"/>
        <v>0</v>
      </c>
      <c r="BM2222" t="str">
        <f t="shared" si="370"/>
        <v>0</v>
      </c>
      <c r="BN2222">
        <f t="shared" si="373"/>
        <v>0</v>
      </c>
      <c r="BO2222">
        <f t="shared" si="371"/>
        <v>0</v>
      </c>
      <c r="BP2222" t="str">
        <f t="shared" si="372"/>
        <v>0</v>
      </c>
    </row>
    <row r="2223" spans="1:68" ht="18" x14ac:dyDescent="0.25">
      <c r="A2223" s="24">
        <v>2021</v>
      </c>
      <c r="B2223">
        <v>1</v>
      </c>
      <c r="C2223" s="2">
        <v>44301</v>
      </c>
      <c r="D2223" s="3">
        <v>0.68402777777777779</v>
      </c>
      <c r="E2223">
        <v>3</v>
      </c>
      <c r="F2223">
        <v>3.2</v>
      </c>
      <c r="G2223" t="s">
        <v>28</v>
      </c>
      <c r="H2223">
        <v>55</v>
      </c>
      <c r="I2223">
        <v>40</v>
      </c>
      <c r="J2223">
        <v>11.7</v>
      </c>
      <c r="K2223">
        <v>5</v>
      </c>
      <c r="L2223">
        <v>6</v>
      </c>
      <c r="M2223" t="s">
        <v>27</v>
      </c>
      <c r="N2223">
        <v>50</v>
      </c>
      <c r="O2223" t="s">
        <v>25</v>
      </c>
      <c r="P2223">
        <v>0</v>
      </c>
      <c r="Q2223">
        <v>1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2</v>
      </c>
      <c r="X2223">
        <v>0</v>
      </c>
      <c r="Y2223">
        <v>1</v>
      </c>
      <c r="Z2223">
        <v>4</v>
      </c>
      <c r="AA2223" s="11" t="str">
        <f t="shared" si="374"/>
        <v>1</v>
      </c>
      <c r="AB2223">
        <f t="shared" si="367"/>
        <v>3</v>
      </c>
      <c r="AC2223">
        <f t="shared" si="375"/>
        <v>7</v>
      </c>
      <c r="AD2223">
        <f t="shared" si="376"/>
        <v>30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f t="shared" si="368"/>
        <v>0</v>
      </c>
      <c r="BI2223" s="16">
        <v>0</v>
      </c>
      <c r="BJ2223" s="16">
        <v>0</v>
      </c>
      <c r="BK2223" s="16">
        <v>0</v>
      </c>
      <c r="BL2223" t="str">
        <f t="shared" si="369"/>
        <v>0</v>
      </c>
      <c r="BM2223" t="str">
        <f t="shared" si="370"/>
        <v>0</v>
      </c>
      <c r="BN2223">
        <f t="shared" si="373"/>
        <v>0</v>
      </c>
      <c r="BO2223">
        <f t="shared" si="371"/>
        <v>0</v>
      </c>
      <c r="BP2223" t="str">
        <f t="shared" si="372"/>
        <v>0</v>
      </c>
    </row>
    <row r="2224" spans="1:68" ht="18" x14ac:dyDescent="0.25">
      <c r="A2224" s="24">
        <v>2021</v>
      </c>
      <c r="B2224">
        <v>1</v>
      </c>
      <c r="C2224" s="2">
        <v>44301</v>
      </c>
      <c r="D2224" s="3">
        <v>0.68402777777777779</v>
      </c>
      <c r="E2224">
        <v>3</v>
      </c>
      <c r="F2224">
        <v>3.2</v>
      </c>
      <c r="G2224" t="s">
        <v>28</v>
      </c>
      <c r="H2224">
        <v>55</v>
      </c>
      <c r="I2224">
        <v>40</v>
      </c>
      <c r="J2224">
        <v>11.7</v>
      </c>
      <c r="K2224">
        <v>5</v>
      </c>
      <c r="L2224">
        <v>6</v>
      </c>
      <c r="M2224" t="s">
        <v>27</v>
      </c>
      <c r="N2224">
        <v>50</v>
      </c>
      <c r="O2224" t="s">
        <v>24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 s="11" t="str">
        <f t="shared" si="374"/>
        <v>0</v>
      </c>
      <c r="AB2224">
        <f t="shared" si="367"/>
        <v>0</v>
      </c>
      <c r="AC2224">
        <f t="shared" si="375"/>
        <v>10</v>
      </c>
      <c r="AD2224">
        <f t="shared" si="376"/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f t="shared" si="368"/>
        <v>0</v>
      </c>
      <c r="BI2224" s="16">
        <v>0</v>
      </c>
      <c r="BJ2224" s="16">
        <v>0</v>
      </c>
      <c r="BK2224" s="16">
        <v>0</v>
      </c>
      <c r="BL2224" t="str">
        <f t="shared" si="369"/>
        <v>0</v>
      </c>
      <c r="BM2224" t="str">
        <f t="shared" si="370"/>
        <v>0</v>
      </c>
      <c r="BN2224">
        <f t="shared" si="373"/>
        <v>0</v>
      </c>
      <c r="BO2224">
        <f t="shared" si="371"/>
        <v>0</v>
      </c>
      <c r="BP2224" t="str">
        <f t="shared" si="372"/>
        <v>0</v>
      </c>
    </row>
    <row r="2225" spans="1:68" ht="18" x14ac:dyDescent="0.25">
      <c r="A2225" s="24">
        <v>2021</v>
      </c>
      <c r="B2225">
        <v>1</v>
      </c>
      <c r="C2225" s="2">
        <v>44301</v>
      </c>
      <c r="D2225" s="3">
        <v>0.68402777777777779</v>
      </c>
      <c r="E2225">
        <v>3</v>
      </c>
      <c r="F2225">
        <v>3.2</v>
      </c>
      <c r="G2225" t="s">
        <v>28</v>
      </c>
      <c r="H2225">
        <v>55</v>
      </c>
      <c r="I2225">
        <v>40</v>
      </c>
      <c r="J2225">
        <v>11.7</v>
      </c>
      <c r="K2225">
        <v>5</v>
      </c>
      <c r="L2225">
        <v>6</v>
      </c>
      <c r="M2225" t="s">
        <v>27</v>
      </c>
      <c r="N2225">
        <v>20</v>
      </c>
      <c r="O2225" t="s">
        <v>24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 s="11" t="str">
        <f t="shared" si="374"/>
        <v>0</v>
      </c>
      <c r="AB2225">
        <f t="shared" si="367"/>
        <v>0</v>
      </c>
      <c r="AC2225">
        <f t="shared" si="375"/>
        <v>10</v>
      </c>
      <c r="AD2225">
        <f t="shared" si="376"/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f t="shared" si="368"/>
        <v>0</v>
      </c>
      <c r="BI2225" s="16">
        <v>0</v>
      </c>
      <c r="BJ2225" s="16">
        <v>0</v>
      </c>
      <c r="BK2225" s="16">
        <v>0</v>
      </c>
      <c r="BL2225" t="str">
        <f t="shared" si="369"/>
        <v>0</v>
      </c>
      <c r="BM2225" t="str">
        <f t="shared" si="370"/>
        <v>0</v>
      </c>
      <c r="BN2225">
        <f t="shared" si="373"/>
        <v>0</v>
      </c>
      <c r="BO2225">
        <f t="shared" si="371"/>
        <v>0</v>
      </c>
      <c r="BP2225" t="str">
        <f t="shared" si="372"/>
        <v>0</v>
      </c>
    </row>
    <row r="2226" spans="1:68" ht="18" x14ac:dyDescent="0.25">
      <c r="A2226" s="24">
        <v>2021</v>
      </c>
      <c r="B2226">
        <v>1</v>
      </c>
      <c r="C2226" s="2">
        <v>44301</v>
      </c>
      <c r="D2226" s="3">
        <v>0.68402777777777779</v>
      </c>
      <c r="E2226">
        <v>3</v>
      </c>
      <c r="F2226">
        <v>3.2</v>
      </c>
      <c r="G2226" t="s">
        <v>28</v>
      </c>
      <c r="H2226">
        <v>55</v>
      </c>
      <c r="I2226">
        <v>40</v>
      </c>
      <c r="J2226">
        <v>11.7</v>
      </c>
      <c r="K2226">
        <v>5</v>
      </c>
      <c r="L2226">
        <v>6</v>
      </c>
      <c r="M2226" t="s">
        <v>27</v>
      </c>
      <c r="N2226">
        <v>20</v>
      </c>
      <c r="O2226" t="s">
        <v>25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 s="11" t="str">
        <f t="shared" si="374"/>
        <v>0</v>
      </c>
      <c r="AB2226">
        <f t="shared" si="367"/>
        <v>0</v>
      </c>
      <c r="AC2226">
        <f t="shared" si="375"/>
        <v>10</v>
      </c>
      <c r="AD2226">
        <f t="shared" si="376"/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f t="shared" si="368"/>
        <v>0</v>
      </c>
      <c r="BI2226" s="16">
        <v>0</v>
      </c>
      <c r="BJ2226" s="16">
        <v>0</v>
      </c>
      <c r="BK2226" s="16">
        <v>0</v>
      </c>
      <c r="BL2226" t="str">
        <f t="shared" si="369"/>
        <v>0</v>
      </c>
      <c r="BM2226" t="str">
        <f t="shared" si="370"/>
        <v>0</v>
      </c>
      <c r="BN2226">
        <f t="shared" si="373"/>
        <v>0</v>
      </c>
      <c r="BO2226">
        <f t="shared" si="371"/>
        <v>0</v>
      </c>
      <c r="BP2226" t="str">
        <f t="shared" si="372"/>
        <v>0</v>
      </c>
    </row>
    <row r="2227" spans="1:68" ht="18" x14ac:dyDescent="0.25">
      <c r="A2227" s="24">
        <v>2021</v>
      </c>
      <c r="B2227">
        <v>1</v>
      </c>
      <c r="C2227" s="2">
        <v>44301</v>
      </c>
      <c r="D2227" s="3">
        <v>0.68402777777777779</v>
      </c>
      <c r="E2227">
        <v>3</v>
      </c>
      <c r="F2227">
        <v>3.2</v>
      </c>
      <c r="G2227" t="s">
        <v>28</v>
      </c>
      <c r="H2227">
        <v>55</v>
      </c>
      <c r="I2227">
        <v>40</v>
      </c>
      <c r="J2227">
        <v>11.7</v>
      </c>
      <c r="K2227">
        <v>5</v>
      </c>
      <c r="L2227">
        <v>6</v>
      </c>
      <c r="M2227" t="s">
        <v>27</v>
      </c>
      <c r="N2227">
        <v>20</v>
      </c>
      <c r="O2227" t="s">
        <v>26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 s="11" t="str">
        <f t="shared" si="374"/>
        <v>0</v>
      </c>
      <c r="AB2227">
        <f t="shared" si="367"/>
        <v>0</v>
      </c>
      <c r="AC2227">
        <f t="shared" si="375"/>
        <v>10</v>
      </c>
      <c r="AD2227">
        <f t="shared" si="376"/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f t="shared" si="368"/>
        <v>0</v>
      </c>
      <c r="BI2227" s="16">
        <v>0</v>
      </c>
      <c r="BJ2227" s="16">
        <v>0</v>
      </c>
      <c r="BK2227" s="16">
        <v>0</v>
      </c>
      <c r="BL2227" t="str">
        <f t="shared" si="369"/>
        <v>0</v>
      </c>
      <c r="BM2227" t="str">
        <f t="shared" si="370"/>
        <v>0</v>
      </c>
      <c r="BN2227">
        <f t="shared" si="373"/>
        <v>0</v>
      </c>
      <c r="BO2227">
        <f t="shared" si="371"/>
        <v>0</v>
      </c>
      <c r="BP2227" t="str">
        <f t="shared" si="372"/>
        <v>0</v>
      </c>
    </row>
    <row r="2228" spans="1:68" ht="18" x14ac:dyDescent="0.25">
      <c r="A2228" s="24">
        <v>2021</v>
      </c>
      <c r="B2228">
        <v>1</v>
      </c>
      <c r="C2228" s="2">
        <v>44301</v>
      </c>
      <c r="D2228" s="3">
        <v>0.68402777777777779</v>
      </c>
      <c r="E2228">
        <v>3</v>
      </c>
      <c r="F2228">
        <v>3.2</v>
      </c>
      <c r="G2228" t="s">
        <v>28</v>
      </c>
      <c r="H2228">
        <v>55</v>
      </c>
      <c r="I2228">
        <v>40</v>
      </c>
      <c r="J2228">
        <v>11.7</v>
      </c>
      <c r="K2228">
        <v>5</v>
      </c>
      <c r="L2228">
        <v>6</v>
      </c>
      <c r="M2228" t="s">
        <v>27</v>
      </c>
      <c r="N2228">
        <v>10</v>
      </c>
      <c r="O2228" t="s">
        <v>26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 s="11" t="str">
        <f t="shared" si="374"/>
        <v>0</v>
      </c>
      <c r="AB2228">
        <f t="shared" si="367"/>
        <v>0</v>
      </c>
      <c r="AC2228">
        <f t="shared" si="375"/>
        <v>10</v>
      </c>
      <c r="AD2228">
        <f t="shared" si="376"/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f t="shared" si="368"/>
        <v>0</v>
      </c>
      <c r="BI2228" s="16">
        <v>0</v>
      </c>
      <c r="BJ2228" s="16">
        <v>0</v>
      </c>
      <c r="BK2228" s="16">
        <v>0</v>
      </c>
      <c r="BL2228" t="str">
        <f t="shared" si="369"/>
        <v>0</v>
      </c>
      <c r="BM2228" t="str">
        <f t="shared" si="370"/>
        <v>0</v>
      </c>
      <c r="BN2228">
        <f t="shared" si="373"/>
        <v>0</v>
      </c>
      <c r="BO2228">
        <f t="shared" si="371"/>
        <v>0</v>
      </c>
      <c r="BP2228" t="str">
        <f t="shared" si="372"/>
        <v>0</v>
      </c>
    </row>
    <row r="2229" spans="1:68" ht="18" x14ac:dyDescent="0.25">
      <c r="A2229" s="24">
        <v>2021</v>
      </c>
      <c r="B2229">
        <v>1</v>
      </c>
      <c r="C2229" s="2">
        <v>44301</v>
      </c>
      <c r="D2229" s="3">
        <v>0.68402777777777779</v>
      </c>
      <c r="E2229">
        <v>3</v>
      </c>
      <c r="F2229">
        <v>3.2</v>
      </c>
      <c r="G2229" t="s">
        <v>28</v>
      </c>
      <c r="H2229">
        <v>55</v>
      </c>
      <c r="I2229">
        <v>40</v>
      </c>
      <c r="J2229">
        <v>11.7</v>
      </c>
      <c r="K2229">
        <v>5</v>
      </c>
      <c r="L2229">
        <v>6</v>
      </c>
      <c r="M2229" t="s">
        <v>27</v>
      </c>
      <c r="N2229">
        <v>10</v>
      </c>
      <c r="O2229" t="s">
        <v>25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 s="11" t="str">
        <f t="shared" si="374"/>
        <v>0</v>
      </c>
      <c r="AB2229">
        <f t="shared" si="367"/>
        <v>0</v>
      </c>
      <c r="AC2229">
        <f t="shared" si="375"/>
        <v>10</v>
      </c>
      <c r="AD2229">
        <f t="shared" si="376"/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f t="shared" si="368"/>
        <v>0</v>
      </c>
      <c r="BI2229" s="16">
        <v>0</v>
      </c>
      <c r="BJ2229" s="16">
        <v>0</v>
      </c>
      <c r="BK2229" s="16">
        <v>0</v>
      </c>
      <c r="BL2229" t="str">
        <f t="shared" si="369"/>
        <v>0</v>
      </c>
      <c r="BM2229" t="str">
        <f t="shared" si="370"/>
        <v>0</v>
      </c>
      <c r="BN2229">
        <f t="shared" si="373"/>
        <v>0</v>
      </c>
      <c r="BO2229">
        <f t="shared" si="371"/>
        <v>0</v>
      </c>
      <c r="BP2229" t="str">
        <f t="shared" si="372"/>
        <v>0</v>
      </c>
    </row>
    <row r="2230" spans="1:68" ht="18" x14ac:dyDescent="0.25">
      <c r="A2230" s="24">
        <v>2021</v>
      </c>
      <c r="B2230">
        <v>1</v>
      </c>
      <c r="C2230" s="2">
        <v>44301</v>
      </c>
      <c r="D2230" s="3">
        <v>0.68402777777777779</v>
      </c>
      <c r="E2230">
        <v>3</v>
      </c>
      <c r="F2230">
        <v>3.2</v>
      </c>
      <c r="G2230" t="s">
        <v>28</v>
      </c>
      <c r="H2230">
        <v>55</v>
      </c>
      <c r="I2230">
        <v>40</v>
      </c>
      <c r="J2230">
        <v>11.7</v>
      </c>
      <c r="K2230">
        <v>5</v>
      </c>
      <c r="L2230">
        <v>6</v>
      </c>
      <c r="M2230" t="s">
        <v>27</v>
      </c>
      <c r="N2230">
        <v>10</v>
      </c>
      <c r="O2230" t="s">
        <v>24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 s="11" t="str">
        <f t="shared" si="374"/>
        <v>0</v>
      </c>
      <c r="AB2230">
        <f t="shared" si="367"/>
        <v>0</v>
      </c>
      <c r="AC2230">
        <f t="shared" si="375"/>
        <v>10</v>
      </c>
      <c r="AD2230">
        <f t="shared" si="376"/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f t="shared" si="368"/>
        <v>0</v>
      </c>
      <c r="BI2230" s="16">
        <v>0</v>
      </c>
      <c r="BJ2230" s="16">
        <v>0</v>
      </c>
      <c r="BK2230" s="16">
        <v>0</v>
      </c>
      <c r="BL2230" t="str">
        <f t="shared" si="369"/>
        <v>0</v>
      </c>
      <c r="BM2230" t="str">
        <f t="shared" si="370"/>
        <v>0</v>
      </c>
      <c r="BN2230">
        <f t="shared" si="373"/>
        <v>0</v>
      </c>
      <c r="BO2230">
        <f t="shared" si="371"/>
        <v>0</v>
      </c>
      <c r="BP2230" t="str">
        <f t="shared" si="372"/>
        <v>0</v>
      </c>
    </row>
    <row r="2231" spans="1:68" ht="18" x14ac:dyDescent="0.25">
      <c r="A2231" s="24">
        <v>2021</v>
      </c>
      <c r="B2231">
        <v>1</v>
      </c>
      <c r="C2231" s="2">
        <v>44301</v>
      </c>
      <c r="D2231" s="3">
        <v>0.68402777777777779</v>
      </c>
      <c r="E2231">
        <v>3</v>
      </c>
      <c r="F2231">
        <v>3.2</v>
      </c>
      <c r="G2231" t="s">
        <v>28</v>
      </c>
      <c r="H2231">
        <v>55</v>
      </c>
      <c r="I2231">
        <v>40</v>
      </c>
      <c r="J2231">
        <v>11.7</v>
      </c>
      <c r="K2231">
        <v>5</v>
      </c>
      <c r="L2231">
        <v>6</v>
      </c>
      <c r="M2231" t="s">
        <v>27</v>
      </c>
      <c r="N2231">
        <v>5</v>
      </c>
      <c r="O2231" t="s">
        <v>24</v>
      </c>
      <c r="P2231">
        <v>0</v>
      </c>
      <c r="Q2231">
        <v>1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1</v>
      </c>
      <c r="AA2231" s="11" t="str">
        <f t="shared" si="374"/>
        <v>1</v>
      </c>
      <c r="AB2231">
        <f t="shared" si="367"/>
        <v>1</v>
      </c>
      <c r="AC2231">
        <f t="shared" si="375"/>
        <v>9</v>
      </c>
      <c r="AD2231">
        <f t="shared" si="376"/>
        <v>10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f t="shared" si="368"/>
        <v>0</v>
      </c>
      <c r="BI2231" s="16">
        <v>0</v>
      </c>
      <c r="BJ2231" s="16">
        <v>0</v>
      </c>
      <c r="BK2231" s="16">
        <v>0</v>
      </c>
      <c r="BL2231" t="str">
        <f t="shared" si="369"/>
        <v>0</v>
      </c>
      <c r="BM2231" t="str">
        <f t="shared" si="370"/>
        <v>0</v>
      </c>
      <c r="BN2231">
        <f t="shared" si="373"/>
        <v>0</v>
      </c>
      <c r="BO2231">
        <f t="shared" si="371"/>
        <v>0</v>
      </c>
      <c r="BP2231" t="str">
        <f t="shared" si="372"/>
        <v>0</v>
      </c>
    </row>
    <row r="2232" spans="1:68" ht="18" x14ac:dyDescent="0.25">
      <c r="A2232" s="24">
        <v>2021</v>
      </c>
      <c r="B2232">
        <v>1</v>
      </c>
      <c r="C2232" s="2">
        <v>44301</v>
      </c>
      <c r="D2232" s="3">
        <v>0.68402777777777779</v>
      </c>
      <c r="E2232">
        <v>3</v>
      </c>
      <c r="F2232">
        <v>3.2</v>
      </c>
      <c r="G2232" t="s">
        <v>28</v>
      </c>
      <c r="H2232">
        <v>55</v>
      </c>
      <c r="I2232">
        <v>40</v>
      </c>
      <c r="J2232">
        <v>11.7</v>
      </c>
      <c r="K2232">
        <v>5</v>
      </c>
      <c r="L2232">
        <v>6</v>
      </c>
      <c r="M2232" t="s">
        <v>27</v>
      </c>
      <c r="N2232">
        <v>5</v>
      </c>
      <c r="O2232" t="s">
        <v>25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 s="11" t="str">
        <f t="shared" si="374"/>
        <v>0</v>
      </c>
      <c r="AB2232">
        <f t="shared" si="367"/>
        <v>0</v>
      </c>
      <c r="AC2232">
        <f t="shared" si="375"/>
        <v>10</v>
      </c>
      <c r="AD2232">
        <f t="shared" si="376"/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f t="shared" si="368"/>
        <v>0</v>
      </c>
      <c r="BI2232" s="16">
        <v>0</v>
      </c>
      <c r="BJ2232" s="16">
        <v>0</v>
      </c>
      <c r="BK2232" s="16">
        <v>0</v>
      </c>
      <c r="BL2232" t="str">
        <f t="shared" si="369"/>
        <v>0</v>
      </c>
      <c r="BM2232" t="str">
        <f t="shared" si="370"/>
        <v>0</v>
      </c>
      <c r="BN2232">
        <f t="shared" si="373"/>
        <v>0</v>
      </c>
      <c r="BO2232">
        <f t="shared" si="371"/>
        <v>0</v>
      </c>
      <c r="BP2232" t="str">
        <f t="shared" si="372"/>
        <v>0</v>
      </c>
    </row>
    <row r="2233" spans="1:68" ht="18" x14ac:dyDescent="0.25">
      <c r="A2233" s="24">
        <v>2021</v>
      </c>
      <c r="B2233">
        <v>1</v>
      </c>
      <c r="C2233" s="2">
        <v>44301</v>
      </c>
      <c r="D2233" s="3">
        <v>0.68402777777777779</v>
      </c>
      <c r="E2233">
        <v>3</v>
      </c>
      <c r="F2233">
        <v>3.2</v>
      </c>
      <c r="G2233" t="s">
        <v>28</v>
      </c>
      <c r="H2233">
        <v>55</v>
      </c>
      <c r="I2233">
        <v>40</v>
      </c>
      <c r="J2233">
        <v>11.7</v>
      </c>
      <c r="K2233">
        <v>5</v>
      </c>
      <c r="L2233">
        <v>6</v>
      </c>
      <c r="M2233" t="s">
        <v>27</v>
      </c>
      <c r="N2233">
        <v>5</v>
      </c>
      <c r="O2233" t="s">
        <v>26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 s="11" t="str">
        <f t="shared" si="374"/>
        <v>0</v>
      </c>
      <c r="AB2233">
        <f t="shared" si="367"/>
        <v>0</v>
      </c>
      <c r="AC2233">
        <f t="shared" si="375"/>
        <v>10</v>
      </c>
      <c r="AD2233">
        <f t="shared" si="376"/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f t="shared" si="368"/>
        <v>0</v>
      </c>
      <c r="BI2233" s="16">
        <v>0</v>
      </c>
      <c r="BJ2233" s="16">
        <v>0</v>
      </c>
      <c r="BK2233" s="16">
        <v>0</v>
      </c>
      <c r="BL2233" t="str">
        <f t="shared" si="369"/>
        <v>0</v>
      </c>
      <c r="BM2233" t="str">
        <f t="shared" si="370"/>
        <v>0</v>
      </c>
      <c r="BN2233">
        <f t="shared" si="373"/>
        <v>0</v>
      </c>
      <c r="BO2233">
        <f t="shared" si="371"/>
        <v>0</v>
      </c>
      <c r="BP2233" t="str">
        <f t="shared" si="372"/>
        <v>0</v>
      </c>
    </row>
    <row r="2234" spans="1:68" ht="18" x14ac:dyDescent="0.25">
      <c r="A2234" s="24">
        <v>2021</v>
      </c>
      <c r="B2234">
        <v>1</v>
      </c>
      <c r="C2234" s="2">
        <v>44301</v>
      </c>
      <c r="D2234" s="3">
        <v>0.68402777777777779</v>
      </c>
      <c r="E2234">
        <v>3</v>
      </c>
      <c r="F2234">
        <v>3.2</v>
      </c>
      <c r="G2234" t="s">
        <v>28</v>
      </c>
      <c r="H2234">
        <v>55</v>
      </c>
      <c r="I2234">
        <v>40</v>
      </c>
      <c r="J2234">
        <v>11.7</v>
      </c>
      <c r="K2234">
        <v>5</v>
      </c>
      <c r="L2234">
        <v>6</v>
      </c>
      <c r="M2234" t="s">
        <v>27</v>
      </c>
      <c r="N2234">
        <v>0</v>
      </c>
      <c r="O2234" t="s">
        <v>26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 s="11" t="str">
        <f t="shared" si="374"/>
        <v>0</v>
      </c>
      <c r="AB2234">
        <f t="shared" si="367"/>
        <v>0</v>
      </c>
      <c r="AC2234">
        <f t="shared" si="375"/>
        <v>10</v>
      </c>
      <c r="AD2234">
        <f t="shared" si="376"/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f t="shared" si="368"/>
        <v>0</v>
      </c>
      <c r="BI2234" s="16">
        <v>0</v>
      </c>
      <c r="BJ2234" s="16">
        <v>0</v>
      </c>
      <c r="BK2234" s="16">
        <v>0</v>
      </c>
      <c r="BL2234" t="str">
        <f t="shared" si="369"/>
        <v>0</v>
      </c>
      <c r="BM2234" t="str">
        <f t="shared" si="370"/>
        <v>0</v>
      </c>
      <c r="BN2234">
        <f t="shared" si="373"/>
        <v>0</v>
      </c>
      <c r="BO2234">
        <f t="shared" si="371"/>
        <v>0</v>
      </c>
      <c r="BP2234" t="str">
        <f t="shared" si="372"/>
        <v>0</v>
      </c>
    </row>
    <row r="2235" spans="1:68" ht="18" x14ac:dyDescent="0.25">
      <c r="A2235" s="24">
        <v>2021</v>
      </c>
      <c r="B2235">
        <v>1</v>
      </c>
      <c r="C2235" s="2">
        <v>44301</v>
      </c>
      <c r="D2235" s="3">
        <v>0.68402777777777779</v>
      </c>
      <c r="E2235">
        <v>3</v>
      </c>
      <c r="F2235">
        <v>3.2</v>
      </c>
      <c r="G2235" t="s">
        <v>28</v>
      </c>
      <c r="H2235">
        <v>55</v>
      </c>
      <c r="I2235">
        <v>40</v>
      </c>
      <c r="J2235">
        <v>11.7</v>
      </c>
      <c r="K2235">
        <v>5</v>
      </c>
      <c r="L2235">
        <v>6</v>
      </c>
      <c r="M2235" t="s">
        <v>27</v>
      </c>
      <c r="N2235">
        <v>0</v>
      </c>
      <c r="O2235" t="s">
        <v>25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 s="11" t="str">
        <f t="shared" si="374"/>
        <v>0</v>
      </c>
      <c r="AB2235">
        <f t="shared" si="367"/>
        <v>0</v>
      </c>
      <c r="AC2235">
        <f t="shared" si="375"/>
        <v>10</v>
      </c>
      <c r="AD2235">
        <f t="shared" si="376"/>
        <v>0</v>
      </c>
      <c r="AE2235">
        <v>1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f t="shared" si="368"/>
        <v>0</v>
      </c>
      <c r="BI2235" s="16">
        <v>0</v>
      </c>
      <c r="BJ2235" s="16">
        <v>0</v>
      </c>
      <c r="BK2235" s="16">
        <v>0</v>
      </c>
      <c r="BL2235" t="str">
        <f t="shared" si="369"/>
        <v>0</v>
      </c>
      <c r="BM2235" t="str">
        <f t="shared" si="370"/>
        <v>0</v>
      </c>
      <c r="BN2235">
        <f t="shared" si="373"/>
        <v>0</v>
      </c>
      <c r="BO2235">
        <f t="shared" si="371"/>
        <v>0</v>
      </c>
      <c r="BP2235" t="str">
        <f t="shared" si="372"/>
        <v>0</v>
      </c>
    </row>
    <row r="2236" spans="1:68" ht="18" x14ac:dyDescent="0.25">
      <c r="A2236" s="24">
        <v>2021</v>
      </c>
      <c r="B2236">
        <v>1</v>
      </c>
      <c r="C2236" s="2">
        <v>44301</v>
      </c>
      <c r="D2236" s="3">
        <v>0.68402777777777779</v>
      </c>
      <c r="E2236">
        <v>3</v>
      </c>
      <c r="F2236">
        <v>3.2</v>
      </c>
      <c r="G2236" t="s">
        <v>28</v>
      </c>
      <c r="H2236">
        <v>55</v>
      </c>
      <c r="I2236">
        <v>40</v>
      </c>
      <c r="J2236">
        <v>11.7</v>
      </c>
      <c r="K2236">
        <v>5</v>
      </c>
      <c r="L2236">
        <v>6</v>
      </c>
      <c r="M2236" t="s">
        <v>27</v>
      </c>
      <c r="N2236">
        <v>0</v>
      </c>
      <c r="O2236" t="s">
        <v>24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 s="11" t="str">
        <f t="shared" si="374"/>
        <v>0</v>
      </c>
      <c r="AB2236">
        <f t="shared" si="367"/>
        <v>0</v>
      </c>
      <c r="AC2236">
        <f t="shared" si="375"/>
        <v>10</v>
      </c>
      <c r="AD2236">
        <f t="shared" si="376"/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f t="shared" si="368"/>
        <v>0</v>
      </c>
      <c r="BI2236" s="16">
        <v>0</v>
      </c>
      <c r="BJ2236" s="16">
        <v>0</v>
      </c>
      <c r="BK2236" s="16">
        <v>0</v>
      </c>
      <c r="BL2236" t="str">
        <f t="shared" si="369"/>
        <v>0</v>
      </c>
      <c r="BM2236" t="str">
        <f t="shared" si="370"/>
        <v>0</v>
      </c>
      <c r="BN2236">
        <f t="shared" si="373"/>
        <v>0</v>
      </c>
      <c r="BO2236">
        <f t="shared" si="371"/>
        <v>0</v>
      </c>
      <c r="BP2236" t="str">
        <f t="shared" si="372"/>
        <v>0</v>
      </c>
    </row>
    <row r="2237" spans="1:68" ht="18" x14ac:dyDescent="0.25">
      <c r="A2237" s="24">
        <v>2021</v>
      </c>
      <c r="B2237">
        <v>1</v>
      </c>
      <c r="C2237" s="2">
        <v>44301</v>
      </c>
      <c r="D2237" s="3">
        <v>0.68402777777777779</v>
      </c>
      <c r="E2237">
        <v>3</v>
      </c>
      <c r="F2237">
        <v>3.2</v>
      </c>
      <c r="G2237" t="s">
        <v>28</v>
      </c>
      <c r="H2237">
        <v>55</v>
      </c>
      <c r="I2237">
        <v>40</v>
      </c>
      <c r="J2237">
        <v>11.7</v>
      </c>
      <c r="K2237">
        <v>5</v>
      </c>
      <c r="L2237">
        <v>6</v>
      </c>
      <c r="M2237" t="s">
        <v>23</v>
      </c>
      <c r="N2237">
        <v>0</v>
      </c>
      <c r="O2237" t="s">
        <v>25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2</v>
      </c>
      <c r="Z2237">
        <v>2</v>
      </c>
      <c r="AA2237" s="11" t="str">
        <f t="shared" si="374"/>
        <v>1</v>
      </c>
      <c r="AB2237">
        <f t="shared" si="367"/>
        <v>1</v>
      </c>
      <c r="AC2237">
        <f t="shared" si="375"/>
        <v>9</v>
      </c>
      <c r="AD2237">
        <f t="shared" si="376"/>
        <v>10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f t="shared" si="368"/>
        <v>0</v>
      </c>
      <c r="BI2237" s="16">
        <v>0</v>
      </c>
      <c r="BJ2237" s="16">
        <v>0</v>
      </c>
      <c r="BK2237" s="16">
        <v>0</v>
      </c>
      <c r="BL2237" t="str">
        <f t="shared" si="369"/>
        <v>0</v>
      </c>
      <c r="BM2237" t="str">
        <f t="shared" si="370"/>
        <v>0</v>
      </c>
      <c r="BN2237">
        <f t="shared" si="373"/>
        <v>0</v>
      </c>
      <c r="BO2237">
        <f t="shared" si="371"/>
        <v>0</v>
      </c>
      <c r="BP2237" t="str">
        <f t="shared" si="372"/>
        <v>0</v>
      </c>
    </row>
    <row r="2238" spans="1:68" ht="18" x14ac:dyDescent="0.25">
      <c r="A2238" s="24">
        <v>2021</v>
      </c>
      <c r="B2238">
        <v>1</v>
      </c>
      <c r="C2238" s="2">
        <v>44301</v>
      </c>
      <c r="D2238" s="3">
        <v>0.68402777777777779</v>
      </c>
      <c r="E2238">
        <v>3</v>
      </c>
      <c r="F2238">
        <v>3.2</v>
      </c>
      <c r="G2238" t="s">
        <v>28</v>
      </c>
      <c r="H2238">
        <v>55</v>
      </c>
      <c r="I2238">
        <v>40</v>
      </c>
      <c r="J2238">
        <v>11.7</v>
      </c>
      <c r="K2238">
        <v>5</v>
      </c>
      <c r="L2238">
        <v>6</v>
      </c>
      <c r="M2238" t="s">
        <v>23</v>
      </c>
      <c r="N2238">
        <v>0</v>
      </c>
      <c r="O2238" t="s">
        <v>25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 s="11" t="str">
        <f t="shared" si="374"/>
        <v>0</v>
      </c>
      <c r="AB2238">
        <f t="shared" si="367"/>
        <v>0</v>
      </c>
      <c r="AC2238">
        <f t="shared" si="375"/>
        <v>10</v>
      </c>
      <c r="AD2238">
        <f t="shared" si="376"/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f t="shared" si="368"/>
        <v>0</v>
      </c>
      <c r="BI2238" s="16">
        <v>0</v>
      </c>
      <c r="BJ2238" s="16">
        <v>0</v>
      </c>
      <c r="BK2238" s="16">
        <v>0</v>
      </c>
      <c r="BL2238" t="str">
        <f t="shared" si="369"/>
        <v>0</v>
      </c>
      <c r="BM2238" t="str">
        <f t="shared" si="370"/>
        <v>0</v>
      </c>
      <c r="BN2238">
        <f t="shared" si="373"/>
        <v>0</v>
      </c>
      <c r="BO2238">
        <f t="shared" si="371"/>
        <v>0</v>
      </c>
      <c r="BP2238" t="str">
        <f t="shared" si="372"/>
        <v>0</v>
      </c>
    </row>
    <row r="2239" spans="1:68" ht="18" x14ac:dyDescent="0.25">
      <c r="A2239" s="24">
        <v>2021</v>
      </c>
      <c r="B2239">
        <v>1</v>
      </c>
      <c r="C2239" s="2">
        <v>44301</v>
      </c>
      <c r="D2239" s="3">
        <v>0.68402777777777779</v>
      </c>
      <c r="E2239">
        <v>3</v>
      </c>
      <c r="F2239">
        <v>3.2</v>
      </c>
      <c r="G2239" t="s">
        <v>28</v>
      </c>
      <c r="H2239">
        <v>55</v>
      </c>
      <c r="I2239">
        <v>40</v>
      </c>
      <c r="J2239">
        <v>11.7</v>
      </c>
      <c r="K2239">
        <v>5</v>
      </c>
      <c r="L2239">
        <v>6</v>
      </c>
      <c r="M2239" t="s">
        <v>23</v>
      </c>
      <c r="N2239">
        <v>0</v>
      </c>
      <c r="O2239" t="s">
        <v>24</v>
      </c>
      <c r="P2239">
        <v>0</v>
      </c>
      <c r="Q2239">
        <v>0</v>
      </c>
      <c r="R2239">
        <v>0</v>
      </c>
      <c r="S2239">
        <v>0</v>
      </c>
      <c r="T2239">
        <v>1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1</v>
      </c>
      <c r="AA2239" s="11" t="str">
        <f t="shared" si="374"/>
        <v>1</v>
      </c>
      <c r="AB2239">
        <f t="shared" si="367"/>
        <v>1</v>
      </c>
      <c r="AC2239">
        <f t="shared" si="375"/>
        <v>9</v>
      </c>
      <c r="AD2239">
        <f t="shared" si="376"/>
        <v>10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f t="shared" si="368"/>
        <v>0</v>
      </c>
      <c r="BI2239" s="16">
        <v>0</v>
      </c>
      <c r="BJ2239" s="16">
        <v>0</v>
      </c>
      <c r="BK2239" s="16">
        <v>0</v>
      </c>
      <c r="BL2239" t="str">
        <f t="shared" si="369"/>
        <v>0</v>
      </c>
      <c r="BM2239" t="str">
        <f t="shared" si="370"/>
        <v>0</v>
      </c>
      <c r="BN2239">
        <f t="shared" si="373"/>
        <v>0</v>
      </c>
      <c r="BO2239">
        <f t="shared" si="371"/>
        <v>0</v>
      </c>
      <c r="BP2239" t="str">
        <f t="shared" si="372"/>
        <v>0</v>
      </c>
    </row>
    <row r="2240" spans="1:68" ht="18" x14ac:dyDescent="0.25">
      <c r="A2240" s="24">
        <v>2021</v>
      </c>
      <c r="B2240">
        <v>1</v>
      </c>
      <c r="C2240" s="2">
        <v>44301</v>
      </c>
      <c r="D2240" s="3">
        <v>0.68402777777777779</v>
      </c>
      <c r="E2240">
        <v>3</v>
      </c>
      <c r="F2240">
        <v>3.2</v>
      </c>
      <c r="G2240" t="s">
        <v>28</v>
      </c>
      <c r="H2240">
        <v>55</v>
      </c>
      <c r="I2240">
        <v>40</v>
      </c>
      <c r="J2240">
        <v>11.7</v>
      </c>
      <c r="K2240">
        <v>5</v>
      </c>
      <c r="L2240">
        <v>6</v>
      </c>
      <c r="M2240" t="s">
        <v>23</v>
      </c>
      <c r="N2240">
        <v>5</v>
      </c>
      <c r="O2240" t="s">
        <v>24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1</v>
      </c>
      <c r="AA2240" s="11" t="str">
        <f t="shared" si="374"/>
        <v>1</v>
      </c>
      <c r="AB2240">
        <f t="shared" ref="AB2240:AB2303" si="377">COUNTIF(P2240:Y2240, "&gt;0")</f>
        <v>1</v>
      </c>
      <c r="AC2240">
        <f t="shared" si="375"/>
        <v>9</v>
      </c>
      <c r="AD2240">
        <f t="shared" si="376"/>
        <v>10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f t="shared" ref="BH2240:BH2303" si="378">SUM(AW2240+AV2240+AU2240+AQ2240+AS2240+AM2240+AJ2240+BF2240+BI2240)</f>
        <v>0</v>
      </c>
      <c r="BI2240" s="16">
        <v>0</v>
      </c>
      <c r="BJ2240" s="16">
        <v>0</v>
      </c>
      <c r="BK2240" s="16">
        <v>0</v>
      </c>
      <c r="BL2240" t="str">
        <f t="shared" ref="BL2240:BL2303" si="379">IF(AL2240&gt;0, "1","0")</f>
        <v>0</v>
      </c>
      <c r="BM2240" t="str">
        <f t="shared" ref="BM2240:BM2303" si="380">IF(AL2240&gt;0, "1", IF(AO2240&gt;0, "1", "0"))</f>
        <v>0</v>
      </c>
      <c r="BN2240">
        <f t="shared" si="373"/>
        <v>0</v>
      </c>
      <c r="BO2240">
        <f t="shared" ref="BO2240:BO2303" si="381">SUM(BN2240+BH2240+BJ2240+BC2240+BA2240+AX2240+AG2240)</f>
        <v>0</v>
      </c>
      <c r="BP2240" t="str">
        <f t="shared" ref="BP2240:BP2303" si="382">IF(BH2240&gt;0, "1",  "0")</f>
        <v>0</v>
      </c>
    </row>
    <row r="2241" spans="1:68" ht="18" x14ac:dyDescent="0.25">
      <c r="A2241" s="24">
        <v>2021</v>
      </c>
      <c r="B2241">
        <v>1</v>
      </c>
      <c r="C2241" s="2">
        <v>44301</v>
      </c>
      <c r="D2241" s="3">
        <v>0.68402777777777779</v>
      </c>
      <c r="E2241">
        <v>3</v>
      </c>
      <c r="F2241">
        <v>3.2</v>
      </c>
      <c r="G2241" t="s">
        <v>28</v>
      </c>
      <c r="H2241">
        <v>55</v>
      </c>
      <c r="I2241">
        <v>40</v>
      </c>
      <c r="J2241">
        <v>11.7</v>
      </c>
      <c r="K2241">
        <v>5</v>
      </c>
      <c r="L2241">
        <v>6</v>
      </c>
      <c r="M2241" t="s">
        <v>23</v>
      </c>
      <c r="N2241">
        <v>5</v>
      </c>
      <c r="O2241" t="s">
        <v>25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 s="11" t="str">
        <f t="shared" si="374"/>
        <v>0</v>
      </c>
      <c r="AB2241">
        <f t="shared" si="377"/>
        <v>0</v>
      </c>
      <c r="AC2241">
        <f t="shared" si="375"/>
        <v>10</v>
      </c>
      <c r="AD2241">
        <f t="shared" si="376"/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f t="shared" si="378"/>
        <v>0</v>
      </c>
      <c r="BI2241" s="16">
        <v>0</v>
      </c>
      <c r="BJ2241" s="16">
        <v>0</v>
      </c>
      <c r="BK2241" s="16">
        <v>0</v>
      </c>
      <c r="BL2241" t="str">
        <f t="shared" si="379"/>
        <v>0</v>
      </c>
      <c r="BM2241" t="str">
        <f t="shared" si="380"/>
        <v>0</v>
      </c>
      <c r="BN2241">
        <f t="shared" si="373"/>
        <v>0</v>
      </c>
      <c r="BO2241">
        <f t="shared" si="381"/>
        <v>0</v>
      </c>
      <c r="BP2241" t="str">
        <f t="shared" si="382"/>
        <v>0</v>
      </c>
    </row>
    <row r="2242" spans="1:68" ht="18" x14ac:dyDescent="0.25">
      <c r="A2242" s="24">
        <v>2021</v>
      </c>
      <c r="B2242">
        <v>1</v>
      </c>
      <c r="C2242" s="2">
        <v>44301</v>
      </c>
      <c r="D2242" s="3">
        <v>0.68402777777777779</v>
      </c>
      <c r="E2242">
        <v>3</v>
      </c>
      <c r="F2242">
        <v>3.2</v>
      </c>
      <c r="G2242" t="s">
        <v>28</v>
      </c>
      <c r="H2242">
        <v>55</v>
      </c>
      <c r="I2242">
        <v>40</v>
      </c>
      <c r="J2242">
        <v>11.7</v>
      </c>
      <c r="K2242">
        <v>5</v>
      </c>
      <c r="L2242">
        <v>6</v>
      </c>
      <c r="M2242" t="s">
        <v>23</v>
      </c>
      <c r="N2242">
        <v>5</v>
      </c>
      <c r="O2242" t="s">
        <v>26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 s="11" t="str">
        <f t="shared" si="374"/>
        <v>0</v>
      </c>
      <c r="AB2242">
        <f t="shared" si="377"/>
        <v>0</v>
      </c>
      <c r="AC2242">
        <f t="shared" si="375"/>
        <v>10</v>
      </c>
      <c r="AD2242">
        <f t="shared" si="376"/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f t="shared" si="378"/>
        <v>0</v>
      </c>
      <c r="BI2242" s="16">
        <v>0</v>
      </c>
      <c r="BJ2242" s="16">
        <v>0</v>
      </c>
      <c r="BK2242" s="16">
        <v>0</v>
      </c>
      <c r="BL2242" t="str">
        <f t="shared" si="379"/>
        <v>0</v>
      </c>
      <c r="BM2242" t="str">
        <f t="shared" si="380"/>
        <v>0</v>
      </c>
      <c r="BN2242">
        <f t="shared" ref="BN2242:BN2305" si="383">SUM(AL2242+AO2242+BB2242)</f>
        <v>0</v>
      </c>
      <c r="BO2242">
        <f t="shared" si="381"/>
        <v>0</v>
      </c>
      <c r="BP2242" t="str">
        <f t="shared" si="382"/>
        <v>0</v>
      </c>
    </row>
    <row r="2243" spans="1:68" ht="18" x14ac:dyDescent="0.25">
      <c r="A2243" s="24">
        <v>2021</v>
      </c>
      <c r="B2243">
        <v>1</v>
      </c>
      <c r="C2243" s="2">
        <v>44301</v>
      </c>
      <c r="D2243" s="3">
        <v>0.68402777777777779</v>
      </c>
      <c r="E2243">
        <v>3</v>
      </c>
      <c r="F2243">
        <v>3.2</v>
      </c>
      <c r="G2243" t="s">
        <v>28</v>
      </c>
      <c r="H2243">
        <v>55</v>
      </c>
      <c r="I2243">
        <v>40</v>
      </c>
      <c r="J2243">
        <v>11.7</v>
      </c>
      <c r="K2243">
        <v>5</v>
      </c>
      <c r="L2243">
        <v>6</v>
      </c>
      <c r="M2243" t="s">
        <v>23</v>
      </c>
      <c r="N2243">
        <v>10</v>
      </c>
      <c r="O2243" t="s">
        <v>26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 s="11" t="str">
        <f t="shared" ref="AA2243:AA2306" si="384">IF(Z2243&gt;0, "1","0")</f>
        <v>0</v>
      </c>
      <c r="AB2243">
        <f t="shared" si="377"/>
        <v>0</v>
      </c>
      <c r="AC2243">
        <f t="shared" si="375"/>
        <v>10</v>
      </c>
      <c r="AD2243">
        <f t="shared" si="376"/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f t="shared" si="378"/>
        <v>0</v>
      </c>
      <c r="BI2243" s="16">
        <v>0</v>
      </c>
      <c r="BJ2243" s="16">
        <v>0</v>
      </c>
      <c r="BK2243" s="16">
        <v>0</v>
      </c>
      <c r="BL2243" t="str">
        <f t="shared" si="379"/>
        <v>0</v>
      </c>
      <c r="BM2243" t="str">
        <f t="shared" si="380"/>
        <v>0</v>
      </c>
      <c r="BN2243">
        <f t="shared" si="383"/>
        <v>0</v>
      </c>
      <c r="BO2243">
        <f t="shared" si="381"/>
        <v>0</v>
      </c>
      <c r="BP2243" t="str">
        <f t="shared" si="382"/>
        <v>0</v>
      </c>
    </row>
    <row r="2244" spans="1:68" ht="18" x14ac:dyDescent="0.25">
      <c r="A2244" s="24">
        <v>2021</v>
      </c>
      <c r="B2244">
        <v>1</v>
      </c>
      <c r="C2244" s="2">
        <v>44301</v>
      </c>
      <c r="D2244" s="3">
        <v>0.68402777777777779</v>
      </c>
      <c r="E2244">
        <v>3</v>
      </c>
      <c r="F2244">
        <v>3.2</v>
      </c>
      <c r="G2244" t="s">
        <v>28</v>
      </c>
      <c r="H2244">
        <v>55</v>
      </c>
      <c r="I2244">
        <v>40</v>
      </c>
      <c r="J2244">
        <v>11.7</v>
      </c>
      <c r="K2244">
        <v>5</v>
      </c>
      <c r="L2244">
        <v>6</v>
      </c>
      <c r="M2244" t="s">
        <v>23</v>
      </c>
      <c r="N2244">
        <v>10</v>
      </c>
      <c r="O2244" t="s">
        <v>25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 s="11" t="str">
        <f t="shared" si="384"/>
        <v>0</v>
      </c>
      <c r="AB2244">
        <f t="shared" si="377"/>
        <v>0</v>
      </c>
      <c r="AC2244">
        <f t="shared" si="375"/>
        <v>10</v>
      </c>
      <c r="AD2244">
        <f t="shared" si="376"/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f t="shared" si="378"/>
        <v>0</v>
      </c>
      <c r="BI2244" s="16">
        <v>0</v>
      </c>
      <c r="BJ2244" s="16">
        <v>0</v>
      </c>
      <c r="BK2244" s="16">
        <v>0</v>
      </c>
      <c r="BL2244" t="str">
        <f t="shared" si="379"/>
        <v>0</v>
      </c>
      <c r="BM2244" t="str">
        <f t="shared" si="380"/>
        <v>0</v>
      </c>
      <c r="BN2244">
        <f t="shared" si="383"/>
        <v>0</v>
      </c>
      <c r="BO2244">
        <f t="shared" si="381"/>
        <v>0</v>
      </c>
      <c r="BP2244" t="str">
        <f t="shared" si="382"/>
        <v>0</v>
      </c>
    </row>
    <row r="2245" spans="1:68" ht="18" x14ac:dyDescent="0.25">
      <c r="A2245" s="24">
        <v>2021</v>
      </c>
      <c r="B2245">
        <v>1</v>
      </c>
      <c r="C2245" s="2">
        <v>44301</v>
      </c>
      <c r="D2245" s="3">
        <v>0.68402777777777779</v>
      </c>
      <c r="E2245">
        <v>3</v>
      </c>
      <c r="F2245">
        <v>3.2</v>
      </c>
      <c r="G2245" t="s">
        <v>28</v>
      </c>
      <c r="H2245">
        <v>55</v>
      </c>
      <c r="I2245">
        <v>40</v>
      </c>
      <c r="J2245">
        <v>11.7</v>
      </c>
      <c r="K2245">
        <v>5</v>
      </c>
      <c r="L2245">
        <v>6</v>
      </c>
      <c r="M2245" t="s">
        <v>23</v>
      </c>
      <c r="N2245">
        <v>10</v>
      </c>
      <c r="O2245" t="s">
        <v>24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 s="11" t="str">
        <f t="shared" si="384"/>
        <v>0</v>
      </c>
      <c r="AB2245">
        <f t="shared" si="377"/>
        <v>0</v>
      </c>
      <c r="AC2245">
        <f t="shared" si="375"/>
        <v>10</v>
      </c>
      <c r="AD2245">
        <f t="shared" si="376"/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f t="shared" si="378"/>
        <v>0</v>
      </c>
      <c r="BI2245" s="16">
        <v>0</v>
      </c>
      <c r="BJ2245" s="16">
        <v>0</v>
      </c>
      <c r="BK2245" s="16">
        <v>0</v>
      </c>
      <c r="BL2245" t="str">
        <f t="shared" si="379"/>
        <v>0</v>
      </c>
      <c r="BM2245" t="str">
        <f t="shared" si="380"/>
        <v>0</v>
      </c>
      <c r="BN2245">
        <f t="shared" si="383"/>
        <v>0</v>
      </c>
      <c r="BO2245">
        <f t="shared" si="381"/>
        <v>0</v>
      </c>
      <c r="BP2245" t="str">
        <f t="shared" si="382"/>
        <v>0</v>
      </c>
    </row>
    <row r="2246" spans="1:68" ht="18" x14ac:dyDescent="0.25">
      <c r="A2246" s="24">
        <v>2021</v>
      </c>
      <c r="B2246">
        <v>1</v>
      </c>
      <c r="C2246" s="2">
        <v>44301</v>
      </c>
      <c r="D2246" s="3">
        <v>0.68402777777777779</v>
      </c>
      <c r="E2246">
        <v>3</v>
      </c>
      <c r="F2246">
        <v>3.2</v>
      </c>
      <c r="G2246" t="s">
        <v>28</v>
      </c>
      <c r="H2246">
        <v>55</v>
      </c>
      <c r="I2246">
        <v>40</v>
      </c>
      <c r="J2246">
        <v>11.7</v>
      </c>
      <c r="K2246">
        <v>5</v>
      </c>
      <c r="L2246">
        <v>6</v>
      </c>
      <c r="M2246" t="s">
        <v>23</v>
      </c>
      <c r="N2246">
        <v>20</v>
      </c>
      <c r="O2246" t="s">
        <v>24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 s="11" t="str">
        <f t="shared" si="384"/>
        <v>0</v>
      </c>
      <c r="AB2246">
        <f t="shared" si="377"/>
        <v>0</v>
      </c>
      <c r="AC2246">
        <f t="shared" si="375"/>
        <v>10</v>
      </c>
      <c r="AD2246">
        <f t="shared" si="376"/>
        <v>0</v>
      </c>
      <c r="AE2246">
        <v>0</v>
      </c>
      <c r="AF2246">
        <v>0</v>
      </c>
      <c r="AG2246">
        <v>0</v>
      </c>
      <c r="AH2246">
        <v>0</v>
      </c>
      <c r="AI2246">
        <v>4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f t="shared" si="378"/>
        <v>0</v>
      </c>
      <c r="BI2246" s="16">
        <v>0</v>
      </c>
      <c r="BJ2246" s="16">
        <v>0</v>
      </c>
      <c r="BK2246" s="16">
        <v>0</v>
      </c>
      <c r="BL2246" t="str">
        <f t="shared" si="379"/>
        <v>0</v>
      </c>
      <c r="BM2246" t="str">
        <f t="shared" si="380"/>
        <v>0</v>
      </c>
      <c r="BN2246">
        <f t="shared" si="383"/>
        <v>0</v>
      </c>
      <c r="BO2246">
        <f t="shared" si="381"/>
        <v>0</v>
      </c>
      <c r="BP2246" t="str">
        <f t="shared" si="382"/>
        <v>0</v>
      </c>
    </row>
    <row r="2247" spans="1:68" ht="18" x14ac:dyDescent="0.25">
      <c r="A2247" s="24">
        <v>2021</v>
      </c>
      <c r="B2247">
        <v>1</v>
      </c>
      <c r="C2247" s="2">
        <v>44301</v>
      </c>
      <c r="D2247" s="3">
        <v>0.68402777777777779</v>
      </c>
      <c r="E2247">
        <v>3</v>
      </c>
      <c r="F2247">
        <v>3.2</v>
      </c>
      <c r="G2247" t="s">
        <v>28</v>
      </c>
      <c r="H2247">
        <v>55</v>
      </c>
      <c r="I2247">
        <v>40</v>
      </c>
      <c r="J2247">
        <v>11.7</v>
      </c>
      <c r="K2247">
        <v>5</v>
      </c>
      <c r="L2247">
        <v>6</v>
      </c>
      <c r="M2247" t="s">
        <v>23</v>
      </c>
      <c r="N2247">
        <v>20</v>
      </c>
      <c r="O2247" t="s">
        <v>25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 s="11" t="str">
        <f t="shared" si="384"/>
        <v>0</v>
      </c>
      <c r="AB2247">
        <f t="shared" si="377"/>
        <v>0</v>
      </c>
      <c r="AC2247">
        <f t="shared" si="375"/>
        <v>10</v>
      </c>
      <c r="AD2247">
        <f t="shared" si="376"/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f t="shared" si="378"/>
        <v>0</v>
      </c>
      <c r="BI2247" s="16">
        <v>0</v>
      </c>
      <c r="BJ2247" s="16">
        <v>0</v>
      </c>
      <c r="BK2247" s="16">
        <v>0</v>
      </c>
      <c r="BL2247" t="str">
        <f t="shared" si="379"/>
        <v>0</v>
      </c>
      <c r="BM2247" t="str">
        <f t="shared" si="380"/>
        <v>0</v>
      </c>
      <c r="BN2247">
        <f t="shared" si="383"/>
        <v>0</v>
      </c>
      <c r="BO2247">
        <f t="shared" si="381"/>
        <v>0</v>
      </c>
      <c r="BP2247" t="str">
        <f t="shared" si="382"/>
        <v>0</v>
      </c>
    </row>
    <row r="2248" spans="1:68" ht="18" x14ac:dyDescent="0.25">
      <c r="A2248" s="24">
        <v>2021</v>
      </c>
      <c r="B2248">
        <v>1</v>
      </c>
      <c r="C2248" s="2">
        <v>44301</v>
      </c>
      <c r="D2248" s="3">
        <v>0.68402777777777779</v>
      </c>
      <c r="E2248">
        <v>3</v>
      </c>
      <c r="F2248">
        <v>3.2</v>
      </c>
      <c r="G2248" t="s">
        <v>28</v>
      </c>
      <c r="H2248">
        <v>55</v>
      </c>
      <c r="I2248">
        <v>40</v>
      </c>
      <c r="J2248">
        <v>11.7</v>
      </c>
      <c r="K2248">
        <v>5</v>
      </c>
      <c r="L2248">
        <v>6</v>
      </c>
      <c r="M2248" t="s">
        <v>23</v>
      </c>
      <c r="N2248">
        <v>20</v>
      </c>
      <c r="O2248" t="s">
        <v>26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 s="11" t="str">
        <f t="shared" si="384"/>
        <v>0</v>
      </c>
      <c r="AB2248">
        <f t="shared" si="377"/>
        <v>0</v>
      </c>
      <c r="AC2248">
        <f t="shared" si="375"/>
        <v>10</v>
      </c>
      <c r="AD2248">
        <f t="shared" si="376"/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f t="shared" si="378"/>
        <v>0</v>
      </c>
      <c r="BI2248" s="16">
        <v>0</v>
      </c>
      <c r="BJ2248" s="16">
        <v>0</v>
      </c>
      <c r="BK2248" s="16">
        <v>0</v>
      </c>
      <c r="BL2248" t="str">
        <f t="shared" si="379"/>
        <v>0</v>
      </c>
      <c r="BM2248" t="str">
        <f t="shared" si="380"/>
        <v>0</v>
      </c>
      <c r="BN2248">
        <f t="shared" si="383"/>
        <v>0</v>
      </c>
      <c r="BO2248">
        <f t="shared" si="381"/>
        <v>0</v>
      </c>
      <c r="BP2248" t="str">
        <f t="shared" si="382"/>
        <v>0</v>
      </c>
    </row>
    <row r="2249" spans="1:68" ht="18" x14ac:dyDescent="0.25">
      <c r="A2249" s="24">
        <v>2021</v>
      </c>
      <c r="B2249">
        <v>1</v>
      </c>
      <c r="C2249" s="2">
        <v>44301</v>
      </c>
      <c r="D2249" s="3">
        <v>0.68402777777777779</v>
      </c>
      <c r="E2249">
        <v>3</v>
      </c>
      <c r="F2249">
        <v>3.2</v>
      </c>
      <c r="G2249" t="s">
        <v>28</v>
      </c>
      <c r="H2249">
        <v>55</v>
      </c>
      <c r="I2249">
        <v>40</v>
      </c>
      <c r="J2249">
        <v>11.7</v>
      </c>
      <c r="K2249">
        <v>5</v>
      </c>
      <c r="L2249">
        <v>6</v>
      </c>
      <c r="M2249" t="s">
        <v>23</v>
      </c>
      <c r="N2249">
        <v>50</v>
      </c>
      <c r="O2249" t="s">
        <v>26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 s="11" t="str">
        <f t="shared" si="384"/>
        <v>0</v>
      </c>
      <c r="AB2249">
        <f t="shared" si="377"/>
        <v>0</v>
      </c>
      <c r="AC2249">
        <f t="shared" si="375"/>
        <v>10</v>
      </c>
      <c r="AD2249">
        <f t="shared" si="376"/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f t="shared" si="378"/>
        <v>0</v>
      </c>
      <c r="BI2249" s="16">
        <v>0</v>
      </c>
      <c r="BJ2249" s="16">
        <v>0</v>
      </c>
      <c r="BK2249" s="16">
        <v>0</v>
      </c>
      <c r="BL2249" t="str">
        <f t="shared" si="379"/>
        <v>0</v>
      </c>
      <c r="BM2249" t="str">
        <f t="shared" si="380"/>
        <v>0</v>
      </c>
      <c r="BN2249">
        <f t="shared" si="383"/>
        <v>0</v>
      </c>
      <c r="BO2249">
        <f t="shared" si="381"/>
        <v>0</v>
      </c>
      <c r="BP2249" t="str">
        <f t="shared" si="382"/>
        <v>0</v>
      </c>
    </row>
    <row r="2250" spans="1:68" ht="18" x14ac:dyDescent="0.25">
      <c r="A2250" s="24">
        <v>2021</v>
      </c>
      <c r="B2250">
        <v>1</v>
      </c>
      <c r="C2250" s="2">
        <v>44301</v>
      </c>
      <c r="D2250" s="3">
        <v>0.68402777777777779</v>
      </c>
      <c r="E2250">
        <v>3</v>
      </c>
      <c r="F2250">
        <v>3.2</v>
      </c>
      <c r="G2250" t="s">
        <v>28</v>
      </c>
      <c r="H2250">
        <v>55</v>
      </c>
      <c r="I2250">
        <v>40</v>
      </c>
      <c r="J2250">
        <v>11.7</v>
      </c>
      <c r="K2250">
        <v>5</v>
      </c>
      <c r="L2250">
        <v>6</v>
      </c>
      <c r="M2250" t="s">
        <v>23</v>
      </c>
      <c r="N2250">
        <v>50</v>
      </c>
      <c r="O2250" t="s">
        <v>25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 s="11" t="str">
        <f t="shared" si="384"/>
        <v>0</v>
      </c>
      <c r="AB2250">
        <f t="shared" si="377"/>
        <v>0</v>
      </c>
      <c r="AC2250">
        <f t="shared" si="375"/>
        <v>10</v>
      </c>
      <c r="AD2250">
        <f t="shared" si="376"/>
        <v>0</v>
      </c>
      <c r="AE2250">
        <v>0</v>
      </c>
      <c r="AF2250">
        <v>0</v>
      </c>
      <c r="AG2250">
        <v>1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f t="shared" si="378"/>
        <v>0</v>
      </c>
      <c r="BI2250" s="16">
        <v>0</v>
      </c>
      <c r="BJ2250" s="16">
        <v>0</v>
      </c>
      <c r="BK2250" s="16">
        <v>0</v>
      </c>
      <c r="BL2250" t="str">
        <f t="shared" si="379"/>
        <v>0</v>
      </c>
      <c r="BM2250" t="str">
        <f t="shared" si="380"/>
        <v>0</v>
      </c>
      <c r="BN2250">
        <f t="shared" si="383"/>
        <v>0</v>
      </c>
      <c r="BO2250">
        <f t="shared" si="381"/>
        <v>1</v>
      </c>
      <c r="BP2250" t="str">
        <f t="shared" si="382"/>
        <v>0</v>
      </c>
    </row>
    <row r="2251" spans="1:68" ht="18" x14ac:dyDescent="0.25">
      <c r="A2251" s="24">
        <v>2021</v>
      </c>
      <c r="B2251">
        <v>1</v>
      </c>
      <c r="C2251" s="2">
        <v>44301</v>
      </c>
      <c r="D2251" s="3">
        <v>0.68402777777777779</v>
      </c>
      <c r="E2251">
        <v>3</v>
      </c>
      <c r="F2251">
        <v>3.2</v>
      </c>
      <c r="G2251" t="s">
        <v>28</v>
      </c>
      <c r="H2251">
        <v>55</v>
      </c>
      <c r="I2251">
        <v>40</v>
      </c>
      <c r="J2251">
        <v>11.7</v>
      </c>
      <c r="K2251">
        <v>5</v>
      </c>
      <c r="L2251">
        <v>6</v>
      </c>
      <c r="M2251" t="s">
        <v>23</v>
      </c>
      <c r="N2251">
        <v>50</v>
      </c>
      <c r="O2251" t="s">
        <v>24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 s="11" t="str">
        <f t="shared" si="384"/>
        <v>0</v>
      </c>
      <c r="AB2251">
        <f t="shared" si="377"/>
        <v>0</v>
      </c>
      <c r="AC2251">
        <f t="shared" ref="AC2251:AC2314" si="385">10-AB2251</f>
        <v>10</v>
      </c>
      <c r="AD2251">
        <f t="shared" ref="AD2251:AD2314" si="386">AB2251*10</f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f t="shared" si="378"/>
        <v>0</v>
      </c>
      <c r="BI2251" s="16">
        <v>0</v>
      </c>
      <c r="BJ2251" s="16">
        <v>0</v>
      </c>
      <c r="BK2251" s="16">
        <v>0</v>
      </c>
      <c r="BL2251" t="str">
        <f t="shared" si="379"/>
        <v>0</v>
      </c>
      <c r="BM2251" t="str">
        <f t="shared" si="380"/>
        <v>0</v>
      </c>
      <c r="BN2251">
        <f t="shared" si="383"/>
        <v>0</v>
      </c>
      <c r="BO2251">
        <f t="shared" si="381"/>
        <v>0</v>
      </c>
      <c r="BP2251" t="str">
        <f t="shared" si="382"/>
        <v>0</v>
      </c>
    </row>
    <row r="2252" spans="1:68" ht="18" x14ac:dyDescent="0.25">
      <c r="A2252" s="24">
        <v>2021</v>
      </c>
      <c r="B2252">
        <v>2</v>
      </c>
      <c r="C2252" s="2">
        <v>44326</v>
      </c>
      <c r="D2252" s="3">
        <v>0.34375</v>
      </c>
      <c r="E2252">
        <v>5</v>
      </c>
      <c r="F2252">
        <v>5.0999999999999996</v>
      </c>
      <c r="G2252" t="s">
        <v>61</v>
      </c>
      <c r="H2252">
        <v>63</v>
      </c>
      <c r="I2252">
        <v>52.7</v>
      </c>
      <c r="J2252">
        <v>17.2</v>
      </c>
      <c r="K2252">
        <v>3</v>
      </c>
      <c r="L2252">
        <v>7</v>
      </c>
      <c r="M2252" t="s">
        <v>23</v>
      </c>
      <c r="N2252">
        <v>0</v>
      </c>
      <c r="O2252" t="s">
        <v>24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1</v>
      </c>
      <c r="Y2252">
        <v>0</v>
      </c>
      <c r="Z2252">
        <v>1</v>
      </c>
      <c r="AA2252" s="11" t="str">
        <f t="shared" si="384"/>
        <v>1</v>
      </c>
      <c r="AB2252">
        <f t="shared" si="377"/>
        <v>1</v>
      </c>
      <c r="AC2252">
        <f t="shared" si="385"/>
        <v>9</v>
      </c>
      <c r="AD2252">
        <f t="shared" si="386"/>
        <v>10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f t="shared" si="378"/>
        <v>0</v>
      </c>
      <c r="BI2252" s="16">
        <v>0</v>
      </c>
      <c r="BJ2252" s="16">
        <v>0</v>
      </c>
      <c r="BK2252" s="16">
        <v>0</v>
      </c>
      <c r="BL2252" t="str">
        <f t="shared" si="379"/>
        <v>0</v>
      </c>
      <c r="BM2252" t="str">
        <f t="shared" si="380"/>
        <v>0</v>
      </c>
      <c r="BN2252">
        <f t="shared" si="383"/>
        <v>0</v>
      </c>
      <c r="BO2252">
        <f t="shared" si="381"/>
        <v>0</v>
      </c>
      <c r="BP2252" t="str">
        <f t="shared" si="382"/>
        <v>0</v>
      </c>
    </row>
    <row r="2253" spans="1:68" ht="18" x14ac:dyDescent="0.25">
      <c r="A2253" s="24">
        <v>2021</v>
      </c>
      <c r="B2253">
        <v>2</v>
      </c>
      <c r="C2253" s="2">
        <v>44326</v>
      </c>
      <c r="D2253" s="3">
        <v>0.34375</v>
      </c>
      <c r="E2253">
        <v>5</v>
      </c>
      <c r="F2253">
        <v>5.0999999999999996</v>
      </c>
      <c r="G2253" t="s">
        <v>61</v>
      </c>
      <c r="H2253">
        <v>63</v>
      </c>
      <c r="I2253">
        <v>52.7</v>
      </c>
      <c r="J2253">
        <v>17.2</v>
      </c>
      <c r="K2253">
        <v>3</v>
      </c>
      <c r="L2253">
        <v>7</v>
      </c>
      <c r="M2253" t="s">
        <v>23</v>
      </c>
      <c r="N2253">
        <v>0</v>
      </c>
      <c r="O2253" t="s">
        <v>25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 s="11" t="str">
        <f t="shared" si="384"/>
        <v>0</v>
      </c>
      <c r="AB2253">
        <f t="shared" si="377"/>
        <v>0</v>
      </c>
      <c r="AC2253">
        <f t="shared" si="385"/>
        <v>10</v>
      </c>
      <c r="AD2253">
        <f t="shared" si="386"/>
        <v>0</v>
      </c>
      <c r="AE2253">
        <v>0</v>
      </c>
      <c r="AF2253">
        <v>0</v>
      </c>
      <c r="AG2253">
        <v>1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f t="shared" si="378"/>
        <v>0</v>
      </c>
      <c r="BI2253" s="16">
        <v>0</v>
      </c>
      <c r="BJ2253" s="16">
        <v>0</v>
      </c>
      <c r="BK2253" s="16">
        <v>0</v>
      </c>
      <c r="BL2253" t="str">
        <f t="shared" si="379"/>
        <v>0</v>
      </c>
      <c r="BM2253" t="str">
        <f t="shared" si="380"/>
        <v>0</v>
      </c>
      <c r="BN2253">
        <f t="shared" si="383"/>
        <v>0</v>
      </c>
      <c r="BO2253">
        <f t="shared" si="381"/>
        <v>1</v>
      </c>
      <c r="BP2253" t="str">
        <f t="shared" si="382"/>
        <v>0</v>
      </c>
    </row>
    <row r="2254" spans="1:68" ht="18" x14ac:dyDescent="0.25">
      <c r="A2254" s="24">
        <v>2021</v>
      </c>
      <c r="B2254">
        <v>2</v>
      </c>
      <c r="C2254" s="2">
        <v>44326</v>
      </c>
      <c r="D2254" s="3">
        <v>0.34375</v>
      </c>
      <c r="E2254">
        <v>5</v>
      </c>
      <c r="F2254">
        <v>5.0999999999999996</v>
      </c>
      <c r="G2254" t="s">
        <v>61</v>
      </c>
      <c r="H2254">
        <v>63</v>
      </c>
      <c r="I2254">
        <v>52.7</v>
      </c>
      <c r="J2254">
        <v>17.2</v>
      </c>
      <c r="K2254">
        <v>3</v>
      </c>
      <c r="L2254">
        <v>7</v>
      </c>
      <c r="M2254" t="s">
        <v>23</v>
      </c>
      <c r="N2254">
        <v>0</v>
      </c>
      <c r="O2254" t="s">
        <v>26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 s="11" t="str">
        <f t="shared" si="384"/>
        <v>0</v>
      </c>
      <c r="AB2254">
        <f t="shared" si="377"/>
        <v>0</v>
      </c>
      <c r="AC2254">
        <f t="shared" si="385"/>
        <v>10</v>
      </c>
      <c r="AD2254">
        <f t="shared" si="386"/>
        <v>0</v>
      </c>
      <c r="AE2254">
        <v>0</v>
      </c>
      <c r="AF2254">
        <v>1</v>
      </c>
      <c r="AG2254">
        <v>0</v>
      </c>
      <c r="AH2254">
        <v>0</v>
      </c>
      <c r="AI2254">
        <v>0</v>
      </c>
      <c r="AJ2254">
        <v>0</v>
      </c>
      <c r="AK2254">
        <v>10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f t="shared" si="378"/>
        <v>0</v>
      </c>
      <c r="BI2254" s="16">
        <v>0</v>
      </c>
      <c r="BJ2254" s="16">
        <v>0</v>
      </c>
      <c r="BK2254" s="16">
        <v>0</v>
      </c>
      <c r="BL2254" t="str">
        <f t="shared" si="379"/>
        <v>0</v>
      </c>
      <c r="BM2254" t="str">
        <f t="shared" si="380"/>
        <v>0</v>
      </c>
      <c r="BN2254">
        <f t="shared" si="383"/>
        <v>0</v>
      </c>
      <c r="BO2254">
        <f t="shared" si="381"/>
        <v>0</v>
      </c>
      <c r="BP2254" t="str">
        <f t="shared" si="382"/>
        <v>0</v>
      </c>
    </row>
    <row r="2255" spans="1:68" ht="18" x14ac:dyDescent="0.25">
      <c r="A2255" s="24">
        <v>2021</v>
      </c>
      <c r="B2255">
        <v>2</v>
      </c>
      <c r="C2255" s="2">
        <v>44326</v>
      </c>
      <c r="D2255" s="3">
        <v>0.34375</v>
      </c>
      <c r="E2255">
        <v>5</v>
      </c>
      <c r="F2255">
        <v>5.0999999999999996</v>
      </c>
      <c r="G2255" t="s">
        <v>61</v>
      </c>
      <c r="H2255">
        <v>63</v>
      </c>
      <c r="I2255">
        <v>52.7</v>
      </c>
      <c r="J2255">
        <v>17.2</v>
      </c>
      <c r="K2255">
        <v>3</v>
      </c>
      <c r="L2255">
        <v>7</v>
      </c>
      <c r="M2255" t="s">
        <v>27</v>
      </c>
      <c r="N2255">
        <v>0</v>
      </c>
      <c r="O2255" t="s">
        <v>24</v>
      </c>
      <c r="P2255">
        <v>0</v>
      </c>
      <c r="Q2255">
        <v>0</v>
      </c>
      <c r="R2255">
        <v>0</v>
      </c>
      <c r="S2255">
        <v>1</v>
      </c>
      <c r="T2255">
        <v>0</v>
      </c>
      <c r="U2255">
        <v>0</v>
      </c>
      <c r="V2255">
        <v>2</v>
      </c>
      <c r="W2255">
        <v>0</v>
      </c>
      <c r="X2255">
        <v>0</v>
      </c>
      <c r="Y2255">
        <v>0</v>
      </c>
      <c r="Z2255">
        <v>3</v>
      </c>
      <c r="AA2255" s="11" t="str">
        <f t="shared" si="384"/>
        <v>1</v>
      </c>
      <c r="AB2255">
        <f t="shared" si="377"/>
        <v>2</v>
      </c>
      <c r="AC2255">
        <f t="shared" si="385"/>
        <v>8</v>
      </c>
      <c r="AD2255">
        <f t="shared" si="386"/>
        <v>20</v>
      </c>
      <c r="AE2255">
        <v>0</v>
      </c>
      <c r="AF2255">
        <v>4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f t="shared" si="378"/>
        <v>0</v>
      </c>
      <c r="BI2255" s="16">
        <v>0</v>
      </c>
      <c r="BJ2255" s="16">
        <v>0</v>
      </c>
      <c r="BK2255" s="16">
        <v>0</v>
      </c>
      <c r="BL2255" t="str">
        <f t="shared" si="379"/>
        <v>0</v>
      </c>
      <c r="BM2255" t="str">
        <f t="shared" si="380"/>
        <v>0</v>
      </c>
      <c r="BN2255">
        <f t="shared" si="383"/>
        <v>0</v>
      </c>
      <c r="BO2255">
        <f t="shared" si="381"/>
        <v>0</v>
      </c>
      <c r="BP2255" t="str">
        <f t="shared" si="382"/>
        <v>0</v>
      </c>
    </row>
    <row r="2256" spans="1:68" ht="18" x14ac:dyDescent="0.25">
      <c r="A2256" s="24">
        <v>2021</v>
      </c>
      <c r="B2256">
        <v>2</v>
      </c>
      <c r="C2256" s="2">
        <v>44326</v>
      </c>
      <c r="D2256" s="3">
        <v>0.34375</v>
      </c>
      <c r="E2256">
        <v>5</v>
      </c>
      <c r="F2256">
        <v>5.0999999999999996</v>
      </c>
      <c r="G2256" t="s">
        <v>61</v>
      </c>
      <c r="H2256">
        <v>63</v>
      </c>
      <c r="I2256">
        <v>52.7</v>
      </c>
      <c r="J2256">
        <v>17.2</v>
      </c>
      <c r="K2256">
        <v>3</v>
      </c>
      <c r="L2256">
        <v>7</v>
      </c>
      <c r="M2256" t="s">
        <v>27</v>
      </c>
      <c r="N2256">
        <v>0</v>
      </c>
      <c r="O2256" t="s">
        <v>25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 s="11" t="str">
        <f t="shared" si="384"/>
        <v>0</v>
      </c>
      <c r="AB2256">
        <f t="shared" si="377"/>
        <v>0</v>
      </c>
      <c r="AC2256">
        <f t="shared" si="385"/>
        <v>10</v>
      </c>
      <c r="AD2256">
        <f t="shared" si="386"/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f t="shared" si="378"/>
        <v>0</v>
      </c>
      <c r="BI2256" s="16">
        <v>0</v>
      </c>
      <c r="BJ2256" s="16">
        <v>0</v>
      </c>
      <c r="BK2256" s="16">
        <v>0</v>
      </c>
      <c r="BL2256" t="str">
        <f t="shared" si="379"/>
        <v>0</v>
      </c>
      <c r="BM2256" t="str">
        <f t="shared" si="380"/>
        <v>0</v>
      </c>
      <c r="BN2256">
        <f t="shared" si="383"/>
        <v>0</v>
      </c>
      <c r="BO2256">
        <f t="shared" si="381"/>
        <v>0</v>
      </c>
      <c r="BP2256" t="str">
        <f t="shared" si="382"/>
        <v>0</v>
      </c>
    </row>
    <row r="2257" spans="1:68" ht="18" x14ac:dyDescent="0.25">
      <c r="A2257" s="24">
        <v>2021</v>
      </c>
      <c r="B2257">
        <v>2</v>
      </c>
      <c r="C2257" s="2">
        <v>44326</v>
      </c>
      <c r="D2257" s="3">
        <v>0.34375</v>
      </c>
      <c r="E2257">
        <v>5</v>
      </c>
      <c r="F2257">
        <v>5.0999999999999996</v>
      </c>
      <c r="G2257" t="s">
        <v>61</v>
      </c>
      <c r="H2257">
        <v>63</v>
      </c>
      <c r="I2257">
        <v>52.7</v>
      </c>
      <c r="J2257">
        <v>17.2</v>
      </c>
      <c r="K2257">
        <v>3</v>
      </c>
      <c r="L2257">
        <v>7</v>
      </c>
      <c r="M2257" t="s">
        <v>27</v>
      </c>
      <c r="N2257">
        <v>0</v>
      </c>
      <c r="O2257" t="s">
        <v>26</v>
      </c>
      <c r="P2257">
        <v>1</v>
      </c>
      <c r="Q2257">
        <v>1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13</v>
      </c>
      <c r="Y2257">
        <v>1</v>
      </c>
      <c r="Z2257">
        <v>16</v>
      </c>
      <c r="AA2257" s="11" t="str">
        <f t="shared" si="384"/>
        <v>1</v>
      </c>
      <c r="AB2257">
        <f t="shared" si="377"/>
        <v>4</v>
      </c>
      <c r="AC2257">
        <f t="shared" si="385"/>
        <v>6</v>
      </c>
      <c r="AD2257">
        <f t="shared" si="386"/>
        <v>40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f t="shared" si="378"/>
        <v>0</v>
      </c>
      <c r="BI2257" s="16">
        <v>0</v>
      </c>
      <c r="BJ2257" s="16">
        <v>0</v>
      </c>
      <c r="BK2257" s="16">
        <v>0</v>
      </c>
      <c r="BL2257" t="str">
        <f t="shared" si="379"/>
        <v>0</v>
      </c>
      <c r="BM2257" t="str">
        <f t="shared" si="380"/>
        <v>0</v>
      </c>
      <c r="BN2257">
        <f t="shared" si="383"/>
        <v>0</v>
      </c>
      <c r="BO2257">
        <f t="shared" si="381"/>
        <v>0</v>
      </c>
      <c r="BP2257" t="str">
        <f t="shared" si="382"/>
        <v>0</v>
      </c>
    </row>
    <row r="2258" spans="1:68" ht="18" x14ac:dyDescent="0.25">
      <c r="A2258" s="24">
        <v>2021</v>
      </c>
      <c r="B2258">
        <v>2</v>
      </c>
      <c r="C2258" s="2">
        <v>44326</v>
      </c>
      <c r="D2258" s="3">
        <v>0.34375</v>
      </c>
      <c r="E2258">
        <v>5</v>
      </c>
      <c r="F2258">
        <v>5.0999999999999996</v>
      </c>
      <c r="G2258" t="s">
        <v>61</v>
      </c>
      <c r="H2258">
        <v>63</v>
      </c>
      <c r="I2258">
        <v>52.7</v>
      </c>
      <c r="J2258">
        <v>17.2</v>
      </c>
      <c r="K2258">
        <v>3</v>
      </c>
      <c r="L2258">
        <v>7</v>
      </c>
      <c r="M2258" t="s">
        <v>28</v>
      </c>
      <c r="N2258">
        <v>0</v>
      </c>
      <c r="O2258" t="s">
        <v>24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 s="11" t="str">
        <f t="shared" si="384"/>
        <v>0</v>
      </c>
      <c r="AB2258">
        <f t="shared" si="377"/>
        <v>0</v>
      </c>
      <c r="AC2258">
        <f t="shared" si="385"/>
        <v>10</v>
      </c>
      <c r="AD2258">
        <f t="shared" si="386"/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f t="shared" si="378"/>
        <v>0</v>
      </c>
      <c r="BI2258" s="16">
        <v>0</v>
      </c>
      <c r="BJ2258" s="16">
        <v>0</v>
      </c>
      <c r="BK2258" s="16">
        <v>0</v>
      </c>
      <c r="BL2258" t="str">
        <f t="shared" si="379"/>
        <v>0</v>
      </c>
      <c r="BM2258" t="str">
        <f t="shared" si="380"/>
        <v>0</v>
      </c>
      <c r="BN2258">
        <f t="shared" si="383"/>
        <v>0</v>
      </c>
      <c r="BO2258">
        <f t="shared" si="381"/>
        <v>0</v>
      </c>
      <c r="BP2258" t="str">
        <f t="shared" si="382"/>
        <v>0</v>
      </c>
    </row>
    <row r="2259" spans="1:68" ht="18" x14ac:dyDescent="0.25">
      <c r="A2259" s="24">
        <v>2021</v>
      </c>
      <c r="B2259">
        <v>2</v>
      </c>
      <c r="C2259" s="2">
        <v>44326</v>
      </c>
      <c r="D2259" s="3">
        <v>0.34375</v>
      </c>
      <c r="E2259">
        <v>5</v>
      </c>
      <c r="F2259">
        <v>5.0999999999999996</v>
      </c>
      <c r="G2259" t="s">
        <v>61</v>
      </c>
      <c r="H2259">
        <v>63</v>
      </c>
      <c r="I2259">
        <v>52.7</v>
      </c>
      <c r="J2259">
        <v>17.2</v>
      </c>
      <c r="K2259">
        <v>3</v>
      </c>
      <c r="L2259">
        <v>7</v>
      </c>
      <c r="M2259" t="s">
        <v>28</v>
      </c>
      <c r="N2259">
        <v>0</v>
      </c>
      <c r="O2259" t="s">
        <v>25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 s="11" t="str">
        <f t="shared" si="384"/>
        <v>0</v>
      </c>
      <c r="AB2259">
        <f t="shared" si="377"/>
        <v>0</v>
      </c>
      <c r="AC2259">
        <f t="shared" si="385"/>
        <v>10</v>
      </c>
      <c r="AD2259">
        <f t="shared" si="386"/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f t="shared" si="378"/>
        <v>0</v>
      </c>
      <c r="BI2259" s="16">
        <v>0</v>
      </c>
      <c r="BJ2259" s="16">
        <v>0</v>
      </c>
      <c r="BK2259" s="16">
        <v>0</v>
      </c>
      <c r="BL2259" t="str">
        <f t="shared" si="379"/>
        <v>0</v>
      </c>
      <c r="BM2259" t="str">
        <f t="shared" si="380"/>
        <v>0</v>
      </c>
      <c r="BN2259">
        <f t="shared" si="383"/>
        <v>0</v>
      </c>
      <c r="BO2259">
        <f t="shared" si="381"/>
        <v>0</v>
      </c>
      <c r="BP2259" t="str">
        <f t="shared" si="382"/>
        <v>0</v>
      </c>
    </row>
    <row r="2260" spans="1:68" ht="18" x14ac:dyDescent="0.25">
      <c r="A2260" s="24">
        <v>2021</v>
      </c>
      <c r="B2260">
        <v>2</v>
      </c>
      <c r="C2260" s="2">
        <v>44326</v>
      </c>
      <c r="D2260" s="3">
        <v>0.34375</v>
      </c>
      <c r="E2260">
        <v>5</v>
      </c>
      <c r="F2260">
        <v>5.0999999999999996</v>
      </c>
      <c r="G2260" t="s">
        <v>61</v>
      </c>
      <c r="H2260">
        <v>63</v>
      </c>
      <c r="I2260">
        <v>52.7</v>
      </c>
      <c r="J2260">
        <v>17.2</v>
      </c>
      <c r="K2260">
        <v>3</v>
      </c>
      <c r="L2260">
        <v>7</v>
      </c>
      <c r="M2260" t="s">
        <v>28</v>
      </c>
      <c r="N2260">
        <v>0</v>
      </c>
      <c r="O2260" t="s">
        <v>26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 s="11" t="str">
        <f t="shared" si="384"/>
        <v>0</v>
      </c>
      <c r="AB2260">
        <f t="shared" si="377"/>
        <v>0</v>
      </c>
      <c r="AC2260">
        <f t="shared" si="385"/>
        <v>10</v>
      </c>
      <c r="AD2260">
        <f t="shared" si="386"/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f t="shared" si="378"/>
        <v>0</v>
      </c>
      <c r="BI2260" s="16">
        <v>0</v>
      </c>
      <c r="BJ2260" s="16">
        <v>0</v>
      </c>
      <c r="BK2260" s="16">
        <v>0</v>
      </c>
      <c r="BL2260" t="str">
        <f t="shared" si="379"/>
        <v>0</v>
      </c>
      <c r="BM2260" t="str">
        <f t="shared" si="380"/>
        <v>0</v>
      </c>
      <c r="BN2260">
        <f t="shared" si="383"/>
        <v>0</v>
      </c>
      <c r="BO2260">
        <f t="shared" si="381"/>
        <v>0</v>
      </c>
      <c r="BP2260" t="str">
        <f t="shared" si="382"/>
        <v>0</v>
      </c>
    </row>
    <row r="2261" spans="1:68" ht="18" x14ac:dyDescent="0.25">
      <c r="A2261" s="24">
        <v>2021</v>
      </c>
      <c r="B2261">
        <v>2</v>
      </c>
      <c r="C2261" s="2">
        <v>44326</v>
      </c>
      <c r="D2261" s="3">
        <v>0.34375</v>
      </c>
      <c r="E2261">
        <v>5</v>
      </c>
      <c r="F2261">
        <v>5.0999999999999996</v>
      </c>
      <c r="G2261" t="s">
        <v>61</v>
      </c>
      <c r="H2261">
        <v>63</v>
      </c>
      <c r="I2261">
        <v>52.7</v>
      </c>
      <c r="J2261">
        <v>17.2</v>
      </c>
      <c r="K2261">
        <v>3</v>
      </c>
      <c r="L2261">
        <v>7</v>
      </c>
      <c r="M2261" t="s">
        <v>28</v>
      </c>
      <c r="N2261">
        <v>5</v>
      </c>
      <c r="O2261" t="s">
        <v>26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 s="11" t="str">
        <f t="shared" si="384"/>
        <v>0</v>
      </c>
      <c r="AB2261">
        <f t="shared" si="377"/>
        <v>0</v>
      </c>
      <c r="AC2261">
        <f t="shared" si="385"/>
        <v>10</v>
      </c>
      <c r="AD2261">
        <f t="shared" si="386"/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f t="shared" si="378"/>
        <v>0</v>
      </c>
      <c r="BI2261" s="16">
        <v>0</v>
      </c>
      <c r="BJ2261" s="16">
        <v>0</v>
      </c>
      <c r="BK2261" s="16">
        <v>0</v>
      </c>
      <c r="BL2261" t="str">
        <f t="shared" si="379"/>
        <v>0</v>
      </c>
      <c r="BM2261" t="str">
        <f t="shared" si="380"/>
        <v>0</v>
      </c>
      <c r="BN2261">
        <f t="shared" si="383"/>
        <v>0</v>
      </c>
      <c r="BO2261">
        <f t="shared" si="381"/>
        <v>0</v>
      </c>
      <c r="BP2261" t="str">
        <f t="shared" si="382"/>
        <v>0</v>
      </c>
    </row>
    <row r="2262" spans="1:68" ht="18" x14ac:dyDescent="0.25">
      <c r="A2262" s="24">
        <v>2021</v>
      </c>
      <c r="B2262">
        <v>2</v>
      </c>
      <c r="C2262" s="2">
        <v>44326</v>
      </c>
      <c r="D2262" s="3">
        <v>0.34375</v>
      </c>
      <c r="E2262">
        <v>5</v>
      </c>
      <c r="F2262">
        <v>5.0999999999999996</v>
      </c>
      <c r="G2262" t="s">
        <v>61</v>
      </c>
      <c r="H2262">
        <v>63</v>
      </c>
      <c r="I2262">
        <v>52.7</v>
      </c>
      <c r="J2262">
        <v>17.2</v>
      </c>
      <c r="K2262">
        <v>3</v>
      </c>
      <c r="L2262">
        <v>7</v>
      </c>
      <c r="M2262" t="s">
        <v>28</v>
      </c>
      <c r="N2262">
        <v>5</v>
      </c>
      <c r="O2262" t="s">
        <v>25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 s="11" t="str">
        <f t="shared" si="384"/>
        <v>0</v>
      </c>
      <c r="AB2262">
        <f t="shared" si="377"/>
        <v>0</v>
      </c>
      <c r="AC2262">
        <f t="shared" si="385"/>
        <v>10</v>
      </c>
      <c r="AD2262">
        <f t="shared" si="386"/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f t="shared" si="378"/>
        <v>0</v>
      </c>
      <c r="BI2262" s="16">
        <v>0</v>
      </c>
      <c r="BJ2262" s="16">
        <v>0</v>
      </c>
      <c r="BK2262" s="16">
        <v>0</v>
      </c>
      <c r="BL2262" t="str">
        <f t="shared" si="379"/>
        <v>0</v>
      </c>
      <c r="BM2262" t="str">
        <f t="shared" si="380"/>
        <v>0</v>
      </c>
      <c r="BN2262">
        <f t="shared" si="383"/>
        <v>0</v>
      </c>
      <c r="BO2262">
        <f t="shared" si="381"/>
        <v>0</v>
      </c>
      <c r="BP2262" t="str">
        <f t="shared" si="382"/>
        <v>0</v>
      </c>
    </row>
    <row r="2263" spans="1:68" ht="18" x14ac:dyDescent="0.25">
      <c r="A2263" s="24">
        <v>2021</v>
      </c>
      <c r="B2263">
        <v>2</v>
      </c>
      <c r="C2263" s="2">
        <v>44326</v>
      </c>
      <c r="D2263" s="3">
        <v>0.34375</v>
      </c>
      <c r="E2263">
        <v>5</v>
      </c>
      <c r="F2263">
        <v>5.0999999999999996</v>
      </c>
      <c r="G2263" t="s">
        <v>61</v>
      </c>
      <c r="H2263">
        <v>63</v>
      </c>
      <c r="I2263">
        <v>52.7</v>
      </c>
      <c r="J2263">
        <v>17.2</v>
      </c>
      <c r="K2263">
        <v>3</v>
      </c>
      <c r="L2263">
        <v>7</v>
      </c>
      <c r="M2263" t="s">
        <v>28</v>
      </c>
      <c r="N2263">
        <v>5</v>
      </c>
      <c r="O2263" t="s">
        <v>24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 s="11" t="str">
        <f t="shared" si="384"/>
        <v>0</v>
      </c>
      <c r="AB2263">
        <f t="shared" si="377"/>
        <v>0</v>
      </c>
      <c r="AC2263">
        <f t="shared" si="385"/>
        <v>10</v>
      </c>
      <c r="AD2263">
        <f t="shared" si="386"/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f t="shared" si="378"/>
        <v>0</v>
      </c>
      <c r="BI2263" s="16">
        <v>0</v>
      </c>
      <c r="BJ2263" s="16">
        <v>0</v>
      </c>
      <c r="BK2263" s="16">
        <v>0</v>
      </c>
      <c r="BL2263" t="str">
        <f t="shared" si="379"/>
        <v>0</v>
      </c>
      <c r="BM2263" t="str">
        <f t="shared" si="380"/>
        <v>0</v>
      </c>
      <c r="BN2263">
        <f t="shared" si="383"/>
        <v>0</v>
      </c>
      <c r="BO2263">
        <f t="shared" si="381"/>
        <v>0</v>
      </c>
      <c r="BP2263" t="str">
        <f t="shared" si="382"/>
        <v>0</v>
      </c>
    </row>
    <row r="2264" spans="1:68" ht="18" x14ac:dyDescent="0.25">
      <c r="A2264" s="24">
        <v>2021</v>
      </c>
      <c r="B2264">
        <v>2</v>
      </c>
      <c r="C2264" s="2">
        <v>44326</v>
      </c>
      <c r="D2264" s="3">
        <v>0.34375</v>
      </c>
      <c r="E2264">
        <v>5</v>
      </c>
      <c r="F2264">
        <v>5.0999999999999996</v>
      </c>
      <c r="G2264" t="s">
        <v>61</v>
      </c>
      <c r="H2264">
        <v>63</v>
      </c>
      <c r="I2264">
        <v>52.7</v>
      </c>
      <c r="J2264">
        <v>17.2</v>
      </c>
      <c r="K2264">
        <v>3</v>
      </c>
      <c r="L2264">
        <v>7</v>
      </c>
      <c r="M2264" t="s">
        <v>27</v>
      </c>
      <c r="N2264">
        <v>5</v>
      </c>
      <c r="O2264" t="s">
        <v>26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 s="11" t="str">
        <f t="shared" si="384"/>
        <v>0</v>
      </c>
      <c r="AB2264">
        <f t="shared" si="377"/>
        <v>0</v>
      </c>
      <c r="AC2264">
        <f t="shared" si="385"/>
        <v>10</v>
      </c>
      <c r="AD2264">
        <f t="shared" si="386"/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f t="shared" si="378"/>
        <v>0</v>
      </c>
      <c r="BI2264" s="16">
        <v>0</v>
      </c>
      <c r="BJ2264" s="16">
        <v>0</v>
      </c>
      <c r="BK2264" s="16">
        <v>0</v>
      </c>
      <c r="BL2264" t="str">
        <f t="shared" si="379"/>
        <v>0</v>
      </c>
      <c r="BM2264" t="str">
        <f t="shared" si="380"/>
        <v>0</v>
      </c>
      <c r="BN2264">
        <f t="shared" si="383"/>
        <v>0</v>
      </c>
      <c r="BO2264">
        <f t="shared" si="381"/>
        <v>0</v>
      </c>
      <c r="BP2264" t="str">
        <f t="shared" si="382"/>
        <v>0</v>
      </c>
    </row>
    <row r="2265" spans="1:68" ht="18" x14ac:dyDescent="0.25">
      <c r="A2265" s="24">
        <v>2021</v>
      </c>
      <c r="B2265">
        <v>2</v>
      </c>
      <c r="C2265" s="2">
        <v>44326</v>
      </c>
      <c r="D2265" s="3">
        <v>0.34375</v>
      </c>
      <c r="E2265">
        <v>5</v>
      </c>
      <c r="F2265">
        <v>5.0999999999999996</v>
      </c>
      <c r="G2265" t="s">
        <v>61</v>
      </c>
      <c r="H2265">
        <v>63</v>
      </c>
      <c r="I2265">
        <v>52.7</v>
      </c>
      <c r="J2265">
        <v>17.2</v>
      </c>
      <c r="K2265">
        <v>3</v>
      </c>
      <c r="L2265">
        <v>7</v>
      </c>
      <c r="M2265" t="s">
        <v>27</v>
      </c>
      <c r="N2265">
        <v>5</v>
      </c>
      <c r="O2265" t="s">
        <v>25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 s="11" t="str">
        <f t="shared" si="384"/>
        <v>0</v>
      </c>
      <c r="AB2265">
        <f t="shared" si="377"/>
        <v>0</v>
      </c>
      <c r="AC2265">
        <f t="shared" si="385"/>
        <v>10</v>
      </c>
      <c r="AD2265">
        <f t="shared" si="386"/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f t="shared" si="378"/>
        <v>0</v>
      </c>
      <c r="BI2265" s="16">
        <v>0</v>
      </c>
      <c r="BJ2265" s="16">
        <v>0</v>
      </c>
      <c r="BK2265" s="16">
        <v>0</v>
      </c>
      <c r="BL2265" t="str">
        <f t="shared" si="379"/>
        <v>0</v>
      </c>
      <c r="BM2265" t="str">
        <f t="shared" si="380"/>
        <v>0</v>
      </c>
      <c r="BN2265">
        <f t="shared" si="383"/>
        <v>0</v>
      </c>
      <c r="BO2265">
        <f t="shared" si="381"/>
        <v>0</v>
      </c>
      <c r="BP2265" t="str">
        <f t="shared" si="382"/>
        <v>0</v>
      </c>
    </row>
    <row r="2266" spans="1:68" ht="18" x14ac:dyDescent="0.25">
      <c r="A2266" s="24">
        <v>2021</v>
      </c>
      <c r="B2266">
        <v>2</v>
      </c>
      <c r="C2266" s="2">
        <v>44326</v>
      </c>
      <c r="D2266" s="3">
        <v>0.34375</v>
      </c>
      <c r="E2266">
        <v>5</v>
      </c>
      <c r="F2266">
        <v>5.0999999999999996</v>
      </c>
      <c r="G2266" t="s">
        <v>61</v>
      </c>
      <c r="H2266">
        <v>63</v>
      </c>
      <c r="I2266">
        <v>52.7</v>
      </c>
      <c r="J2266">
        <v>17.2</v>
      </c>
      <c r="K2266">
        <v>3</v>
      </c>
      <c r="L2266">
        <v>7</v>
      </c>
      <c r="M2266" t="s">
        <v>27</v>
      </c>
      <c r="N2266">
        <v>5</v>
      </c>
      <c r="O2266" t="s">
        <v>24</v>
      </c>
      <c r="P2266">
        <v>1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1</v>
      </c>
      <c r="AA2266" s="11" t="str">
        <f t="shared" si="384"/>
        <v>1</v>
      </c>
      <c r="AB2266">
        <f t="shared" si="377"/>
        <v>1</v>
      </c>
      <c r="AC2266">
        <f t="shared" si="385"/>
        <v>9</v>
      </c>
      <c r="AD2266">
        <f t="shared" si="386"/>
        <v>10</v>
      </c>
      <c r="AE2266">
        <v>0</v>
      </c>
      <c r="AF2266">
        <v>1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f t="shared" si="378"/>
        <v>0</v>
      </c>
      <c r="BI2266" s="16">
        <v>0</v>
      </c>
      <c r="BJ2266" s="16">
        <v>0</v>
      </c>
      <c r="BK2266" s="16">
        <v>0</v>
      </c>
      <c r="BL2266" t="str">
        <f t="shared" si="379"/>
        <v>0</v>
      </c>
      <c r="BM2266" t="str">
        <f t="shared" si="380"/>
        <v>0</v>
      </c>
      <c r="BN2266">
        <f t="shared" si="383"/>
        <v>0</v>
      </c>
      <c r="BO2266">
        <f t="shared" si="381"/>
        <v>0</v>
      </c>
      <c r="BP2266" t="str">
        <f t="shared" si="382"/>
        <v>0</v>
      </c>
    </row>
    <row r="2267" spans="1:68" ht="18" x14ac:dyDescent="0.25">
      <c r="A2267" s="24">
        <v>2021</v>
      </c>
      <c r="B2267">
        <v>2</v>
      </c>
      <c r="C2267" s="2">
        <v>44326</v>
      </c>
      <c r="D2267" s="3">
        <v>0.34375</v>
      </c>
      <c r="E2267">
        <v>5</v>
      </c>
      <c r="F2267">
        <v>5.0999999999999996</v>
      </c>
      <c r="G2267" t="s">
        <v>61</v>
      </c>
      <c r="H2267">
        <v>63</v>
      </c>
      <c r="I2267">
        <v>52.7</v>
      </c>
      <c r="J2267">
        <v>17.2</v>
      </c>
      <c r="K2267">
        <v>3</v>
      </c>
      <c r="L2267">
        <v>7</v>
      </c>
      <c r="M2267" t="s">
        <v>23</v>
      </c>
      <c r="N2267">
        <v>5</v>
      </c>
      <c r="O2267" t="s">
        <v>26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 s="11" t="str">
        <f t="shared" si="384"/>
        <v>0</v>
      </c>
      <c r="AB2267">
        <f t="shared" si="377"/>
        <v>0</v>
      </c>
      <c r="AC2267">
        <f t="shared" si="385"/>
        <v>10</v>
      </c>
      <c r="AD2267">
        <f t="shared" si="386"/>
        <v>0</v>
      </c>
      <c r="AE2267">
        <v>0</v>
      </c>
      <c r="AF2267">
        <v>3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f t="shared" si="378"/>
        <v>0</v>
      </c>
      <c r="BI2267" s="16">
        <v>0</v>
      </c>
      <c r="BJ2267" s="16">
        <v>0</v>
      </c>
      <c r="BK2267" s="16">
        <v>0</v>
      </c>
      <c r="BL2267" t="str">
        <f t="shared" si="379"/>
        <v>0</v>
      </c>
      <c r="BM2267" t="str">
        <f t="shared" si="380"/>
        <v>0</v>
      </c>
      <c r="BN2267">
        <f t="shared" si="383"/>
        <v>0</v>
      </c>
      <c r="BO2267">
        <f t="shared" si="381"/>
        <v>0</v>
      </c>
      <c r="BP2267" t="str">
        <f t="shared" si="382"/>
        <v>0</v>
      </c>
    </row>
    <row r="2268" spans="1:68" ht="18" x14ac:dyDescent="0.25">
      <c r="A2268" s="24">
        <v>2021</v>
      </c>
      <c r="B2268">
        <v>2</v>
      </c>
      <c r="C2268" s="2">
        <v>44326</v>
      </c>
      <c r="D2268" s="3">
        <v>0.34375</v>
      </c>
      <c r="E2268">
        <v>5</v>
      </c>
      <c r="F2268">
        <v>5.0999999999999996</v>
      </c>
      <c r="G2268" t="s">
        <v>61</v>
      </c>
      <c r="H2268">
        <v>63</v>
      </c>
      <c r="I2268">
        <v>52.7</v>
      </c>
      <c r="J2268">
        <v>17.2</v>
      </c>
      <c r="K2268">
        <v>3</v>
      </c>
      <c r="L2268">
        <v>7</v>
      </c>
      <c r="M2268" t="s">
        <v>23</v>
      </c>
      <c r="N2268">
        <v>5</v>
      </c>
      <c r="O2268" t="s">
        <v>25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 s="11" t="str">
        <f t="shared" si="384"/>
        <v>0</v>
      </c>
      <c r="AB2268">
        <f t="shared" si="377"/>
        <v>0</v>
      </c>
      <c r="AC2268">
        <f t="shared" si="385"/>
        <v>10</v>
      </c>
      <c r="AD2268">
        <f t="shared" si="386"/>
        <v>0</v>
      </c>
      <c r="AE2268">
        <v>0</v>
      </c>
      <c r="AF2268">
        <v>4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f t="shared" si="378"/>
        <v>0</v>
      </c>
      <c r="BI2268" s="16">
        <v>0</v>
      </c>
      <c r="BJ2268" s="16">
        <v>0</v>
      </c>
      <c r="BK2268" s="16">
        <v>0</v>
      </c>
      <c r="BL2268" t="str">
        <f t="shared" si="379"/>
        <v>0</v>
      </c>
      <c r="BM2268" t="str">
        <f t="shared" si="380"/>
        <v>0</v>
      </c>
      <c r="BN2268">
        <f t="shared" si="383"/>
        <v>0</v>
      </c>
      <c r="BO2268">
        <f t="shared" si="381"/>
        <v>0</v>
      </c>
      <c r="BP2268" t="str">
        <f t="shared" si="382"/>
        <v>0</v>
      </c>
    </row>
    <row r="2269" spans="1:68" ht="18" x14ac:dyDescent="0.25">
      <c r="A2269" s="24">
        <v>2021</v>
      </c>
      <c r="B2269">
        <v>2</v>
      </c>
      <c r="C2269" s="2">
        <v>44326</v>
      </c>
      <c r="D2269" s="3">
        <v>0.34375</v>
      </c>
      <c r="E2269">
        <v>5</v>
      </c>
      <c r="F2269">
        <v>5.0999999999999996</v>
      </c>
      <c r="G2269" t="s">
        <v>61</v>
      </c>
      <c r="H2269">
        <v>63</v>
      </c>
      <c r="I2269">
        <v>52.7</v>
      </c>
      <c r="J2269">
        <v>17.2</v>
      </c>
      <c r="K2269">
        <v>3</v>
      </c>
      <c r="L2269">
        <v>7</v>
      </c>
      <c r="M2269" t="s">
        <v>23</v>
      </c>
      <c r="N2269">
        <v>5</v>
      </c>
      <c r="O2269" t="s">
        <v>24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 s="11" t="str">
        <f t="shared" si="384"/>
        <v>0</v>
      </c>
      <c r="AB2269">
        <f t="shared" si="377"/>
        <v>0</v>
      </c>
      <c r="AC2269">
        <f t="shared" si="385"/>
        <v>10</v>
      </c>
      <c r="AD2269">
        <f t="shared" si="386"/>
        <v>0</v>
      </c>
      <c r="AE2269">
        <v>0</v>
      </c>
      <c r="AF2269">
        <v>3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f t="shared" si="378"/>
        <v>0</v>
      </c>
      <c r="BI2269" s="16">
        <v>0</v>
      </c>
      <c r="BJ2269" s="16">
        <v>0</v>
      </c>
      <c r="BK2269" s="16">
        <v>0</v>
      </c>
      <c r="BL2269" t="str">
        <f t="shared" si="379"/>
        <v>0</v>
      </c>
      <c r="BM2269" t="str">
        <f t="shared" si="380"/>
        <v>0</v>
      </c>
      <c r="BN2269">
        <f t="shared" si="383"/>
        <v>0</v>
      </c>
      <c r="BO2269">
        <f t="shared" si="381"/>
        <v>0</v>
      </c>
      <c r="BP2269" t="str">
        <f t="shared" si="382"/>
        <v>0</v>
      </c>
    </row>
    <row r="2270" spans="1:68" ht="18" x14ac:dyDescent="0.25">
      <c r="A2270" s="24">
        <v>2021</v>
      </c>
      <c r="B2270">
        <v>2</v>
      </c>
      <c r="C2270" s="2">
        <v>44326</v>
      </c>
      <c r="D2270" s="3">
        <v>0.34375</v>
      </c>
      <c r="E2270">
        <v>5</v>
      </c>
      <c r="F2270">
        <v>5.0999999999999996</v>
      </c>
      <c r="G2270" t="s">
        <v>61</v>
      </c>
      <c r="H2270">
        <v>63</v>
      </c>
      <c r="I2270">
        <v>52.7</v>
      </c>
      <c r="J2270">
        <v>17.2</v>
      </c>
      <c r="K2270">
        <v>3</v>
      </c>
      <c r="L2270">
        <v>7</v>
      </c>
      <c r="M2270" t="s">
        <v>23</v>
      </c>
      <c r="N2270">
        <v>10</v>
      </c>
      <c r="O2270" t="s">
        <v>24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 s="11" t="str">
        <f t="shared" si="384"/>
        <v>0</v>
      </c>
      <c r="AB2270">
        <f t="shared" si="377"/>
        <v>0</v>
      </c>
      <c r="AC2270">
        <f t="shared" si="385"/>
        <v>10</v>
      </c>
      <c r="AD2270">
        <f t="shared" si="386"/>
        <v>0</v>
      </c>
      <c r="AE2270">
        <v>0</v>
      </c>
      <c r="AF2270">
        <v>2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f t="shared" si="378"/>
        <v>0</v>
      </c>
      <c r="BI2270" s="16">
        <v>0</v>
      </c>
      <c r="BJ2270" s="16">
        <v>0</v>
      </c>
      <c r="BK2270" s="16">
        <v>0</v>
      </c>
      <c r="BL2270" t="str">
        <f t="shared" si="379"/>
        <v>0</v>
      </c>
      <c r="BM2270" t="str">
        <f t="shared" si="380"/>
        <v>0</v>
      </c>
      <c r="BN2270">
        <f t="shared" si="383"/>
        <v>0</v>
      </c>
      <c r="BO2270">
        <f t="shared" si="381"/>
        <v>0</v>
      </c>
      <c r="BP2270" t="str">
        <f t="shared" si="382"/>
        <v>0</v>
      </c>
    </row>
    <row r="2271" spans="1:68" ht="18" x14ac:dyDescent="0.25">
      <c r="A2271" s="24">
        <v>2021</v>
      </c>
      <c r="B2271">
        <v>2</v>
      </c>
      <c r="C2271" s="2">
        <v>44326</v>
      </c>
      <c r="D2271" s="3">
        <v>0.34375</v>
      </c>
      <c r="E2271">
        <v>5</v>
      </c>
      <c r="F2271">
        <v>5.0999999999999996</v>
      </c>
      <c r="G2271" t="s">
        <v>61</v>
      </c>
      <c r="H2271">
        <v>63</v>
      </c>
      <c r="I2271">
        <v>52.7</v>
      </c>
      <c r="J2271">
        <v>17.2</v>
      </c>
      <c r="K2271">
        <v>3</v>
      </c>
      <c r="L2271">
        <v>7</v>
      </c>
      <c r="M2271" t="s">
        <v>23</v>
      </c>
      <c r="N2271">
        <v>10</v>
      </c>
      <c r="O2271" t="s">
        <v>25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 s="11" t="str">
        <f t="shared" si="384"/>
        <v>0</v>
      </c>
      <c r="AB2271">
        <f t="shared" si="377"/>
        <v>0</v>
      </c>
      <c r="AC2271">
        <f t="shared" si="385"/>
        <v>10</v>
      </c>
      <c r="AD2271">
        <f t="shared" si="386"/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f t="shared" si="378"/>
        <v>0</v>
      </c>
      <c r="BI2271" s="16">
        <v>0</v>
      </c>
      <c r="BJ2271" s="16">
        <v>0</v>
      </c>
      <c r="BK2271" s="16">
        <v>0</v>
      </c>
      <c r="BL2271" t="str">
        <f t="shared" si="379"/>
        <v>0</v>
      </c>
      <c r="BM2271" t="str">
        <f t="shared" si="380"/>
        <v>0</v>
      </c>
      <c r="BN2271">
        <f t="shared" si="383"/>
        <v>0</v>
      </c>
      <c r="BO2271">
        <f t="shared" si="381"/>
        <v>0</v>
      </c>
      <c r="BP2271" t="str">
        <f t="shared" si="382"/>
        <v>0</v>
      </c>
    </row>
    <row r="2272" spans="1:68" ht="18" x14ac:dyDescent="0.25">
      <c r="A2272" s="24">
        <v>2021</v>
      </c>
      <c r="B2272">
        <v>2</v>
      </c>
      <c r="C2272" s="2">
        <v>44326</v>
      </c>
      <c r="D2272" s="3">
        <v>0.34375</v>
      </c>
      <c r="E2272">
        <v>5</v>
      </c>
      <c r="F2272">
        <v>5.0999999999999996</v>
      </c>
      <c r="G2272" t="s">
        <v>61</v>
      </c>
      <c r="H2272">
        <v>63</v>
      </c>
      <c r="I2272">
        <v>52.7</v>
      </c>
      <c r="J2272">
        <v>17.2</v>
      </c>
      <c r="K2272">
        <v>3</v>
      </c>
      <c r="L2272">
        <v>7</v>
      </c>
      <c r="M2272" t="s">
        <v>23</v>
      </c>
      <c r="N2272">
        <v>10</v>
      </c>
      <c r="O2272" t="s">
        <v>26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 s="11" t="str">
        <f t="shared" si="384"/>
        <v>0</v>
      </c>
      <c r="AB2272">
        <f t="shared" si="377"/>
        <v>0</v>
      </c>
      <c r="AC2272">
        <f t="shared" si="385"/>
        <v>10</v>
      </c>
      <c r="AD2272">
        <f t="shared" si="386"/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f t="shared" si="378"/>
        <v>0</v>
      </c>
      <c r="BI2272" s="16">
        <v>0</v>
      </c>
      <c r="BJ2272" s="16">
        <v>0</v>
      </c>
      <c r="BK2272" s="16">
        <v>0</v>
      </c>
      <c r="BL2272" t="str">
        <f t="shared" si="379"/>
        <v>0</v>
      </c>
      <c r="BM2272" t="str">
        <f t="shared" si="380"/>
        <v>0</v>
      </c>
      <c r="BN2272">
        <f t="shared" si="383"/>
        <v>0</v>
      </c>
      <c r="BO2272">
        <f t="shared" si="381"/>
        <v>0</v>
      </c>
      <c r="BP2272" t="str">
        <f t="shared" si="382"/>
        <v>0</v>
      </c>
    </row>
    <row r="2273" spans="1:68" ht="18" x14ac:dyDescent="0.25">
      <c r="A2273" s="24">
        <v>2021</v>
      </c>
      <c r="B2273">
        <v>2</v>
      </c>
      <c r="C2273" s="2">
        <v>44326</v>
      </c>
      <c r="D2273" s="3">
        <v>0.34375</v>
      </c>
      <c r="E2273">
        <v>5</v>
      </c>
      <c r="F2273">
        <v>5.0999999999999996</v>
      </c>
      <c r="G2273" t="s">
        <v>61</v>
      </c>
      <c r="H2273">
        <v>63</v>
      </c>
      <c r="I2273">
        <v>52.7</v>
      </c>
      <c r="J2273">
        <v>17.2</v>
      </c>
      <c r="K2273">
        <v>3</v>
      </c>
      <c r="L2273">
        <v>7</v>
      </c>
      <c r="M2273" t="s">
        <v>27</v>
      </c>
      <c r="N2273">
        <v>10</v>
      </c>
      <c r="O2273" t="s">
        <v>24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 s="11" t="str">
        <f t="shared" si="384"/>
        <v>0</v>
      </c>
      <c r="AB2273">
        <f t="shared" si="377"/>
        <v>0</v>
      </c>
      <c r="AC2273">
        <f t="shared" si="385"/>
        <v>10</v>
      </c>
      <c r="AD2273">
        <f t="shared" si="386"/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f t="shared" si="378"/>
        <v>0</v>
      </c>
      <c r="BI2273" s="16">
        <v>0</v>
      </c>
      <c r="BJ2273" s="16">
        <v>0</v>
      </c>
      <c r="BK2273" s="16">
        <v>0</v>
      </c>
      <c r="BL2273" t="str">
        <f t="shared" si="379"/>
        <v>0</v>
      </c>
      <c r="BM2273" t="str">
        <f t="shared" si="380"/>
        <v>0</v>
      </c>
      <c r="BN2273">
        <f t="shared" si="383"/>
        <v>0</v>
      </c>
      <c r="BO2273">
        <f t="shared" si="381"/>
        <v>0</v>
      </c>
      <c r="BP2273" t="str">
        <f t="shared" si="382"/>
        <v>0</v>
      </c>
    </row>
    <row r="2274" spans="1:68" ht="18" x14ac:dyDescent="0.25">
      <c r="A2274" s="24">
        <v>2021</v>
      </c>
      <c r="B2274">
        <v>2</v>
      </c>
      <c r="C2274" s="2">
        <v>44326</v>
      </c>
      <c r="D2274" s="3">
        <v>0.34375</v>
      </c>
      <c r="E2274">
        <v>5</v>
      </c>
      <c r="F2274">
        <v>5.0999999999999996</v>
      </c>
      <c r="G2274" t="s">
        <v>61</v>
      </c>
      <c r="H2274">
        <v>63</v>
      </c>
      <c r="I2274">
        <v>52.7</v>
      </c>
      <c r="J2274">
        <v>17.2</v>
      </c>
      <c r="K2274">
        <v>3</v>
      </c>
      <c r="L2274">
        <v>7</v>
      </c>
      <c r="M2274" t="s">
        <v>27</v>
      </c>
      <c r="N2274">
        <v>10</v>
      </c>
      <c r="O2274" t="s">
        <v>25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 s="11" t="str">
        <f t="shared" si="384"/>
        <v>0</v>
      </c>
      <c r="AB2274">
        <f t="shared" si="377"/>
        <v>0</v>
      </c>
      <c r="AC2274">
        <f t="shared" si="385"/>
        <v>10</v>
      </c>
      <c r="AD2274">
        <f t="shared" si="386"/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f t="shared" si="378"/>
        <v>0</v>
      </c>
      <c r="BI2274" s="16">
        <v>0</v>
      </c>
      <c r="BJ2274" s="16">
        <v>0</v>
      </c>
      <c r="BK2274" s="16">
        <v>0</v>
      </c>
      <c r="BL2274" t="str">
        <f t="shared" si="379"/>
        <v>0</v>
      </c>
      <c r="BM2274" t="str">
        <f t="shared" si="380"/>
        <v>0</v>
      </c>
      <c r="BN2274">
        <f t="shared" si="383"/>
        <v>0</v>
      </c>
      <c r="BO2274">
        <f t="shared" si="381"/>
        <v>0</v>
      </c>
      <c r="BP2274" t="str">
        <f t="shared" si="382"/>
        <v>0</v>
      </c>
    </row>
    <row r="2275" spans="1:68" ht="18" x14ac:dyDescent="0.25">
      <c r="A2275" s="24">
        <v>2021</v>
      </c>
      <c r="B2275">
        <v>2</v>
      </c>
      <c r="C2275" s="2">
        <v>44326</v>
      </c>
      <c r="D2275" s="3">
        <v>0.34375</v>
      </c>
      <c r="E2275">
        <v>5</v>
      </c>
      <c r="F2275">
        <v>5.0999999999999996</v>
      </c>
      <c r="G2275" t="s">
        <v>61</v>
      </c>
      <c r="H2275">
        <v>63</v>
      </c>
      <c r="I2275">
        <v>52.7</v>
      </c>
      <c r="J2275">
        <v>17.2</v>
      </c>
      <c r="K2275">
        <v>3</v>
      </c>
      <c r="L2275">
        <v>7</v>
      </c>
      <c r="M2275" t="s">
        <v>27</v>
      </c>
      <c r="N2275">
        <v>10</v>
      </c>
      <c r="O2275" t="s">
        <v>26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 s="11" t="str">
        <f t="shared" si="384"/>
        <v>0</v>
      </c>
      <c r="AB2275">
        <f t="shared" si="377"/>
        <v>0</v>
      </c>
      <c r="AC2275">
        <f t="shared" si="385"/>
        <v>10</v>
      </c>
      <c r="AD2275">
        <f t="shared" si="386"/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f t="shared" si="378"/>
        <v>0</v>
      </c>
      <c r="BI2275" s="16">
        <v>0</v>
      </c>
      <c r="BJ2275" s="16">
        <v>0</v>
      </c>
      <c r="BK2275" s="16">
        <v>0</v>
      </c>
      <c r="BL2275" t="str">
        <f t="shared" si="379"/>
        <v>0</v>
      </c>
      <c r="BM2275" t="str">
        <f t="shared" si="380"/>
        <v>0</v>
      </c>
      <c r="BN2275">
        <f t="shared" si="383"/>
        <v>0</v>
      </c>
      <c r="BO2275">
        <f t="shared" si="381"/>
        <v>0</v>
      </c>
      <c r="BP2275" t="str">
        <f t="shared" si="382"/>
        <v>0</v>
      </c>
    </row>
    <row r="2276" spans="1:68" ht="18" x14ac:dyDescent="0.25">
      <c r="A2276" s="24">
        <v>2021</v>
      </c>
      <c r="B2276">
        <v>2</v>
      </c>
      <c r="C2276" s="2">
        <v>44326</v>
      </c>
      <c r="D2276" s="3">
        <v>0.34375</v>
      </c>
      <c r="E2276">
        <v>5</v>
      </c>
      <c r="F2276">
        <v>5.0999999999999996</v>
      </c>
      <c r="G2276" t="s">
        <v>61</v>
      </c>
      <c r="H2276">
        <v>63</v>
      </c>
      <c r="I2276">
        <v>52.7</v>
      </c>
      <c r="J2276">
        <v>17.2</v>
      </c>
      <c r="K2276">
        <v>3</v>
      </c>
      <c r="L2276">
        <v>7</v>
      </c>
      <c r="M2276" t="s">
        <v>28</v>
      </c>
      <c r="N2276">
        <v>20</v>
      </c>
      <c r="O2276" t="s">
        <v>24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4</v>
      </c>
      <c r="V2276">
        <v>0</v>
      </c>
      <c r="W2276">
        <v>0</v>
      </c>
      <c r="X2276">
        <v>0</v>
      </c>
      <c r="Y2276">
        <v>0</v>
      </c>
      <c r="Z2276">
        <v>4</v>
      </c>
      <c r="AA2276" s="11" t="str">
        <f t="shared" si="384"/>
        <v>1</v>
      </c>
      <c r="AB2276">
        <f t="shared" si="377"/>
        <v>1</v>
      </c>
      <c r="AC2276">
        <f t="shared" si="385"/>
        <v>9</v>
      </c>
      <c r="AD2276">
        <f t="shared" si="386"/>
        <v>10</v>
      </c>
      <c r="AE2276">
        <v>0</v>
      </c>
      <c r="AF2276">
        <v>5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f t="shared" si="378"/>
        <v>0</v>
      </c>
      <c r="BI2276" s="16">
        <v>0</v>
      </c>
      <c r="BJ2276" s="16">
        <v>0</v>
      </c>
      <c r="BK2276" s="16">
        <v>0</v>
      </c>
      <c r="BL2276" t="str">
        <f t="shared" si="379"/>
        <v>0</v>
      </c>
      <c r="BM2276" t="str">
        <f t="shared" si="380"/>
        <v>0</v>
      </c>
      <c r="BN2276">
        <f t="shared" si="383"/>
        <v>0</v>
      </c>
      <c r="BO2276">
        <f t="shared" si="381"/>
        <v>0</v>
      </c>
      <c r="BP2276" t="str">
        <f t="shared" si="382"/>
        <v>0</v>
      </c>
    </row>
    <row r="2277" spans="1:68" ht="18" x14ac:dyDescent="0.25">
      <c r="A2277" s="24">
        <v>2021</v>
      </c>
      <c r="B2277">
        <v>2</v>
      </c>
      <c r="C2277" s="2">
        <v>44326</v>
      </c>
      <c r="D2277" s="3">
        <v>0.34375</v>
      </c>
      <c r="E2277">
        <v>5</v>
      </c>
      <c r="F2277">
        <v>5.0999999999999996</v>
      </c>
      <c r="G2277" t="s">
        <v>61</v>
      </c>
      <c r="H2277">
        <v>63</v>
      </c>
      <c r="I2277">
        <v>52.7</v>
      </c>
      <c r="J2277">
        <v>17.2</v>
      </c>
      <c r="K2277">
        <v>3</v>
      </c>
      <c r="L2277">
        <v>7</v>
      </c>
      <c r="M2277" t="s">
        <v>28</v>
      </c>
      <c r="N2277">
        <v>20</v>
      </c>
      <c r="O2277" t="s">
        <v>25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 s="11" t="str">
        <f t="shared" si="384"/>
        <v>0</v>
      </c>
      <c r="AB2277">
        <f t="shared" si="377"/>
        <v>0</v>
      </c>
      <c r="AC2277">
        <f t="shared" si="385"/>
        <v>10</v>
      </c>
      <c r="AD2277">
        <f t="shared" si="386"/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f t="shared" si="378"/>
        <v>0</v>
      </c>
      <c r="BI2277" s="16">
        <v>0</v>
      </c>
      <c r="BJ2277" s="16">
        <v>0</v>
      </c>
      <c r="BK2277" s="16">
        <v>0</v>
      </c>
      <c r="BL2277" t="str">
        <f t="shared" si="379"/>
        <v>0</v>
      </c>
      <c r="BM2277" t="str">
        <f t="shared" si="380"/>
        <v>0</v>
      </c>
      <c r="BN2277">
        <f t="shared" si="383"/>
        <v>0</v>
      </c>
      <c r="BO2277">
        <f t="shared" si="381"/>
        <v>0</v>
      </c>
      <c r="BP2277" t="str">
        <f t="shared" si="382"/>
        <v>0</v>
      </c>
    </row>
    <row r="2278" spans="1:68" ht="18" x14ac:dyDescent="0.25">
      <c r="A2278" s="24">
        <v>2021</v>
      </c>
      <c r="B2278">
        <v>2</v>
      </c>
      <c r="C2278" s="2">
        <v>44326</v>
      </c>
      <c r="D2278" s="3">
        <v>0.34375</v>
      </c>
      <c r="E2278">
        <v>5</v>
      </c>
      <c r="F2278">
        <v>5.0999999999999996</v>
      </c>
      <c r="G2278" t="s">
        <v>61</v>
      </c>
      <c r="H2278">
        <v>63</v>
      </c>
      <c r="I2278">
        <v>52.7</v>
      </c>
      <c r="J2278">
        <v>17.2</v>
      </c>
      <c r="K2278">
        <v>3</v>
      </c>
      <c r="L2278">
        <v>7</v>
      </c>
      <c r="M2278" t="s">
        <v>28</v>
      </c>
      <c r="N2278">
        <v>20</v>
      </c>
      <c r="O2278" t="s">
        <v>26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 s="11" t="str">
        <f t="shared" si="384"/>
        <v>0</v>
      </c>
      <c r="AB2278">
        <f t="shared" si="377"/>
        <v>0</v>
      </c>
      <c r="AC2278">
        <f t="shared" si="385"/>
        <v>10</v>
      </c>
      <c r="AD2278">
        <f t="shared" si="386"/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f t="shared" si="378"/>
        <v>0</v>
      </c>
      <c r="BI2278" s="16">
        <v>0</v>
      </c>
      <c r="BJ2278" s="16">
        <v>0</v>
      </c>
      <c r="BK2278" s="16">
        <v>0</v>
      </c>
      <c r="BL2278" t="str">
        <f t="shared" si="379"/>
        <v>0</v>
      </c>
      <c r="BM2278" t="str">
        <f t="shared" si="380"/>
        <v>0</v>
      </c>
      <c r="BN2278">
        <f t="shared" si="383"/>
        <v>0</v>
      </c>
      <c r="BO2278">
        <f t="shared" si="381"/>
        <v>0</v>
      </c>
      <c r="BP2278" t="str">
        <f t="shared" si="382"/>
        <v>0</v>
      </c>
    </row>
    <row r="2279" spans="1:68" ht="18" x14ac:dyDescent="0.25">
      <c r="A2279" s="24">
        <v>2021</v>
      </c>
      <c r="B2279">
        <v>2</v>
      </c>
      <c r="C2279" s="2">
        <v>44326</v>
      </c>
      <c r="D2279" s="3">
        <v>0.34375</v>
      </c>
      <c r="E2279">
        <v>5</v>
      </c>
      <c r="F2279">
        <v>5.0999999999999996</v>
      </c>
      <c r="G2279" t="s">
        <v>61</v>
      </c>
      <c r="H2279">
        <v>63</v>
      </c>
      <c r="I2279">
        <v>52.7</v>
      </c>
      <c r="J2279">
        <v>17.2</v>
      </c>
      <c r="K2279">
        <v>3</v>
      </c>
      <c r="L2279">
        <v>7</v>
      </c>
      <c r="M2279" t="s">
        <v>28</v>
      </c>
      <c r="N2279">
        <v>20</v>
      </c>
      <c r="O2279" t="s">
        <v>26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 s="11" t="str">
        <f t="shared" si="384"/>
        <v>0</v>
      </c>
      <c r="AB2279">
        <f t="shared" si="377"/>
        <v>0</v>
      </c>
      <c r="AC2279">
        <f t="shared" si="385"/>
        <v>10</v>
      </c>
      <c r="AD2279">
        <f t="shared" si="386"/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f t="shared" si="378"/>
        <v>0</v>
      </c>
      <c r="BI2279" s="16">
        <v>0</v>
      </c>
      <c r="BJ2279" s="16">
        <v>0</v>
      </c>
      <c r="BK2279" s="16">
        <v>0</v>
      </c>
      <c r="BL2279" t="str">
        <f t="shared" si="379"/>
        <v>0</v>
      </c>
      <c r="BM2279" t="str">
        <f t="shared" si="380"/>
        <v>0</v>
      </c>
      <c r="BN2279">
        <f t="shared" si="383"/>
        <v>0</v>
      </c>
      <c r="BO2279">
        <f t="shared" si="381"/>
        <v>0</v>
      </c>
      <c r="BP2279" t="str">
        <f t="shared" si="382"/>
        <v>0</v>
      </c>
    </row>
    <row r="2280" spans="1:68" ht="18" x14ac:dyDescent="0.25">
      <c r="A2280" s="24">
        <v>2021</v>
      </c>
      <c r="B2280">
        <v>2</v>
      </c>
      <c r="C2280" s="2">
        <v>44326</v>
      </c>
      <c r="D2280" s="3">
        <v>0.34375</v>
      </c>
      <c r="E2280">
        <v>5</v>
      </c>
      <c r="F2280">
        <v>5.0999999999999996</v>
      </c>
      <c r="G2280" t="s">
        <v>61</v>
      </c>
      <c r="H2280">
        <v>63</v>
      </c>
      <c r="I2280">
        <v>52.7</v>
      </c>
      <c r="J2280">
        <v>17.2</v>
      </c>
      <c r="K2280">
        <v>3</v>
      </c>
      <c r="L2280">
        <v>7</v>
      </c>
      <c r="M2280" t="s">
        <v>28</v>
      </c>
      <c r="N2280">
        <v>20</v>
      </c>
      <c r="O2280" t="s">
        <v>25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 s="11" t="str">
        <f t="shared" si="384"/>
        <v>0</v>
      </c>
      <c r="AB2280">
        <f t="shared" si="377"/>
        <v>0</v>
      </c>
      <c r="AC2280">
        <f t="shared" si="385"/>
        <v>10</v>
      </c>
      <c r="AD2280">
        <f t="shared" si="386"/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f t="shared" si="378"/>
        <v>0</v>
      </c>
      <c r="BI2280" s="16">
        <v>0</v>
      </c>
      <c r="BJ2280" s="16">
        <v>0</v>
      </c>
      <c r="BK2280" s="16">
        <v>0</v>
      </c>
      <c r="BL2280" t="str">
        <f t="shared" si="379"/>
        <v>0</v>
      </c>
      <c r="BM2280" t="str">
        <f t="shared" si="380"/>
        <v>0</v>
      </c>
      <c r="BN2280">
        <f t="shared" si="383"/>
        <v>0</v>
      </c>
      <c r="BO2280">
        <f t="shared" si="381"/>
        <v>0</v>
      </c>
      <c r="BP2280" t="str">
        <f t="shared" si="382"/>
        <v>0</v>
      </c>
    </row>
    <row r="2281" spans="1:68" ht="18" x14ac:dyDescent="0.25">
      <c r="A2281" s="24">
        <v>2021</v>
      </c>
      <c r="B2281">
        <v>2</v>
      </c>
      <c r="C2281" s="2">
        <v>44326</v>
      </c>
      <c r="D2281" s="3">
        <v>0.34375</v>
      </c>
      <c r="E2281">
        <v>5</v>
      </c>
      <c r="F2281">
        <v>5.0999999999999996</v>
      </c>
      <c r="G2281" t="s">
        <v>61</v>
      </c>
      <c r="H2281">
        <v>63</v>
      </c>
      <c r="I2281">
        <v>52.7</v>
      </c>
      <c r="J2281">
        <v>17.2</v>
      </c>
      <c r="K2281">
        <v>3</v>
      </c>
      <c r="L2281">
        <v>7</v>
      </c>
      <c r="M2281" t="s">
        <v>28</v>
      </c>
      <c r="N2281">
        <v>20</v>
      </c>
      <c r="O2281" t="s">
        <v>24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 s="11" t="str">
        <f t="shared" si="384"/>
        <v>0</v>
      </c>
      <c r="AB2281">
        <f t="shared" si="377"/>
        <v>0</v>
      </c>
      <c r="AC2281">
        <f t="shared" si="385"/>
        <v>10</v>
      </c>
      <c r="AD2281">
        <f t="shared" si="386"/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f t="shared" si="378"/>
        <v>0</v>
      </c>
      <c r="BI2281" s="16">
        <v>0</v>
      </c>
      <c r="BJ2281" s="16">
        <v>0</v>
      </c>
      <c r="BK2281" s="16">
        <v>0</v>
      </c>
      <c r="BL2281" t="str">
        <f t="shared" si="379"/>
        <v>0</v>
      </c>
      <c r="BM2281" t="str">
        <f t="shared" si="380"/>
        <v>0</v>
      </c>
      <c r="BN2281">
        <f t="shared" si="383"/>
        <v>0</v>
      </c>
      <c r="BO2281">
        <f t="shared" si="381"/>
        <v>0</v>
      </c>
      <c r="BP2281" t="str">
        <f t="shared" si="382"/>
        <v>0</v>
      </c>
    </row>
    <row r="2282" spans="1:68" ht="18" x14ac:dyDescent="0.25">
      <c r="A2282" s="24">
        <v>2021</v>
      </c>
      <c r="B2282">
        <v>2</v>
      </c>
      <c r="C2282" s="2">
        <v>44326</v>
      </c>
      <c r="D2282" s="3">
        <v>0.34375</v>
      </c>
      <c r="E2282">
        <v>5</v>
      </c>
      <c r="F2282">
        <v>5.0999999999999996</v>
      </c>
      <c r="G2282" t="s">
        <v>61</v>
      </c>
      <c r="H2282">
        <v>63</v>
      </c>
      <c r="I2282">
        <v>52.7</v>
      </c>
      <c r="J2282">
        <v>17.2</v>
      </c>
      <c r="K2282">
        <v>3</v>
      </c>
      <c r="L2282">
        <v>7</v>
      </c>
      <c r="M2282" t="s">
        <v>27</v>
      </c>
      <c r="N2282">
        <v>20</v>
      </c>
      <c r="O2282" t="s">
        <v>26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 s="11" t="str">
        <f t="shared" si="384"/>
        <v>0</v>
      </c>
      <c r="AB2282">
        <f t="shared" si="377"/>
        <v>0</v>
      </c>
      <c r="AC2282">
        <f t="shared" si="385"/>
        <v>10</v>
      </c>
      <c r="AD2282">
        <f t="shared" si="386"/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f t="shared" si="378"/>
        <v>0</v>
      </c>
      <c r="BI2282" s="16">
        <v>0</v>
      </c>
      <c r="BJ2282" s="16">
        <v>0</v>
      </c>
      <c r="BK2282" s="16">
        <v>0</v>
      </c>
      <c r="BL2282" t="str">
        <f t="shared" si="379"/>
        <v>0</v>
      </c>
      <c r="BM2282" t="str">
        <f t="shared" si="380"/>
        <v>0</v>
      </c>
      <c r="BN2282">
        <f t="shared" si="383"/>
        <v>0</v>
      </c>
      <c r="BO2282">
        <f t="shared" si="381"/>
        <v>0</v>
      </c>
      <c r="BP2282" t="str">
        <f t="shared" si="382"/>
        <v>0</v>
      </c>
    </row>
    <row r="2283" spans="1:68" ht="18" x14ac:dyDescent="0.25">
      <c r="A2283" s="24">
        <v>2021</v>
      </c>
      <c r="B2283">
        <v>2</v>
      </c>
      <c r="C2283" s="2">
        <v>44326</v>
      </c>
      <c r="D2283" s="3">
        <v>0.34375</v>
      </c>
      <c r="E2283">
        <v>5</v>
      </c>
      <c r="F2283">
        <v>5.0999999999999996</v>
      </c>
      <c r="G2283" t="s">
        <v>61</v>
      </c>
      <c r="H2283">
        <v>63</v>
      </c>
      <c r="I2283">
        <v>52.7</v>
      </c>
      <c r="J2283">
        <v>17.2</v>
      </c>
      <c r="K2283">
        <v>3</v>
      </c>
      <c r="L2283">
        <v>7</v>
      </c>
      <c r="M2283" t="s">
        <v>27</v>
      </c>
      <c r="N2283">
        <v>20</v>
      </c>
      <c r="O2283" t="s">
        <v>25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 s="11" t="str">
        <f t="shared" si="384"/>
        <v>0</v>
      </c>
      <c r="AB2283">
        <f t="shared" si="377"/>
        <v>0</v>
      </c>
      <c r="AC2283">
        <f t="shared" si="385"/>
        <v>10</v>
      </c>
      <c r="AD2283">
        <f t="shared" si="386"/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f t="shared" si="378"/>
        <v>0</v>
      </c>
      <c r="BI2283" s="16">
        <v>0</v>
      </c>
      <c r="BJ2283" s="16">
        <v>0</v>
      </c>
      <c r="BK2283" s="16">
        <v>0</v>
      </c>
      <c r="BL2283" t="str">
        <f t="shared" si="379"/>
        <v>0</v>
      </c>
      <c r="BM2283" t="str">
        <f t="shared" si="380"/>
        <v>0</v>
      </c>
      <c r="BN2283">
        <f t="shared" si="383"/>
        <v>0</v>
      </c>
      <c r="BO2283">
        <f t="shared" si="381"/>
        <v>0</v>
      </c>
      <c r="BP2283" t="str">
        <f t="shared" si="382"/>
        <v>0</v>
      </c>
    </row>
    <row r="2284" spans="1:68" ht="18" x14ac:dyDescent="0.25">
      <c r="A2284" s="24">
        <v>2021</v>
      </c>
      <c r="B2284">
        <v>2</v>
      </c>
      <c r="C2284" s="2">
        <v>44326</v>
      </c>
      <c r="D2284" s="3">
        <v>0.34375</v>
      </c>
      <c r="E2284">
        <v>5</v>
      </c>
      <c r="F2284">
        <v>5.0999999999999996</v>
      </c>
      <c r="G2284" t="s">
        <v>61</v>
      </c>
      <c r="H2284">
        <v>63</v>
      </c>
      <c r="I2284">
        <v>52.7</v>
      </c>
      <c r="J2284">
        <v>17.2</v>
      </c>
      <c r="K2284">
        <v>3</v>
      </c>
      <c r="L2284">
        <v>7</v>
      </c>
      <c r="M2284" t="s">
        <v>27</v>
      </c>
      <c r="N2284">
        <v>20</v>
      </c>
      <c r="O2284" t="s">
        <v>24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1</v>
      </c>
      <c r="Z2284">
        <v>1</v>
      </c>
      <c r="AA2284" s="11" t="str">
        <f t="shared" si="384"/>
        <v>1</v>
      </c>
      <c r="AB2284">
        <f t="shared" si="377"/>
        <v>1</v>
      </c>
      <c r="AC2284">
        <f t="shared" si="385"/>
        <v>9</v>
      </c>
      <c r="AD2284">
        <f t="shared" si="386"/>
        <v>10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f t="shared" si="378"/>
        <v>0</v>
      </c>
      <c r="BI2284" s="16">
        <v>0</v>
      </c>
      <c r="BJ2284" s="16">
        <v>0</v>
      </c>
      <c r="BK2284" s="16">
        <v>0</v>
      </c>
      <c r="BL2284" t="str">
        <f t="shared" si="379"/>
        <v>0</v>
      </c>
      <c r="BM2284" t="str">
        <f t="shared" si="380"/>
        <v>0</v>
      </c>
      <c r="BN2284">
        <f t="shared" si="383"/>
        <v>0</v>
      </c>
      <c r="BO2284">
        <f t="shared" si="381"/>
        <v>0</v>
      </c>
      <c r="BP2284" t="str">
        <f t="shared" si="382"/>
        <v>0</v>
      </c>
    </row>
    <row r="2285" spans="1:68" ht="18" x14ac:dyDescent="0.25">
      <c r="A2285" s="24">
        <v>2021</v>
      </c>
      <c r="B2285">
        <v>2</v>
      </c>
      <c r="C2285" s="2">
        <v>44326</v>
      </c>
      <c r="D2285" s="3">
        <v>0.34375</v>
      </c>
      <c r="E2285">
        <v>5</v>
      </c>
      <c r="F2285">
        <v>5.0999999999999996</v>
      </c>
      <c r="G2285" t="s">
        <v>61</v>
      </c>
      <c r="H2285">
        <v>63</v>
      </c>
      <c r="I2285">
        <v>52.7</v>
      </c>
      <c r="J2285">
        <v>17.2</v>
      </c>
      <c r="K2285">
        <v>3</v>
      </c>
      <c r="L2285">
        <v>7</v>
      </c>
      <c r="M2285" t="s">
        <v>23</v>
      </c>
      <c r="N2285">
        <v>20</v>
      </c>
      <c r="O2285" t="s">
        <v>26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 s="11" t="str">
        <f t="shared" si="384"/>
        <v>0</v>
      </c>
      <c r="AB2285">
        <f t="shared" si="377"/>
        <v>0</v>
      </c>
      <c r="AC2285">
        <f t="shared" si="385"/>
        <v>10</v>
      </c>
      <c r="AD2285">
        <f t="shared" si="386"/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f t="shared" si="378"/>
        <v>0</v>
      </c>
      <c r="BI2285" s="16">
        <v>0</v>
      </c>
      <c r="BJ2285" s="16">
        <v>0</v>
      </c>
      <c r="BK2285" s="16">
        <v>0</v>
      </c>
      <c r="BL2285" t="str">
        <f t="shared" si="379"/>
        <v>0</v>
      </c>
      <c r="BM2285" t="str">
        <f t="shared" si="380"/>
        <v>0</v>
      </c>
      <c r="BN2285">
        <f t="shared" si="383"/>
        <v>0</v>
      </c>
      <c r="BO2285">
        <f t="shared" si="381"/>
        <v>0</v>
      </c>
      <c r="BP2285" t="str">
        <f t="shared" si="382"/>
        <v>0</v>
      </c>
    </row>
    <row r="2286" spans="1:68" ht="18" x14ac:dyDescent="0.25">
      <c r="A2286" s="24">
        <v>2021</v>
      </c>
      <c r="B2286">
        <v>2</v>
      </c>
      <c r="C2286" s="2">
        <v>44326</v>
      </c>
      <c r="D2286" s="3">
        <v>0.34375</v>
      </c>
      <c r="E2286">
        <v>5</v>
      </c>
      <c r="F2286">
        <v>5.0999999999999996</v>
      </c>
      <c r="G2286" t="s">
        <v>61</v>
      </c>
      <c r="H2286">
        <v>63</v>
      </c>
      <c r="I2286">
        <v>52.7</v>
      </c>
      <c r="J2286">
        <v>17.2</v>
      </c>
      <c r="K2286">
        <v>3</v>
      </c>
      <c r="L2286">
        <v>7</v>
      </c>
      <c r="M2286" t="s">
        <v>23</v>
      </c>
      <c r="N2286">
        <v>20</v>
      </c>
      <c r="O2286" t="s">
        <v>25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 s="11" t="str">
        <f t="shared" si="384"/>
        <v>0</v>
      </c>
      <c r="AB2286">
        <f t="shared" si="377"/>
        <v>0</v>
      </c>
      <c r="AC2286">
        <f t="shared" si="385"/>
        <v>10</v>
      </c>
      <c r="AD2286">
        <f t="shared" si="386"/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f t="shared" si="378"/>
        <v>0</v>
      </c>
      <c r="BI2286" s="16">
        <v>0</v>
      </c>
      <c r="BJ2286" s="16">
        <v>0</v>
      </c>
      <c r="BK2286" s="16">
        <v>0</v>
      </c>
      <c r="BL2286" t="str">
        <f t="shared" si="379"/>
        <v>0</v>
      </c>
      <c r="BM2286" t="str">
        <f t="shared" si="380"/>
        <v>0</v>
      </c>
      <c r="BN2286">
        <f t="shared" si="383"/>
        <v>0</v>
      </c>
      <c r="BO2286">
        <f t="shared" si="381"/>
        <v>0</v>
      </c>
      <c r="BP2286" t="str">
        <f t="shared" si="382"/>
        <v>0</v>
      </c>
    </row>
    <row r="2287" spans="1:68" ht="18" x14ac:dyDescent="0.25">
      <c r="A2287" s="24">
        <v>2021</v>
      </c>
      <c r="B2287">
        <v>2</v>
      </c>
      <c r="C2287" s="2">
        <v>44326</v>
      </c>
      <c r="D2287" s="3">
        <v>0.34375</v>
      </c>
      <c r="E2287">
        <v>5</v>
      </c>
      <c r="F2287">
        <v>5.0999999999999996</v>
      </c>
      <c r="G2287" t="s">
        <v>61</v>
      </c>
      <c r="H2287">
        <v>63</v>
      </c>
      <c r="I2287">
        <v>52.7</v>
      </c>
      <c r="J2287">
        <v>17.2</v>
      </c>
      <c r="K2287">
        <v>3</v>
      </c>
      <c r="L2287">
        <v>7</v>
      </c>
      <c r="M2287" t="s">
        <v>23</v>
      </c>
      <c r="N2287">
        <v>20</v>
      </c>
      <c r="O2287" t="s">
        <v>24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 s="11" t="str">
        <f t="shared" si="384"/>
        <v>0</v>
      </c>
      <c r="AB2287">
        <f t="shared" si="377"/>
        <v>0</v>
      </c>
      <c r="AC2287">
        <f t="shared" si="385"/>
        <v>10</v>
      </c>
      <c r="AD2287">
        <f t="shared" si="386"/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f t="shared" si="378"/>
        <v>0</v>
      </c>
      <c r="BI2287" s="16">
        <v>0</v>
      </c>
      <c r="BJ2287" s="16">
        <v>0</v>
      </c>
      <c r="BK2287" s="16">
        <v>0</v>
      </c>
      <c r="BL2287" t="str">
        <f t="shared" si="379"/>
        <v>0</v>
      </c>
      <c r="BM2287" t="str">
        <f t="shared" si="380"/>
        <v>0</v>
      </c>
      <c r="BN2287">
        <f t="shared" si="383"/>
        <v>0</v>
      </c>
      <c r="BO2287">
        <f t="shared" si="381"/>
        <v>0</v>
      </c>
      <c r="BP2287" t="str">
        <f t="shared" si="382"/>
        <v>0</v>
      </c>
    </row>
    <row r="2288" spans="1:68" ht="18" x14ac:dyDescent="0.25">
      <c r="A2288" s="24">
        <v>2021</v>
      </c>
      <c r="B2288">
        <v>2</v>
      </c>
      <c r="C2288" s="2">
        <v>44326</v>
      </c>
      <c r="D2288" s="3">
        <v>0.34375</v>
      </c>
      <c r="E2288">
        <v>5</v>
      </c>
      <c r="F2288">
        <v>5.0999999999999996</v>
      </c>
      <c r="G2288" t="s">
        <v>61</v>
      </c>
      <c r="H2288">
        <v>63</v>
      </c>
      <c r="I2288">
        <v>52.7</v>
      </c>
      <c r="J2288">
        <v>17.2</v>
      </c>
      <c r="K2288">
        <v>3</v>
      </c>
      <c r="L2288">
        <v>7</v>
      </c>
      <c r="M2288" t="s">
        <v>23</v>
      </c>
      <c r="N2288">
        <v>50</v>
      </c>
      <c r="O2288" t="s">
        <v>24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 s="11" t="str">
        <f t="shared" si="384"/>
        <v>0</v>
      </c>
      <c r="AB2288">
        <f t="shared" si="377"/>
        <v>0</v>
      </c>
      <c r="AC2288">
        <f t="shared" si="385"/>
        <v>10</v>
      </c>
      <c r="AD2288">
        <f t="shared" si="386"/>
        <v>0</v>
      </c>
      <c r="AE2288">
        <v>0</v>
      </c>
      <c r="AF2288">
        <v>0</v>
      </c>
      <c r="AG2288">
        <v>1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f t="shared" si="378"/>
        <v>0</v>
      </c>
      <c r="BI2288" s="16">
        <v>0</v>
      </c>
      <c r="BJ2288" s="16">
        <v>0</v>
      </c>
      <c r="BK2288" s="16">
        <v>0</v>
      </c>
      <c r="BL2288" t="str">
        <f t="shared" si="379"/>
        <v>0</v>
      </c>
      <c r="BM2288" t="str">
        <f t="shared" si="380"/>
        <v>0</v>
      </c>
      <c r="BN2288">
        <f t="shared" si="383"/>
        <v>0</v>
      </c>
      <c r="BO2288">
        <f t="shared" si="381"/>
        <v>1</v>
      </c>
      <c r="BP2288" t="str">
        <f t="shared" si="382"/>
        <v>0</v>
      </c>
    </row>
    <row r="2289" spans="1:68" ht="18" x14ac:dyDescent="0.25">
      <c r="A2289" s="24">
        <v>2021</v>
      </c>
      <c r="B2289">
        <v>2</v>
      </c>
      <c r="C2289" s="2">
        <v>44326</v>
      </c>
      <c r="D2289" s="3">
        <v>0.34375</v>
      </c>
      <c r="E2289">
        <v>5</v>
      </c>
      <c r="F2289">
        <v>5.0999999999999996</v>
      </c>
      <c r="G2289" t="s">
        <v>61</v>
      </c>
      <c r="H2289">
        <v>63</v>
      </c>
      <c r="I2289">
        <v>52.7</v>
      </c>
      <c r="J2289">
        <v>17.2</v>
      </c>
      <c r="K2289">
        <v>3</v>
      </c>
      <c r="L2289">
        <v>7</v>
      </c>
      <c r="M2289" t="s">
        <v>23</v>
      </c>
      <c r="N2289">
        <v>50</v>
      </c>
      <c r="O2289" t="s">
        <v>25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 s="11" t="str">
        <f t="shared" si="384"/>
        <v>0</v>
      </c>
      <c r="AB2289">
        <f t="shared" si="377"/>
        <v>0</v>
      </c>
      <c r="AC2289">
        <f t="shared" si="385"/>
        <v>10</v>
      </c>
      <c r="AD2289">
        <f t="shared" si="386"/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f t="shared" si="378"/>
        <v>0</v>
      </c>
      <c r="BI2289" s="16">
        <v>0</v>
      </c>
      <c r="BJ2289" s="16">
        <v>0</v>
      </c>
      <c r="BK2289" s="16">
        <v>0</v>
      </c>
      <c r="BL2289" t="str">
        <f t="shared" si="379"/>
        <v>0</v>
      </c>
      <c r="BM2289" t="str">
        <f t="shared" si="380"/>
        <v>0</v>
      </c>
      <c r="BN2289">
        <f t="shared" si="383"/>
        <v>0</v>
      </c>
      <c r="BO2289">
        <f t="shared" si="381"/>
        <v>0</v>
      </c>
      <c r="BP2289" t="str">
        <f t="shared" si="382"/>
        <v>0</v>
      </c>
    </row>
    <row r="2290" spans="1:68" ht="18" x14ac:dyDescent="0.25">
      <c r="A2290" s="24">
        <v>2021</v>
      </c>
      <c r="B2290">
        <v>2</v>
      </c>
      <c r="C2290" s="2">
        <v>44326</v>
      </c>
      <c r="D2290" s="3">
        <v>0.34375</v>
      </c>
      <c r="E2290">
        <v>5</v>
      </c>
      <c r="F2290">
        <v>5.0999999999999996</v>
      </c>
      <c r="G2290" t="s">
        <v>61</v>
      </c>
      <c r="H2290">
        <v>63</v>
      </c>
      <c r="I2290">
        <v>52.7</v>
      </c>
      <c r="J2290">
        <v>17.2</v>
      </c>
      <c r="K2290">
        <v>3</v>
      </c>
      <c r="L2290">
        <v>7</v>
      </c>
      <c r="M2290" t="s">
        <v>23</v>
      </c>
      <c r="N2290">
        <v>50</v>
      </c>
      <c r="O2290" t="s">
        <v>26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 s="11" t="str">
        <f t="shared" si="384"/>
        <v>0</v>
      </c>
      <c r="AB2290">
        <f t="shared" si="377"/>
        <v>0</v>
      </c>
      <c r="AC2290">
        <f t="shared" si="385"/>
        <v>10</v>
      </c>
      <c r="AD2290">
        <f t="shared" si="386"/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f t="shared" si="378"/>
        <v>0</v>
      </c>
      <c r="BI2290" s="16">
        <v>0</v>
      </c>
      <c r="BJ2290" s="16">
        <v>0</v>
      </c>
      <c r="BK2290" s="16">
        <v>0</v>
      </c>
      <c r="BL2290" t="str">
        <f t="shared" si="379"/>
        <v>0</v>
      </c>
      <c r="BM2290" t="str">
        <f t="shared" si="380"/>
        <v>0</v>
      </c>
      <c r="BN2290">
        <f t="shared" si="383"/>
        <v>0</v>
      </c>
      <c r="BO2290">
        <f t="shared" si="381"/>
        <v>0</v>
      </c>
      <c r="BP2290" t="str">
        <f t="shared" si="382"/>
        <v>0</v>
      </c>
    </row>
    <row r="2291" spans="1:68" ht="18" x14ac:dyDescent="0.25">
      <c r="A2291" s="24">
        <v>2021</v>
      </c>
      <c r="B2291">
        <v>2</v>
      </c>
      <c r="C2291" s="2">
        <v>44326</v>
      </c>
      <c r="D2291" s="3">
        <v>0.34375</v>
      </c>
      <c r="E2291">
        <v>5</v>
      </c>
      <c r="F2291">
        <v>5.0999999999999996</v>
      </c>
      <c r="G2291" t="s">
        <v>61</v>
      </c>
      <c r="H2291">
        <v>63</v>
      </c>
      <c r="I2291">
        <v>52.7</v>
      </c>
      <c r="J2291">
        <v>17.2</v>
      </c>
      <c r="K2291">
        <v>3</v>
      </c>
      <c r="L2291">
        <v>7</v>
      </c>
      <c r="M2291" t="s">
        <v>27</v>
      </c>
      <c r="N2291">
        <v>50</v>
      </c>
      <c r="O2291" t="s">
        <v>24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 s="11" t="str">
        <f t="shared" si="384"/>
        <v>0</v>
      </c>
      <c r="AB2291">
        <f t="shared" si="377"/>
        <v>0</v>
      </c>
      <c r="AC2291">
        <f t="shared" si="385"/>
        <v>10</v>
      </c>
      <c r="AD2291">
        <f t="shared" si="386"/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f t="shared" si="378"/>
        <v>0</v>
      </c>
      <c r="BI2291" s="16">
        <v>0</v>
      </c>
      <c r="BJ2291" s="16">
        <v>0</v>
      </c>
      <c r="BK2291" s="16">
        <v>0</v>
      </c>
      <c r="BL2291" t="str">
        <f t="shared" si="379"/>
        <v>0</v>
      </c>
      <c r="BM2291" t="str">
        <f t="shared" si="380"/>
        <v>0</v>
      </c>
      <c r="BN2291">
        <f t="shared" si="383"/>
        <v>0</v>
      </c>
      <c r="BO2291">
        <f t="shared" si="381"/>
        <v>0</v>
      </c>
      <c r="BP2291" t="str">
        <f t="shared" si="382"/>
        <v>0</v>
      </c>
    </row>
    <row r="2292" spans="1:68" ht="18" x14ac:dyDescent="0.25">
      <c r="A2292" s="24">
        <v>2021</v>
      </c>
      <c r="B2292">
        <v>2</v>
      </c>
      <c r="C2292" s="2">
        <v>44326</v>
      </c>
      <c r="D2292" s="3">
        <v>0.34375</v>
      </c>
      <c r="E2292">
        <v>5</v>
      </c>
      <c r="F2292">
        <v>5.0999999999999996</v>
      </c>
      <c r="G2292" t="s">
        <v>61</v>
      </c>
      <c r="H2292">
        <v>63</v>
      </c>
      <c r="I2292">
        <v>52.7</v>
      </c>
      <c r="J2292">
        <v>17.2</v>
      </c>
      <c r="K2292">
        <v>3</v>
      </c>
      <c r="L2292">
        <v>7</v>
      </c>
      <c r="M2292" t="s">
        <v>27</v>
      </c>
      <c r="N2292">
        <v>50</v>
      </c>
      <c r="O2292" t="s">
        <v>25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 s="11" t="str">
        <f t="shared" si="384"/>
        <v>0</v>
      </c>
      <c r="AB2292">
        <f t="shared" si="377"/>
        <v>0</v>
      </c>
      <c r="AC2292">
        <f t="shared" si="385"/>
        <v>10</v>
      </c>
      <c r="AD2292">
        <f t="shared" si="386"/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f t="shared" si="378"/>
        <v>0</v>
      </c>
      <c r="BI2292" s="16">
        <v>0</v>
      </c>
      <c r="BJ2292" s="16">
        <v>0</v>
      </c>
      <c r="BK2292" s="16">
        <v>0</v>
      </c>
      <c r="BL2292" t="str">
        <f t="shared" si="379"/>
        <v>0</v>
      </c>
      <c r="BM2292" t="str">
        <f t="shared" si="380"/>
        <v>0</v>
      </c>
      <c r="BN2292">
        <f t="shared" si="383"/>
        <v>0</v>
      </c>
      <c r="BO2292">
        <f t="shared" si="381"/>
        <v>0</v>
      </c>
      <c r="BP2292" t="str">
        <f t="shared" si="382"/>
        <v>0</v>
      </c>
    </row>
    <row r="2293" spans="1:68" ht="18" x14ac:dyDescent="0.25">
      <c r="A2293" s="24">
        <v>2021</v>
      </c>
      <c r="B2293">
        <v>2</v>
      </c>
      <c r="C2293" s="2">
        <v>44326</v>
      </c>
      <c r="D2293" s="3">
        <v>0.34375</v>
      </c>
      <c r="E2293">
        <v>5</v>
      </c>
      <c r="F2293">
        <v>5.0999999999999996</v>
      </c>
      <c r="G2293" t="s">
        <v>61</v>
      </c>
      <c r="H2293">
        <v>63</v>
      </c>
      <c r="I2293">
        <v>52.7</v>
      </c>
      <c r="J2293">
        <v>17.2</v>
      </c>
      <c r="K2293">
        <v>3</v>
      </c>
      <c r="L2293">
        <v>7</v>
      </c>
      <c r="M2293" t="s">
        <v>27</v>
      </c>
      <c r="N2293">
        <v>50</v>
      </c>
      <c r="O2293" t="s">
        <v>26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 s="11" t="str">
        <f t="shared" si="384"/>
        <v>0</v>
      </c>
      <c r="AB2293">
        <f t="shared" si="377"/>
        <v>0</v>
      </c>
      <c r="AC2293">
        <f t="shared" si="385"/>
        <v>10</v>
      </c>
      <c r="AD2293">
        <f t="shared" si="386"/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f t="shared" si="378"/>
        <v>0</v>
      </c>
      <c r="BI2293" s="16">
        <v>0</v>
      </c>
      <c r="BJ2293" s="16">
        <v>0</v>
      </c>
      <c r="BK2293" s="16">
        <v>0</v>
      </c>
      <c r="BL2293" t="str">
        <f t="shared" si="379"/>
        <v>0</v>
      </c>
      <c r="BM2293" t="str">
        <f t="shared" si="380"/>
        <v>0</v>
      </c>
      <c r="BN2293">
        <f t="shared" si="383"/>
        <v>0</v>
      </c>
      <c r="BO2293">
        <f t="shared" si="381"/>
        <v>0</v>
      </c>
      <c r="BP2293" t="str">
        <f t="shared" si="382"/>
        <v>0</v>
      </c>
    </row>
    <row r="2294" spans="1:68" ht="18" x14ac:dyDescent="0.25">
      <c r="A2294" s="24">
        <v>2021</v>
      </c>
      <c r="B2294">
        <v>2</v>
      </c>
      <c r="C2294" s="2">
        <v>44326</v>
      </c>
      <c r="D2294" s="3">
        <v>0.34375</v>
      </c>
      <c r="E2294">
        <v>5</v>
      </c>
      <c r="F2294">
        <v>5.0999999999999996</v>
      </c>
      <c r="G2294" t="s">
        <v>61</v>
      </c>
      <c r="H2294">
        <v>63</v>
      </c>
      <c r="I2294">
        <v>52.7</v>
      </c>
      <c r="J2294">
        <v>17.2</v>
      </c>
      <c r="K2294">
        <v>3</v>
      </c>
      <c r="L2294">
        <v>7</v>
      </c>
      <c r="M2294" t="s">
        <v>28</v>
      </c>
      <c r="N2294">
        <v>50</v>
      </c>
      <c r="O2294" t="s">
        <v>24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 s="11" t="str">
        <f t="shared" si="384"/>
        <v>0</v>
      </c>
      <c r="AB2294">
        <f t="shared" si="377"/>
        <v>0</v>
      </c>
      <c r="AC2294">
        <f t="shared" si="385"/>
        <v>10</v>
      </c>
      <c r="AD2294">
        <f t="shared" si="386"/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f t="shared" si="378"/>
        <v>0</v>
      </c>
      <c r="BI2294" s="16">
        <v>0</v>
      </c>
      <c r="BJ2294" s="16">
        <v>0</v>
      </c>
      <c r="BK2294" s="16">
        <v>0</v>
      </c>
      <c r="BL2294" t="str">
        <f t="shared" si="379"/>
        <v>0</v>
      </c>
      <c r="BM2294" t="str">
        <f t="shared" si="380"/>
        <v>0</v>
      </c>
      <c r="BN2294">
        <f t="shared" si="383"/>
        <v>0</v>
      </c>
      <c r="BO2294">
        <f t="shared" si="381"/>
        <v>0</v>
      </c>
      <c r="BP2294" t="str">
        <f t="shared" si="382"/>
        <v>0</v>
      </c>
    </row>
    <row r="2295" spans="1:68" ht="18" x14ac:dyDescent="0.25">
      <c r="A2295" s="24">
        <v>2021</v>
      </c>
      <c r="B2295">
        <v>2</v>
      </c>
      <c r="C2295" s="2">
        <v>44326</v>
      </c>
      <c r="D2295" s="3">
        <v>0.34375</v>
      </c>
      <c r="E2295">
        <v>5</v>
      </c>
      <c r="F2295">
        <v>5.0999999999999996</v>
      </c>
      <c r="G2295" t="s">
        <v>61</v>
      </c>
      <c r="H2295">
        <v>63</v>
      </c>
      <c r="I2295">
        <v>52.7</v>
      </c>
      <c r="J2295">
        <v>17.2</v>
      </c>
      <c r="K2295">
        <v>3</v>
      </c>
      <c r="L2295">
        <v>7</v>
      </c>
      <c r="M2295" t="s">
        <v>28</v>
      </c>
      <c r="N2295">
        <v>50</v>
      </c>
      <c r="O2295" t="s">
        <v>25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 s="11" t="str">
        <f t="shared" si="384"/>
        <v>0</v>
      </c>
      <c r="AB2295">
        <f t="shared" si="377"/>
        <v>0</v>
      </c>
      <c r="AC2295">
        <f t="shared" si="385"/>
        <v>10</v>
      </c>
      <c r="AD2295">
        <f t="shared" si="386"/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f t="shared" si="378"/>
        <v>0</v>
      </c>
      <c r="BI2295" s="16">
        <v>0</v>
      </c>
      <c r="BJ2295" s="16">
        <v>0</v>
      </c>
      <c r="BK2295" s="16">
        <v>0</v>
      </c>
      <c r="BL2295" t="str">
        <f t="shared" si="379"/>
        <v>0</v>
      </c>
      <c r="BM2295" t="str">
        <f t="shared" si="380"/>
        <v>0</v>
      </c>
      <c r="BN2295">
        <f t="shared" si="383"/>
        <v>0</v>
      </c>
      <c r="BO2295">
        <f t="shared" si="381"/>
        <v>0</v>
      </c>
      <c r="BP2295" t="str">
        <f t="shared" si="382"/>
        <v>0</v>
      </c>
    </row>
    <row r="2296" spans="1:68" ht="18" x14ac:dyDescent="0.25">
      <c r="A2296" s="24">
        <v>2021</v>
      </c>
      <c r="B2296">
        <v>2</v>
      </c>
      <c r="C2296" s="2">
        <v>44326</v>
      </c>
      <c r="D2296" s="3">
        <v>0.34375</v>
      </c>
      <c r="E2296">
        <v>5</v>
      </c>
      <c r="F2296">
        <v>5.0999999999999996</v>
      </c>
      <c r="G2296" t="s">
        <v>61</v>
      </c>
      <c r="H2296">
        <v>63</v>
      </c>
      <c r="I2296">
        <v>52.7</v>
      </c>
      <c r="J2296">
        <v>17.2</v>
      </c>
      <c r="K2296">
        <v>3</v>
      </c>
      <c r="L2296">
        <v>7</v>
      </c>
      <c r="M2296" t="s">
        <v>28</v>
      </c>
      <c r="N2296">
        <v>50</v>
      </c>
      <c r="O2296" t="s">
        <v>26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 s="11" t="str">
        <f t="shared" si="384"/>
        <v>0</v>
      </c>
      <c r="AB2296">
        <f t="shared" si="377"/>
        <v>0</v>
      </c>
      <c r="AC2296">
        <f t="shared" si="385"/>
        <v>10</v>
      </c>
      <c r="AD2296">
        <f t="shared" si="386"/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f t="shared" si="378"/>
        <v>0</v>
      </c>
      <c r="BI2296" s="16">
        <v>0</v>
      </c>
      <c r="BJ2296" s="16">
        <v>0</v>
      </c>
      <c r="BK2296" s="16">
        <v>0</v>
      </c>
      <c r="BL2296" t="str">
        <f t="shared" si="379"/>
        <v>0</v>
      </c>
      <c r="BM2296" t="str">
        <f t="shared" si="380"/>
        <v>0</v>
      </c>
      <c r="BN2296">
        <f t="shared" si="383"/>
        <v>0</v>
      </c>
      <c r="BO2296">
        <f t="shared" si="381"/>
        <v>0</v>
      </c>
      <c r="BP2296" t="str">
        <f t="shared" si="382"/>
        <v>0</v>
      </c>
    </row>
    <row r="2297" spans="1:68" ht="18" x14ac:dyDescent="0.25">
      <c r="A2297" s="24">
        <v>2021</v>
      </c>
      <c r="B2297">
        <v>2</v>
      </c>
      <c r="C2297" s="2">
        <v>44326</v>
      </c>
      <c r="D2297" s="3">
        <v>0.41666666666666669</v>
      </c>
      <c r="E2297">
        <v>5</v>
      </c>
      <c r="F2297">
        <v>5.2</v>
      </c>
      <c r="G2297" t="s">
        <v>28</v>
      </c>
      <c r="H2297">
        <v>63</v>
      </c>
      <c r="I2297">
        <v>61.3</v>
      </c>
      <c r="J2297">
        <v>60.1</v>
      </c>
      <c r="K2297">
        <v>5</v>
      </c>
      <c r="L2297">
        <v>6</v>
      </c>
      <c r="M2297" t="s">
        <v>28</v>
      </c>
      <c r="N2297">
        <v>0</v>
      </c>
      <c r="O2297" t="s">
        <v>26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 s="11" t="str">
        <f t="shared" si="384"/>
        <v>0</v>
      </c>
      <c r="AB2297">
        <f t="shared" si="377"/>
        <v>0</v>
      </c>
      <c r="AC2297">
        <f t="shared" si="385"/>
        <v>10</v>
      </c>
      <c r="AD2297">
        <f t="shared" si="386"/>
        <v>0</v>
      </c>
      <c r="AE2297">
        <v>0</v>
      </c>
      <c r="AF2297">
        <v>1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f t="shared" si="378"/>
        <v>0</v>
      </c>
      <c r="BI2297" s="16">
        <v>0</v>
      </c>
      <c r="BJ2297" s="16">
        <v>0</v>
      </c>
      <c r="BK2297" s="16">
        <v>0</v>
      </c>
      <c r="BL2297" t="str">
        <f t="shared" si="379"/>
        <v>0</v>
      </c>
      <c r="BM2297" t="str">
        <f t="shared" si="380"/>
        <v>0</v>
      </c>
      <c r="BN2297">
        <f t="shared" si="383"/>
        <v>0</v>
      </c>
      <c r="BO2297">
        <f t="shared" si="381"/>
        <v>0</v>
      </c>
      <c r="BP2297" t="str">
        <f t="shared" si="382"/>
        <v>0</v>
      </c>
    </row>
    <row r="2298" spans="1:68" ht="18" x14ac:dyDescent="0.25">
      <c r="A2298" s="24">
        <v>2021</v>
      </c>
      <c r="B2298">
        <v>2</v>
      </c>
      <c r="C2298" s="2">
        <v>44326</v>
      </c>
      <c r="D2298" s="3">
        <v>0.41666666666666669</v>
      </c>
      <c r="E2298">
        <v>5</v>
      </c>
      <c r="F2298">
        <v>5.2</v>
      </c>
      <c r="G2298" t="s">
        <v>28</v>
      </c>
      <c r="H2298">
        <v>63</v>
      </c>
      <c r="I2298">
        <v>61.3</v>
      </c>
      <c r="J2298">
        <v>60.1</v>
      </c>
      <c r="K2298">
        <v>5</v>
      </c>
      <c r="L2298">
        <v>6</v>
      </c>
      <c r="M2298" t="s">
        <v>28</v>
      </c>
      <c r="N2298">
        <v>0</v>
      </c>
      <c r="O2298" t="s">
        <v>25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 s="11" t="str">
        <f t="shared" si="384"/>
        <v>0</v>
      </c>
      <c r="AB2298">
        <f t="shared" si="377"/>
        <v>0</v>
      </c>
      <c r="AC2298">
        <f t="shared" si="385"/>
        <v>10</v>
      </c>
      <c r="AD2298">
        <f t="shared" si="386"/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f t="shared" si="378"/>
        <v>0</v>
      </c>
      <c r="BI2298" s="16">
        <v>0</v>
      </c>
      <c r="BJ2298" s="16">
        <v>0</v>
      </c>
      <c r="BK2298" s="16">
        <v>0</v>
      </c>
      <c r="BL2298" t="str">
        <f t="shared" si="379"/>
        <v>0</v>
      </c>
      <c r="BM2298" t="str">
        <f t="shared" si="380"/>
        <v>0</v>
      </c>
      <c r="BN2298">
        <f t="shared" si="383"/>
        <v>0</v>
      </c>
      <c r="BO2298">
        <f t="shared" si="381"/>
        <v>0</v>
      </c>
      <c r="BP2298" t="str">
        <f t="shared" si="382"/>
        <v>0</v>
      </c>
    </row>
    <row r="2299" spans="1:68" ht="18" x14ac:dyDescent="0.25">
      <c r="A2299" s="24">
        <v>2021</v>
      </c>
      <c r="B2299">
        <v>2</v>
      </c>
      <c r="C2299" s="2">
        <v>44326</v>
      </c>
      <c r="D2299" s="3">
        <v>0.41666666666666669</v>
      </c>
      <c r="E2299">
        <v>5</v>
      </c>
      <c r="F2299">
        <v>5.2</v>
      </c>
      <c r="G2299" t="s">
        <v>28</v>
      </c>
      <c r="H2299">
        <v>63</v>
      </c>
      <c r="I2299">
        <v>61.3</v>
      </c>
      <c r="J2299">
        <v>60.1</v>
      </c>
      <c r="K2299">
        <v>5</v>
      </c>
      <c r="L2299">
        <v>6</v>
      </c>
      <c r="M2299" t="s">
        <v>28</v>
      </c>
      <c r="N2299">
        <v>0</v>
      </c>
      <c r="O2299" t="s">
        <v>24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 s="11" t="str">
        <f t="shared" si="384"/>
        <v>0</v>
      </c>
      <c r="AB2299">
        <f t="shared" si="377"/>
        <v>0</v>
      </c>
      <c r="AC2299">
        <f t="shared" si="385"/>
        <v>10</v>
      </c>
      <c r="AD2299">
        <f t="shared" si="386"/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f t="shared" si="378"/>
        <v>0</v>
      </c>
      <c r="BI2299" s="16">
        <v>0</v>
      </c>
      <c r="BJ2299" s="16">
        <v>0</v>
      </c>
      <c r="BK2299" s="16">
        <v>0</v>
      </c>
      <c r="BL2299" t="str">
        <f t="shared" si="379"/>
        <v>0</v>
      </c>
      <c r="BM2299" t="str">
        <f t="shared" si="380"/>
        <v>0</v>
      </c>
      <c r="BN2299">
        <f t="shared" si="383"/>
        <v>0</v>
      </c>
      <c r="BO2299">
        <f t="shared" si="381"/>
        <v>0</v>
      </c>
      <c r="BP2299" t="str">
        <f t="shared" si="382"/>
        <v>0</v>
      </c>
    </row>
    <row r="2300" spans="1:68" ht="18" x14ac:dyDescent="0.25">
      <c r="A2300" s="24">
        <v>2021</v>
      </c>
      <c r="B2300">
        <v>2</v>
      </c>
      <c r="C2300" s="2">
        <v>44326</v>
      </c>
      <c r="D2300" s="3">
        <v>0.41666666666666669</v>
      </c>
      <c r="E2300">
        <v>5</v>
      </c>
      <c r="F2300">
        <v>5.2</v>
      </c>
      <c r="G2300" t="s">
        <v>28</v>
      </c>
      <c r="H2300">
        <v>63</v>
      </c>
      <c r="I2300">
        <v>61.3</v>
      </c>
      <c r="J2300">
        <v>60.1</v>
      </c>
      <c r="K2300">
        <v>5</v>
      </c>
      <c r="L2300">
        <v>6</v>
      </c>
      <c r="M2300" t="s">
        <v>27</v>
      </c>
      <c r="N2300">
        <v>0</v>
      </c>
      <c r="O2300" t="s">
        <v>26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 s="11" t="str">
        <f t="shared" si="384"/>
        <v>0</v>
      </c>
      <c r="AB2300">
        <f t="shared" si="377"/>
        <v>0</v>
      </c>
      <c r="AC2300">
        <f t="shared" si="385"/>
        <v>10</v>
      </c>
      <c r="AD2300">
        <f t="shared" si="386"/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f t="shared" si="378"/>
        <v>0</v>
      </c>
      <c r="BI2300" s="16">
        <v>0</v>
      </c>
      <c r="BJ2300" s="16">
        <v>0</v>
      </c>
      <c r="BK2300" s="16">
        <v>0</v>
      </c>
      <c r="BL2300" t="str">
        <f t="shared" si="379"/>
        <v>0</v>
      </c>
      <c r="BM2300" t="str">
        <f t="shared" si="380"/>
        <v>0</v>
      </c>
      <c r="BN2300">
        <f t="shared" si="383"/>
        <v>0</v>
      </c>
      <c r="BO2300">
        <f t="shared" si="381"/>
        <v>0</v>
      </c>
      <c r="BP2300" t="str">
        <f t="shared" si="382"/>
        <v>0</v>
      </c>
    </row>
    <row r="2301" spans="1:68" ht="18" x14ac:dyDescent="0.25">
      <c r="A2301" s="24">
        <v>2021</v>
      </c>
      <c r="B2301">
        <v>2</v>
      </c>
      <c r="C2301" s="2">
        <v>44326</v>
      </c>
      <c r="D2301" s="3">
        <v>0.41666666666666669</v>
      </c>
      <c r="E2301">
        <v>5</v>
      </c>
      <c r="F2301">
        <v>5.2</v>
      </c>
      <c r="G2301" t="s">
        <v>28</v>
      </c>
      <c r="H2301">
        <v>63</v>
      </c>
      <c r="I2301">
        <v>61.3</v>
      </c>
      <c r="J2301">
        <v>60.1</v>
      </c>
      <c r="K2301">
        <v>5</v>
      </c>
      <c r="L2301">
        <v>6</v>
      </c>
      <c r="M2301" t="s">
        <v>27</v>
      </c>
      <c r="N2301">
        <v>0</v>
      </c>
      <c r="O2301" t="s">
        <v>25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 s="11" t="str">
        <f t="shared" si="384"/>
        <v>0</v>
      </c>
      <c r="AB2301">
        <f t="shared" si="377"/>
        <v>0</v>
      </c>
      <c r="AC2301">
        <f t="shared" si="385"/>
        <v>10</v>
      </c>
      <c r="AD2301">
        <f t="shared" si="386"/>
        <v>0</v>
      </c>
      <c r="AE2301">
        <v>0</v>
      </c>
      <c r="AF2301">
        <v>1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f t="shared" si="378"/>
        <v>0</v>
      </c>
      <c r="BI2301" s="16">
        <v>0</v>
      </c>
      <c r="BJ2301" s="16">
        <v>0</v>
      </c>
      <c r="BK2301" s="16">
        <v>0</v>
      </c>
      <c r="BL2301" t="str">
        <f t="shared" si="379"/>
        <v>0</v>
      </c>
      <c r="BM2301" t="str">
        <f t="shared" si="380"/>
        <v>0</v>
      </c>
      <c r="BN2301">
        <f t="shared" si="383"/>
        <v>0</v>
      </c>
      <c r="BO2301">
        <f t="shared" si="381"/>
        <v>0</v>
      </c>
      <c r="BP2301" t="str">
        <f t="shared" si="382"/>
        <v>0</v>
      </c>
    </row>
    <row r="2302" spans="1:68" ht="18" x14ac:dyDescent="0.25">
      <c r="A2302" s="24">
        <v>2021</v>
      </c>
      <c r="B2302">
        <v>2</v>
      </c>
      <c r="C2302" s="2">
        <v>44326</v>
      </c>
      <c r="D2302" s="3">
        <v>0.41666666666666669</v>
      </c>
      <c r="E2302">
        <v>5</v>
      </c>
      <c r="F2302">
        <v>5.2</v>
      </c>
      <c r="G2302" t="s">
        <v>28</v>
      </c>
      <c r="H2302">
        <v>63</v>
      </c>
      <c r="I2302">
        <v>61.3</v>
      </c>
      <c r="J2302">
        <v>60.1</v>
      </c>
      <c r="K2302">
        <v>5</v>
      </c>
      <c r="L2302">
        <v>6</v>
      </c>
      <c r="M2302" t="s">
        <v>27</v>
      </c>
      <c r="N2302">
        <v>0</v>
      </c>
      <c r="O2302" t="s">
        <v>24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 s="11" t="str">
        <f t="shared" si="384"/>
        <v>0</v>
      </c>
      <c r="AB2302">
        <f t="shared" si="377"/>
        <v>0</v>
      </c>
      <c r="AC2302">
        <f t="shared" si="385"/>
        <v>10</v>
      </c>
      <c r="AD2302">
        <f t="shared" si="386"/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f t="shared" si="378"/>
        <v>0</v>
      </c>
      <c r="BI2302" s="16">
        <v>0</v>
      </c>
      <c r="BJ2302" s="16">
        <v>0</v>
      </c>
      <c r="BK2302" s="16">
        <v>0</v>
      </c>
      <c r="BL2302" t="str">
        <f t="shared" si="379"/>
        <v>0</v>
      </c>
      <c r="BM2302" t="str">
        <f t="shared" si="380"/>
        <v>0</v>
      </c>
      <c r="BN2302">
        <f t="shared" si="383"/>
        <v>0</v>
      </c>
      <c r="BO2302">
        <f t="shared" si="381"/>
        <v>0</v>
      </c>
      <c r="BP2302" t="str">
        <f t="shared" si="382"/>
        <v>0</v>
      </c>
    </row>
    <row r="2303" spans="1:68" ht="18" x14ac:dyDescent="0.25">
      <c r="A2303" s="24">
        <v>2021</v>
      </c>
      <c r="B2303">
        <v>2</v>
      </c>
      <c r="C2303" s="2">
        <v>44326</v>
      </c>
      <c r="D2303" s="3">
        <v>0.41666666666666669</v>
      </c>
      <c r="E2303">
        <v>5</v>
      </c>
      <c r="F2303">
        <v>5.2</v>
      </c>
      <c r="G2303" t="s">
        <v>28</v>
      </c>
      <c r="H2303">
        <v>63</v>
      </c>
      <c r="I2303">
        <v>61.3</v>
      </c>
      <c r="J2303">
        <v>60.1</v>
      </c>
      <c r="K2303">
        <v>5</v>
      </c>
      <c r="L2303">
        <v>6</v>
      </c>
      <c r="M2303" t="s">
        <v>23</v>
      </c>
      <c r="N2303">
        <v>0</v>
      </c>
      <c r="O2303" t="s">
        <v>26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 s="11" t="str">
        <f t="shared" si="384"/>
        <v>0</v>
      </c>
      <c r="AB2303">
        <f t="shared" si="377"/>
        <v>0</v>
      </c>
      <c r="AC2303">
        <f t="shared" si="385"/>
        <v>10</v>
      </c>
      <c r="AD2303">
        <f t="shared" si="386"/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f t="shared" si="378"/>
        <v>0</v>
      </c>
      <c r="BI2303" s="16">
        <v>0</v>
      </c>
      <c r="BJ2303" s="16">
        <v>0</v>
      </c>
      <c r="BK2303" s="16">
        <v>0</v>
      </c>
      <c r="BL2303" t="str">
        <f t="shared" si="379"/>
        <v>0</v>
      </c>
      <c r="BM2303" t="str">
        <f t="shared" si="380"/>
        <v>0</v>
      </c>
      <c r="BN2303">
        <f t="shared" si="383"/>
        <v>0</v>
      </c>
      <c r="BO2303">
        <f t="shared" si="381"/>
        <v>0</v>
      </c>
      <c r="BP2303" t="str">
        <f t="shared" si="382"/>
        <v>0</v>
      </c>
    </row>
    <row r="2304" spans="1:68" ht="18" x14ac:dyDescent="0.25">
      <c r="A2304" s="24">
        <v>2021</v>
      </c>
      <c r="B2304">
        <v>2</v>
      </c>
      <c r="C2304" s="2">
        <v>44326</v>
      </c>
      <c r="D2304" s="3">
        <v>0.41666666666666669</v>
      </c>
      <c r="E2304">
        <v>5</v>
      </c>
      <c r="F2304">
        <v>5.2</v>
      </c>
      <c r="G2304" t="s">
        <v>28</v>
      </c>
      <c r="H2304">
        <v>63</v>
      </c>
      <c r="I2304">
        <v>61.3</v>
      </c>
      <c r="J2304">
        <v>60.1</v>
      </c>
      <c r="K2304">
        <v>5</v>
      </c>
      <c r="L2304">
        <v>6</v>
      </c>
      <c r="M2304" t="s">
        <v>23</v>
      </c>
      <c r="N2304">
        <v>0</v>
      </c>
      <c r="O2304" t="s">
        <v>25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 s="11" t="str">
        <f t="shared" si="384"/>
        <v>0</v>
      </c>
      <c r="AB2304">
        <f t="shared" ref="AB2304:AB2367" si="387">COUNTIF(P2304:Y2304, "&gt;0")</f>
        <v>0</v>
      </c>
      <c r="AC2304">
        <f t="shared" si="385"/>
        <v>10</v>
      </c>
      <c r="AD2304">
        <f t="shared" si="386"/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f t="shared" ref="BH2304:BH2367" si="388">SUM(AW2304+AV2304+AU2304+AQ2304+AS2304+AM2304+AJ2304+BF2304+BI2304)</f>
        <v>0</v>
      </c>
      <c r="BI2304" s="16">
        <v>0</v>
      </c>
      <c r="BJ2304" s="16">
        <v>0</v>
      </c>
      <c r="BK2304" s="16">
        <v>0</v>
      </c>
      <c r="BL2304" t="str">
        <f t="shared" ref="BL2304:BL2367" si="389">IF(AL2304&gt;0, "1","0")</f>
        <v>0</v>
      </c>
      <c r="BM2304" t="str">
        <f t="shared" ref="BM2304:BM2367" si="390">IF(AL2304&gt;0, "1", IF(AO2304&gt;0, "1", "0"))</f>
        <v>0</v>
      </c>
      <c r="BN2304">
        <f t="shared" si="383"/>
        <v>0</v>
      </c>
      <c r="BO2304">
        <f t="shared" ref="BO2304:BO2367" si="391">SUM(BN2304+BH2304+BJ2304+BC2304+BA2304+AX2304+AG2304)</f>
        <v>0</v>
      </c>
      <c r="BP2304" t="str">
        <f t="shared" ref="BP2304:BP2367" si="392">IF(BH2304&gt;0, "1",  "0")</f>
        <v>0</v>
      </c>
    </row>
    <row r="2305" spans="1:68" ht="18" x14ac:dyDescent="0.25">
      <c r="A2305" s="24">
        <v>2021</v>
      </c>
      <c r="B2305">
        <v>2</v>
      </c>
      <c r="C2305" s="2">
        <v>44326</v>
      </c>
      <c r="D2305" s="3">
        <v>0.41666666666666669</v>
      </c>
      <c r="E2305">
        <v>5</v>
      </c>
      <c r="F2305">
        <v>5.2</v>
      </c>
      <c r="G2305" t="s">
        <v>28</v>
      </c>
      <c r="H2305">
        <v>63</v>
      </c>
      <c r="I2305">
        <v>61.3</v>
      </c>
      <c r="J2305">
        <v>60.1</v>
      </c>
      <c r="K2305">
        <v>5</v>
      </c>
      <c r="L2305">
        <v>6</v>
      </c>
      <c r="M2305" t="s">
        <v>23</v>
      </c>
      <c r="N2305">
        <v>0</v>
      </c>
      <c r="O2305" t="s">
        <v>24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 s="11" t="str">
        <f t="shared" si="384"/>
        <v>0</v>
      </c>
      <c r="AB2305">
        <f t="shared" si="387"/>
        <v>0</v>
      </c>
      <c r="AC2305">
        <f t="shared" si="385"/>
        <v>10</v>
      </c>
      <c r="AD2305">
        <f t="shared" si="386"/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f t="shared" si="388"/>
        <v>0</v>
      </c>
      <c r="BI2305" s="16">
        <v>0</v>
      </c>
      <c r="BJ2305" s="16">
        <v>0</v>
      </c>
      <c r="BK2305" s="16">
        <v>0</v>
      </c>
      <c r="BL2305" t="str">
        <f t="shared" si="389"/>
        <v>0</v>
      </c>
      <c r="BM2305" t="str">
        <f t="shared" si="390"/>
        <v>0</v>
      </c>
      <c r="BN2305">
        <f t="shared" si="383"/>
        <v>0</v>
      </c>
      <c r="BO2305">
        <f t="shared" si="391"/>
        <v>0</v>
      </c>
      <c r="BP2305" t="str">
        <f t="shared" si="392"/>
        <v>0</v>
      </c>
    </row>
    <row r="2306" spans="1:68" ht="18" x14ac:dyDescent="0.25">
      <c r="A2306" s="24">
        <v>2021</v>
      </c>
      <c r="B2306">
        <v>2</v>
      </c>
      <c r="C2306" s="2">
        <v>44326</v>
      </c>
      <c r="D2306" s="3">
        <v>0.41666666666666669</v>
      </c>
      <c r="E2306">
        <v>5</v>
      </c>
      <c r="F2306">
        <v>5.2</v>
      </c>
      <c r="G2306" t="s">
        <v>28</v>
      </c>
      <c r="H2306">
        <v>63</v>
      </c>
      <c r="I2306">
        <v>61.3</v>
      </c>
      <c r="J2306">
        <v>60.1</v>
      </c>
      <c r="K2306">
        <v>5</v>
      </c>
      <c r="L2306">
        <v>6</v>
      </c>
      <c r="M2306" t="s">
        <v>23</v>
      </c>
      <c r="N2306">
        <v>5</v>
      </c>
      <c r="O2306" t="s">
        <v>24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 s="11" t="str">
        <f t="shared" si="384"/>
        <v>0</v>
      </c>
      <c r="AB2306">
        <f t="shared" si="387"/>
        <v>0</v>
      </c>
      <c r="AC2306">
        <f t="shared" si="385"/>
        <v>10</v>
      </c>
      <c r="AD2306">
        <f t="shared" si="386"/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f t="shared" si="388"/>
        <v>0</v>
      </c>
      <c r="BI2306" s="16">
        <v>0</v>
      </c>
      <c r="BJ2306" s="16">
        <v>0</v>
      </c>
      <c r="BK2306" s="16">
        <v>0</v>
      </c>
      <c r="BL2306" t="str">
        <f t="shared" si="389"/>
        <v>0</v>
      </c>
      <c r="BM2306" t="str">
        <f t="shared" si="390"/>
        <v>0</v>
      </c>
      <c r="BN2306">
        <f t="shared" ref="BN2306:BN2369" si="393">SUM(AL2306+AO2306+BB2306)</f>
        <v>0</v>
      </c>
      <c r="BO2306">
        <f t="shared" si="391"/>
        <v>0</v>
      </c>
      <c r="BP2306" t="str">
        <f t="shared" si="392"/>
        <v>0</v>
      </c>
    </row>
    <row r="2307" spans="1:68" ht="18" x14ac:dyDescent="0.25">
      <c r="A2307" s="24">
        <v>2021</v>
      </c>
      <c r="B2307">
        <v>2</v>
      </c>
      <c r="C2307" s="2">
        <v>44326</v>
      </c>
      <c r="D2307" s="3">
        <v>0.41666666666666669</v>
      </c>
      <c r="E2307">
        <v>5</v>
      </c>
      <c r="F2307">
        <v>5.2</v>
      </c>
      <c r="G2307" t="s">
        <v>28</v>
      </c>
      <c r="H2307">
        <v>63</v>
      </c>
      <c r="I2307">
        <v>61.3</v>
      </c>
      <c r="J2307">
        <v>60.1</v>
      </c>
      <c r="K2307">
        <v>5</v>
      </c>
      <c r="L2307">
        <v>6</v>
      </c>
      <c r="M2307" t="s">
        <v>23</v>
      </c>
      <c r="N2307">
        <v>5</v>
      </c>
      <c r="O2307" t="s">
        <v>25</v>
      </c>
      <c r="P2307">
        <v>0</v>
      </c>
      <c r="Q2307">
        <v>0</v>
      </c>
      <c r="R2307">
        <v>0</v>
      </c>
      <c r="S2307">
        <v>14</v>
      </c>
      <c r="T2307">
        <v>1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15</v>
      </c>
      <c r="AA2307" s="11" t="str">
        <f t="shared" ref="AA2307:AA2370" si="394">IF(Z2307&gt;0, "1","0")</f>
        <v>1</v>
      </c>
      <c r="AB2307">
        <f t="shared" si="387"/>
        <v>2</v>
      </c>
      <c r="AC2307">
        <f t="shared" si="385"/>
        <v>8</v>
      </c>
      <c r="AD2307">
        <f t="shared" si="386"/>
        <v>20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1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f t="shared" si="388"/>
        <v>0</v>
      </c>
      <c r="BI2307" s="16">
        <v>0</v>
      </c>
      <c r="BJ2307" s="16">
        <v>0</v>
      </c>
      <c r="BK2307" s="16">
        <v>0</v>
      </c>
      <c r="BL2307" t="str">
        <f t="shared" si="389"/>
        <v>1</v>
      </c>
      <c r="BM2307" t="str">
        <f t="shared" si="390"/>
        <v>1</v>
      </c>
      <c r="BN2307">
        <f t="shared" si="393"/>
        <v>1</v>
      </c>
      <c r="BO2307">
        <f t="shared" si="391"/>
        <v>1</v>
      </c>
      <c r="BP2307" t="str">
        <f t="shared" si="392"/>
        <v>0</v>
      </c>
    </row>
    <row r="2308" spans="1:68" ht="18" x14ac:dyDescent="0.25">
      <c r="A2308" s="24">
        <v>2021</v>
      </c>
      <c r="B2308">
        <v>2</v>
      </c>
      <c r="C2308" s="2">
        <v>44326</v>
      </c>
      <c r="D2308" s="3">
        <v>0.41666666666666669</v>
      </c>
      <c r="E2308">
        <v>5</v>
      </c>
      <c r="F2308">
        <v>5.2</v>
      </c>
      <c r="G2308" t="s">
        <v>28</v>
      </c>
      <c r="H2308">
        <v>63</v>
      </c>
      <c r="I2308">
        <v>61.3</v>
      </c>
      <c r="J2308">
        <v>60.1</v>
      </c>
      <c r="K2308">
        <v>5</v>
      </c>
      <c r="L2308">
        <v>6</v>
      </c>
      <c r="M2308" t="s">
        <v>23</v>
      </c>
      <c r="N2308">
        <v>5</v>
      </c>
      <c r="O2308" t="s">
        <v>26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 s="11" t="str">
        <f t="shared" si="394"/>
        <v>0</v>
      </c>
      <c r="AB2308">
        <f t="shared" si="387"/>
        <v>0</v>
      </c>
      <c r="AC2308">
        <f t="shared" si="385"/>
        <v>10</v>
      </c>
      <c r="AD2308">
        <f t="shared" si="386"/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f t="shared" si="388"/>
        <v>0</v>
      </c>
      <c r="BI2308" s="16">
        <v>0</v>
      </c>
      <c r="BJ2308" s="16">
        <v>0</v>
      </c>
      <c r="BK2308" s="16">
        <v>0</v>
      </c>
      <c r="BL2308" t="str">
        <f t="shared" si="389"/>
        <v>0</v>
      </c>
      <c r="BM2308" t="str">
        <f t="shared" si="390"/>
        <v>0</v>
      </c>
      <c r="BN2308">
        <f t="shared" si="393"/>
        <v>0</v>
      </c>
      <c r="BO2308">
        <f t="shared" si="391"/>
        <v>0</v>
      </c>
      <c r="BP2308" t="str">
        <f t="shared" si="392"/>
        <v>0</v>
      </c>
    </row>
    <row r="2309" spans="1:68" ht="18" x14ac:dyDescent="0.25">
      <c r="A2309" s="24">
        <v>2021</v>
      </c>
      <c r="B2309">
        <v>2</v>
      </c>
      <c r="C2309" s="2">
        <v>44326</v>
      </c>
      <c r="D2309" s="3">
        <v>0.41666666666666669</v>
      </c>
      <c r="E2309">
        <v>5</v>
      </c>
      <c r="F2309">
        <v>5.2</v>
      </c>
      <c r="G2309" t="s">
        <v>28</v>
      </c>
      <c r="H2309">
        <v>63</v>
      </c>
      <c r="I2309">
        <v>61.3</v>
      </c>
      <c r="J2309">
        <v>60.1</v>
      </c>
      <c r="K2309">
        <v>5</v>
      </c>
      <c r="L2309">
        <v>6</v>
      </c>
      <c r="M2309" t="s">
        <v>27</v>
      </c>
      <c r="N2309">
        <v>5</v>
      </c>
      <c r="O2309" t="s">
        <v>24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 s="11" t="str">
        <f t="shared" si="394"/>
        <v>0</v>
      </c>
      <c r="AB2309">
        <f t="shared" si="387"/>
        <v>0</v>
      </c>
      <c r="AC2309">
        <f t="shared" si="385"/>
        <v>10</v>
      </c>
      <c r="AD2309">
        <f t="shared" si="386"/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f t="shared" si="388"/>
        <v>0</v>
      </c>
      <c r="BI2309" s="16">
        <v>0</v>
      </c>
      <c r="BJ2309" s="16">
        <v>0</v>
      </c>
      <c r="BK2309" s="16">
        <v>0</v>
      </c>
      <c r="BL2309" t="str">
        <f t="shared" si="389"/>
        <v>0</v>
      </c>
      <c r="BM2309" t="str">
        <f t="shared" si="390"/>
        <v>0</v>
      </c>
      <c r="BN2309">
        <f t="shared" si="393"/>
        <v>0</v>
      </c>
      <c r="BO2309">
        <f t="shared" si="391"/>
        <v>0</v>
      </c>
      <c r="BP2309" t="str">
        <f t="shared" si="392"/>
        <v>0</v>
      </c>
    </row>
    <row r="2310" spans="1:68" ht="18" x14ac:dyDescent="0.25">
      <c r="A2310" s="24">
        <v>2021</v>
      </c>
      <c r="B2310">
        <v>2</v>
      </c>
      <c r="C2310" s="2">
        <v>44326</v>
      </c>
      <c r="D2310" s="3">
        <v>0.41666666666666669</v>
      </c>
      <c r="E2310">
        <v>5</v>
      </c>
      <c r="F2310">
        <v>5.2</v>
      </c>
      <c r="G2310" t="s">
        <v>28</v>
      </c>
      <c r="H2310">
        <v>63</v>
      </c>
      <c r="I2310">
        <v>61.3</v>
      </c>
      <c r="J2310">
        <v>60.1</v>
      </c>
      <c r="K2310">
        <v>5</v>
      </c>
      <c r="L2310">
        <v>6</v>
      </c>
      <c r="M2310" t="s">
        <v>27</v>
      </c>
      <c r="N2310">
        <v>5</v>
      </c>
      <c r="O2310" t="s">
        <v>25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 s="11" t="str">
        <f t="shared" si="394"/>
        <v>0</v>
      </c>
      <c r="AB2310">
        <f t="shared" si="387"/>
        <v>0</v>
      </c>
      <c r="AC2310">
        <f t="shared" si="385"/>
        <v>10</v>
      </c>
      <c r="AD2310">
        <f t="shared" si="386"/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f t="shared" si="388"/>
        <v>0</v>
      </c>
      <c r="BI2310" s="16">
        <v>0</v>
      </c>
      <c r="BJ2310" s="16">
        <v>0</v>
      </c>
      <c r="BK2310" s="16">
        <v>0</v>
      </c>
      <c r="BL2310" t="str">
        <f t="shared" si="389"/>
        <v>0</v>
      </c>
      <c r="BM2310" t="str">
        <f t="shared" si="390"/>
        <v>0</v>
      </c>
      <c r="BN2310">
        <f t="shared" si="393"/>
        <v>0</v>
      </c>
      <c r="BO2310">
        <f t="shared" si="391"/>
        <v>0</v>
      </c>
      <c r="BP2310" t="str">
        <f t="shared" si="392"/>
        <v>0</v>
      </c>
    </row>
    <row r="2311" spans="1:68" ht="18" x14ac:dyDescent="0.25">
      <c r="A2311" s="24">
        <v>2021</v>
      </c>
      <c r="B2311">
        <v>2</v>
      </c>
      <c r="C2311" s="2">
        <v>44326</v>
      </c>
      <c r="D2311" s="3">
        <v>0.41666666666666669</v>
      </c>
      <c r="E2311">
        <v>5</v>
      </c>
      <c r="F2311">
        <v>5.2</v>
      </c>
      <c r="G2311" t="s">
        <v>28</v>
      </c>
      <c r="H2311">
        <v>63</v>
      </c>
      <c r="I2311">
        <v>61.3</v>
      </c>
      <c r="J2311">
        <v>60.1</v>
      </c>
      <c r="K2311">
        <v>5</v>
      </c>
      <c r="L2311">
        <v>6</v>
      </c>
      <c r="M2311" t="s">
        <v>27</v>
      </c>
      <c r="N2311">
        <v>5</v>
      </c>
      <c r="O2311" t="s">
        <v>26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 s="11" t="str">
        <f t="shared" si="394"/>
        <v>0</v>
      </c>
      <c r="AB2311">
        <f t="shared" si="387"/>
        <v>0</v>
      </c>
      <c r="AC2311">
        <f t="shared" si="385"/>
        <v>10</v>
      </c>
      <c r="AD2311">
        <f t="shared" si="386"/>
        <v>0</v>
      </c>
      <c r="AE2311">
        <v>1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f t="shared" si="388"/>
        <v>0</v>
      </c>
      <c r="BI2311" s="16">
        <v>0</v>
      </c>
      <c r="BJ2311" s="16">
        <v>0</v>
      </c>
      <c r="BK2311" s="16">
        <v>0</v>
      </c>
      <c r="BL2311" t="str">
        <f t="shared" si="389"/>
        <v>0</v>
      </c>
      <c r="BM2311" t="str">
        <f t="shared" si="390"/>
        <v>0</v>
      </c>
      <c r="BN2311">
        <f t="shared" si="393"/>
        <v>0</v>
      </c>
      <c r="BO2311">
        <f t="shared" si="391"/>
        <v>0</v>
      </c>
      <c r="BP2311" t="str">
        <f t="shared" si="392"/>
        <v>0</v>
      </c>
    </row>
    <row r="2312" spans="1:68" ht="18" x14ac:dyDescent="0.25">
      <c r="A2312" s="24">
        <v>2021</v>
      </c>
      <c r="B2312">
        <v>2</v>
      </c>
      <c r="C2312" s="2">
        <v>44326</v>
      </c>
      <c r="D2312" s="3">
        <v>0.41666666666666669</v>
      </c>
      <c r="E2312">
        <v>5</v>
      </c>
      <c r="F2312">
        <v>5.2</v>
      </c>
      <c r="G2312" t="s">
        <v>28</v>
      </c>
      <c r="H2312">
        <v>63</v>
      </c>
      <c r="I2312">
        <v>61.3</v>
      </c>
      <c r="J2312">
        <v>60.1</v>
      </c>
      <c r="K2312">
        <v>5</v>
      </c>
      <c r="L2312">
        <v>6</v>
      </c>
      <c r="M2312" t="s">
        <v>28</v>
      </c>
      <c r="N2312">
        <v>5</v>
      </c>
      <c r="O2312" t="s">
        <v>24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 s="11" t="str">
        <f t="shared" si="394"/>
        <v>0</v>
      </c>
      <c r="AB2312">
        <f t="shared" si="387"/>
        <v>0</v>
      </c>
      <c r="AC2312">
        <f t="shared" si="385"/>
        <v>10</v>
      </c>
      <c r="AD2312">
        <f t="shared" si="386"/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f t="shared" si="388"/>
        <v>0</v>
      </c>
      <c r="BI2312" s="16">
        <v>0</v>
      </c>
      <c r="BJ2312" s="16">
        <v>0</v>
      </c>
      <c r="BK2312" s="16">
        <v>0</v>
      </c>
      <c r="BL2312" t="str">
        <f t="shared" si="389"/>
        <v>0</v>
      </c>
      <c r="BM2312" t="str">
        <f t="shared" si="390"/>
        <v>0</v>
      </c>
      <c r="BN2312">
        <f t="shared" si="393"/>
        <v>0</v>
      </c>
      <c r="BO2312">
        <f t="shared" si="391"/>
        <v>0</v>
      </c>
      <c r="BP2312" t="str">
        <f t="shared" si="392"/>
        <v>0</v>
      </c>
    </row>
    <row r="2313" spans="1:68" ht="18" x14ac:dyDescent="0.25">
      <c r="A2313" s="24">
        <v>2021</v>
      </c>
      <c r="B2313">
        <v>2</v>
      </c>
      <c r="C2313" s="2">
        <v>44326</v>
      </c>
      <c r="D2313" s="3">
        <v>0.41666666666666669</v>
      </c>
      <c r="E2313">
        <v>5</v>
      </c>
      <c r="F2313">
        <v>5.2</v>
      </c>
      <c r="G2313" t="s">
        <v>28</v>
      </c>
      <c r="H2313">
        <v>63</v>
      </c>
      <c r="I2313">
        <v>61.3</v>
      </c>
      <c r="J2313">
        <v>60.1</v>
      </c>
      <c r="K2313">
        <v>5</v>
      </c>
      <c r="L2313">
        <v>6</v>
      </c>
      <c r="M2313" t="s">
        <v>28</v>
      </c>
      <c r="N2313">
        <v>5</v>
      </c>
      <c r="O2313" t="s">
        <v>25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 s="11" t="str">
        <f t="shared" si="394"/>
        <v>0</v>
      </c>
      <c r="AB2313">
        <f t="shared" si="387"/>
        <v>0</v>
      </c>
      <c r="AC2313">
        <f t="shared" si="385"/>
        <v>10</v>
      </c>
      <c r="AD2313">
        <f t="shared" si="386"/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f t="shared" si="388"/>
        <v>0</v>
      </c>
      <c r="BI2313" s="16">
        <v>0</v>
      </c>
      <c r="BJ2313" s="16">
        <v>0</v>
      </c>
      <c r="BK2313" s="16">
        <v>0</v>
      </c>
      <c r="BL2313" t="str">
        <f t="shared" si="389"/>
        <v>0</v>
      </c>
      <c r="BM2313" t="str">
        <f t="shared" si="390"/>
        <v>0</v>
      </c>
      <c r="BN2313">
        <f t="shared" si="393"/>
        <v>0</v>
      </c>
      <c r="BO2313">
        <f t="shared" si="391"/>
        <v>0</v>
      </c>
      <c r="BP2313" t="str">
        <f t="shared" si="392"/>
        <v>0</v>
      </c>
    </row>
    <row r="2314" spans="1:68" ht="18" x14ac:dyDescent="0.25">
      <c r="A2314" s="24">
        <v>2021</v>
      </c>
      <c r="B2314">
        <v>2</v>
      </c>
      <c r="C2314" s="2">
        <v>44326</v>
      </c>
      <c r="D2314" s="3">
        <v>0.41666666666666669</v>
      </c>
      <c r="E2314">
        <v>5</v>
      </c>
      <c r="F2314">
        <v>5.2</v>
      </c>
      <c r="G2314" t="s">
        <v>28</v>
      </c>
      <c r="H2314">
        <v>63</v>
      </c>
      <c r="I2314">
        <v>61.3</v>
      </c>
      <c r="J2314">
        <v>60.1</v>
      </c>
      <c r="K2314">
        <v>5</v>
      </c>
      <c r="L2314">
        <v>6</v>
      </c>
      <c r="M2314" t="s">
        <v>28</v>
      </c>
      <c r="N2314">
        <v>5</v>
      </c>
      <c r="O2314" t="s">
        <v>26</v>
      </c>
      <c r="P2314">
        <v>1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1</v>
      </c>
      <c r="AA2314" s="11" t="str">
        <f t="shared" si="394"/>
        <v>1</v>
      </c>
      <c r="AB2314">
        <f t="shared" si="387"/>
        <v>1</v>
      </c>
      <c r="AC2314">
        <f t="shared" si="385"/>
        <v>9</v>
      </c>
      <c r="AD2314">
        <f t="shared" si="386"/>
        <v>10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f t="shared" si="388"/>
        <v>0</v>
      </c>
      <c r="BI2314" s="16">
        <v>0</v>
      </c>
      <c r="BJ2314" s="16">
        <v>0</v>
      </c>
      <c r="BK2314" s="16">
        <v>0</v>
      </c>
      <c r="BL2314" t="str">
        <f t="shared" si="389"/>
        <v>0</v>
      </c>
      <c r="BM2314" t="str">
        <f t="shared" si="390"/>
        <v>0</v>
      </c>
      <c r="BN2314">
        <f t="shared" si="393"/>
        <v>0</v>
      </c>
      <c r="BO2314">
        <f t="shared" si="391"/>
        <v>0</v>
      </c>
      <c r="BP2314" t="str">
        <f t="shared" si="392"/>
        <v>0</v>
      </c>
    </row>
    <row r="2315" spans="1:68" ht="18" x14ac:dyDescent="0.25">
      <c r="A2315" s="24">
        <v>2021</v>
      </c>
      <c r="B2315">
        <v>2</v>
      </c>
      <c r="C2315" s="2">
        <v>44326</v>
      </c>
      <c r="D2315" s="3">
        <v>0.41666666666666669</v>
      </c>
      <c r="E2315">
        <v>5</v>
      </c>
      <c r="F2315">
        <v>5.2</v>
      </c>
      <c r="G2315" t="s">
        <v>28</v>
      </c>
      <c r="H2315">
        <v>63</v>
      </c>
      <c r="I2315">
        <v>61.3</v>
      </c>
      <c r="J2315">
        <v>60.1</v>
      </c>
      <c r="K2315">
        <v>5</v>
      </c>
      <c r="L2315">
        <v>6</v>
      </c>
      <c r="M2315" t="s">
        <v>28</v>
      </c>
      <c r="N2315">
        <v>10</v>
      </c>
      <c r="O2315" t="s">
        <v>26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1</v>
      </c>
      <c r="X2315">
        <v>0</v>
      </c>
      <c r="Y2315">
        <v>0</v>
      </c>
      <c r="Z2315">
        <v>1</v>
      </c>
      <c r="AA2315" s="11" t="str">
        <f t="shared" si="394"/>
        <v>1</v>
      </c>
      <c r="AB2315">
        <f t="shared" si="387"/>
        <v>1</v>
      </c>
      <c r="AC2315">
        <f t="shared" ref="AC2315:AC2378" si="395">10-AB2315</f>
        <v>9</v>
      </c>
      <c r="AD2315">
        <f t="shared" ref="AD2315:AD2378" si="396">AB2315*10</f>
        <v>10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f t="shared" si="388"/>
        <v>0</v>
      </c>
      <c r="BI2315" s="16">
        <v>0</v>
      </c>
      <c r="BJ2315" s="16">
        <v>0</v>
      </c>
      <c r="BK2315" s="16">
        <v>0</v>
      </c>
      <c r="BL2315" t="str">
        <f t="shared" si="389"/>
        <v>0</v>
      </c>
      <c r="BM2315" t="str">
        <f t="shared" si="390"/>
        <v>0</v>
      </c>
      <c r="BN2315">
        <f t="shared" si="393"/>
        <v>0</v>
      </c>
      <c r="BO2315">
        <f t="shared" si="391"/>
        <v>0</v>
      </c>
      <c r="BP2315" t="str">
        <f t="shared" si="392"/>
        <v>0</v>
      </c>
    </row>
    <row r="2316" spans="1:68" ht="18" x14ac:dyDescent="0.25">
      <c r="A2316" s="24">
        <v>2021</v>
      </c>
      <c r="B2316">
        <v>2</v>
      </c>
      <c r="C2316" s="2">
        <v>44326</v>
      </c>
      <c r="D2316" s="3">
        <v>0.41666666666666669</v>
      </c>
      <c r="E2316">
        <v>5</v>
      </c>
      <c r="F2316">
        <v>5.2</v>
      </c>
      <c r="G2316" t="s">
        <v>28</v>
      </c>
      <c r="H2316">
        <v>63</v>
      </c>
      <c r="I2316">
        <v>61.3</v>
      </c>
      <c r="J2316">
        <v>60.1</v>
      </c>
      <c r="K2316">
        <v>5</v>
      </c>
      <c r="L2316">
        <v>6</v>
      </c>
      <c r="M2316" t="s">
        <v>28</v>
      </c>
      <c r="N2316">
        <v>10</v>
      </c>
      <c r="O2316" t="s">
        <v>25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 s="11" t="str">
        <f t="shared" si="394"/>
        <v>0</v>
      </c>
      <c r="AB2316">
        <f t="shared" si="387"/>
        <v>0</v>
      </c>
      <c r="AC2316">
        <f t="shared" si="395"/>
        <v>10</v>
      </c>
      <c r="AD2316">
        <f t="shared" si="396"/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f t="shared" si="388"/>
        <v>0</v>
      </c>
      <c r="BI2316" s="16">
        <v>0</v>
      </c>
      <c r="BJ2316" s="16">
        <v>0</v>
      </c>
      <c r="BK2316" s="16">
        <v>0</v>
      </c>
      <c r="BL2316" t="str">
        <f t="shared" si="389"/>
        <v>0</v>
      </c>
      <c r="BM2316" t="str">
        <f t="shared" si="390"/>
        <v>0</v>
      </c>
      <c r="BN2316">
        <f t="shared" si="393"/>
        <v>0</v>
      </c>
      <c r="BO2316">
        <f t="shared" si="391"/>
        <v>0</v>
      </c>
      <c r="BP2316" t="str">
        <f t="shared" si="392"/>
        <v>0</v>
      </c>
    </row>
    <row r="2317" spans="1:68" ht="18" x14ac:dyDescent="0.25">
      <c r="A2317" s="24">
        <v>2021</v>
      </c>
      <c r="B2317">
        <v>2</v>
      </c>
      <c r="C2317" s="2">
        <v>44326</v>
      </c>
      <c r="D2317" s="3">
        <v>0.41666666666666669</v>
      </c>
      <c r="E2317">
        <v>5</v>
      </c>
      <c r="F2317">
        <v>5.2</v>
      </c>
      <c r="G2317" t="s">
        <v>28</v>
      </c>
      <c r="H2317">
        <v>63</v>
      </c>
      <c r="I2317">
        <v>61.3</v>
      </c>
      <c r="J2317">
        <v>60.1</v>
      </c>
      <c r="K2317">
        <v>5</v>
      </c>
      <c r="L2317">
        <v>6</v>
      </c>
      <c r="M2317" t="s">
        <v>28</v>
      </c>
      <c r="N2317">
        <v>10</v>
      </c>
      <c r="O2317" t="s">
        <v>24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 s="11" t="str">
        <f t="shared" si="394"/>
        <v>0</v>
      </c>
      <c r="AB2317">
        <f t="shared" si="387"/>
        <v>0</v>
      </c>
      <c r="AC2317">
        <f t="shared" si="395"/>
        <v>10</v>
      </c>
      <c r="AD2317">
        <f t="shared" si="396"/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f t="shared" si="388"/>
        <v>0</v>
      </c>
      <c r="BI2317" s="16">
        <v>0</v>
      </c>
      <c r="BJ2317" s="16">
        <v>0</v>
      </c>
      <c r="BK2317" s="16">
        <v>0</v>
      </c>
      <c r="BL2317" t="str">
        <f t="shared" si="389"/>
        <v>0</v>
      </c>
      <c r="BM2317" t="str">
        <f t="shared" si="390"/>
        <v>0</v>
      </c>
      <c r="BN2317">
        <f t="shared" si="393"/>
        <v>0</v>
      </c>
      <c r="BO2317">
        <f t="shared" si="391"/>
        <v>0</v>
      </c>
      <c r="BP2317" t="str">
        <f t="shared" si="392"/>
        <v>0</v>
      </c>
    </row>
    <row r="2318" spans="1:68" ht="18" x14ac:dyDescent="0.25">
      <c r="A2318" s="24">
        <v>2021</v>
      </c>
      <c r="B2318">
        <v>2</v>
      </c>
      <c r="C2318" s="2">
        <v>44326</v>
      </c>
      <c r="D2318" s="3">
        <v>0.41666666666666669</v>
      </c>
      <c r="E2318">
        <v>5</v>
      </c>
      <c r="F2318">
        <v>5.2</v>
      </c>
      <c r="G2318" t="s">
        <v>28</v>
      </c>
      <c r="H2318">
        <v>63</v>
      </c>
      <c r="I2318">
        <v>61.3</v>
      </c>
      <c r="J2318">
        <v>60.1</v>
      </c>
      <c r="K2318">
        <v>5</v>
      </c>
      <c r="L2318">
        <v>6</v>
      </c>
      <c r="M2318" t="s">
        <v>27</v>
      </c>
      <c r="N2318">
        <v>10</v>
      </c>
      <c r="O2318" t="s">
        <v>26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2</v>
      </c>
      <c r="W2318">
        <v>2</v>
      </c>
      <c r="X2318">
        <v>0</v>
      </c>
      <c r="Y2318">
        <v>0</v>
      </c>
      <c r="Z2318">
        <v>4</v>
      </c>
      <c r="AA2318" s="11" t="str">
        <f t="shared" si="394"/>
        <v>1</v>
      </c>
      <c r="AB2318">
        <f t="shared" si="387"/>
        <v>2</v>
      </c>
      <c r="AC2318">
        <f t="shared" si="395"/>
        <v>8</v>
      </c>
      <c r="AD2318">
        <f t="shared" si="396"/>
        <v>20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f t="shared" si="388"/>
        <v>0</v>
      </c>
      <c r="BI2318" s="16">
        <v>0</v>
      </c>
      <c r="BJ2318" s="16">
        <v>0</v>
      </c>
      <c r="BK2318" s="16">
        <v>0</v>
      </c>
      <c r="BL2318" t="str">
        <f t="shared" si="389"/>
        <v>0</v>
      </c>
      <c r="BM2318" t="str">
        <f t="shared" si="390"/>
        <v>0</v>
      </c>
      <c r="BN2318">
        <f t="shared" si="393"/>
        <v>0</v>
      </c>
      <c r="BO2318">
        <f t="shared" si="391"/>
        <v>0</v>
      </c>
      <c r="BP2318" t="str">
        <f t="shared" si="392"/>
        <v>0</v>
      </c>
    </row>
    <row r="2319" spans="1:68" ht="18" x14ac:dyDescent="0.25">
      <c r="A2319" s="24">
        <v>2021</v>
      </c>
      <c r="B2319">
        <v>2</v>
      </c>
      <c r="C2319" s="2">
        <v>44326</v>
      </c>
      <c r="D2319" s="3">
        <v>0.41666666666666669</v>
      </c>
      <c r="E2319">
        <v>5</v>
      </c>
      <c r="F2319">
        <v>5.2</v>
      </c>
      <c r="G2319" t="s">
        <v>28</v>
      </c>
      <c r="H2319">
        <v>63</v>
      </c>
      <c r="I2319">
        <v>61.3</v>
      </c>
      <c r="J2319">
        <v>60.1</v>
      </c>
      <c r="K2319">
        <v>5</v>
      </c>
      <c r="L2319">
        <v>6</v>
      </c>
      <c r="M2319" t="s">
        <v>27</v>
      </c>
      <c r="N2319">
        <v>10</v>
      </c>
      <c r="O2319" t="s">
        <v>25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 s="11" t="str">
        <f t="shared" si="394"/>
        <v>0</v>
      </c>
      <c r="AB2319">
        <f t="shared" si="387"/>
        <v>0</v>
      </c>
      <c r="AC2319">
        <f t="shared" si="395"/>
        <v>10</v>
      </c>
      <c r="AD2319">
        <f t="shared" si="396"/>
        <v>0</v>
      </c>
      <c r="AE2319">
        <v>0</v>
      </c>
      <c r="AF2319">
        <v>1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f t="shared" si="388"/>
        <v>0</v>
      </c>
      <c r="BI2319" s="16">
        <v>0</v>
      </c>
      <c r="BJ2319" s="16">
        <v>0</v>
      </c>
      <c r="BK2319" s="16">
        <v>0</v>
      </c>
      <c r="BL2319" t="str">
        <f t="shared" si="389"/>
        <v>0</v>
      </c>
      <c r="BM2319" t="str">
        <f t="shared" si="390"/>
        <v>0</v>
      </c>
      <c r="BN2319">
        <f t="shared" si="393"/>
        <v>0</v>
      </c>
      <c r="BO2319">
        <f t="shared" si="391"/>
        <v>0</v>
      </c>
      <c r="BP2319" t="str">
        <f t="shared" si="392"/>
        <v>0</v>
      </c>
    </row>
    <row r="2320" spans="1:68" ht="18" x14ac:dyDescent="0.25">
      <c r="A2320" s="24">
        <v>2021</v>
      </c>
      <c r="B2320">
        <v>2</v>
      </c>
      <c r="C2320" s="2">
        <v>44326</v>
      </c>
      <c r="D2320" s="3">
        <v>0.41666666666666669</v>
      </c>
      <c r="E2320">
        <v>5</v>
      </c>
      <c r="F2320">
        <v>5.2</v>
      </c>
      <c r="G2320" t="s">
        <v>28</v>
      </c>
      <c r="H2320">
        <v>63</v>
      </c>
      <c r="I2320">
        <v>61.3</v>
      </c>
      <c r="J2320">
        <v>60.1</v>
      </c>
      <c r="K2320">
        <v>5</v>
      </c>
      <c r="L2320">
        <v>6</v>
      </c>
      <c r="M2320" t="s">
        <v>27</v>
      </c>
      <c r="N2320">
        <v>10</v>
      </c>
      <c r="O2320" t="s">
        <v>24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 s="11" t="str">
        <f t="shared" si="394"/>
        <v>0</v>
      </c>
      <c r="AB2320">
        <f t="shared" si="387"/>
        <v>0</v>
      </c>
      <c r="AC2320">
        <f t="shared" si="395"/>
        <v>10</v>
      </c>
      <c r="AD2320">
        <f t="shared" si="396"/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f t="shared" si="388"/>
        <v>0</v>
      </c>
      <c r="BI2320" s="16">
        <v>0</v>
      </c>
      <c r="BJ2320" s="16">
        <v>0</v>
      </c>
      <c r="BK2320" s="16">
        <v>0</v>
      </c>
      <c r="BL2320" t="str">
        <f t="shared" si="389"/>
        <v>0</v>
      </c>
      <c r="BM2320" t="str">
        <f t="shared" si="390"/>
        <v>0</v>
      </c>
      <c r="BN2320">
        <f t="shared" si="393"/>
        <v>0</v>
      </c>
      <c r="BO2320">
        <f t="shared" si="391"/>
        <v>0</v>
      </c>
      <c r="BP2320" t="str">
        <f t="shared" si="392"/>
        <v>0</v>
      </c>
    </row>
    <row r="2321" spans="1:68" ht="18" x14ac:dyDescent="0.25">
      <c r="A2321" s="24">
        <v>2021</v>
      </c>
      <c r="B2321">
        <v>2</v>
      </c>
      <c r="C2321" s="2">
        <v>44326</v>
      </c>
      <c r="D2321" s="3">
        <v>0.41666666666666669</v>
      </c>
      <c r="E2321">
        <v>5</v>
      </c>
      <c r="F2321">
        <v>5.2</v>
      </c>
      <c r="G2321" t="s">
        <v>28</v>
      </c>
      <c r="H2321">
        <v>63</v>
      </c>
      <c r="I2321">
        <v>61.3</v>
      </c>
      <c r="J2321">
        <v>60.1</v>
      </c>
      <c r="K2321">
        <v>5</v>
      </c>
      <c r="L2321">
        <v>6</v>
      </c>
      <c r="M2321" t="s">
        <v>23</v>
      </c>
      <c r="N2321">
        <v>10</v>
      </c>
      <c r="O2321" t="s">
        <v>26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 s="11" t="str">
        <f t="shared" si="394"/>
        <v>0</v>
      </c>
      <c r="AB2321">
        <f t="shared" si="387"/>
        <v>0</v>
      </c>
      <c r="AC2321">
        <f t="shared" si="395"/>
        <v>10</v>
      </c>
      <c r="AD2321">
        <f t="shared" si="396"/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f t="shared" si="388"/>
        <v>0</v>
      </c>
      <c r="BI2321" s="16">
        <v>0</v>
      </c>
      <c r="BJ2321" s="16">
        <v>0</v>
      </c>
      <c r="BK2321" s="16">
        <v>0</v>
      </c>
      <c r="BL2321" t="str">
        <f t="shared" si="389"/>
        <v>0</v>
      </c>
      <c r="BM2321" t="str">
        <f t="shared" si="390"/>
        <v>0</v>
      </c>
      <c r="BN2321">
        <f t="shared" si="393"/>
        <v>0</v>
      </c>
      <c r="BO2321">
        <f t="shared" si="391"/>
        <v>0</v>
      </c>
      <c r="BP2321" t="str">
        <f t="shared" si="392"/>
        <v>0</v>
      </c>
    </row>
    <row r="2322" spans="1:68" ht="18" x14ac:dyDescent="0.25">
      <c r="A2322" s="24">
        <v>2021</v>
      </c>
      <c r="B2322">
        <v>2</v>
      </c>
      <c r="C2322" s="2">
        <v>44326</v>
      </c>
      <c r="D2322" s="3">
        <v>0.41666666666666669</v>
      </c>
      <c r="E2322">
        <v>5</v>
      </c>
      <c r="F2322">
        <v>5.2</v>
      </c>
      <c r="G2322" t="s">
        <v>28</v>
      </c>
      <c r="H2322">
        <v>63</v>
      </c>
      <c r="I2322">
        <v>61.3</v>
      </c>
      <c r="J2322">
        <v>60.1</v>
      </c>
      <c r="K2322">
        <v>5</v>
      </c>
      <c r="L2322">
        <v>6</v>
      </c>
      <c r="M2322" t="s">
        <v>23</v>
      </c>
      <c r="N2322">
        <v>10</v>
      </c>
      <c r="O2322" t="s">
        <v>25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 s="11" t="str">
        <f t="shared" si="394"/>
        <v>0</v>
      </c>
      <c r="AB2322">
        <f t="shared" si="387"/>
        <v>0</v>
      </c>
      <c r="AC2322">
        <f t="shared" si="395"/>
        <v>10</v>
      </c>
      <c r="AD2322">
        <f t="shared" si="396"/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f t="shared" si="388"/>
        <v>0</v>
      </c>
      <c r="BI2322" s="16">
        <v>0</v>
      </c>
      <c r="BJ2322" s="16">
        <v>0</v>
      </c>
      <c r="BK2322" s="16">
        <v>0</v>
      </c>
      <c r="BL2322" t="str">
        <f t="shared" si="389"/>
        <v>0</v>
      </c>
      <c r="BM2322" t="str">
        <f t="shared" si="390"/>
        <v>0</v>
      </c>
      <c r="BN2322">
        <f t="shared" si="393"/>
        <v>0</v>
      </c>
      <c r="BO2322">
        <f t="shared" si="391"/>
        <v>0</v>
      </c>
      <c r="BP2322" t="str">
        <f t="shared" si="392"/>
        <v>0</v>
      </c>
    </row>
    <row r="2323" spans="1:68" ht="18" x14ac:dyDescent="0.25">
      <c r="A2323" s="24">
        <v>2021</v>
      </c>
      <c r="B2323">
        <v>2</v>
      </c>
      <c r="C2323" s="2">
        <v>44326</v>
      </c>
      <c r="D2323" s="3">
        <v>0.41666666666666669</v>
      </c>
      <c r="E2323">
        <v>5</v>
      </c>
      <c r="F2323">
        <v>5.2</v>
      </c>
      <c r="G2323" t="s">
        <v>28</v>
      </c>
      <c r="H2323">
        <v>63</v>
      </c>
      <c r="I2323">
        <v>61.3</v>
      </c>
      <c r="J2323">
        <v>60.1</v>
      </c>
      <c r="K2323">
        <v>5</v>
      </c>
      <c r="L2323">
        <v>6</v>
      </c>
      <c r="M2323" t="s">
        <v>23</v>
      </c>
      <c r="N2323">
        <v>10</v>
      </c>
      <c r="O2323" t="s">
        <v>24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 s="11" t="str">
        <f t="shared" si="394"/>
        <v>0</v>
      </c>
      <c r="AB2323">
        <f t="shared" si="387"/>
        <v>0</v>
      </c>
      <c r="AC2323">
        <f t="shared" si="395"/>
        <v>10</v>
      </c>
      <c r="AD2323">
        <f t="shared" si="396"/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f t="shared" si="388"/>
        <v>0</v>
      </c>
      <c r="BI2323" s="16">
        <v>0</v>
      </c>
      <c r="BJ2323" s="16">
        <v>0</v>
      </c>
      <c r="BK2323" s="16">
        <v>0</v>
      </c>
      <c r="BL2323" t="str">
        <f t="shared" si="389"/>
        <v>0</v>
      </c>
      <c r="BM2323" t="str">
        <f t="shared" si="390"/>
        <v>0</v>
      </c>
      <c r="BN2323">
        <f t="shared" si="393"/>
        <v>0</v>
      </c>
      <c r="BO2323">
        <f t="shared" si="391"/>
        <v>0</v>
      </c>
      <c r="BP2323" t="str">
        <f t="shared" si="392"/>
        <v>0</v>
      </c>
    </row>
    <row r="2324" spans="1:68" ht="18" x14ac:dyDescent="0.25">
      <c r="A2324" s="24">
        <v>2021</v>
      </c>
      <c r="B2324">
        <v>2</v>
      </c>
      <c r="C2324" s="2">
        <v>44326</v>
      </c>
      <c r="D2324" s="3">
        <v>0.41666666666666669</v>
      </c>
      <c r="E2324">
        <v>5</v>
      </c>
      <c r="F2324">
        <v>5.2</v>
      </c>
      <c r="G2324" t="s">
        <v>28</v>
      </c>
      <c r="H2324">
        <v>63</v>
      </c>
      <c r="I2324">
        <v>61.3</v>
      </c>
      <c r="J2324">
        <v>60.1</v>
      </c>
      <c r="K2324">
        <v>5</v>
      </c>
      <c r="L2324">
        <v>6</v>
      </c>
      <c r="M2324" t="s">
        <v>23</v>
      </c>
      <c r="N2324">
        <v>20</v>
      </c>
      <c r="O2324" t="s">
        <v>24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 s="11" t="str">
        <f t="shared" si="394"/>
        <v>0</v>
      </c>
      <c r="AB2324">
        <f t="shared" si="387"/>
        <v>0</v>
      </c>
      <c r="AC2324">
        <f t="shared" si="395"/>
        <v>10</v>
      </c>
      <c r="AD2324">
        <f t="shared" si="396"/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f t="shared" si="388"/>
        <v>0</v>
      </c>
      <c r="BI2324" s="16">
        <v>0</v>
      </c>
      <c r="BJ2324" s="16">
        <v>0</v>
      </c>
      <c r="BK2324" s="16">
        <v>0</v>
      </c>
      <c r="BL2324" t="str">
        <f t="shared" si="389"/>
        <v>0</v>
      </c>
      <c r="BM2324" t="str">
        <f t="shared" si="390"/>
        <v>0</v>
      </c>
      <c r="BN2324">
        <f t="shared" si="393"/>
        <v>0</v>
      </c>
      <c r="BO2324">
        <f t="shared" si="391"/>
        <v>0</v>
      </c>
      <c r="BP2324" t="str">
        <f t="shared" si="392"/>
        <v>0</v>
      </c>
    </row>
    <row r="2325" spans="1:68" ht="18" x14ac:dyDescent="0.25">
      <c r="A2325" s="24">
        <v>2021</v>
      </c>
      <c r="B2325">
        <v>2</v>
      </c>
      <c r="C2325" s="2">
        <v>44326</v>
      </c>
      <c r="D2325" s="3">
        <v>0.41666666666666669</v>
      </c>
      <c r="E2325">
        <v>5</v>
      </c>
      <c r="F2325">
        <v>5.2</v>
      </c>
      <c r="G2325" t="s">
        <v>28</v>
      </c>
      <c r="H2325">
        <v>63</v>
      </c>
      <c r="I2325">
        <v>61.3</v>
      </c>
      <c r="J2325">
        <v>60.1</v>
      </c>
      <c r="K2325">
        <v>5</v>
      </c>
      <c r="L2325">
        <v>6</v>
      </c>
      <c r="M2325" t="s">
        <v>23</v>
      </c>
      <c r="N2325">
        <v>20</v>
      </c>
      <c r="O2325" t="s">
        <v>25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 s="11" t="str">
        <f t="shared" si="394"/>
        <v>0</v>
      </c>
      <c r="AB2325">
        <f t="shared" si="387"/>
        <v>0</v>
      </c>
      <c r="AC2325">
        <f t="shared" si="395"/>
        <v>10</v>
      </c>
      <c r="AD2325">
        <f t="shared" si="396"/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f t="shared" si="388"/>
        <v>0</v>
      </c>
      <c r="BI2325" s="16">
        <v>0</v>
      </c>
      <c r="BJ2325" s="16">
        <v>0</v>
      </c>
      <c r="BK2325" s="16">
        <v>0</v>
      </c>
      <c r="BL2325" t="str">
        <f t="shared" si="389"/>
        <v>0</v>
      </c>
      <c r="BM2325" t="str">
        <f t="shared" si="390"/>
        <v>0</v>
      </c>
      <c r="BN2325">
        <f t="shared" si="393"/>
        <v>0</v>
      </c>
      <c r="BO2325">
        <f t="shared" si="391"/>
        <v>0</v>
      </c>
      <c r="BP2325" t="str">
        <f t="shared" si="392"/>
        <v>0</v>
      </c>
    </row>
    <row r="2326" spans="1:68" ht="18" x14ac:dyDescent="0.25">
      <c r="A2326" s="24">
        <v>2021</v>
      </c>
      <c r="B2326">
        <v>2</v>
      </c>
      <c r="C2326" s="2">
        <v>44326</v>
      </c>
      <c r="D2326" s="3">
        <v>0.41666666666666669</v>
      </c>
      <c r="E2326">
        <v>5</v>
      </c>
      <c r="F2326">
        <v>5.2</v>
      </c>
      <c r="G2326" t="s">
        <v>28</v>
      </c>
      <c r="H2326">
        <v>63</v>
      </c>
      <c r="I2326">
        <v>61.3</v>
      </c>
      <c r="J2326">
        <v>60.1</v>
      </c>
      <c r="K2326">
        <v>5</v>
      </c>
      <c r="L2326">
        <v>6</v>
      </c>
      <c r="M2326" t="s">
        <v>23</v>
      </c>
      <c r="N2326">
        <v>20</v>
      </c>
      <c r="O2326" t="s">
        <v>26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2</v>
      </c>
      <c r="V2326">
        <v>0</v>
      </c>
      <c r="W2326">
        <v>0</v>
      </c>
      <c r="X2326">
        <v>0</v>
      </c>
      <c r="Y2326">
        <v>0</v>
      </c>
      <c r="Z2326">
        <v>2</v>
      </c>
      <c r="AA2326" s="11" t="str">
        <f t="shared" si="394"/>
        <v>1</v>
      </c>
      <c r="AB2326">
        <f t="shared" si="387"/>
        <v>1</v>
      </c>
      <c r="AC2326">
        <f t="shared" si="395"/>
        <v>9</v>
      </c>
      <c r="AD2326">
        <f t="shared" si="396"/>
        <v>10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f t="shared" si="388"/>
        <v>0</v>
      </c>
      <c r="BI2326" s="16">
        <v>0</v>
      </c>
      <c r="BJ2326" s="16">
        <v>0</v>
      </c>
      <c r="BK2326" s="16">
        <v>0</v>
      </c>
      <c r="BL2326" t="str">
        <f t="shared" si="389"/>
        <v>0</v>
      </c>
      <c r="BM2326" t="str">
        <f t="shared" si="390"/>
        <v>0</v>
      </c>
      <c r="BN2326">
        <f t="shared" si="393"/>
        <v>0</v>
      </c>
      <c r="BO2326">
        <f t="shared" si="391"/>
        <v>0</v>
      </c>
      <c r="BP2326" t="str">
        <f t="shared" si="392"/>
        <v>0</v>
      </c>
    </row>
    <row r="2327" spans="1:68" ht="18" x14ac:dyDescent="0.25">
      <c r="A2327" s="24">
        <v>2021</v>
      </c>
      <c r="B2327">
        <v>2</v>
      </c>
      <c r="C2327" s="2">
        <v>44326</v>
      </c>
      <c r="D2327" s="3">
        <v>0.41666666666666669</v>
      </c>
      <c r="E2327">
        <v>5</v>
      </c>
      <c r="F2327">
        <v>5.2</v>
      </c>
      <c r="G2327" t="s">
        <v>28</v>
      </c>
      <c r="H2327">
        <v>63</v>
      </c>
      <c r="I2327">
        <v>61.3</v>
      </c>
      <c r="J2327">
        <v>60.1</v>
      </c>
      <c r="K2327">
        <v>5</v>
      </c>
      <c r="L2327">
        <v>6</v>
      </c>
      <c r="M2327" t="s">
        <v>27</v>
      </c>
      <c r="N2327">
        <v>20</v>
      </c>
      <c r="O2327" t="s">
        <v>24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 s="11" t="str">
        <f t="shared" si="394"/>
        <v>0</v>
      </c>
      <c r="AB2327">
        <f t="shared" si="387"/>
        <v>0</v>
      </c>
      <c r="AC2327">
        <f t="shared" si="395"/>
        <v>10</v>
      </c>
      <c r="AD2327">
        <f t="shared" si="396"/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f t="shared" si="388"/>
        <v>0</v>
      </c>
      <c r="BI2327" s="16">
        <v>0</v>
      </c>
      <c r="BJ2327" s="16">
        <v>0</v>
      </c>
      <c r="BK2327" s="16">
        <v>0</v>
      </c>
      <c r="BL2327" t="str">
        <f t="shared" si="389"/>
        <v>0</v>
      </c>
      <c r="BM2327" t="str">
        <f t="shared" si="390"/>
        <v>0</v>
      </c>
      <c r="BN2327">
        <f t="shared" si="393"/>
        <v>0</v>
      </c>
      <c r="BO2327">
        <f t="shared" si="391"/>
        <v>0</v>
      </c>
      <c r="BP2327" t="str">
        <f t="shared" si="392"/>
        <v>0</v>
      </c>
    </row>
    <row r="2328" spans="1:68" ht="18" x14ac:dyDescent="0.25">
      <c r="A2328" s="24">
        <v>2021</v>
      </c>
      <c r="B2328">
        <v>2</v>
      </c>
      <c r="C2328" s="2">
        <v>44326</v>
      </c>
      <c r="D2328" s="3">
        <v>0.41666666666666669</v>
      </c>
      <c r="E2328">
        <v>5</v>
      </c>
      <c r="F2328">
        <v>5.2</v>
      </c>
      <c r="G2328" t="s">
        <v>28</v>
      </c>
      <c r="H2328">
        <v>63</v>
      </c>
      <c r="I2328">
        <v>61.3</v>
      </c>
      <c r="J2328">
        <v>60.1</v>
      </c>
      <c r="K2328">
        <v>5</v>
      </c>
      <c r="L2328">
        <v>6</v>
      </c>
      <c r="M2328" t="s">
        <v>27</v>
      </c>
      <c r="N2328">
        <v>20</v>
      </c>
      <c r="O2328" t="s">
        <v>25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 s="11" t="str">
        <f t="shared" si="394"/>
        <v>0</v>
      </c>
      <c r="AB2328">
        <f t="shared" si="387"/>
        <v>0</v>
      </c>
      <c r="AC2328">
        <f t="shared" si="395"/>
        <v>10</v>
      </c>
      <c r="AD2328">
        <f t="shared" si="396"/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f t="shared" si="388"/>
        <v>0</v>
      </c>
      <c r="BI2328" s="16">
        <v>0</v>
      </c>
      <c r="BJ2328" s="16">
        <v>0</v>
      </c>
      <c r="BK2328" s="16">
        <v>0</v>
      </c>
      <c r="BL2328" t="str">
        <f t="shared" si="389"/>
        <v>0</v>
      </c>
      <c r="BM2328" t="str">
        <f t="shared" si="390"/>
        <v>0</v>
      </c>
      <c r="BN2328">
        <f t="shared" si="393"/>
        <v>0</v>
      </c>
      <c r="BO2328">
        <f t="shared" si="391"/>
        <v>0</v>
      </c>
      <c r="BP2328" t="str">
        <f t="shared" si="392"/>
        <v>0</v>
      </c>
    </row>
    <row r="2329" spans="1:68" ht="18" x14ac:dyDescent="0.25">
      <c r="A2329" s="24">
        <v>2021</v>
      </c>
      <c r="B2329">
        <v>2</v>
      </c>
      <c r="C2329" s="2">
        <v>44326</v>
      </c>
      <c r="D2329" s="3">
        <v>0.41666666666666669</v>
      </c>
      <c r="E2329">
        <v>5</v>
      </c>
      <c r="F2329">
        <v>5.2</v>
      </c>
      <c r="G2329" t="s">
        <v>28</v>
      </c>
      <c r="H2329">
        <v>63</v>
      </c>
      <c r="I2329">
        <v>61.3</v>
      </c>
      <c r="J2329">
        <v>60.1</v>
      </c>
      <c r="K2329">
        <v>5</v>
      </c>
      <c r="L2329">
        <v>6</v>
      </c>
      <c r="M2329" t="s">
        <v>27</v>
      </c>
      <c r="N2329">
        <v>20</v>
      </c>
      <c r="O2329" t="s">
        <v>26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 s="11" t="str">
        <f t="shared" si="394"/>
        <v>0</v>
      </c>
      <c r="AB2329">
        <f t="shared" si="387"/>
        <v>0</v>
      </c>
      <c r="AC2329">
        <f t="shared" si="395"/>
        <v>10</v>
      </c>
      <c r="AD2329">
        <f t="shared" si="396"/>
        <v>0</v>
      </c>
      <c r="AE2329">
        <v>0</v>
      </c>
      <c r="AF2329">
        <v>1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f t="shared" si="388"/>
        <v>0</v>
      </c>
      <c r="BI2329" s="16">
        <v>0</v>
      </c>
      <c r="BJ2329" s="16">
        <v>0</v>
      </c>
      <c r="BK2329" s="16">
        <v>0</v>
      </c>
      <c r="BL2329" t="str">
        <f t="shared" si="389"/>
        <v>0</v>
      </c>
      <c r="BM2329" t="str">
        <f t="shared" si="390"/>
        <v>0</v>
      </c>
      <c r="BN2329">
        <f t="shared" si="393"/>
        <v>0</v>
      </c>
      <c r="BO2329">
        <f t="shared" si="391"/>
        <v>0</v>
      </c>
      <c r="BP2329" t="str">
        <f t="shared" si="392"/>
        <v>0</v>
      </c>
    </row>
    <row r="2330" spans="1:68" ht="18" x14ac:dyDescent="0.25">
      <c r="A2330" s="24">
        <v>2021</v>
      </c>
      <c r="B2330">
        <v>2</v>
      </c>
      <c r="C2330" s="2">
        <v>44326</v>
      </c>
      <c r="D2330" s="3">
        <v>0.41666666666666669</v>
      </c>
      <c r="E2330">
        <v>5</v>
      </c>
      <c r="F2330">
        <v>5.2</v>
      </c>
      <c r="G2330" t="s">
        <v>28</v>
      </c>
      <c r="H2330">
        <v>63</v>
      </c>
      <c r="I2330">
        <v>61.3</v>
      </c>
      <c r="J2330">
        <v>60.1</v>
      </c>
      <c r="K2330">
        <v>5</v>
      </c>
      <c r="L2330">
        <v>6</v>
      </c>
      <c r="M2330" t="s">
        <v>28</v>
      </c>
      <c r="N2330">
        <v>20</v>
      </c>
      <c r="O2330" t="s">
        <v>24</v>
      </c>
      <c r="P2330">
        <v>0</v>
      </c>
      <c r="Q2330">
        <v>0</v>
      </c>
      <c r="R2330">
        <v>0</v>
      </c>
      <c r="S2330">
        <v>0</v>
      </c>
      <c r="T2330">
        <v>5</v>
      </c>
      <c r="U2330">
        <v>0</v>
      </c>
      <c r="V2330">
        <v>1</v>
      </c>
      <c r="W2330">
        <v>0</v>
      </c>
      <c r="X2330">
        <v>0</v>
      </c>
      <c r="Y2330">
        <v>0</v>
      </c>
      <c r="Z2330">
        <v>6</v>
      </c>
      <c r="AA2330" s="11" t="str">
        <f t="shared" si="394"/>
        <v>1</v>
      </c>
      <c r="AB2330">
        <f t="shared" si="387"/>
        <v>2</v>
      </c>
      <c r="AC2330">
        <f t="shared" si="395"/>
        <v>8</v>
      </c>
      <c r="AD2330">
        <f t="shared" si="396"/>
        <v>20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f t="shared" si="388"/>
        <v>0</v>
      </c>
      <c r="BI2330" s="16">
        <v>0</v>
      </c>
      <c r="BJ2330" s="16">
        <v>0</v>
      </c>
      <c r="BK2330" s="16">
        <v>0</v>
      </c>
      <c r="BL2330" t="str">
        <f t="shared" si="389"/>
        <v>0</v>
      </c>
      <c r="BM2330" t="str">
        <f t="shared" si="390"/>
        <v>0</v>
      </c>
      <c r="BN2330">
        <f t="shared" si="393"/>
        <v>0</v>
      </c>
      <c r="BO2330">
        <f t="shared" si="391"/>
        <v>0</v>
      </c>
      <c r="BP2330" t="str">
        <f t="shared" si="392"/>
        <v>0</v>
      </c>
    </row>
    <row r="2331" spans="1:68" ht="18" x14ac:dyDescent="0.25">
      <c r="A2331" s="24">
        <v>2021</v>
      </c>
      <c r="B2331">
        <v>2</v>
      </c>
      <c r="C2331" s="2">
        <v>44326</v>
      </c>
      <c r="D2331" s="3">
        <v>0.41666666666666669</v>
      </c>
      <c r="E2331">
        <v>5</v>
      </c>
      <c r="F2331">
        <v>5.2</v>
      </c>
      <c r="G2331" t="s">
        <v>28</v>
      </c>
      <c r="H2331">
        <v>63</v>
      </c>
      <c r="I2331">
        <v>61.3</v>
      </c>
      <c r="J2331">
        <v>60.1</v>
      </c>
      <c r="K2331">
        <v>5</v>
      </c>
      <c r="L2331">
        <v>6</v>
      </c>
      <c r="M2331" t="s">
        <v>28</v>
      </c>
      <c r="N2331">
        <v>20</v>
      </c>
      <c r="O2331" t="s">
        <v>25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 s="11" t="str">
        <f t="shared" si="394"/>
        <v>0</v>
      </c>
      <c r="AB2331">
        <f t="shared" si="387"/>
        <v>0</v>
      </c>
      <c r="AC2331">
        <f t="shared" si="395"/>
        <v>10</v>
      </c>
      <c r="AD2331">
        <f t="shared" si="396"/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f t="shared" si="388"/>
        <v>0</v>
      </c>
      <c r="BI2331" s="16">
        <v>0</v>
      </c>
      <c r="BJ2331" s="16">
        <v>0</v>
      </c>
      <c r="BK2331" s="16">
        <v>0</v>
      </c>
      <c r="BL2331" t="str">
        <f t="shared" si="389"/>
        <v>0</v>
      </c>
      <c r="BM2331" t="str">
        <f t="shared" si="390"/>
        <v>0</v>
      </c>
      <c r="BN2331">
        <f t="shared" si="393"/>
        <v>0</v>
      </c>
      <c r="BO2331">
        <f t="shared" si="391"/>
        <v>0</v>
      </c>
      <c r="BP2331" t="str">
        <f t="shared" si="392"/>
        <v>0</v>
      </c>
    </row>
    <row r="2332" spans="1:68" ht="18" x14ac:dyDescent="0.25">
      <c r="A2332" s="24">
        <v>2021</v>
      </c>
      <c r="B2332">
        <v>2</v>
      </c>
      <c r="C2332" s="2">
        <v>44326</v>
      </c>
      <c r="D2332" s="3">
        <v>0.41666666666666669</v>
      </c>
      <c r="E2332">
        <v>5</v>
      </c>
      <c r="F2332">
        <v>5.2</v>
      </c>
      <c r="G2332" t="s">
        <v>28</v>
      </c>
      <c r="H2332">
        <v>63</v>
      </c>
      <c r="I2332">
        <v>61.3</v>
      </c>
      <c r="J2332">
        <v>60.1</v>
      </c>
      <c r="K2332">
        <v>5</v>
      </c>
      <c r="L2332">
        <v>6</v>
      </c>
      <c r="M2332" t="s">
        <v>28</v>
      </c>
      <c r="N2332">
        <v>20</v>
      </c>
      <c r="O2332" t="s">
        <v>26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 s="11" t="str">
        <f t="shared" si="394"/>
        <v>0</v>
      </c>
      <c r="AB2332">
        <f t="shared" si="387"/>
        <v>0</v>
      </c>
      <c r="AC2332">
        <f t="shared" si="395"/>
        <v>10</v>
      </c>
      <c r="AD2332">
        <f t="shared" si="396"/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f t="shared" si="388"/>
        <v>0</v>
      </c>
      <c r="BI2332" s="16">
        <v>0</v>
      </c>
      <c r="BJ2332" s="16">
        <v>0</v>
      </c>
      <c r="BK2332" s="16">
        <v>0</v>
      </c>
      <c r="BL2332" t="str">
        <f t="shared" si="389"/>
        <v>0</v>
      </c>
      <c r="BM2332" t="str">
        <f t="shared" si="390"/>
        <v>0</v>
      </c>
      <c r="BN2332">
        <f t="shared" si="393"/>
        <v>0</v>
      </c>
      <c r="BO2332">
        <f t="shared" si="391"/>
        <v>0</v>
      </c>
      <c r="BP2332" t="str">
        <f t="shared" si="392"/>
        <v>0</v>
      </c>
    </row>
    <row r="2333" spans="1:68" ht="18" x14ac:dyDescent="0.25">
      <c r="A2333" s="24">
        <v>2021</v>
      </c>
      <c r="B2333">
        <v>2</v>
      </c>
      <c r="C2333" s="2">
        <v>44326</v>
      </c>
      <c r="D2333" s="3">
        <v>0.41666666666666669</v>
      </c>
      <c r="E2333">
        <v>5</v>
      </c>
      <c r="F2333">
        <v>5.2</v>
      </c>
      <c r="G2333" t="s">
        <v>28</v>
      </c>
      <c r="H2333">
        <v>63</v>
      </c>
      <c r="I2333">
        <v>61.3</v>
      </c>
      <c r="J2333">
        <v>60.1</v>
      </c>
      <c r="K2333">
        <v>5</v>
      </c>
      <c r="L2333">
        <v>6</v>
      </c>
      <c r="M2333" t="s">
        <v>28</v>
      </c>
      <c r="N2333">
        <v>50</v>
      </c>
      <c r="O2333" t="s">
        <v>26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 s="11" t="str">
        <f t="shared" si="394"/>
        <v>0</v>
      </c>
      <c r="AB2333">
        <f t="shared" si="387"/>
        <v>0</v>
      </c>
      <c r="AC2333">
        <f t="shared" si="395"/>
        <v>10</v>
      </c>
      <c r="AD2333">
        <f t="shared" si="396"/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f t="shared" si="388"/>
        <v>0</v>
      </c>
      <c r="BI2333" s="16">
        <v>0</v>
      </c>
      <c r="BJ2333" s="16">
        <v>0</v>
      </c>
      <c r="BK2333" s="16">
        <v>0</v>
      </c>
      <c r="BL2333" t="str">
        <f t="shared" si="389"/>
        <v>0</v>
      </c>
      <c r="BM2333" t="str">
        <f t="shared" si="390"/>
        <v>0</v>
      </c>
      <c r="BN2333">
        <f t="shared" si="393"/>
        <v>0</v>
      </c>
      <c r="BO2333">
        <f t="shared" si="391"/>
        <v>0</v>
      </c>
      <c r="BP2333" t="str">
        <f t="shared" si="392"/>
        <v>0</v>
      </c>
    </row>
    <row r="2334" spans="1:68" ht="18" x14ac:dyDescent="0.25">
      <c r="A2334" s="24">
        <v>2021</v>
      </c>
      <c r="B2334">
        <v>2</v>
      </c>
      <c r="C2334" s="2">
        <v>44326</v>
      </c>
      <c r="D2334" s="3">
        <v>0.41666666666666669</v>
      </c>
      <c r="E2334">
        <v>5</v>
      </c>
      <c r="F2334">
        <v>5.2</v>
      </c>
      <c r="G2334" t="s">
        <v>28</v>
      </c>
      <c r="H2334">
        <v>63</v>
      </c>
      <c r="I2334">
        <v>61.3</v>
      </c>
      <c r="J2334">
        <v>60.1</v>
      </c>
      <c r="K2334">
        <v>5</v>
      </c>
      <c r="L2334">
        <v>6</v>
      </c>
      <c r="M2334" t="s">
        <v>28</v>
      </c>
      <c r="N2334">
        <v>50</v>
      </c>
      <c r="O2334" t="s">
        <v>25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 s="11" t="str">
        <f t="shared" si="394"/>
        <v>0</v>
      </c>
      <c r="AB2334">
        <f t="shared" si="387"/>
        <v>0</v>
      </c>
      <c r="AC2334">
        <f t="shared" si="395"/>
        <v>10</v>
      </c>
      <c r="AD2334">
        <f t="shared" si="396"/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f t="shared" si="388"/>
        <v>0</v>
      </c>
      <c r="BI2334" s="16">
        <v>0</v>
      </c>
      <c r="BJ2334" s="16">
        <v>0</v>
      </c>
      <c r="BK2334" s="16">
        <v>0</v>
      </c>
      <c r="BL2334" t="str">
        <f t="shared" si="389"/>
        <v>0</v>
      </c>
      <c r="BM2334" t="str">
        <f t="shared" si="390"/>
        <v>0</v>
      </c>
      <c r="BN2334">
        <f t="shared" si="393"/>
        <v>0</v>
      </c>
      <c r="BO2334">
        <f t="shared" si="391"/>
        <v>0</v>
      </c>
      <c r="BP2334" t="str">
        <f t="shared" si="392"/>
        <v>0</v>
      </c>
    </row>
    <row r="2335" spans="1:68" ht="18" x14ac:dyDescent="0.25">
      <c r="A2335" s="24">
        <v>2021</v>
      </c>
      <c r="B2335">
        <v>2</v>
      </c>
      <c r="C2335" s="2">
        <v>44326</v>
      </c>
      <c r="D2335" s="3">
        <v>0.41666666666666669</v>
      </c>
      <c r="E2335">
        <v>5</v>
      </c>
      <c r="F2335">
        <v>5.2</v>
      </c>
      <c r="G2335" t="s">
        <v>28</v>
      </c>
      <c r="H2335">
        <v>63</v>
      </c>
      <c r="I2335">
        <v>61.3</v>
      </c>
      <c r="J2335">
        <v>60.1</v>
      </c>
      <c r="K2335">
        <v>5</v>
      </c>
      <c r="L2335">
        <v>6</v>
      </c>
      <c r="M2335" t="s">
        <v>28</v>
      </c>
      <c r="N2335">
        <v>50</v>
      </c>
      <c r="O2335" t="s">
        <v>24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 s="11" t="str">
        <f t="shared" si="394"/>
        <v>0</v>
      </c>
      <c r="AB2335">
        <f t="shared" si="387"/>
        <v>0</v>
      </c>
      <c r="AC2335">
        <f t="shared" si="395"/>
        <v>10</v>
      </c>
      <c r="AD2335">
        <f t="shared" si="396"/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f t="shared" si="388"/>
        <v>0</v>
      </c>
      <c r="BI2335" s="16">
        <v>0</v>
      </c>
      <c r="BJ2335" s="16">
        <v>0</v>
      </c>
      <c r="BK2335" s="16">
        <v>0</v>
      </c>
      <c r="BL2335" t="str">
        <f t="shared" si="389"/>
        <v>0</v>
      </c>
      <c r="BM2335" t="str">
        <f t="shared" si="390"/>
        <v>0</v>
      </c>
      <c r="BN2335">
        <f t="shared" si="393"/>
        <v>0</v>
      </c>
      <c r="BO2335">
        <f t="shared" si="391"/>
        <v>0</v>
      </c>
      <c r="BP2335" t="str">
        <f t="shared" si="392"/>
        <v>0</v>
      </c>
    </row>
    <row r="2336" spans="1:68" ht="18" x14ac:dyDescent="0.25">
      <c r="A2336" s="24">
        <v>2021</v>
      </c>
      <c r="B2336">
        <v>2</v>
      </c>
      <c r="C2336" s="2">
        <v>44326</v>
      </c>
      <c r="D2336" s="3">
        <v>0.41666666666666669</v>
      </c>
      <c r="E2336">
        <v>5</v>
      </c>
      <c r="F2336">
        <v>5.2</v>
      </c>
      <c r="G2336" t="s">
        <v>28</v>
      </c>
      <c r="H2336">
        <v>63</v>
      </c>
      <c r="I2336">
        <v>61.3</v>
      </c>
      <c r="J2336">
        <v>60.1</v>
      </c>
      <c r="K2336">
        <v>5</v>
      </c>
      <c r="L2336">
        <v>6</v>
      </c>
      <c r="M2336" t="s">
        <v>27</v>
      </c>
      <c r="N2336">
        <v>50</v>
      </c>
      <c r="O2336" t="s">
        <v>26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 s="11" t="str">
        <f t="shared" si="394"/>
        <v>0</v>
      </c>
      <c r="AB2336">
        <f t="shared" si="387"/>
        <v>0</v>
      </c>
      <c r="AC2336">
        <f t="shared" si="395"/>
        <v>10</v>
      </c>
      <c r="AD2336">
        <f t="shared" si="396"/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f t="shared" si="388"/>
        <v>0</v>
      </c>
      <c r="BI2336" s="16">
        <v>0</v>
      </c>
      <c r="BJ2336" s="16">
        <v>0</v>
      </c>
      <c r="BK2336" s="16">
        <v>0</v>
      </c>
      <c r="BL2336" t="str">
        <f t="shared" si="389"/>
        <v>0</v>
      </c>
      <c r="BM2336" t="str">
        <f t="shared" si="390"/>
        <v>0</v>
      </c>
      <c r="BN2336">
        <f t="shared" si="393"/>
        <v>0</v>
      </c>
      <c r="BO2336">
        <f t="shared" si="391"/>
        <v>0</v>
      </c>
      <c r="BP2336" t="str">
        <f t="shared" si="392"/>
        <v>0</v>
      </c>
    </row>
    <row r="2337" spans="1:68" ht="18" x14ac:dyDescent="0.25">
      <c r="A2337" s="24">
        <v>2021</v>
      </c>
      <c r="B2337">
        <v>2</v>
      </c>
      <c r="C2337" s="2">
        <v>44326</v>
      </c>
      <c r="D2337" s="3">
        <v>0.41666666666666669</v>
      </c>
      <c r="E2337">
        <v>5</v>
      </c>
      <c r="F2337">
        <v>5.2</v>
      </c>
      <c r="G2337" t="s">
        <v>28</v>
      </c>
      <c r="H2337">
        <v>63</v>
      </c>
      <c r="I2337">
        <v>61.3</v>
      </c>
      <c r="J2337">
        <v>60.1</v>
      </c>
      <c r="K2337">
        <v>5</v>
      </c>
      <c r="L2337">
        <v>6</v>
      </c>
      <c r="M2337" t="s">
        <v>27</v>
      </c>
      <c r="N2337">
        <v>50</v>
      </c>
      <c r="O2337" t="s">
        <v>25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 s="11" t="str">
        <f t="shared" si="394"/>
        <v>0</v>
      </c>
      <c r="AB2337">
        <f t="shared" si="387"/>
        <v>0</v>
      </c>
      <c r="AC2337">
        <f t="shared" si="395"/>
        <v>10</v>
      </c>
      <c r="AD2337">
        <f t="shared" si="396"/>
        <v>0</v>
      </c>
      <c r="AE2337">
        <v>0</v>
      </c>
      <c r="AF2337">
        <v>1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f t="shared" si="388"/>
        <v>0</v>
      </c>
      <c r="BI2337" s="16">
        <v>0</v>
      </c>
      <c r="BJ2337" s="16">
        <v>0</v>
      </c>
      <c r="BK2337" s="16">
        <v>0</v>
      </c>
      <c r="BL2337" t="str">
        <f t="shared" si="389"/>
        <v>0</v>
      </c>
      <c r="BM2337" t="str">
        <f t="shared" si="390"/>
        <v>0</v>
      </c>
      <c r="BN2337">
        <f t="shared" si="393"/>
        <v>0</v>
      </c>
      <c r="BO2337">
        <f t="shared" si="391"/>
        <v>0</v>
      </c>
      <c r="BP2337" t="str">
        <f t="shared" si="392"/>
        <v>0</v>
      </c>
    </row>
    <row r="2338" spans="1:68" ht="18" x14ac:dyDescent="0.25">
      <c r="A2338" s="24">
        <v>2021</v>
      </c>
      <c r="B2338">
        <v>2</v>
      </c>
      <c r="C2338" s="2">
        <v>44326</v>
      </c>
      <c r="D2338" s="3">
        <v>0.41666666666666669</v>
      </c>
      <c r="E2338">
        <v>5</v>
      </c>
      <c r="F2338">
        <v>5.2</v>
      </c>
      <c r="G2338" t="s">
        <v>28</v>
      </c>
      <c r="H2338">
        <v>63</v>
      </c>
      <c r="I2338">
        <v>61.3</v>
      </c>
      <c r="J2338">
        <v>60.1</v>
      </c>
      <c r="K2338">
        <v>5</v>
      </c>
      <c r="L2338">
        <v>6</v>
      </c>
      <c r="M2338" t="s">
        <v>27</v>
      </c>
      <c r="N2338">
        <v>50</v>
      </c>
      <c r="O2338" t="s">
        <v>24</v>
      </c>
      <c r="P2338">
        <v>1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1</v>
      </c>
      <c r="AA2338" s="11" t="str">
        <f t="shared" si="394"/>
        <v>1</v>
      </c>
      <c r="AB2338">
        <f t="shared" si="387"/>
        <v>1</v>
      </c>
      <c r="AC2338">
        <f t="shared" si="395"/>
        <v>9</v>
      </c>
      <c r="AD2338">
        <f t="shared" si="396"/>
        <v>10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f t="shared" si="388"/>
        <v>0</v>
      </c>
      <c r="BI2338" s="16">
        <v>0</v>
      </c>
      <c r="BJ2338" s="16">
        <v>0</v>
      </c>
      <c r="BK2338" s="16">
        <v>0</v>
      </c>
      <c r="BL2338" t="str">
        <f t="shared" si="389"/>
        <v>0</v>
      </c>
      <c r="BM2338" t="str">
        <f t="shared" si="390"/>
        <v>0</v>
      </c>
      <c r="BN2338">
        <f t="shared" si="393"/>
        <v>0</v>
      </c>
      <c r="BO2338">
        <f t="shared" si="391"/>
        <v>0</v>
      </c>
      <c r="BP2338" t="str">
        <f t="shared" si="392"/>
        <v>0</v>
      </c>
    </row>
    <row r="2339" spans="1:68" ht="18" x14ac:dyDescent="0.25">
      <c r="A2339" s="24">
        <v>2021</v>
      </c>
      <c r="B2339">
        <v>2</v>
      </c>
      <c r="C2339" s="2">
        <v>44326</v>
      </c>
      <c r="D2339" s="3">
        <v>0.41666666666666669</v>
      </c>
      <c r="E2339">
        <v>5</v>
      </c>
      <c r="F2339">
        <v>5.2</v>
      </c>
      <c r="G2339" t="s">
        <v>28</v>
      </c>
      <c r="H2339">
        <v>63</v>
      </c>
      <c r="I2339">
        <v>61.3</v>
      </c>
      <c r="J2339">
        <v>60.1</v>
      </c>
      <c r="K2339">
        <v>5</v>
      </c>
      <c r="L2339">
        <v>6</v>
      </c>
      <c r="M2339" t="s">
        <v>23</v>
      </c>
      <c r="N2339">
        <v>50</v>
      </c>
      <c r="O2339" t="s">
        <v>26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 s="11" t="str">
        <f t="shared" si="394"/>
        <v>0</v>
      </c>
      <c r="AB2339">
        <f t="shared" si="387"/>
        <v>0</v>
      </c>
      <c r="AC2339">
        <f t="shared" si="395"/>
        <v>10</v>
      </c>
      <c r="AD2339">
        <f t="shared" si="396"/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f t="shared" si="388"/>
        <v>0</v>
      </c>
      <c r="BI2339" s="16">
        <v>0</v>
      </c>
      <c r="BJ2339" s="16">
        <v>0</v>
      </c>
      <c r="BK2339" s="16">
        <v>0</v>
      </c>
      <c r="BL2339" t="str">
        <f t="shared" si="389"/>
        <v>0</v>
      </c>
      <c r="BM2339" t="str">
        <f t="shared" si="390"/>
        <v>0</v>
      </c>
      <c r="BN2339">
        <f t="shared" si="393"/>
        <v>0</v>
      </c>
      <c r="BO2339">
        <f t="shared" si="391"/>
        <v>0</v>
      </c>
      <c r="BP2339" t="str">
        <f t="shared" si="392"/>
        <v>0</v>
      </c>
    </row>
    <row r="2340" spans="1:68" ht="18" x14ac:dyDescent="0.25">
      <c r="A2340" s="24">
        <v>2021</v>
      </c>
      <c r="B2340">
        <v>2</v>
      </c>
      <c r="C2340" s="2">
        <v>44326</v>
      </c>
      <c r="D2340" s="3">
        <v>0.41666666666666669</v>
      </c>
      <c r="E2340">
        <v>5</v>
      </c>
      <c r="F2340">
        <v>5.2</v>
      </c>
      <c r="G2340" t="s">
        <v>28</v>
      </c>
      <c r="H2340">
        <v>63</v>
      </c>
      <c r="I2340">
        <v>61.3</v>
      </c>
      <c r="J2340">
        <v>60.1</v>
      </c>
      <c r="K2340">
        <v>5</v>
      </c>
      <c r="L2340">
        <v>6</v>
      </c>
      <c r="M2340" t="s">
        <v>23</v>
      </c>
      <c r="N2340">
        <v>50</v>
      </c>
      <c r="O2340" t="s">
        <v>25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8</v>
      </c>
      <c r="X2340">
        <v>0</v>
      </c>
      <c r="Y2340">
        <v>0</v>
      </c>
      <c r="Z2340">
        <v>8</v>
      </c>
      <c r="AA2340" s="11" t="str">
        <f t="shared" si="394"/>
        <v>1</v>
      </c>
      <c r="AB2340">
        <f t="shared" si="387"/>
        <v>1</v>
      </c>
      <c r="AC2340">
        <f t="shared" si="395"/>
        <v>9</v>
      </c>
      <c r="AD2340">
        <f t="shared" si="396"/>
        <v>10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f t="shared" si="388"/>
        <v>0</v>
      </c>
      <c r="BI2340" s="16">
        <v>0</v>
      </c>
      <c r="BJ2340" s="16">
        <v>0</v>
      </c>
      <c r="BK2340" s="16">
        <v>0</v>
      </c>
      <c r="BL2340" t="str">
        <f t="shared" si="389"/>
        <v>0</v>
      </c>
      <c r="BM2340" t="str">
        <f t="shared" si="390"/>
        <v>0</v>
      </c>
      <c r="BN2340">
        <f t="shared" si="393"/>
        <v>0</v>
      </c>
      <c r="BO2340">
        <f t="shared" si="391"/>
        <v>0</v>
      </c>
      <c r="BP2340" t="str">
        <f t="shared" si="392"/>
        <v>0</v>
      </c>
    </row>
    <row r="2341" spans="1:68" ht="18" x14ac:dyDescent="0.25">
      <c r="A2341" s="24">
        <v>2021</v>
      </c>
      <c r="B2341">
        <v>2</v>
      </c>
      <c r="C2341" s="2">
        <v>44326</v>
      </c>
      <c r="D2341" s="3">
        <v>0.41666666666666669</v>
      </c>
      <c r="E2341">
        <v>5</v>
      </c>
      <c r="F2341">
        <v>5.2</v>
      </c>
      <c r="G2341" t="s">
        <v>28</v>
      </c>
      <c r="H2341">
        <v>63</v>
      </c>
      <c r="I2341">
        <v>61.3</v>
      </c>
      <c r="J2341">
        <v>60.1</v>
      </c>
      <c r="K2341">
        <v>5</v>
      </c>
      <c r="L2341">
        <v>6</v>
      </c>
      <c r="M2341" t="s">
        <v>23</v>
      </c>
      <c r="N2341">
        <v>50</v>
      </c>
      <c r="O2341" t="s">
        <v>24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 s="11" t="str">
        <f t="shared" si="394"/>
        <v>0</v>
      </c>
      <c r="AB2341">
        <f t="shared" si="387"/>
        <v>0</v>
      </c>
      <c r="AC2341">
        <f t="shared" si="395"/>
        <v>10</v>
      </c>
      <c r="AD2341">
        <f t="shared" si="396"/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f t="shared" si="388"/>
        <v>0</v>
      </c>
      <c r="BI2341" s="16">
        <v>0</v>
      </c>
      <c r="BJ2341" s="16">
        <v>0</v>
      </c>
      <c r="BK2341" s="16">
        <v>0</v>
      </c>
      <c r="BL2341" t="str">
        <f t="shared" si="389"/>
        <v>0</v>
      </c>
      <c r="BM2341" t="str">
        <f t="shared" si="390"/>
        <v>0</v>
      </c>
      <c r="BN2341">
        <f t="shared" si="393"/>
        <v>0</v>
      </c>
      <c r="BO2341">
        <f t="shared" si="391"/>
        <v>0</v>
      </c>
      <c r="BP2341" t="str">
        <f t="shared" si="392"/>
        <v>0</v>
      </c>
    </row>
    <row r="2342" spans="1:68" ht="18" x14ac:dyDescent="0.25">
      <c r="A2342" s="24">
        <v>2021</v>
      </c>
      <c r="B2342">
        <v>2</v>
      </c>
      <c r="C2342" s="2">
        <v>44327</v>
      </c>
      <c r="D2342" s="3">
        <v>0.5625</v>
      </c>
      <c r="E2342">
        <v>1</v>
      </c>
      <c r="F2342">
        <v>1.1000000000000001</v>
      </c>
      <c r="G2342" t="s">
        <v>61</v>
      </c>
      <c r="H2342">
        <v>63</v>
      </c>
      <c r="I2342">
        <v>34.200000000000003</v>
      </c>
      <c r="J2342">
        <v>23.3</v>
      </c>
      <c r="K2342">
        <v>3</v>
      </c>
      <c r="L2342">
        <v>4</v>
      </c>
      <c r="M2342" t="s">
        <v>23</v>
      </c>
      <c r="N2342">
        <v>0</v>
      </c>
      <c r="O2342" t="s">
        <v>24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 s="11" t="str">
        <f t="shared" si="394"/>
        <v>0</v>
      </c>
      <c r="AB2342">
        <f t="shared" si="387"/>
        <v>0</v>
      </c>
      <c r="AC2342">
        <f t="shared" si="395"/>
        <v>10</v>
      </c>
      <c r="AD2342">
        <f t="shared" si="396"/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f t="shared" si="388"/>
        <v>0</v>
      </c>
      <c r="BI2342" s="16">
        <v>0</v>
      </c>
      <c r="BJ2342" s="16">
        <v>0</v>
      </c>
      <c r="BK2342" s="16">
        <v>0</v>
      </c>
      <c r="BL2342" t="str">
        <f t="shared" si="389"/>
        <v>0</v>
      </c>
      <c r="BM2342" t="str">
        <f t="shared" si="390"/>
        <v>0</v>
      </c>
      <c r="BN2342">
        <f t="shared" si="393"/>
        <v>0</v>
      </c>
      <c r="BO2342">
        <f t="shared" si="391"/>
        <v>0</v>
      </c>
      <c r="BP2342" t="str">
        <f t="shared" si="392"/>
        <v>0</v>
      </c>
    </row>
    <row r="2343" spans="1:68" ht="18" x14ac:dyDescent="0.25">
      <c r="A2343" s="24">
        <v>2021</v>
      </c>
      <c r="B2343">
        <v>2</v>
      </c>
      <c r="C2343" s="2">
        <v>44327</v>
      </c>
      <c r="D2343" s="3">
        <v>0.5625</v>
      </c>
      <c r="E2343">
        <v>1</v>
      </c>
      <c r="F2343">
        <v>1.1000000000000001</v>
      </c>
      <c r="G2343" t="s">
        <v>61</v>
      </c>
      <c r="H2343">
        <v>63</v>
      </c>
      <c r="I2343">
        <v>34.200000000000003</v>
      </c>
      <c r="J2343">
        <v>23.3</v>
      </c>
      <c r="K2343">
        <v>3</v>
      </c>
      <c r="L2343">
        <v>4</v>
      </c>
      <c r="M2343" t="s">
        <v>23</v>
      </c>
      <c r="N2343">
        <v>0</v>
      </c>
      <c r="O2343" t="s">
        <v>25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 s="11" t="str">
        <f t="shared" si="394"/>
        <v>0</v>
      </c>
      <c r="AB2343">
        <f t="shared" si="387"/>
        <v>0</v>
      </c>
      <c r="AC2343">
        <f t="shared" si="395"/>
        <v>10</v>
      </c>
      <c r="AD2343">
        <f t="shared" si="396"/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f t="shared" si="388"/>
        <v>0</v>
      </c>
      <c r="BI2343" s="16">
        <v>0</v>
      </c>
      <c r="BJ2343" s="16">
        <v>0</v>
      </c>
      <c r="BK2343" s="16">
        <v>0</v>
      </c>
      <c r="BL2343" t="str">
        <f t="shared" si="389"/>
        <v>0</v>
      </c>
      <c r="BM2343" t="str">
        <f t="shared" si="390"/>
        <v>0</v>
      </c>
      <c r="BN2343">
        <f t="shared" si="393"/>
        <v>0</v>
      </c>
      <c r="BO2343">
        <f t="shared" si="391"/>
        <v>0</v>
      </c>
      <c r="BP2343" t="str">
        <f t="shared" si="392"/>
        <v>0</v>
      </c>
    </row>
    <row r="2344" spans="1:68" ht="18" x14ac:dyDescent="0.25">
      <c r="A2344" s="24">
        <v>2021</v>
      </c>
      <c r="B2344">
        <v>2</v>
      </c>
      <c r="C2344" s="2">
        <v>44327</v>
      </c>
      <c r="D2344" s="3">
        <v>0.5625</v>
      </c>
      <c r="E2344">
        <v>1</v>
      </c>
      <c r="F2344">
        <v>1.1000000000000001</v>
      </c>
      <c r="G2344" t="s">
        <v>61</v>
      </c>
      <c r="H2344">
        <v>63</v>
      </c>
      <c r="I2344">
        <v>34.200000000000003</v>
      </c>
      <c r="J2344">
        <v>23.3</v>
      </c>
      <c r="K2344">
        <v>3</v>
      </c>
      <c r="L2344">
        <v>4</v>
      </c>
      <c r="M2344" t="s">
        <v>23</v>
      </c>
      <c r="N2344">
        <v>0</v>
      </c>
      <c r="O2344" t="s">
        <v>26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 s="11" t="str">
        <f t="shared" si="394"/>
        <v>0</v>
      </c>
      <c r="AB2344">
        <f t="shared" si="387"/>
        <v>0</v>
      </c>
      <c r="AC2344">
        <f t="shared" si="395"/>
        <v>10</v>
      </c>
      <c r="AD2344">
        <f t="shared" si="396"/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f t="shared" si="388"/>
        <v>0</v>
      </c>
      <c r="BI2344" s="16">
        <v>0</v>
      </c>
      <c r="BJ2344" s="16">
        <v>0</v>
      </c>
      <c r="BK2344" s="16">
        <v>0</v>
      </c>
      <c r="BL2344" t="str">
        <f t="shared" si="389"/>
        <v>0</v>
      </c>
      <c r="BM2344" t="str">
        <f t="shared" si="390"/>
        <v>0</v>
      </c>
      <c r="BN2344">
        <f t="shared" si="393"/>
        <v>0</v>
      </c>
      <c r="BO2344">
        <f t="shared" si="391"/>
        <v>0</v>
      </c>
      <c r="BP2344" t="str">
        <f t="shared" si="392"/>
        <v>0</v>
      </c>
    </row>
    <row r="2345" spans="1:68" ht="18" x14ac:dyDescent="0.25">
      <c r="A2345" s="24">
        <v>2021</v>
      </c>
      <c r="B2345">
        <v>2</v>
      </c>
      <c r="C2345" s="2">
        <v>44327</v>
      </c>
      <c r="D2345" s="3">
        <v>0.5625</v>
      </c>
      <c r="E2345">
        <v>1</v>
      </c>
      <c r="F2345">
        <v>1.1000000000000001</v>
      </c>
      <c r="G2345" t="s">
        <v>61</v>
      </c>
      <c r="H2345">
        <v>63</v>
      </c>
      <c r="I2345">
        <v>34.200000000000003</v>
      </c>
      <c r="J2345">
        <v>23.3</v>
      </c>
      <c r="K2345">
        <v>3</v>
      </c>
      <c r="L2345">
        <v>4</v>
      </c>
      <c r="M2345" t="s">
        <v>27</v>
      </c>
      <c r="N2345">
        <v>0</v>
      </c>
      <c r="O2345" t="s">
        <v>24</v>
      </c>
      <c r="P2345">
        <v>0</v>
      </c>
      <c r="Q2345">
        <v>0</v>
      </c>
      <c r="R2345">
        <v>3</v>
      </c>
      <c r="S2345">
        <v>1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4</v>
      </c>
      <c r="AA2345" s="11" t="str">
        <f t="shared" si="394"/>
        <v>1</v>
      </c>
      <c r="AB2345">
        <f t="shared" si="387"/>
        <v>2</v>
      </c>
      <c r="AC2345">
        <f t="shared" si="395"/>
        <v>8</v>
      </c>
      <c r="AD2345">
        <f t="shared" si="396"/>
        <v>20</v>
      </c>
      <c r="AE2345">
        <v>0</v>
      </c>
      <c r="AF2345">
        <v>2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f t="shared" si="388"/>
        <v>0</v>
      </c>
      <c r="BI2345" s="16">
        <v>0</v>
      </c>
      <c r="BJ2345" s="16">
        <v>0</v>
      </c>
      <c r="BK2345" s="16">
        <v>0</v>
      </c>
      <c r="BL2345" t="str">
        <f t="shared" si="389"/>
        <v>0</v>
      </c>
      <c r="BM2345" t="str">
        <f t="shared" si="390"/>
        <v>0</v>
      </c>
      <c r="BN2345">
        <f t="shared" si="393"/>
        <v>0</v>
      </c>
      <c r="BO2345">
        <f t="shared" si="391"/>
        <v>0</v>
      </c>
      <c r="BP2345" t="str">
        <f t="shared" si="392"/>
        <v>0</v>
      </c>
    </row>
    <row r="2346" spans="1:68" ht="18" x14ac:dyDescent="0.25">
      <c r="A2346" s="24">
        <v>2021</v>
      </c>
      <c r="B2346">
        <v>2</v>
      </c>
      <c r="C2346" s="2">
        <v>44327</v>
      </c>
      <c r="D2346" s="3">
        <v>0.5625</v>
      </c>
      <c r="E2346">
        <v>1</v>
      </c>
      <c r="F2346">
        <v>1.1000000000000001</v>
      </c>
      <c r="G2346" t="s">
        <v>61</v>
      </c>
      <c r="H2346">
        <v>63</v>
      </c>
      <c r="I2346">
        <v>34.200000000000003</v>
      </c>
      <c r="J2346">
        <v>23.3</v>
      </c>
      <c r="K2346">
        <v>3</v>
      </c>
      <c r="L2346">
        <v>4</v>
      </c>
      <c r="M2346" t="s">
        <v>27</v>
      </c>
      <c r="N2346">
        <v>0</v>
      </c>
      <c r="O2346" t="s">
        <v>25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 s="11" t="str">
        <f t="shared" si="394"/>
        <v>0</v>
      </c>
      <c r="AB2346">
        <f t="shared" si="387"/>
        <v>0</v>
      </c>
      <c r="AC2346">
        <f t="shared" si="395"/>
        <v>10</v>
      </c>
      <c r="AD2346">
        <f t="shared" si="396"/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f t="shared" si="388"/>
        <v>0</v>
      </c>
      <c r="BI2346" s="16">
        <v>0</v>
      </c>
      <c r="BJ2346" s="16">
        <v>0</v>
      </c>
      <c r="BK2346" s="16">
        <v>0</v>
      </c>
      <c r="BL2346" t="str">
        <f t="shared" si="389"/>
        <v>0</v>
      </c>
      <c r="BM2346" t="str">
        <f t="shared" si="390"/>
        <v>0</v>
      </c>
      <c r="BN2346">
        <f t="shared" si="393"/>
        <v>0</v>
      </c>
      <c r="BO2346">
        <f t="shared" si="391"/>
        <v>0</v>
      </c>
      <c r="BP2346" t="str">
        <f t="shared" si="392"/>
        <v>0</v>
      </c>
    </row>
    <row r="2347" spans="1:68" ht="18" x14ac:dyDescent="0.25">
      <c r="A2347" s="24">
        <v>2021</v>
      </c>
      <c r="B2347">
        <v>2</v>
      </c>
      <c r="C2347" s="2">
        <v>44327</v>
      </c>
      <c r="D2347" s="3">
        <v>0.5625</v>
      </c>
      <c r="E2347">
        <v>1</v>
      </c>
      <c r="F2347">
        <v>1.1000000000000001</v>
      </c>
      <c r="G2347" t="s">
        <v>61</v>
      </c>
      <c r="H2347">
        <v>63</v>
      </c>
      <c r="I2347">
        <v>34.200000000000003</v>
      </c>
      <c r="J2347">
        <v>23.3</v>
      </c>
      <c r="K2347">
        <v>3</v>
      </c>
      <c r="L2347">
        <v>4</v>
      </c>
      <c r="M2347" t="s">
        <v>27</v>
      </c>
      <c r="N2347">
        <v>0</v>
      </c>
      <c r="O2347" t="s">
        <v>26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 s="11" t="str">
        <f t="shared" si="394"/>
        <v>0</v>
      </c>
      <c r="AB2347">
        <f t="shared" si="387"/>
        <v>0</v>
      </c>
      <c r="AC2347">
        <f t="shared" si="395"/>
        <v>10</v>
      </c>
      <c r="AD2347">
        <f t="shared" si="396"/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f t="shared" si="388"/>
        <v>0</v>
      </c>
      <c r="BI2347" s="16">
        <v>0</v>
      </c>
      <c r="BJ2347" s="16">
        <v>0</v>
      </c>
      <c r="BK2347" s="16">
        <v>0</v>
      </c>
      <c r="BL2347" t="str">
        <f t="shared" si="389"/>
        <v>0</v>
      </c>
      <c r="BM2347" t="str">
        <f t="shared" si="390"/>
        <v>0</v>
      </c>
      <c r="BN2347">
        <f t="shared" si="393"/>
        <v>0</v>
      </c>
      <c r="BO2347">
        <f t="shared" si="391"/>
        <v>0</v>
      </c>
      <c r="BP2347" t="str">
        <f t="shared" si="392"/>
        <v>0</v>
      </c>
    </row>
    <row r="2348" spans="1:68" ht="18" x14ac:dyDescent="0.25">
      <c r="A2348" s="24">
        <v>2021</v>
      </c>
      <c r="B2348">
        <v>2</v>
      </c>
      <c r="C2348" s="2">
        <v>44327</v>
      </c>
      <c r="D2348" s="3">
        <v>0.5625</v>
      </c>
      <c r="E2348">
        <v>1</v>
      </c>
      <c r="F2348">
        <v>1.1000000000000001</v>
      </c>
      <c r="G2348" t="s">
        <v>61</v>
      </c>
      <c r="H2348">
        <v>63</v>
      </c>
      <c r="I2348">
        <v>34.200000000000003</v>
      </c>
      <c r="J2348">
        <v>23.3</v>
      </c>
      <c r="K2348">
        <v>3</v>
      </c>
      <c r="L2348">
        <v>4</v>
      </c>
      <c r="M2348" t="s">
        <v>28</v>
      </c>
      <c r="N2348">
        <v>0</v>
      </c>
      <c r="O2348" t="s">
        <v>24</v>
      </c>
      <c r="P2348">
        <v>0</v>
      </c>
      <c r="Q2348">
        <v>0</v>
      </c>
      <c r="R2348">
        <v>0</v>
      </c>
      <c r="S2348">
        <v>7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7</v>
      </c>
      <c r="AA2348" s="11" t="str">
        <f t="shared" si="394"/>
        <v>1</v>
      </c>
      <c r="AB2348">
        <f t="shared" si="387"/>
        <v>1</v>
      </c>
      <c r="AC2348">
        <f t="shared" si="395"/>
        <v>9</v>
      </c>
      <c r="AD2348">
        <f t="shared" si="396"/>
        <v>10</v>
      </c>
      <c r="AE2348">
        <v>0</v>
      </c>
      <c r="AF2348">
        <v>3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f t="shared" si="388"/>
        <v>0</v>
      </c>
      <c r="BI2348" s="16">
        <v>0</v>
      </c>
      <c r="BJ2348" s="16">
        <v>0</v>
      </c>
      <c r="BK2348" s="16">
        <v>0</v>
      </c>
      <c r="BL2348" t="str">
        <f t="shared" si="389"/>
        <v>0</v>
      </c>
      <c r="BM2348" t="str">
        <f t="shared" si="390"/>
        <v>0</v>
      </c>
      <c r="BN2348">
        <f t="shared" si="393"/>
        <v>0</v>
      </c>
      <c r="BO2348">
        <f t="shared" si="391"/>
        <v>0</v>
      </c>
      <c r="BP2348" t="str">
        <f t="shared" si="392"/>
        <v>0</v>
      </c>
    </row>
    <row r="2349" spans="1:68" ht="18" x14ac:dyDescent="0.25">
      <c r="A2349" s="24">
        <v>2021</v>
      </c>
      <c r="B2349">
        <v>2</v>
      </c>
      <c r="C2349" s="2">
        <v>44327</v>
      </c>
      <c r="D2349" s="3">
        <v>0.5625</v>
      </c>
      <c r="E2349">
        <v>1</v>
      </c>
      <c r="F2349">
        <v>1.1000000000000001</v>
      </c>
      <c r="G2349" t="s">
        <v>61</v>
      </c>
      <c r="H2349">
        <v>63</v>
      </c>
      <c r="I2349">
        <v>34.200000000000003</v>
      </c>
      <c r="J2349">
        <v>23.3</v>
      </c>
      <c r="K2349">
        <v>3</v>
      </c>
      <c r="L2349">
        <v>4</v>
      </c>
      <c r="M2349" t="s">
        <v>28</v>
      </c>
      <c r="N2349">
        <v>0</v>
      </c>
      <c r="O2349" t="s">
        <v>25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 s="11" t="str">
        <f t="shared" si="394"/>
        <v>0</v>
      </c>
      <c r="AB2349">
        <f t="shared" si="387"/>
        <v>0</v>
      </c>
      <c r="AC2349">
        <f t="shared" si="395"/>
        <v>10</v>
      </c>
      <c r="AD2349">
        <f t="shared" si="396"/>
        <v>0</v>
      </c>
      <c r="AE2349">
        <v>0</v>
      </c>
      <c r="AF2349">
        <v>2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f t="shared" si="388"/>
        <v>0</v>
      </c>
      <c r="BI2349" s="16">
        <v>0</v>
      </c>
      <c r="BJ2349" s="16">
        <v>0</v>
      </c>
      <c r="BK2349" s="16">
        <v>0</v>
      </c>
      <c r="BL2349" t="str">
        <f t="shared" si="389"/>
        <v>0</v>
      </c>
      <c r="BM2349" t="str">
        <f t="shared" si="390"/>
        <v>0</v>
      </c>
      <c r="BN2349">
        <f t="shared" si="393"/>
        <v>0</v>
      </c>
      <c r="BO2349">
        <f t="shared" si="391"/>
        <v>0</v>
      </c>
      <c r="BP2349" t="str">
        <f t="shared" si="392"/>
        <v>0</v>
      </c>
    </row>
    <row r="2350" spans="1:68" ht="18" x14ac:dyDescent="0.25">
      <c r="A2350" s="24">
        <v>2021</v>
      </c>
      <c r="B2350">
        <v>2</v>
      </c>
      <c r="C2350" s="2">
        <v>44327</v>
      </c>
      <c r="D2350" s="3">
        <v>0.5625</v>
      </c>
      <c r="E2350">
        <v>1</v>
      </c>
      <c r="F2350">
        <v>1.1000000000000001</v>
      </c>
      <c r="G2350" t="s">
        <v>61</v>
      </c>
      <c r="H2350">
        <v>63</v>
      </c>
      <c r="I2350">
        <v>34.200000000000003</v>
      </c>
      <c r="J2350">
        <v>23.3</v>
      </c>
      <c r="K2350">
        <v>3</v>
      </c>
      <c r="L2350">
        <v>4</v>
      </c>
      <c r="M2350" t="s">
        <v>28</v>
      </c>
      <c r="N2350">
        <v>0</v>
      </c>
      <c r="O2350" t="s">
        <v>26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 s="11" t="str">
        <f t="shared" si="394"/>
        <v>0</v>
      </c>
      <c r="AB2350">
        <f t="shared" si="387"/>
        <v>0</v>
      </c>
      <c r="AC2350">
        <f t="shared" si="395"/>
        <v>10</v>
      </c>
      <c r="AD2350">
        <f t="shared" si="396"/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f t="shared" si="388"/>
        <v>0</v>
      </c>
      <c r="BI2350" s="16">
        <v>0</v>
      </c>
      <c r="BJ2350" s="16">
        <v>0</v>
      </c>
      <c r="BK2350" s="16">
        <v>0</v>
      </c>
      <c r="BL2350" t="str">
        <f t="shared" si="389"/>
        <v>0</v>
      </c>
      <c r="BM2350" t="str">
        <f t="shared" si="390"/>
        <v>0</v>
      </c>
      <c r="BN2350">
        <f t="shared" si="393"/>
        <v>0</v>
      </c>
      <c r="BO2350">
        <f t="shared" si="391"/>
        <v>0</v>
      </c>
      <c r="BP2350" t="str">
        <f t="shared" si="392"/>
        <v>0</v>
      </c>
    </row>
    <row r="2351" spans="1:68" ht="18" x14ac:dyDescent="0.25">
      <c r="A2351" s="24">
        <v>2021</v>
      </c>
      <c r="B2351">
        <v>2</v>
      </c>
      <c r="C2351" s="2">
        <v>44327</v>
      </c>
      <c r="D2351" s="3">
        <v>0.5625</v>
      </c>
      <c r="E2351">
        <v>1</v>
      </c>
      <c r="F2351">
        <v>1.1000000000000001</v>
      </c>
      <c r="G2351" t="s">
        <v>61</v>
      </c>
      <c r="H2351">
        <v>63</v>
      </c>
      <c r="I2351">
        <v>34.200000000000003</v>
      </c>
      <c r="J2351">
        <v>23.3</v>
      </c>
      <c r="K2351">
        <v>3</v>
      </c>
      <c r="L2351">
        <v>4</v>
      </c>
      <c r="M2351" t="s">
        <v>28</v>
      </c>
      <c r="N2351">
        <v>5</v>
      </c>
      <c r="O2351" t="s">
        <v>26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 s="11" t="str">
        <f t="shared" si="394"/>
        <v>0</v>
      </c>
      <c r="AB2351">
        <f t="shared" si="387"/>
        <v>0</v>
      </c>
      <c r="AC2351">
        <f t="shared" si="395"/>
        <v>10</v>
      </c>
      <c r="AD2351">
        <f t="shared" si="396"/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f t="shared" si="388"/>
        <v>0</v>
      </c>
      <c r="BI2351" s="16">
        <v>0</v>
      </c>
      <c r="BJ2351" s="16">
        <v>0</v>
      </c>
      <c r="BK2351" s="16">
        <v>0</v>
      </c>
      <c r="BL2351" t="str">
        <f t="shared" si="389"/>
        <v>0</v>
      </c>
      <c r="BM2351" t="str">
        <f t="shared" si="390"/>
        <v>0</v>
      </c>
      <c r="BN2351">
        <f t="shared" si="393"/>
        <v>0</v>
      </c>
      <c r="BO2351">
        <f t="shared" si="391"/>
        <v>0</v>
      </c>
      <c r="BP2351" t="str">
        <f t="shared" si="392"/>
        <v>0</v>
      </c>
    </row>
    <row r="2352" spans="1:68" ht="18" x14ac:dyDescent="0.25">
      <c r="A2352" s="24">
        <v>2021</v>
      </c>
      <c r="B2352">
        <v>2</v>
      </c>
      <c r="C2352" s="2">
        <v>44327</v>
      </c>
      <c r="D2352" s="3">
        <v>0.5625</v>
      </c>
      <c r="E2352">
        <v>1</v>
      </c>
      <c r="F2352">
        <v>1.1000000000000001</v>
      </c>
      <c r="G2352" t="s">
        <v>61</v>
      </c>
      <c r="H2352">
        <v>63</v>
      </c>
      <c r="I2352">
        <v>34.200000000000003</v>
      </c>
      <c r="J2352">
        <v>23.3</v>
      </c>
      <c r="K2352">
        <v>3</v>
      </c>
      <c r="L2352">
        <v>4</v>
      </c>
      <c r="M2352" t="s">
        <v>28</v>
      </c>
      <c r="N2352">
        <v>5</v>
      </c>
      <c r="O2352" t="s">
        <v>25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 s="11" t="str">
        <f t="shared" si="394"/>
        <v>0</v>
      </c>
      <c r="AB2352">
        <f t="shared" si="387"/>
        <v>0</v>
      </c>
      <c r="AC2352">
        <f t="shared" si="395"/>
        <v>10</v>
      </c>
      <c r="AD2352">
        <f t="shared" si="396"/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f t="shared" si="388"/>
        <v>0</v>
      </c>
      <c r="BI2352" s="16">
        <v>0</v>
      </c>
      <c r="BJ2352" s="16">
        <v>0</v>
      </c>
      <c r="BK2352" s="16">
        <v>0</v>
      </c>
      <c r="BL2352" t="str">
        <f t="shared" si="389"/>
        <v>0</v>
      </c>
      <c r="BM2352" t="str">
        <f t="shared" si="390"/>
        <v>0</v>
      </c>
      <c r="BN2352">
        <f t="shared" si="393"/>
        <v>0</v>
      </c>
      <c r="BO2352">
        <f t="shared" si="391"/>
        <v>0</v>
      </c>
      <c r="BP2352" t="str">
        <f t="shared" si="392"/>
        <v>0</v>
      </c>
    </row>
    <row r="2353" spans="1:68" ht="18" x14ac:dyDescent="0.25">
      <c r="A2353" s="24">
        <v>2021</v>
      </c>
      <c r="B2353">
        <v>2</v>
      </c>
      <c r="C2353" s="2">
        <v>44327</v>
      </c>
      <c r="D2353" s="3">
        <v>0.5625</v>
      </c>
      <c r="E2353">
        <v>1</v>
      </c>
      <c r="F2353">
        <v>1.1000000000000001</v>
      </c>
      <c r="G2353" t="s">
        <v>61</v>
      </c>
      <c r="H2353">
        <v>63</v>
      </c>
      <c r="I2353">
        <v>34.200000000000003</v>
      </c>
      <c r="J2353">
        <v>23.3</v>
      </c>
      <c r="K2353">
        <v>3</v>
      </c>
      <c r="L2353">
        <v>4</v>
      </c>
      <c r="M2353" t="s">
        <v>28</v>
      </c>
      <c r="N2353">
        <v>5</v>
      </c>
      <c r="O2353" t="s">
        <v>24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 s="11" t="str">
        <f t="shared" si="394"/>
        <v>0</v>
      </c>
      <c r="AB2353">
        <f t="shared" si="387"/>
        <v>0</v>
      </c>
      <c r="AC2353">
        <f t="shared" si="395"/>
        <v>10</v>
      </c>
      <c r="AD2353">
        <f t="shared" si="396"/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f t="shared" si="388"/>
        <v>0</v>
      </c>
      <c r="BI2353" s="16">
        <v>0</v>
      </c>
      <c r="BJ2353" s="16">
        <v>0</v>
      </c>
      <c r="BK2353" s="16">
        <v>0</v>
      </c>
      <c r="BL2353" t="str">
        <f t="shared" si="389"/>
        <v>0</v>
      </c>
      <c r="BM2353" t="str">
        <f t="shared" si="390"/>
        <v>0</v>
      </c>
      <c r="BN2353">
        <f t="shared" si="393"/>
        <v>0</v>
      </c>
      <c r="BO2353">
        <f t="shared" si="391"/>
        <v>0</v>
      </c>
      <c r="BP2353" t="str">
        <f t="shared" si="392"/>
        <v>0</v>
      </c>
    </row>
    <row r="2354" spans="1:68" ht="18" x14ac:dyDescent="0.25">
      <c r="A2354" s="24">
        <v>2021</v>
      </c>
      <c r="B2354">
        <v>2</v>
      </c>
      <c r="C2354" s="2">
        <v>44327</v>
      </c>
      <c r="D2354" s="3">
        <v>0.5625</v>
      </c>
      <c r="E2354">
        <v>1</v>
      </c>
      <c r="F2354">
        <v>1.1000000000000001</v>
      </c>
      <c r="G2354" t="s">
        <v>61</v>
      </c>
      <c r="H2354">
        <v>63</v>
      </c>
      <c r="I2354">
        <v>34.200000000000003</v>
      </c>
      <c r="J2354">
        <v>23.3</v>
      </c>
      <c r="K2354">
        <v>3</v>
      </c>
      <c r="L2354">
        <v>4</v>
      </c>
      <c r="M2354" t="s">
        <v>27</v>
      </c>
      <c r="N2354">
        <v>5</v>
      </c>
      <c r="O2354" t="s">
        <v>26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 s="11" t="str">
        <f t="shared" si="394"/>
        <v>0</v>
      </c>
      <c r="AB2354">
        <f t="shared" si="387"/>
        <v>0</v>
      </c>
      <c r="AC2354">
        <f t="shared" si="395"/>
        <v>10</v>
      </c>
      <c r="AD2354">
        <f t="shared" si="396"/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f t="shared" si="388"/>
        <v>0</v>
      </c>
      <c r="BI2354" s="16">
        <v>0</v>
      </c>
      <c r="BJ2354" s="16">
        <v>0</v>
      </c>
      <c r="BK2354" s="16">
        <v>0</v>
      </c>
      <c r="BL2354" t="str">
        <f t="shared" si="389"/>
        <v>0</v>
      </c>
      <c r="BM2354" t="str">
        <f t="shared" si="390"/>
        <v>0</v>
      </c>
      <c r="BN2354">
        <f t="shared" si="393"/>
        <v>0</v>
      </c>
      <c r="BO2354">
        <f t="shared" si="391"/>
        <v>0</v>
      </c>
      <c r="BP2354" t="str">
        <f t="shared" si="392"/>
        <v>0</v>
      </c>
    </row>
    <row r="2355" spans="1:68" ht="18" x14ac:dyDescent="0.25">
      <c r="A2355" s="24">
        <v>2021</v>
      </c>
      <c r="B2355">
        <v>2</v>
      </c>
      <c r="C2355" s="2">
        <v>44327</v>
      </c>
      <c r="D2355" s="3">
        <v>0.5625</v>
      </c>
      <c r="E2355">
        <v>1</v>
      </c>
      <c r="F2355">
        <v>1.1000000000000001</v>
      </c>
      <c r="G2355" t="s">
        <v>61</v>
      </c>
      <c r="H2355">
        <v>63</v>
      </c>
      <c r="I2355">
        <v>34.200000000000003</v>
      </c>
      <c r="J2355">
        <v>23.3</v>
      </c>
      <c r="K2355">
        <v>3</v>
      </c>
      <c r="L2355">
        <v>4</v>
      </c>
      <c r="M2355" t="s">
        <v>27</v>
      </c>
      <c r="N2355">
        <v>5</v>
      </c>
      <c r="O2355" t="s">
        <v>25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 s="11" t="str">
        <f t="shared" si="394"/>
        <v>0</v>
      </c>
      <c r="AB2355">
        <f t="shared" si="387"/>
        <v>0</v>
      </c>
      <c r="AC2355">
        <f t="shared" si="395"/>
        <v>10</v>
      </c>
      <c r="AD2355">
        <f t="shared" si="396"/>
        <v>0</v>
      </c>
      <c r="AE2355">
        <v>0</v>
      </c>
      <c r="AF2355">
        <v>2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f t="shared" si="388"/>
        <v>0</v>
      </c>
      <c r="BI2355" s="16">
        <v>0</v>
      </c>
      <c r="BJ2355" s="16">
        <v>0</v>
      </c>
      <c r="BK2355" s="16">
        <v>0</v>
      </c>
      <c r="BL2355" t="str">
        <f t="shared" si="389"/>
        <v>0</v>
      </c>
      <c r="BM2355" t="str">
        <f t="shared" si="390"/>
        <v>0</v>
      </c>
      <c r="BN2355">
        <f t="shared" si="393"/>
        <v>0</v>
      </c>
      <c r="BO2355">
        <f t="shared" si="391"/>
        <v>0</v>
      </c>
      <c r="BP2355" t="str">
        <f t="shared" si="392"/>
        <v>0</v>
      </c>
    </row>
    <row r="2356" spans="1:68" ht="18" x14ac:dyDescent="0.25">
      <c r="A2356" s="24">
        <v>2021</v>
      </c>
      <c r="B2356">
        <v>2</v>
      </c>
      <c r="C2356" s="2">
        <v>44327</v>
      </c>
      <c r="D2356" s="3">
        <v>0.5625</v>
      </c>
      <c r="E2356">
        <v>1</v>
      </c>
      <c r="F2356">
        <v>1.1000000000000001</v>
      </c>
      <c r="G2356" t="s">
        <v>61</v>
      </c>
      <c r="H2356">
        <v>63</v>
      </c>
      <c r="I2356">
        <v>34.200000000000003</v>
      </c>
      <c r="J2356">
        <v>23.3</v>
      </c>
      <c r="K2356">
        <v>3</v>
      </c>
      <c r="L2356">
        <v>4</v>
      </c>
      <c r="M2356" t="s">
        <v>27</v>
      </c>
      <c r="N2356">
        <v>5</v>
      </c>
      <c r="O2356" t="s">
        <v>24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 s="11" t="str">
        <f t="shared" si="394"/>
        <v>0</v>
      </c>
      <c r="AB2356">
        <f t="shared" si="387"/>
        <v>0</v>
      </c>
      <c r="AC2356">
        <f t="shared" si="395"/>
        <v>10</v>
      </c>
      <c r="AD2356">
        <f t="shared" si="396"/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f t="shared" si="388"/>
        <v>0</v>
      </c>
      <c r="BI2356" s="16">
        <v>0</v>
      </c>
      <c r="BJ2356" s="16">
        <v>0</v>
      </c>
      <c r="BK2356" s="16">
        <v>0</v>
      </c>
      <c r="BL2356" t="str">
        <f t="shared" si="389"/>
        <v>0</v>
      </c>
      <c r="BM2356" t="str">
        <f t="shared" si="390"/>
        <v>0</v>
      </c>
      <c r="BN2356">
        <f t="shared" si="393"/>
        <v>0</v>
      </c>
      <c r="BO2356">
        <f t="shared" si="391"/>
        <v>0</v>
      </c>
      <c r="BP2356" t="str">
        <f t="shared" si="392"/>
        <v>0</v>
      </c>
    </row>
    <row r="2357" spans="1:68" ht="18" x14ac:dyDescent="0.25">
      <c r="A2357" s="24">
        <v>2021</v>
      </c>
      <c r="B2357">
        <v>2</v>
      </c>
      <c r="C2357" s="2">
        <v>44327</v>
      </c>
      <c r="D2357" s="3">
        <v>0.5625</v>
      </c>
      <c r="E2357">
        <v>1</v>
      </c>
      <c r="F2357">
        <v>1.1000000000000001</v>
      </c>
      <c r="G2357" t="s">
        <v>61</v>
      </c>
      <c r="H2357">
        <v>63</v>
      </c>
      <c r="I2357">
        <v>34.200000000000003</v>
      </c>
      <c r="J2357">
        <v>23.3</v>
      </c>
      <c r="K2357">
        <v>3</v>
      </c>
      <c r="L2357">
        <v>4</v>
      </c>
      <c r="M2357" t="s">
        <v>23</v>
      </c>
      <c r="N2357">
        <v>5</v>
      </c>
      <c r="O2357" t="s">
        <v>26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 s="11" t="str">
        <f t="shared" si="394"/>
        <v>0</v>
      </c>
      <c r="AB2357">
        <f t="shared" si="387"/>
        <v>0</v>
      </c>
      <c r="AC2357">
        <f t="shared" si="395"/>
        <v>10</v>
      </c>
      <c r="AD2357">
        <f t="shared" si="396"/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f t="shared" si="388"/>
        <v>0</v>
      </c>
      <c r="BI2357" s="16">
        <v>0</v>
      </c>
      <c r="BJ2357" s="16">
        <v>0</v>
      </c>
      <c r="BK2357" s="16">
        <v>0</v>
      </c>
      <c r="BL2357" t="str">
        <f t="shared" si="389"/>
        <v>0</v>
      </c>
      <c r="BM2357" t="str">
        <f t="shared" si="390"/>
        <v>0</v>
      </c>
      <c r="BN2357">
        <f t="shared" si="393"/>
        <v>0</v>
      </c>
      <c r="BO2357">
        <f t="shared" si="391"/>
        <v>0</v>
      </c>
      <c r="BP2357" t="str">
        <f t="shared" si="392"/>
        <v>0</v>
      </c>
    </row>
    <row r="2358" spans="1:68" ht="18" x14ac:dyDescent="0.25">
      <c r="A2358" s="24">
        <v>2021</v>
      </c>
      <c r="B2358">
        <v>2</v>
      </c>
      <c r="C2358" s="2">
        <v>44327</v>
      </c>
      <c r="D2358" s="3">
        <v>0.5625</v>
      </c>
      <c r="E2358">
        <v>1</v>
      </c>
      <c r="F2358">
        <v>1.1000000000000001</v>
      </c>
      <c r="G2358" t="s">
        <v>61</v>
      </c>
      <c r="H2358">
        <v>63</v>
      </c>
      <c r="I2358">
        <v>34.200000000000003</v>
      </c>
      <c r="J2358">
        <v>23.3</v>
      </c>
      <c r="K2358">
        <v>3</v>
      </c>
      <c r="L2358">
        <v>4</v>
      </c>
      <c r="M2358" t="s">
        <v>23</v>
      </c>
      <c r="N2358">
        <v>5</v>
      </c>
      <c r="O2358" t="s">
        <v>25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 s="11" t="str">
        <f t="shared" si="394"/>
        <v>0</v>
      </c>
      <c r="AB2358">
        <f t="shared" si="387"/>
        <v>0</v>
      </c>
      <c r="AC2358">
        <f t="shared" si="395"/>
        <v>10</v>
      </c>
      <c r="AD2358">
        <f t="shared" si="396"/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f t="shared" si="388"/>
        <v>0</v>
      </c>
      <c r="BI2358" s="16">
        <v>0</v>
      </c>
      <c r="BJ2358" s="16">
        <v>0</v>
      </c>
      <c r="BK2358" s="16">
        <v>0</v>
      </c>
      <c r="BL2358" t="str">
        <f t="shared" si="389"/>
        <v>0</v>
      </c>
      <c r="BM2358" t="str">
        <f t="shared" si="390"/>
        <v>0</v>
      </c>
      <c r="BN2358">
        <f t="shared" si="393"/>
        <v>0</v>
      </c>
      <c r="BO2358">
        <f t="shared" si="391"/>
        <v>0</v>
      </c>
      <c r="BP2358" t="str">
        <f t="shared" si="392"/>
        <v>0</v>
      </c>
    </row>
    <row r="2359" spans="1:68" ht="18" x14ac:dyDescent="0.25">
      <c r="A2359" s="24">
        <v>2021</v>
      </c>
      <c r="B2359">
        <v>2</v>
      </c>
      <c r="C2359" s="2">
        <v>44327</v>
      </c>
      <c r="D2359" s="3">
        <v>0.5625</v>
      </c>
      <c r="E2359">
        <v>1</v>
      </c>
      <c r="F2359">
        <v>1.1000000000000001</v>
      </c>
      <c r="G2359" t="s">
        <v>61</v>
      </c>
      <c r="H2359">
        <v>63</v>
      </c>
      <c r="I2359">
        <v>34.200000000000003</v>
      </c>
      <c r="J2359">
        <v>23.3</v>
      </c>
      <c r="K2359">
        <v>3</v>
      </c>
      <c r="L2359">
        <v>4</v>
      </c>
      <c r="M2359" t="s">
        <v>23</v>
      </c>
      <c r="N2359">
        <v>5</v>
      </c>
      <c r="O2359" t="s">
        <v>24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 s="11" t="str">
        <f t="shared" si="394"/>
        <v>0</v>
      </c>
      <c r="AB2359">
        <f t="shared" si="387"/>
        <v>0</v>
      </c>
      <c r="AC2359">
        <f t="shared" si="395"/>
        <v>10</v>
      </c>
      <c r="AD2359">
        <f t="shared" si="396"/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f t="shared" si="388"/>
        <v>0</v>
      </c>
      <c r="BI2359" s="16">
        <v>0</v>
      </c>
      <c r="BJ2359" s="16">
        <v>0</v>
      </c>
      <c r="BK2359" s="16">
        <v>0</v>
      </c>
      <c r="BL2359" t="str">
        <f t="shared" si="389"/>
        <v>0</v>
      </c>
      <c r="BM2359" t="str">
        <f t="shared" si="390"/>
        <v>0</v>
      </c>
      <c r="BN2359">
        <f t="shared" si="393"/>
        <v>0</v>
      </c>
      <c r="BO2359">
        <f t="shared" si="391"/>
        <v>0</v>
      </c>
      <c r="BP2359" t="str">
        <f t="shared" si="392"/>
        <v>0</v>
      </c>
    </row>
    <row r="2360" spans="1:68" ht="18" x14ac:dyDescent="0.25">
      <c r="A2360" s="24">
        <v>2021</v>
      </c>
      <c r="B2360">
        <v>2</v>
      </c>
      <c r="C2360" s="2">
        <v>44327</v>
      </c>
      <c r="D2360" s="3">
        <v>0.5625</v>
      </c>
      <c r="E2360">
        <v>1</v>
      </c>
      <c r="F2360">
        <v>1.1000000000000001</v>
      </c>
      <c r="G2360" t="s">
        <v>61</v>
      </c>
      <c r="H2360">
        <v>63</v>
      </c>
      <c r="I2360">
        <v>34.200000000000003</v>
      </c>
      <c r="J2360">
        <v>23.3</v>
      </c>
      <c r="K2360">
        <v>3</v>
      </c>
      <c r="L2360">
        <v>4</v>
      </c>
      <c r="M2360" t="s">
        <v>23</v>
      </c>
      <c r="N2360">
        <v>10</v>
      </c>
      <c r="O2360" t="s">
        <v>26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 s="11" t="str">
        <f t="shared" si="394"/>
        <v>0</v>
      </c>
      <c r="AB2360">
        <f t="shared" si="387"/>
        <v>0</v>
      </c>
      <c r="AC2360">
        <f t="shared" si="395"/>
        <v>10</v>
      </c>
      <c r="AD2360">
        <f t="shared" si="396"/>
        <v>0</v>
      </c>
      <c r="AE2360">
        <v>0</v>
      </c>
      <c r="AF2360">
        <v>3</v>
      </c>
      <c r="AG2360">
        <v>2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f t="shared" si="388"/>
        <v>0</v>
      </c>
      <c r="BI2360" s="16">
        <v>0</v>
      </c>
      <c r="BJ2360" s="16">
        <v>0</v>
      </c>
      <c r="BK2360" s="16">
        <v>0</v>
      </c>
      <c r="BL2360" t="str">
        <f t="shared" si="389"/>
        <v>0</v>
      </c>
      <c r="BM2360" t="str">
        <f t="shared" si="390"/>
        <v>0</v>
      </c>
      <c r="BN2360">
        <f t="shared" si="393"/>
        <v>0</v>
      </c>
      <c r="BO2360">
        <f t="shared" si="391"/>
        <v>2</v>
      </c>
      <c r="BP2360" t="str">
        <f t="shared" si="392"/>
        <v>0</v>
      </c>
    </row>
    <row r="2361" spans="1:68" ht="18" x14ac:dyDescent="0.25">
      <c r="A2361" s="24">
        <v>2021</v>
      </c>
      <c r="B2361">
        <v>2</v>
      </c>
      <c r="C2361" s="2">
        <v>44327</v>
      </c>
      <c r="D2361" s="3">
        <v>0.5625</v>
      </c>
      <c r="E2361">
        <v>1</v>
      </c>
      <c r="F2361">
        <v>1.1000000000000001</v>
      </c>
      <c r="G2361" t="s">
        <v>61</v>
      </c>
      <c r="H2361">
        <v>63</v>
      </c>
      <c r="I2361">
        <v>34.200000000000003</v>
      </c>
      <c r="J2361">
        <v>23.3</v>
      </c>
      <c r="K2361">
        <v>3</v>
      </c>
      <c r="L2361">
        <v>4</v>
      </c>
      <c r="M2361" t="s">
        <v>23</v>
      </c>
      <c r="N2361">
        <v>10</v>
      </c>
      <c r="O2361" t="s">
        <v>25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 s="11" t="str">
        <f t="shared" si="394"/>
        <v>0</v>
      </c>
      <c r="AB2361">
        <f t="shared" si="387"/>
        <v>0</v>
      </c>
      <c r="AC2361">
        <f t="shared" si="395"/>
        <v>10</v>
      </c>
      <c r="AD2361">
        <f t="shared" si="396"/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f t="shared" si="388"/>
        <v>0</v>
      </c>
      <c r="BI2361" s="16">
        <v>0</v>
      </c>
      <c r="BJ2361" s="16">
        <v>0</v>
      </c>
      <c r="BK2361" s="16">
        <v>0</v>
      </c>
      <c r="BL2361" t="str">
        <f t="shared" si="389"/>
        <v>0</v>
      </c>
      <c r="BM2361" t="str">
        <f t="shared" si="390"/>
        <v>0</v>
      </c>
      <c r="BN2361">
        <f t="shared" si="393"/>
        <v>0</v>
      </c>
      <c r="BO2361">
        <f t="shared" si="391"/>
        <v>0</v>
      </c>
      <c r="BP2361" t="str">
        <f t="shared" si="392"/>
        <v>0</v>
      </c>
    </row>
    <row r="2362" spans="1:68" ht="18" x14ac:dyDescent="0.25">
      <c r="A2362" s="24">
        <v>2021</v>
      </c>
      <c r="B2362">
        <v>2</v>
      </c>
      <c r="C2362" s="2">
        <v>44327</v>
      </c>
      <c r="D2362" s="3">
        <v>0.5625</v>
      </c>
      <c r="E2362">
        <v>1</v>
      </c>
      <c r="F2362">
        <v>1.1000000000000001</v>
      </c>
      <c r="G2362" t="s">
        <v>61</v>
      </c>
      <c r="H2362">
        <v>63</v>
      </c>
      <c r="I2362">
        <v>34.200000000000003</v>
      </c>
      <c r="J2362">
        <v>23.3</v>
      </c>
      <c r="K2362">
        <v>3</v>
      </c>
      <c r="L2362">
        <v>4</v>
      </c>
      <c r="M2362" t="s">
        <v>23</v>
      </c>
      <c r="N2362">
        <v>10</v>
      </c>
      <c r="O2362" t="s">
        <v>24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 s="11" t="str">
        <f t="shared" si="394"/>
        <v>0</v>
      </c>
      <c r="AB2362">
        <f t="shared" si="387"/>
        <v>0</v>
      </c>
      <c r="AC2362">
        <f t="shared" si="395"/>
        <v>10</v>
      </c>
      <c r="AD2362">
        <f t="shared" si="396"/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f t="shared" si="388"/>
        <v>0</v>
      </c>
      <c r="BI2362" s="16">
        <v>0</v>
      </c>
      <c r="BJ2362" s="16">
        <v>0</v>
      </c>
      <c r="BK2362" s="16">
        <v>0</v>
      </c>
      <c r="BL2362" t="str">
        <f t="shared" si="389"/>
        <v>0</v>
      </c>
      <c r="BM2362" t="str">
        <f t="shared" si="390"/>
        <v>0</v>
      </c>
      <c r="BN2362">
        <f t="shared" si="393"/>
        <v>0</v>
      </c>
      <c r="BO2362">
        <f t="shared" si="391"/>
        <v>0</v>
      </c>
      <c r="BP2362" t="str">
        <f t="shared" si="392"/>
        <v>0</v>
      </c>
    </row>
    <row r="2363" spans="1:68" ht="18" x14ac:dyDescent="0.25">
      <c r="A2363" s="24">
        <v>2021</v>
      </c>
      <c r="B2363">
        <v>2</v>
      </c>
      <c r="C2363" s="2">
        <v>44327</v>
      </c>
      <c r="D2363" s="3">
        <v>0.5625</v>
      </c>
      <c r="E2363">
        <v>1</v>
      </c>
      <c r="F2363">
        <v>1.1000000000000001</v>
      </c>
      <c r="G2363" t="s">
        <v>61</v>
      </c>
      <c r="H2363">
        <v>63</v>
      </c>
      <c r="I2363">
        <v>34.200000000000003</v>
      </c>
      <c r="J2363">
        <v>23.3</v>
      </c>
      <c r="K2363">
        <v>3</v>
      </c>
      <c r="L2363">
        <v>4</v>
      </c>
      <c r="M2363" t="s">
        <v>27</v>
      </c>
      <c r="N2363">
        <v>10</v>
      </c>
      <c r="O2363" t="s">
        <v>24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 s="11" t="str">
        <f t="shared" si="394"/>
        <v>0</v>
      </c>
      <c r="AB2363">
        <f t="shared" si="387"/>
        <v>0</v>
      </c>
      <c r="AC2363">
        <f t="shared" si="395"/>
        <v>10</v>
      </c>
      <c r="AD2363">
        <f t="shared" si="396"/>
        <v>0</v>
      </c>
      <c r="AE2363">
        <v>0</v>
      </c>
      <c r="AF2363">
        <v>3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f t="shared" si="388"/>
        <v>0</v>
      </c>
      <c r="BI2363" s="16">
        <v>0</v>
      </c>
      <c r="BJ2363" s="16">
        <v>0</v>
      </c>
      <c r="BK2363" s="16">
        <v>0</v>
      </c>
      <c r="BL2363" t="str">
        <f t="shared" si="389"/>
        <v>0</v>
      </c>
      <c r="BM2363" t="str">
        <f t="shared" si="390"/>
        <v>0</v>
      </c>
      <c r="BN2363">
        <f t="shared" si="393"/>
        <v>0</v>
      </c>
      <c r="BO2363">
        <f t="shared" si="391"/>
        <v>0</v>
      </c>
      <c r="BP2363" t="str">
        <f t="shared" si="392"/>
        <v>0</v>
      </c>
    </row>
    <row r="2364" spans="1:68" ht="18" x14ac:dyDescent="0.25">
      <c r="A2364" s="24">
        <v>2021</v>
      </c>
      <c r="B2364">
        <v>2</v>
      </c>
      <c r="C2364" s="2">
        <v>44327</v>
      </c>
      <c r="D2364" s="3">
        <v>0.5625</v>
      </c>
      <c r="E2364">
        <v>1</v>
      </c>
      <c r="F2364">
        <v>1.1000000000000001</v>
      </c>
      <c r="G2364" t="s">
        <v>61</v>
      </c>
      <c r="H2364">
        <v>63</v>
      </c>
      <c r="I2364">
        <v>34.200000000000003</v>
      </c>
      <c r="J2364">
        <v>23.3</v>
      </c>
      <c r="K2364">
        <v>3</v>
      </c>
      <c r="L2364">
        <v>4</v>
      </c>
      <c r="M2364" t="s">
        <v>27</v>
      </c>
      <c r="N2364">
        <v>10</v>
      </c>
      <c r="O2364" t="s">
        <v>25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 s="11" t="str">
        <f t="shared" si="394"/>
        <v>0</v>
      </c>
      <c r="AB2364">
        <f t="shared" si="387"/>
        <v>0</v>
      </c>
      <c r="AC2364">
        <f t="shared" si="395"/>
        <v>10</v>
      </c>
      <c r="AD2364">
        <f t="shared" si="396"/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f t="shared" si="388"/>
        <v>0</v>
      </c>
      <c r="BI2364" s="16">
        <v>0</v>
      </c>
      <c r="BJ2364" s="16">
        <v>0</v>
      </c>
      <c r="BK2364" s="16">
        <v>0</v>
      </c>
      <c r="BL2364" t="str">
        <f t="shared" si="389"/>
        <v>0</v>
      </c>
      <c r="BM2364" t="str">
        <f t="shared" si="390"/>
        <v>0</v>
      </c>
      <c r="BN2364">
        <f t="shared" si="393"/>
        <v>0</v>
      </c>
      <c r="BO2364">
        <f t="shared" si="391"/>
        <v>0</v>
      </c>
      <c r="BP2364" t="str">
        <f t="shared" si="392"/>
        <v>0</v>
      </c>
    </row>
    <row r="2365" spans="1:68" ht="18" x14ac:dyDescent="0.25">
      <c r="A2365" s="24">
        <v>2021</v>
      </c>
      <c r="B2365">
        <v>2</v>
      </c>
      <c r="C2365" s="2">
        <v>44327</v>
      </c>
      <c r="D2365" s="3">
        <v>0.5625</v>
      </c>
      <c r="E2365">
        <v>1</v>
      </c>
      <c r="F2365">
        <v>1.1000000000000001</v>
      </c>
      <c r="G2365" t="s">
        <v>61</v>
      </c>
      <c r="H2365">
        <v>63</v>
      </c>
      <c r="I2365">
        <v>34.200000000000003</v>
      </c>
      <c r="J2365">
        <v>23.3</v>
      </c>
      <c r="K2365">
        <v>3</v>
      </c>
      <c r="L2365">
        <v>4</v>
      </c>
      <c r="M2365" t="s">
        <v>27</v>
      </c>
      <c r="N2365">
        <v>10</v>
      </c>
      <c r="O2365" t="s">
        <v>26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 s="11" t="str">
        <f t="shared" si="394"/>
        <v>0</v>
      </c>
      <c r="AB2365">
        <f t="shared" si="387"/>
        <v>0</v>
      </c>
      <c r="AC2365">
        <f t="shared" si="395"/>
        <v>10</v>
      </c>
      <c r="AD2365">
        <f t="shared" si="396"/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f t="shared" si="388"/>
        <v>0</v>
      </c>
      <c r="BI2365" s="16">
        <v>0</v>
      </c>
      <c r="BJ2365" s="16">
        <v>0</v>
      </c>
      <c r="BK2365" s="16">
        <v>0</v>
      </c>
      <c r="BL2365" t="str">
        <f t="shared" si="389"/>
        <v>0</v>
      </c>
      <c r="BM2365" t="str">
        <f t="shared" si="390"/>
        <v>0</v>
      </c>
      <c r="BN2365">
        <f t="shared" si="393"/>
        <v>0</v>
      </c>
      <c r="BO2365">
        <f t="shared" si="391"/>
        <v>0</v>
      </c>
      <c r="BP2365" t="str">
        <f t="shared" si="392"/>
        <v>0</v>
      </c>
    </row>
    <row r="2366" spans="1:68" ht="18" x14ac:dyDescent="0.25">
      <c r="A2366" s="24">
        <v>2021</v>
      </c>
      <c r="B2366">
        <v>2</v>
      </c>
      <c r="C2366" s="2">
        <v>44327</v>
      </c>
      <c r="D2366" s="3">
        <v>0.5625</v>
      </c>
      <c r="E2366">
        <v>1</v>
      </c>
      <c r="F2366">
        <v>1.1000000000000001</v>
      </c>
      <c r="G2366" t="s">
        <v>61</v>
      </c>
      <c r="H2366">
        <v>63</v>
      </c>
      <c r="I2366">
        <v>34.200000000000003</v>
      </c>
      <c r="J2366">
        <v>23.3</v>
      </c>
      <c r="K2366">
        <v>3</v>
      </c>
      <c r="L2366">
        <v>4</v>
      </c>
      <c r="M2366" t="s">
        <v>28</v>
      </c>
      <c r="N2366">
        <v>10</v>
      </c>
      <c r="O2366" t="s">
        <v>24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 s="11" t="str">
        <f t="shared" si="394"/>
        <v>0</v>
      </c>
      <c r="AB2366">
        <f t="shared" si="387"/>
        <v>0</v>
      </c>
      <c r="AC2366">
        <f t="shared" si="395"/>
        <v>10</v>
      </c>
      <c r="AD2366">
        <f t="shared" si="396"/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f t="shared" si="388"/>
        <v>0</v>
      </c>
      <c r="BI2366" s="16">
        <v>0</v>
      </c>
      <c r="BJ2366" s="16">
        <v>0</v>
      </c>
      <c r="BK2366" s="16">
        <v>0</v>
      </c>
      <c r="BL2366" t="str">
        <f t="shared" si="389"/>
        <v>0</v>
      </c>
      <c r="BM2366" t="str">
        <f t="shared" si="390"/>
        <v>0</v>
      </c>
      <c r="BN2366">
        <f t="shared" si="393"/>
        <v>0</v>
      </c>
      <c r="BO2366">
        <f t="shared" si="391"/>
        <v>0</v>
      </c>
      <c r="BP2366" t="str">
        <f t="shared" si="392"/>
        <v>0</v>
      </c>
    </row>
    <row r="2367" spans="1:68" ht="18" x14ac:dyDescent="0.25">
      <c r="A2367" s="24">
        <v>2021</v>
      </c>
      <c r="B2367">
        <v>2</v>
      </c>
      <c r="C2367" s="2">
        <v>44327</v>
      </c>
      <c r="D2367" s="3">
        <v>0.5625</v>
      </c>
      <c r="E2367">
        <v>1</v>
      </c>
      <c r="F2367">
        <v>1.1000000000000001</v>
      </c>
      <c r="G2367" t="s">
        <v>61</v>
      </c>
      <c r="H2367">
        <v>63</v>
      </c>
      <c r="I2367">
        <v>34.200000000000003</v>
      </c>
      <c r="J2367">
        <v>23.3</v>
      </c>
      <c r="K2367">
        <v>3</v>
      </c>
      <c r="L2367">
        <v>4</v>
      </c>
      <c r="M2367" t="s">
        <v>28</v>
      </c>
      <c r="N2367">
        <v>10</v>
      </c>
      <c r="O2367" t="s">
        <v>25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 s="11" t="str">
        <f t="shared" si="394"/>
        <v>0</v>
      </c>
      <c r="AB2367">
        <f t="shared" si="387"/>
        <v>0</v>
      </c>
      <c r="AC2367">
        <f t="shared" si="395"/>
        <v>10</v>
      </c>
      <c r="AD2367">
        <f t="shared" si="396"/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f t="shared" si="388"/>
        <v>0</v>
      </c>
      <c r="BI2367" s="16">
        <v>0</v>
      </c>
      <c r="BJ2367" s="16">
        <v>0</v>
      </c>
      <c r="BK2367" s="16">
        <v>0</v>
      </c>
      <c r="BL2367" t="str">
        <f t="shared" si="389"/>
        <v>0</v>
      </c>
      <c r="BM2367" t="str">
        <f t="shared" si="390"/>
        <v>0</v>
      </c>
      <c r="BN2367">
        <f t="shared" si="393"/>
        <v>0</v>
      </c>
      <c r="BO2367">
        <f t="shared" si="391"/>
        <v>0</v>
      </c>
      <c r="BP2367" t="str">
        <f t="shared" si="392"/>
        <v>0</v>
      </c>
    </row>
    <row r="2368" spans="1:68" ht="18" x14ac:dyDescent="0.25">
      <c r="A2368" s="24">
        <v>2021</v>
      </c>
      <c r="B2368">
        <v>2</v>
      </c>
      <c r="C2368" s="2">
        <v>44327</v>
      </c>
      <c r="D2368" s="3">
        <v>0.5625</v>
      </c>
      <c r="E2368">
        <v>1</v>
      </c>
      <c r="F2368">
        <v>1.1000000000000001</v>
      </c>
      <c r="G2368" t="s">
        <v>61</v>
      </c>
      <c r="H2368">
        <v>63</v>
      </c>
      <c r="I2368">
        <v>34.200000000000003</v>
      </c>
      <c r="J2368">
        <v>23.3</v>
      </c>
      <c r="K2368">
        <v>3</v>
      </c>
      <c r="L2368">
        <v>4</v>
      </c>
      <c r="M2368" t="s">
        <v>28</v>
      </c>
      <c r="N2368">
        <v>10</v>
      </c>
      <c r="O2368" t="s">
        <v>26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 s="11" t="str">
        <f t="shared" si="394"/>
        <v>0</v>
      </c>
      <c r="AB2368">
        <f t="shared" ref="AB2368:AB2431" si="397">COUNTIF(P2368:Y2368, "&gt;0")</f>
        <v>0</v>
      </c>
      <c r="AC2368">
        <f t="shared" si="395"/>
        <v>10</v>
      </c>
      <c r="AD2368">
        <f t="shared" si="396"/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f t="shared" ref="BH2368:BH2431" si="398">SUM(AW2368+AV2368+AU2368+AQ2368+AS2368+AM2368+AJ2368+BF2368+BI2368)</f>
        <v>0</v>
      </c>
      <c r="BI2368" s="16">
        <v>0</v>
      </c>
      <c r="BJ2368" s="16">
        <v>0</v>
      </c>
      <c r="BK2368" s="16">
        <v>0</v>
      </c>
      <c r="BL2368" t="str">
        <f t="shared" ref="BL2368:BL2431" si="399">IF(AL2368&gt;0, "1","0")</f>
        <v>0</v>
      </c>
      <c r="BM2368" t="str">
        <f t="shared" ref="BM2368:BM2431" si="400">IF(AL2368&gt;0, "1", IF(AO2368&gt;0, "1", "0"))</f>
        <v>0</v>
      </c>
      <c r="BN2368">
        <f t="shared" si="393"/>
        <v>0</v>
      </c>
      <c r="BO2368">
        <f t="shared" ref="BO2368:BO2431" si="401">SUM(BN2368+BH2368+BJ2368+BC2368+BA2368+AX2368+AG2368)</f>
        <v>0</v>
      </c>
      <c r="BP2368" t="str">
        <f t="shared" ref="BP2368:BP2431" si="402">IF(BH2368&gt;0, "1",  "0")</f>
        <v>0</v>
      </c>
    </row>
    <row r="2369" spans="1:68" ht="18" x14ac:dyDescent="0.25">
      <c r="A2369" s="24">
        <v>2021</v>
      </c>
      <c r="B2369">
        <v>2</v>
      </c>
      <c r="C2369" s="2">
        <v>44327</v>
      </c>
      <c r="D2369" s="3">
        <v>0.5625</v>
      </c>
      <c r="E2369">
        <v>1</v>
      </c>
      <c r="F2369">
        <v>1.1000000000000001</v>
      </c>
      <c r="G2369" t="s">
        <v>61</v>
      </c>
      <c r="H2369">
        <v>63</v>
      </c>
      <c r="I2369">
        <v>34.200000000000003</v>
      </c>
      <c r="J2369">
        <v>23.3</v>
      </c>
      <c r="K2369">
        <v>3</v>
      </c>
      <c r="L2369">
        <v>4</v>
      </c>
      <c r="M2369" t="s">
        <v>28</v>
      </c>
      <c r="N2369">
        <v>20</v>
      </c>
      <c r="O2369" t="s">
        <v>26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 s="11" t="str">
        <f t="shared" si="394"/>
        <v>0</v>
      </c>
      <c r="AB2369">
        <f t="shared" si="397"/>
        <v>0</v>
      </c>
      <c r="AC2369">
        <f t="shared" si="395"/>
        <v>10</v>
      </c>
      <c r="AD2369">
        <f t="shared" si="396"/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f t="shared" si="398"/>
        <v>0</v>
      </c>
      <c r="BI2369" s="16">
        <v>0</v>
      </c>
      <c r="BJ2369" s="16">
        <v>0</v>
      </c>
      <c r="BK2369" s="16">
        <v>0</v>
      </c>
      <c r="BL2369" t="str">
        <f t="shared" si="399"/>
        <v>0</v>
      </c>
      <c r="BM2369" t="str">
        <f t="shared" si="400"/>
        <v>0</v>
      </c>
      <c r="BN2369">
        <f t="shared" si="393"/>
        <v>0</v>
      </c>
      <c r="BO2369">
        <f t="shared" si="401"/>
        <v>0</v>
      </c>
      <c r="BP2369" t="str">
        <f t="shared" si="402"/>
        <v>0</v>
      </c>
    </row>
    <row r="2370" spans="1:68" ht="18" x14ac:dyDescent="0.25">
      <c r="A2370" s="24">
        <v>2021</v>
      </c>
      <c r="B2370">
        <v>2</v>
      </c>
      <c r="C2370" s="2">
        <v>44327</v>
      </c>
      <c r="D2370" s="3">
        <v>0.5625</v>
      </c>
      <c r="E2370">
        <v>1</v>
      </c>
      <c r="F2370">
        <v>1.1000000000000001</v>
      </c>
      <c r="G2370" t="s">
        <v>61</v>
      </c>
      <c r="H2370">
        <v>63</v>
      </c>
      <c r="I2370">
        <v>34.200000000000003</v>
      </c>
      <c r="J2370">
        <v>23.3</v>
      </c>
      <c r="K2370">
        <v>3</v>
      </c>
      <c r="L2370">
        <v>4</v>
      </c>
      <c r="M2370" t="s">
        <v>28</v>
      </c>
      <c r="N2370">
        <v>20</v>
      </c>
      <c r="O2370" t="s">
        <v>25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 s="11" t="str">
        <f t="shared" si="394"/>
        <v>0</v>
      </c>
      <c r="AB2370">
        <f t="shared" si="397"/>
        <v>0</v>
      </c>
      <c r="AC2370">
        <f t="shared" si="395"/>
        <v>10</v>
      </c>
      <c r="AD2370">
        <f t="shared" si="396"/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f t="shared" si="398"/>
        <v>0</v>
      </c>
      <c r="BI2370" s="16">
        <v>0</v>
      </c>
      <c r="BJ2370" s="16">
        <v>0</v>
      </c>
      <c r="BK2370" s="16">
        <v>0</v>
      </c>
      <c r="BL2370" t="str">
        <f t="shared" si="399"/>
        <v>0</v>
      </c>
      <c r="BM2370" t="str">
        <f t="shared" si="400"/>
        <v>0</v>
      </c>
      <c r="BN2370">
        <f t="shared" ref="BN2370:BN2433" si="403">SUM(AL2370+AO2370+BB2370)</f>
        <v>0</v>
      </c>
      <c r="BO2370">
        <f t="shared" si="401"/>
        <v>0</v>
      </c>
      <c r="BP2370" t="str">
        <f t="shared" si="402"/>
        <v>0</v>
      </c>
    </row>
    <row r="2371" spans="1:68" ht="18" x14ac:dyDescent="0.25">
      <c r="A2371" s="24">
        <v>2021</v>
      </c>
      <c r="B2371">
        <v>2</v>
      </c>
      <c r="C2371" s="2">
        <v>44327</v>
      </c>
      <c r="D2371" s="3">
        <v>0.5625</v>
      </c>
      <c r="E2371">
        <v>1</v>
      </c>
      <c r="F2371">
        <v>1.1000000000000001</v>
      </c>
      <c r="G2371" t="s">
        <v>61</v>
      </c>
      <c r="H2371">
        <v>63</v>
      </c>
      <c r="I2371">
        <v>34.200000000000003</v>
      </c>
      <c r="J2371">
        <v>23.3</v>
      </c>
      <c r="K2371">
        <v>3</v>
      </c>
      <c r="L2371">
        <v>4</v>
      </c>
      <c r="M2371" t="s">
        <v>28</v>
      </c>
      <c r="N2371">
        <v>20</v>
      </c>
      <c r="O2371" t="s">
        <v>24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 s="11" t="str">
        <f t="shared" ref="AA2371:AA2434" si="404">IF(Z2371&gt;0, "1","0")</f>
        <v>0</v>
      </c>
      <c r="AB2371">
        <f t="shared" si="397"/>
        <v>0</v>
      </c>
      <c r="AC2371">
        <f t="shared" si="395"/>
        <v>10</v>
      </c>
      <c r="AD2371">
        <f t="shared" si="396"/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f t="shared" si="398"/>
        <v>0</v>
      </c>
      <c r="BI2371" s="16">
        <v>0</v>
      </c>
      <c r="BJ2371" s="16">
        <v>0</v>
      </c>
      <c r="BK2371" s="16">
        <v>0</v>
      </c>
      <c r="BL2371" t="str">
        <f t="shared" si="399"/>
        <v>0</v>
      </c>
      <c r="BM2371" t="str">
        <f t="shared" si="400"/>
        <v>0</v>
      </c>
      <c r="BN2371">
        <f t="shared" si="403"/>
        <v>0</v>
      </c>
      <c r="BO2371">
        <f t="shared" si="401"/>
        <v>0</v>
      </c>
      <c r="BP2371" t="str">
        <f t="shared" si="402"/>
        <v>0</v>
      </c>
    </row>
    <row r="2372" spans="1:68" ht="18" x14ac:dyDescent="0.25">
      <c r="A2372" s="24">
        <v>2021</v>
      </c>
      <c r="B2372">
        <v>2</v>
      </c>
      <c r="C2372" s="2">
        <v>44327</v>
      </c>
      <c r="D2372" s="3">
        <v>0.5625</v>
      </c>
      <c r="E2372">
        <v>1</v>
      </c>
      <c r="F2372">
        <v>1.1000000000000001</v>
      </c>
      <c r="G2372" t="s">
        <v>61</v>
      </c>
      <c r="H2372">
        <v>63</v>
      </c>
      <c r="I2372">
        <v>34.200000000000003</v>
      </c>
      <c r="J2372">
        <v>23.3</v>
      </c>
      <c r="K2372">
        <v>3</v>
      </c>
      <c r="L2372">
        <v>4</v>
      </c>
      <c r="M2372" t="s">
        <v>27</v>
      </c>
      <c r="N2372">
        <v>20</v>
      </c>
      <c r="O2372" t="s">
        <v>26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 s="11" t="str">
        <f t="shared" si="404"/>
        <v>0</v>
      </c>
      <c r="AB2372">
        <f t="shared" si="397"/>
        <v>0</v>
      </c>
      <c r="AC2372">
        <f t="shared" si="395"/>
        <v>10</v>
      </c>
      <c r="AD2372">
        <f t="shared" si="396"/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f t="shared" si="398"/>
        <v>0</v>
      </c>
      <c r="BI2372" s="16">
        <v>0</v>
      </c>
      <c r="BJ2372" s="16">
        <v>0</v>
      </c>
      <c r="BK2372" s="16">
        <v>0</v>
      </c>
      <c r="BL2372" t="str">
        <f t="shared" si="399"/>
        <v>0</v>
      </c>
      <c r="BM2372" t="str">
        <f t="shared" si="400"/>
        <v>0</v>
      </c>
      <c r="BN2372">
        <f t="shared" si="403"/>
        <v>0</v>
      </c>
      <c r="BO2372">
        <f t="shared" si="401"/>
        <v>0</v>
      </c>
      <c r="BP2372" t="str">
        <f t="shared" si="402"/>
        <v>0</v>
      </c>
    </row>
    <row r="2373" spans="1:68" ht="18" x14ac:dyDescent="0.25">
      <c r="A2373" s="24">
        <v>2021</v>
      </c>
      <c r="B2373">
        <v>2</v>
      </c>
      <c r="C2373" s="2">
        <v>44327</v>
      </c>
      <c r="D2373" s="3">
        <v>0.5625</v>
      </c>
      <c r="E2373">
        <v>1</v>
      </c>
      <c r="F2373">
        <v>1.1000000000000001</v>
      </c>
      <c r="G2373" t="s">
        <v>61</v>
      </c>
      <c r="H2373">
        <v>63</v>
      </c>
      <c r="I2373">
        <v>34.200000000000003</v>
      </c>
      <c r="J2373">
        <v>23.3</v>
      </c>
      <c r="K2373">
        <v>3</v>
      </c>
      <c r="L2373">
        <v>4</v>
      </c>
      <c r="M2373" t="s">
        <v>27</v>
      </c>
      <c r="N2373">
        <v>20</v>
      </c>
      <c r="O2373" t="s">
        <v>25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 s="11" t="str">
        <f t="shared" si="404"/>
        <v>0</v>
      </c>
      <c r="AB2373">
        <f t="shared" si="397"/>
        <v>0</v>
      </c>
      <c r="AC2373">
        <f t="shared" si="395"/>
        <v>10</v>
      </c>
      <c r="AD2373">
        <f t="shared" si="396"/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f t="shared" si="398"/>
        <v>0</v>
      </c>
      <c r="BI2373" s="16">
        <v>0</v>
      </c>
      <c r="BJ2373" s="16">
        <v>0</v>
      </c>
      <c r="BK2373" s="16">
        <v>0</v>
      </c>
      <c r="BL2373" t="str">
        <f t="shared" si="399"/>
        <v>0</v>
      </c>
      <c r="BM2373" t="str">
        <f t="shared" si="400"/>
        <v>0</v>
      </c>
      <c r="BN2373">
        <f t="shared" si="403"/>
        <v>0</v>
      </c>
      <c r="BO2373">
        <f t="shared" si="401"/>
        <v>0</v>
      </c>
      <c r="BP2373" t="str">
        <f t="shared" si="402"/>
        <v>0</v>
      </c>
    </row>
    <row r="2374" spans="1:68" ht="18" x14ac:dyDescent="0.25">
      <c r="A2374" s="24">
        <v>2021</v>
      </c>
      <c r="B2374">
        <v>2</v>
      </c>
      <c r="C2374" s="2">
        <v>44327</v>
      </c>
      <c r="D2374" s="3">
        <v>0.5625</v>
      </c>
      <c r="E2374">
        <v>1</v>
      </c>
      <c r="F2374">
        <v>1.1000000000000001</v>
      </c>
      <c r="G2374" t="s">
        <v>61</v>
      </c>
      <c r="H2374">
        <v>63</v>
      </c>
      <c r="I2374">
        <v>34.200000000000003</v>
      </c>
      <c r="J2374">
        <v>23.3</v>
      </c>
      <c r="K2374">
        <v>3</v>
      </c>
      <c r="L2374">
        <v>4</v>
      </c>
      <c r="M2374" t="s">
        <v>27</v>
      </c>
      <c r="N2374">
        <v>20</v>
      </c>
      <c r="O2374" t="s">
        <v>24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 s="11" t="str">
        <f t="shared" si="404"/>
        <v>0</v>
      </c>
      <c r="AB2374">
        <f t="shared" si="397"/>
        <v>0</v>
      </c>
      <c r="AC2374">
        <f t="shared" si="395"/>
        <v>10</v>
      </c>
      <c r="AD2374">
        <f t="shared" si="396"/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f t="shared" si="398"/>
        <v>0</v>
      </c>
      <c r="BI2374" s="16">
        <v>0</v>
      </c>
      <c r="BJ2374" s="16">
        <v>0</v>
      </c>
      <c r="BK2374" s="16">
        <v>0</v>
      </c>
      <c r="BL2374" t="str">
        <f t="shared" si="399"/>
        <v>0</v>
      </c>
      <c r="BM2374" t="str">
        <f t="shared" si="400"/>
        <v>0</v>
      </c>
      <c r="BN2374">
        <f t="shared" si="403"/>
        <v>0</v>
      </c>
      <c r="BO2374">
        <f t="shared" si="401"/>
        <v>0</v>
      </c>
      <c r="BP2374" t="str">
        <f t="shared" si="402"/>
        <v>0</v>
      </c>
    </row>
    <row r="2375" spans="1:68" ht="18" x14ac:dyDescent="0.25">
      <c r="A2375" s="24">
        <v>2021</v>
      </c>
      <c r="B2375">
        <v>2</v>
      </c>
      <c r="C2375" s="2">
        <v>44327</v>
      </c>
      <c r="D2375" s="3">
        <v>0.5625</v>
      </c>
      <c r="E2375">
        <v>1</v>
      </c>
      <c r="F2375">
        <v>1.1000000000000001</v>
      </c>
      <c r="G2375" t="s">
        <v>61</v>
      </c>
      <c r="H2375">
        <v>63</v>
      </c>
      <c r="I2375">
        <v>34.200000000000003</v>
      </c>
      <c r="J2375">
        <v>23.3</v>
      </c>
      <c r="K2375">
        <v>3</v>
      </c>
      <c r="L2375">
        <v>4</v>
      </c>
      <c r="M2375" t="s">
        <v>23</v>
      </c>
      <c r="N2375">
        <v>20</v>
      </c>
      <c r="O2375" t="s">
        <v>26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 s="11" t="str">
        <f t="shared" si="404"/>
        <v>0</v>
      </c>
      <c r="AB2375">
        <f t="shared" si="397"/>
        <v>0</v>
      </c>
      <c r="AC2375">
        <f t="shared" si="395"/>
        <v>10</v>
      </c>
      <c r="AD2375">
        <f t="shared" si="396"/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f t="shared" si="398"/>
        <v>0</v>
      </c>
      <c r="BI2375" s="16">
        <v>0</v>
      </c>
      <c r="BJ2375" s="16">
        <v>0</v>
      </c>
      <c r="BK2375" s="16">
        <v>0</v>
      </c>
      <c r="BL2375" t="str">
        <f t="shared" si="399"/>
        <v>0</v>
      </c>
      <c r="BM2375" t="str">
        <f t="shared" si="400"/>
        <v>0</v>
      </c>
      <c r="BN2375">
        <f t="shared" si="403"/>
        <v>0</v>
      </c>
      <c r="BO2375">
        <f t="shared" si="401"/>
        <v>0</v>
      </c>
      <c r="BP2375" t="str">
        <f t="shared" si="402"/>
        <v>0</v>
      </c>
    </row>
    <row r="2376" spans="1:68" ht="18" x14ac:dyDescent="0.25">
      <c r="A2376" s="24">
        <v>2021</v>
      </c>
      <c r="B2376">
        <v>2</v>
      </c>
      <c r="C2376" s="2">
        <v>44327</v>
      </c>
      <c r="D2376" s="3">
        <v>0.5625</v>
      </c>
      <c r="E2376">
        <v>1</v>
      </c>
      <c r="F2376">
        <v>1.1000000000000001</v>
      </c>
      <c r="G2376" t="s">
        <v>61</v>
      </c>
      <c r="H2376">
        <v>63</v>
      </c>
      <c r="I2376">
        <v>34.200000000000003</v>
      </c>
      <c r="J2376">
        <v>23.3</v>
      </c>
      <c r="K2376">
        <v>3</v>
      </c>
      <c r="L2376">
        <v>4</v>
      </c>
      <c r="M2376" t="s">
        <v>23</v>
      </c>
      <c r="N2376">
        <v>20</v>
      </c>
      <c r="O2376" t="s">
        <v>25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 s="11" t="str">
        <f t="shared" si="404"/>
        <v>0</v>
      </c>
      <c r="AB2376">
        <f t="shared" si="397"/>
        <v>0</v>
      </c>
      <c r="AC2376">
        <f t="shared" si="395"/>
        <v>10</v>
      </c>
      <c r="AD2376">
        <f t="shared" si="396"/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f t="shared" si="398"/>
        <v>0</v>
      </c>
      <c r="BI2376" s="16">
        <v>0</v>
      </c>
      <c r="BJ2376" s="16">
        <v>0</v>
      </c>
      <c r="BK2376" s="16">
        <v>0</v>
      </c>
      <c r="BL2376" t="str">
        <f t="shared" si="399"/>
        <v>0</v>
      </c>
      <c r="BM2376" t="str">
        <f t="shared" si="400"/>
        <v>0</v>
      </c>
      <c r="BN2376">
        <f t="shared" si="403"/>
        <v>0</v>
      </c>
      <c r="BO2376">
        <f t="shared" si="401"/>
        <v>0</v>
      </c>
      <c r="BP2376" t="str">
        <f t="shared" si="402"/>
        <v>0</v>
      </c>
    </row>
    <row r="2377" spans="1:68" ht="18" x14ac:dyDescent="0.25">
      <c r="A2377" s="24">
        <v>2021</v>
      </c>
      <c r="B2377">
        <v>2</v>
      </c>
      <c r="C2377" s="2">
        <v>44327</v>
      </c>
      <c r="D2377" s="3">
        <v>0.5625</v>
      </c>
      <c r="E2377">
        <v>1</v>
      </c>
      <c r="F2377">
        <v>1.1000000000000001</v>
      </c>
      <c r="G2377" t="s">
        <v>61</v>
      </c>
      <c r="H2377">
        <v>63</v>
      </c>
      <c r="I2377">
        <v>34.200000000000003</v>
      </c>
      <c r="J2377">
        <v>23.3</v>
      </c>
      <c r="K2377">
        <v>3</v>
      </c>
      <c r="L2377">
        <v>4</v>
      </c>
      <c r="M2377" t="s">
        <v>23</v>
      </c>
      <c r="N2377">
        <v>20</v>
      </c>
      <c r="O2377" t="s">
        <v>24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 s="11" t="str">
        <f t="shared" si="404"/>
        <v>0</v>
      </c>
      <c r="AB2377">
        <f t="shared" si="397"/>
        <v>0</v>
      </c>
      <c r="AC2377">
        <f t="shared" si="395"/>
        <v>10</v>
      </c>
      <c r="AD2377">
        <f t="shared" si="396"/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f t="shared" si="398"/>
        <v>0</v>
      </c>
      <c r="BI2377" s="16">
        <v>0</v>
      </c>
      <c r="BJ2377" s="16">
        <v>0</v>
      </c>
      <c r="BK2377" s="16">
        <v>0</v>
      </c>
      <c r="BL2377" t="str">
        <f t="shared" si="399"/>
        <v>0</v>
      </c>
      <c r="BM2377" t="str">
        <f t="shared" si="400"/>
        <v>0</v>
      </c>
      <c r="BN2377">
        <f t="shared" si="403"/>
        <v>0</v>
      </c>
      <c r="BO2377">
        <f t="shared" si="401"/>
        <v>0</v>
      </c>
      <c r="BP2377" t="str">
        <f t="shared" si="402"/>
        <v>0</v>
      </c>
    </row>
    <row r="2378" spans="1:68" ht="18" x14ac:dyDescent="0.25">
      <c r="A2378" s="24">
        <v>2021</v>
      </c>
      <c r="B2378">
        <v>2</v>
      </c>
      <c r="C2378" s="2">
        <v>44327</v>
      </c>
      <c r="D2378" s="3">
        <v>0.5625</v>
      </c>
      <c r="E2378">
        <v>1</v>
      </c>
      <c r="F2378">
        <v>1.1000000000000001</v>
      </c>
      <c r="G2378" t="s">
        <v>61</v>
      </c>
      <c r="H2378">
        <v>63</v>
      </c>
      <c r="I2378">
        <v>34.200000000000003</v>
      </c>
      <c r="J2378">
        <v>23.3</v>
      </c>
      <c r="K2378">
        <v>3</v>
      </c>
      <c r="L2378">
        <v>4</v>
      </c>
      <c r="M2378" t="s">
        <v>23</v>
      </c>
      <c r="N2378">
        <v>50</v>
      </c>
      <c r="O2378" t="s">
        <v>24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 s="11" t="str">
        <f t="shared" si="404"/>
        <v>0</v>
      </c>
      <c r="AB2378">
        <f t="shared" si="397"/>
        <v>0</v>
      </c>
      <c r="AC2378">
        <f t="shared" si="395"/>
        <v>10</v>
      </c>
      <c r="AD2378">
        <f t="shared" si="396"/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f t="shared" si="398"/>
        <v>0</v>
      </c>
      <c r="BI2378" s="16">
        <v>0</v>
      </c>
      <c r="BJ2378" s="16">
        <v>0</v>
      </c>
      <c r="BK2378" s="16">
        <v>0</v>
      </c>
      <c r="BL2378" t="str">
        <f t="shared" si="399"/>
        <v>0</v>
      </c>
      <c r="BM2378" t="str">
        <f t="shared" si="400"/>
        <v>0</v>
      </c>
      <c r="BN2378">
        <f t="shared" si="403"/>
        <v>0</v>
      </c>
      <c r="BO2378">
        <f t="shared" si="401"/>
        <v>0</v>
      </c>
      <c r="BP2378" t="str">
        <f t="shared" si="402"/>
        <v>0</v>
      </c>
    </row>
    <row r="2379" spans="1:68" ht="18" x14ac:dyDescent="0.25">
      <c r="A2379" s="24">
        <v>2021</v>
      </c>
      <c r="B2379">
        <v>2</v>
      </c>
      <c r="C2379" s="2">
        <v>44327</v>
      </c>
      <c r="D2379" s="3">
        <v>0.5625</v>
      </c>
      <c r="E2379">
        <v>1</v>
      </c>
      <c r="F2379">
        <v>1.1000000000000001</v>
      </c>
      <c r="G2379" t="s">
        <v>61</v>
      </c>
      <c r="H2379">
        <v>63</v>
      </c>
      <c r="I2379">
        <v>34.200000000000003</v>
      </c>
      <c r="J2379">
        <v>23.3</v>
      </c>
      <c r="K2379">
        <v>3</v>
      </c>
      <c r="L2379">
        <v>4</v>
      </c>
      <c r="M2379" t="s">
        <v>23</v>
      </c>
      <c r="N2379">
        <v>50</v>
      </c>
      <c r="O2379" t="s">
        <v>25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 s="11" t="str">
        <f t="shared" si="404"/>
        <v>0</v>
      </c>
      <c r="AB2379">
        <f t="shared" si="397"/>
        <v>0</v>
      </c>
      <c r="AC2379">
        <f t="shared" ref="AC2379:AC2442" si="405">10-AB2379</f>
        <v>10</v>
      </c>
      <c r="AD2379">
        <f t="shared" ref="AD2379:AD2442" si="406">AB2379*10</f>
        <v>0</v>
      </c>
      <c r="AE2379">
        <v>0</v>
      </c>
      <c r="AF2379">
        <v>0</v>
      </c>
      <c r="AG2379">
        <v>1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f t="shared" si="398"/>
        <v>0</v>
      </c>
      <c r="BI2379" s="16">
        <v>0</v>
      </c>
      <c r="BJ2379" s="16">
        <v>0</v>
      </c>
      <c r="BK2379" s="16">
        <v>0</v>
      </c>
      <c r="BL2379" t="str">
        <f t="shared" si="399"/>
        <v>0</v>
      </c>
      <c r="BM2379" t="str">
        <f t="shared" si="400"/>
        <v>0</v>
      </c>
      <c r="BN2379">
        <f t="shared" si="403"/>
        <v>0</v>
      </c>
      <c r="BO2379">
        <f t="shared" si="401"/>
        <v>1</v>
      </c>
      <c r="BP2379" t="str">
        <f t="shared" si="402"/>
        <v>0</v>
      </c>
    </row>
    <row r="2380" spans="1:68" ht="18" x14ac:dyDescent="0.25">
      <c r="A2380" s="24">
        <v>2021</v>
      </c>
      <c r="B2380">
        <v>2</v>
      </c>
      <c r="C2380" s="2">
        <v>44327</v>
      </c>
      <c r="D2380" s="3">
        <v>0.5625</v>
      </c>
      <c r="E2380">
        <v>1</v>
      </c>
      <c r="F2380">
        <v>1.1000000000000001</v>
      </c>
      <c r="G2380" t="s">
        <v>61</v>
      </c>
      <c r="H2380">
        <v>63</v>
      </c>
      <c r="I2380">
        <v>34.200000000000003</v>
      </c>
      <c r="J2380">
        <v>23.3</v>
      </c>
      <c r="K2380">
        <v>3</v>
      </c>
      <c r="L2380">
        <v>4</v>
      </c>
      <c r="M2380" t="s">
        <v>23</v>
      </c>
      <c r="N2380">
        <v>50</v>
      </c>
      <c r="O2380" t="s">
        <v>26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 s="11" t="str">
        <f t="shared" si="404"/>
        <v>0</v>
      </c>
      <c r="AB2380">
        <f t="shared" si="397"/>
        <v>0</v>
      </c>
      <c r="AC2380">
        <f t="shared" si="405"/>
        <v>10</v>
      </c>
      <c r="AD2380">
        <f t="shared" si="406"/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f t="shared" si="398"/>
        <v>0</v>
      </c>
      <c r="BI2380" s="16">
        <v>0</v>
      </c>
      <c r="BJ2380" s="16">
        <v>0</v>
      </c>
      <c r="BK2380" s="16">
        <v>0</v>
      </c>
      <c r="BL2380" t="str">
        <f t="shared" si="399"/>
        <v>0</v>
      </c>
      <c r="BM2380" t="str">
        <f t="shared" si="400"/>
        <v>0</v>
      </c>
      <c r="BN2380">
        <f t="shared" si="403"/>
        <v>0</v>
      </c>
      <c r="BO2380">
        <f t="shared" si="401"/>
        <v>0</v>
      </c>
      <c r="BP2380" t="str">
        <f t="shared" si="402"/>
        <v>0</v>
      </c>
    </row>
    <row r="2381" spans="1:68" ht="18" x14ac:dyDescent="0.25">
      <c r="A2381" s="24">
        <v>2021</v>
      </c>
      <c r="B2381">
        <v>2</v>
      </c>
      <c r="C2381" s="2">
        <v>44327</v>
      </c>
      <c r="D2381" s="3">
        <v>0.5625</v>
      </c>
      <c r="E2381">
        <v>1</v>
      </c>
      <c r="F2381">
        <v>1.1000000000000001</v>
      </c>
      <c r="G2381" t="s">
        <v>61</v>
      </c>
      <c r="H2381">
        <v>63</v>
      </c>
      <c r="I2381">
        <v>34.200000000000003</v>
      </c>
      <c r="J2381">
        <v>23.3</v>
      </c>
      <c r="K2381">
        <v>3</v>
      </c>
      <c r="L2381">
        <v>4</v>
      </c>
      <c r="M2381" t="s">
        <v>27</v>
      </c>
      <c r="N2381">
        <v>50</v>
      </c>
      <c r="O2381" t="s">
        <v>24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 s="11" t="str">
        <f t="shared" si="404"/>
        <v>0</v>
      </c>
      <c r="AB2381">
        <f t="shared" si="397"/>
        <v>0</v>
      </c>
      <c r="AC2381">
        <f t="shared" si="405"/>
        <v>10</v>
      </c>
      <c r="AD2381">
        <f t="shared" si="406"/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f t="shared" si="398"/>
        <v>0</v>
      </c>
      <c r="BI2381" s="16">
        <v>0</v>
      </c>
      <c r="BJ2381" s="16">
        <v>0</v>
      </c>
      <c r="BK2381" s="16">
        <v>0</v>
      </c>
      <c r="BL2381" t="str">
        <f t="shared" si="399"/>
        <v>0</v>
      </c>
      <c r="BM2381" t="str">
        <f t="shared" si="400"/>
        <v>0</v>
      </c>
      <c r="BN2381">
        <f t="shared" si="403"/>
        <v>0</v>
      </c>
      <c r="BO2381">
        <f t="shared" si="401"/>
        <v>0</v>
      </c>
      <c r="BP2381" t="str">
        <f t="shared" si="402"/>
        <v>0</v>
      </c>
    </row>
    <row r="2382" spans="1:68" ht="18" x14ac:dyDescent="0.25">
      <c r="A2382" s="24">
        <v>2021</v>
      </c>
      <c r="B2382">
        <v>2</v>
      </c>
      <c r="C2382" s="2">
        <v>44327</v>
      </c>
      <c r="D2382" s="3">
        <v>0.5625</v>
      </c>
      <c r="E2382">
        <v>1</v>
      </c>
      <c r="F2382">
        <v>1.1000000000000001</v>
      </c>
      <c r="G2382" t="s">
        <v>61</v>
      </c>
      <c r="H2382">
        <v>63</v>
      </c>
      <c r="I2382">
        <v>34.200000000000003</v>
      </c>
      <c r="J2382">
        <v>23.3</v>
      </c>
      <c r="K2382">
        <v>3</v>
      </c>
      <c r="L2382">
        <v>4</v>
      </c>
      <c r="M2382" t="s">
        <v>27</v>
      </c>
      <c r="N2382">
        <v>50</v>
      </c>
      <c r="O2382" t="s">
        <v>25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 s="11" t="str">
        <f t="shared" si="404"/>
        <v>0</v>
      </c>
      <c r="AB2382">
        <f t="shared" si="397"/>
        <v>0</v>
      </c>
      <c r="AC2382">
        <f t="shared" si="405"/>
        <v>10</v>
      </c>
      <c r="AD2382">
        <f t="shared" si="406"/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f t="shared" si="398"/>
        <v>0</v>
      </c>
      <c r="BI2382" s="16">
        <v>0</v>
      </c>
      <c r="BJ2382" s="16">
        <v>0</v>
      </c>
      <c r="BK2382" s="16">
        <v>0</v>
      </c>
      <c r="BL2382" t="str">
        <f t="shared" si="399"/>
        <v>0</v>
      </c>
      <c r="BM2382" t="str">
        <f t="shared" si="400"/>
        <v>0</v>
      </c>
      <c r="BN2382">
        <f t="shared" si="403"/>
        <v>0</v>
      </c>
      <c r="BO2382">
        <f t="shared" si="401"/>
        <v>0</v>
      </c>
      <c r="BP2382" t="str">
        <f t="shared" si="402"/>
        <v>0</v>
      </c>
    </row>
    <row r="2383" spans="1:68" ht="18" x14ac:dyDescent="0.25">
      <c r="A2383" s="24">
        <v>2021</v>
      </c>
      <c r="B2383">
        <v>2</v>
      </c>
      <c r="C2383" s="2">
        <v>44327</v>
      </c>
      <c r="D2383" s="3">
        <v>0.5625</v>
      </c>
      <c r="E2383">
        <v>1</v>
      </c>
      <c r="F2383">
        <v>1.1000000000000001</v>
      </c>
      <c r="G2383" t="s">
        <v>61</v>
      </c>
      <c r="H2383">
        <v>63</v>
      </c>
      <c r="I2383">
        <v>34.200000000000003</v>
      </c>
      <c r="J2383">
        <v>23.3</v>
      </c>
      <c r="K2383">
        <v>3</v>
      </c>
      <c r="L2383">
        <v>4</v>
      </c>
      <c r="M2383" t="s">
        <v>27</v>
      </c>
      <c r="N2383">
        <v>50</v>
      </c>
      <c r="O2383" t="s">
        <v>26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 s="11" t="str">
        <f t="shared" si="404"/>
        <v>0</v>
      </c>
      <c r="AB2383">
        <f t="shared" si="397"/>
        <v>0</v>
      </c>
      <c r="AC2383">
        <f t="shared" si="405"/>
        <v>10</v>
      </c>
      <c r="AD2383">
        <f t="shared" si="406"/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f t="shared" si="398"/>
        <v>0</v>
      </c>
      <c r="BI2383" s="16">
        <v>0</v>
      </c>
      <c r="BJ2383" s="16">
        <v>0</v>
      </c>
      <c r="BK2383" s="16">
        <v>0</v>
      </c>
      <c r="BL2383" t="str">
        <f t="shared" si="399"/>
        <v>0</v>
      </c>
      <c r="BM2383" t="str">
        <f t="shared" si="400"/>
        <v>0</v>
      </c>
      <c r="BN2383">
        <f t="shared" si="403"/>
        <v>0</v>
      </c>
      <c r="BO2383">
        <f t="shared" si="401"/>
        <v>0</v>
      </c>
      <c r="BP2383" t="str">
        <f t="shared" si="402"/>
        <v>0</v>
      </c>
    </row>
    <row r="2384" spans="1:68" ht="18" x14ac:dyDescent="0.25">
      <c r="A2384" s="24">
        <v>2021</v>
      </c>
      <c r="B2384">
        <v>2</v>
      </c>
      <c r="C2384" s="2">
        <v>44327</v>
      </c>
      <c r="D2384" s="3">
        <v>0.5625</v>
      </c>
      <c r="E2384">
        <v>1</v>
      </c>
      <c r="F2384">
        <v>1.1000000000000001</v>
      </c>
      <c r="G2384" t="s">
        <v>61</v>
      </c>
      <c r="H2384">
        <v>63</v>
      </c>
      <c r="I2384">
        <v>34.200000000000003</v>
      </c>
      <c r="J2384">
        <v>23.3</v>
      </c>
      <c r="K2384">
        <v>3</v>
      </c>
      <c r="L2384">
        <v>4</v>
      </c>
      <c r="M2384" t="s">
        <v>28</v>
      </c>
      <c r="N2384">
        <v>50</v>
      </c>
      <c r="O2384" t="s">
        <v>24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 s="11" t="str">
        <f t="shared" si="404"/>
        <v>0</v>
      </c>
      <c r="AB2384">
        <f t="shared" si="397"/>
        <v>0</v>
      </c>
      <c r="AC2384">
        <f t="shared" si="405"/>
        <v>10</v>
      </c>
      <c r="AD2384">
        <f t="shared" si="406"/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f t="shared" si="398"/>
        <v>0</v>
      </c>
      <c r="BI2384" s="16">
        <v>0</v>
      </c>
      <c r="BJ2384" s="16">
        <v>0</v>
      </c>
      <c r="BK2384" s="16">
        <v>0</v>
      </c>
      <c r="BL2384" t="str">
        <f t="shared" si="399"/>
        <v>0</v>
      </c>
      <c r="BM2384" t="str">
        <f t="shared" si="400"/>
        <v>0</v>
      </c>
      <c r="BN2384">
        <f t="shared" si="403"/>
        <v>0</v>
      </c>
      <c r="BO2384">
        <f t="shared" si="401"/>
        <v>0</v>
      </c>
      <c r="BP2384" t="str">
        <f t="shared" si="402"/>
        <v>0</v>
      </c>
    </row>
    <row r="2385" spans="1:68" ht="18" x14ac:dyDescent="0.25">
      <c r="A2385" s="24">
        <v>2021</v>
      </c>
      <c r="B2385">
        <v>2</v>
      </c>
      <c r="C2385" s="2">
        <v>44327</v>
      </c>
      <c r="D2385" s="3">
        <v>0.5625</v>
      </c>
      <c r="E2385">
        <v>1</v>
      </c>
      <c r="F2385">
        <v>1.1000000000000001</v>
      </c>
      <c r="G2385" t="s">
        <v>61</v>
      </c>
      <c r="H2385">
        <v>63</v>
      </c>
      <c r="I2385">
        <v>34.200000000000003</v>
      </c>
      <c r="J2385">
        <v>23.3</v>
      </c>
      <c r="K2385">
        <v>3</v>
      </c>
      <c r="L2385">
        <v>4</v>
      </c>
      <c r="M2385" t="s">
        <v>28</v>
      </c>
      <c r="N2385">
        <v>50</v>
      </c>
      <c r="O2385" t="s">
        <v>25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 s="11" t="str">
        <f t="shared" si="404"/>
        <v>0</v>
      </c>
      <c r="AB2385">
        <f t="shared" si="397"/>
        <v>0</v>
      </c>
      <c r="AC2385">
        <f t="shared" si="405"/>
        <v>10</v>
      </c>
      <c r="AD2385">
        <f t="shared" si="406"/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f t="shared" si="398"/>
        <v>0</v>
      </c>
      <c r="BI2385" s="16">
        <v>0</v>
      </c>
      <c r="BJ2385" s="16">
        <v>0</v>
      </c>
      <c r="BK2385" s="16">
        <v>0</v>
      </c>
      <c r="BL2385" t="str">
        <f t="shared" si="399"/>
        <v>0</v>
      </c>
      <c r="BM2385" t="str">
        <f t="shared" si="400"/>
        <v>0</v>
      </c>
      <c r="BN2385">
        <f t="shared" si="403"/>
        <v>0</v>
      </c>
      <c r="BO2385">
        <f t="shared" si="401"/>
        <v>0</v>
      </c>
      <c r="BP2385" t="str">
        <f t="shared" si="402"/>
        <v>0</v>
      </c>
    </row>
    <row r="2386" spans="1:68" ht="18" x14ac:dyDescent="0.25">
      <c r="A2386" s="24">
        <v>2021</v>
      </c>
      <c r="B2386">
        <v>2</v>
      </c>
      <c r="C2386" s="2">
        <v>44327</v>
      </c>
      <c r="D2386" s="3">
        <v>0.5625</v>
      </c>
      <c r="E2386">
        <v>1</v>
      </c>
      <c r="F2386">
        <v>1.1000000000000001</v>
      </c>
      <c r="G2386" t="s">
        <v>61</v>
      </c>
      <c r="H2386">
        <v>63</v>
      </c>
      <c r="I2386">
        <v>34.200000000000003</v>
      </c>
      <c r="J2386">
        <v>23.3</v>
      </c>
      <c r="K2386">
        <v>3</v>
      </c>
      <c r="L2386">
        <v>4</v>
      </c>
      <c r="M2386" t="s">
        <v>28</v>
      </c>
      <c r="N2386">
        <v>50</v>
      </c>
      <c r="O2386" t="s">
        <v>26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 s="11" t="str">
        <f t="shared" si="404"/>
        <v>0</v>
      </c>
      <c r="AB2386">
        <f t="shared" si="397"/>
        <v>0</v>
      </c>
      <c r="AC2386">
        <f t="shared" si="405"/>
        <v>10</v>
      </c>
      <c r="AD2386">
        <f t="shared" si="406"/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f t="shared" si="398"/>
        <v>0</v>
      </c>
      <c r="BI2386" s="16">
        <v>0</v>
      </c>
      <c r="BJ2386" s="16">
        <v>0</v>
      </c>
      <c r="BK2386" s="16">
        <v>0</v>
      </c>
      <c r="BL2386" t="str">
        <f t="shared" si="399"/>
        <v>0</v>
      </c>
      <c r="BM2386" t="str">
        <f t="shared" si="400"/>
        <v>0</v>
      </c>
      <c r="BN2386">
        <f t="shared" si="403"/>
        <v>0</v>
      </c>
      <c r="BO2386">
        <f t="shared" si="401"/>
        <v>0</v>
      </c>
      <c r="BP2386" t="str">
        <f t="shared" si="402"/>
        <v>0</v>
      </c>
    </row>
    <row r="2387" spans="1:68" ht="18" x14ac:dyDescent="0.25">
      <c r="A2387" s="24">
        <v>2021</v>
      </c>
      <c r="B2387">
        <v>2</v>
      </c>
      <c r="C2387" s="2">
        <v>44327</v>
      </c>
      <c r="D2387" s="3">
        <v>0.60416666666666663</v>
      </c>
      <c r="E2387">
        <v>1</v>
      </c>
      <c r="F2387">
        <v>1.2</v>
      </c>
      <c r="G2387" t="s">
        <v>28</v>
      </c>
      <c r="H2387">
        <v>63</v>
      </c>
      <c r="I2387">
        <v>39</v>
      </c>
      <c r="J2387">
        <v>21.1</v>
      </c>
      <c r="K2387">
        <v>2</v>
      </c>
      <c r="L2387">
        <v>2</v>
      </c>
      <c r="M2387" t="s">
        <v>28</v>
      </c>
      <c r="N2387">
        <v>0</v>
      </c>
      <c r="O2387" t="s">
        <v>26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 s="11" t="str">
        <f t="shared" si="404"/>
        <v>0</v>
      </c>
      <c r="AB2387">
        <f t="shared" si="397"/>
        <v>0</v>
      </c>
      <c r="AC2387">
        <f t="shared" si="405"/>
        <v>10</v>
      </c>
      <c r="AD2387">
        <f t="shared" si="406"/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f t="shared" si="398"/>
        <v>0</v>
      </c>
      <c r="BI2387" s="16">
        <v>0</v>
      </c>
      <c r="BJ2387" s="16">
        <v>0</v>
      </c>
      <c r="BK2387" s="16">
        <v>0</v>
      </c>
      <c r="BL2387" t="str">
        <f t="shared" si="399"/>
        <v>0</v>
      </c>
      <c r="BM2387" t="str">
        <f t="shared" si="400"/>
        <v>0</v>
      </c>
      <c r="BN2387">
        <f t="shared" si="403"/>
        <v>0</v>
      </c>
      <c r="BO2387">
        <f t="shared" si="401"/>
        <v>0</v>
      </c>
      <c r="BP2387" t="str">
        <f t="shared" si="402"/>
        <v>0</v>
      </c>
    </row>
    <row r="2388" spans="1:68" ht="18" x14ac:dyDescent="0.25">
      <c r="A2388" s="24">
        <v>2021</v>
      </c>
      <c r="B2388">
        <v>2</v>
      </c>
      <c r="C2388" s="2">
        <v>44327</v>
      </c>
      <c r="D2388" s="3">
        <v>0.60416666666666663</v>
      </c>
      <c r="E2388">
        <v>1</v>
      </c>
      <c r="F2388">
        <v>1.2</v>
      </c>
      <c r="G2388" t="s">
        <v>28</v>
      </c>
      <c r="H2388">
        <v>63</v>
      </c>
      <c r="I2388">
        <v>39</v>
      </c>
      <c r="J2388">
        <v>21.1</v>
      </c>
      <c r="K2388">
        <v>2</v>
      </c>
      <c r="L2388">
        <v>2</v>
      </c>
      <c r="M2388" t="s">
        <v>28</v>
      </c>
      <c r="N2388">
        <v>0</v>
      </c>
      <c r="O2388" t="s">
        <v>25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 s="11" t="str">
        <f t="shared" si="404"/>
        <v>0</v>
      </c>
      <c r="AB2388">
        <f t="shared" si="397"/>
        <v>0</v>
      </c>
      <c r="AC2388">
        <f t="shared" si="405"/>
        <v>10</v>
      </c>
      <c r="AD2388">
        <f t="shared" si="406"/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f t="shared" si="398"/>
        <v>0</v>
      </c>
      <c r="BI2388" s="16">
        <v>0</v>
      </c>
      <c r="BJ2388" s="16">
        <v>0</v>
      </c>
      <c r="BK2388" s="16">
        <v>0</v>
      </c>
      <c r="BL2388" t="str">
        <f t="shared" si="399"/>
        <v>0</v>
      </c>
      <c r="BM2388" t="str">
        <f t="shared" si="400"/>
        <v>0</v>
      </c>
      <c r="BN2388">
        <f t="shared" si="403"/>
        <v>0</v>
      </c>
      <c r="BO2388">
        <f t="shared" si="401"/>
        <v>0</v>
      </c>
      <c r="BP2388" t="str">
        <f t="shared" si="402"/>
        <v>0</v>
      </c>
    </row>
    <row r="2389" spans="1:68" ht="18" x14ac:dyDescent="0.25">
      <c r="A2389" s="24">
        <v>2021</v>
      </c>
      <c r="B2389">
        <v>2</v>
      </c>
      <c r="C2389" s="2">
        <v>44327</v>
      </c>
      <c r="D2389" s="3">
        <v>0.60416666666666663</v>
      </c>
      <c r="E2389">
        <v>1</v>
      </c>
      <c r="F2389">
        <v>1.2</v>
      </c>
      <c r="G2389" t="s">
        <v>28</v>
      </c>
      <c r="H2389">
        <v>63</v>
      </c>
      <c r="I2389">
        <v>39</v>
      </c>
      <c r="J2389">
        <v>21.1</v>
      </c>
      <c r="K2389">
        <v>2</v>
      </c>
      <c r="L2389">
        <v>2</v>
      </c>
      <c r="M2389" t="s">
        <v>28</v>
      </c>
      <c r="N2389">
        <v>0</v>
      </c>
      <c r="O2389" t="s">
        <v>24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 s="11" t="str">
        <f t="shared" si="404"/>
        <v>0</v>
      </c>
      <c r="AB2389">
        <f t="shared" si="397"/>
        <v>0</v>
      </c>
      <c r="AC2389">
        <f t="shared" si="405"/>
        <v>10</v>
      </c>
      <c r="AD2389">
        <f t="shared" si="406"/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f t="shared" si="398"/>
        <v>0</v>
      </c>
      <c r="BI2389" s="16">
        <v>0</v>
      </c>
      <c r="BJ2389" s="16">
        <v>0</v>
      </c>
      <c r="BK2389" s="16">
        <v>0</v>
      </c>
      <c r="BL2389" t="str">
        <f t="shared" si="399"/>
        <v>0</v>
      </c>
      <c r="BM2389" t="str">
        <f t="shared" si="400"/>
        <v>0</v>
      </c>
      <c r="BN2389">
        <f t="shared" si="403"/>
        <v>0</v>
      </c>
      <c r="BO2389">
        <f t="shared" si="401"/>
        <v>0</v>
      </c>
      <c r="BP2389" t="str">
        <f t="shared" si="402"/>
        <v>0</v>
      </c>
    </row>
    <row r="2390" spans="1:68" ht="18" x14ac:dyDescent="0.25">
      <c r="A2390" s="24">
        <v>2021</v>
      </c>
      <c r="B2390">
        <v>2</v>
      </c>
      <c r="C2390" s="2">
        <v>44327</v>
      </c>
      <c r="D2390" s="3">
        <v>0.60416666666666663</v>
      </c>
      <c r="E2390">
        <v>1</v>
      </c>
      <c r="F2390">
        <v>1.2</v>
      </c>
      <c r="G2390" t="s">
        <v>28</v>
      </c>
      <c r="H2390">
        <v>63</v>
      </c>
      <c r="I2390">
        <v>39</v>
      </c>
      <c r="J2390">
        <v>21.1</v>
      </c>
      <c r="K2390">
        <v>2</v>
      </c>
      <c r="L2390">
        <v>2</v>
      </c>
      <c r="M2390" t="s">
        <v>27</v>
      </c>
      <c r="N2390">
        <v>0</v>
      </c>
      <c r="O2390" t="s">
        <v>26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 s="11" t="str">
        <f t="shared" si="404"/>
        <v>0</v>
      </c>
      <c r="AB2390">
        <f t="shared" si="397"/>
        <v>0</v>
      </c>
      <c r="AC2390">
        <f t="shared" si="405"/>
        <v>10</v>
      </c>
      <c r="AD2390">
        <f t="shared" si="406"/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f t="shared" si="398"/>
        <v>0</v>
      </c>
      <c r="BI2390" s="16">
        <v>0</v>
      </c>
      <c r="BJ2390" s="16">
        <v>0</v>
      </c>
      <c r="BK2390" s="16">
        <v>0</v>
      </c>
      <c r="BL2390" t="str">
        <f t="shared" si="399"/>
        <v>0</v>
      </c>
      <c r="BM2390" t="str">
        <f t="shared" si="400"/>
        <v>0</v>
      </c>
      <c r="BN2390">
        <f t="shared" si="403"/>
        <v>0</v>
      </c>
      <c r="BO2390">
        <f t="shared" si="401"/>
        <v>0</v>
      </c>
      <c r="BP2390" t="str">
        <f t="shared" si="402"/>
        <v>0</v>
      </c>
    </row>
    <row r="2391" spans="1:68" ht="18" x14ac:dyDescent="0.25">
      <c r="A2391" s="24">
        <v>2021</v>
      </c>
      <c r="B2391">
        <v>2</v>
      </c>
      <c r="C2391" s="2">
        <v>44327</v>
      </c>
      <c r="D2391" s="3">
        <v>0.60416666666666663</v>
      </c>
      <c r="E2391">
        <v>1</v>
      </c>
      <c r="F2391">
        <v>1.2</v>
      </c>
      <c r="G2391" t="s">
        <v>28</v>
      </c>
      <c r="H2391">
        <v>63</v>
      </c>
      <c r="I2391">
        <v>39</v>
      </c>
      <c r="J2391">
        <v>21.1</v>
      </c>
      <c r="K2391">
        <v>2</v>
      </c>
      <c r="L2391">
        <v>2</v>
      </c>
      <c r="M2391" t="s">
        <v>27</v>
      </c>
      <c r="N2391">
        <v>0</v>
      </c>
      <c r="O2391" t="s">
        <v>25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 s="11" t="str">
        <f t="shared" si="404"/>
        <v>0</v>
      </c>
      <c r="AB2391">
        <f t="shared" si="397"/>
        <v>0</v>
      </c>
      <c r="AC2391">
        <f t="shared" si="405"/>
        <v>10</v>
      </c>
      <c r="AD2391">
        <f t="shared" si="406"/>
        <v>0</v>
      </c>
      <c r="AE2391">
        <v>0</v>
      </c>
      <c r="AF2391">
        <v>2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f t="shared" si="398"/>
        <v>0</v>
      </c>
      <c r="BI2391" s="16">
        <v>0</v>
      </c>
      <c r="BJ2391" s="16">
        <v>0</v>
      </c>
      <c r="BK2391" s="16">
        <v>0</v>
      </c>
      <c r="BL2391" t="str">
        <f t="shared" si="399"/>
        <v>0</v>
      </c>
      <c r="BM2391" t="str">
        <f t="shared" si="400"/>
        <v>0</v>
      </c>
      <c r="BN2391">
        <f t="shared" si="403"/>
        <v>0</v>
      </c>
      <c r="BO2391">
        <f t="shared" si="401"/>
        <v>0</v>
      </c>
      <c r="BP2391" t="str">
        <f t="shared" si="402"/>
        <v>0</v>
      </c>
    </row>
    <row r="2392" spans="1:68" ht="18" x14ac:dyDescent="0.25">
      <c r="A2392" s="24">
        <v>2021</v>
      </c>
      <c r="B2392">
        <v>2</v>
      </c>
      <c r="C2392" s="2">
        <v>44327</v>
      </c>
      <c r="D2392" s="3">
        <v>0.60416666666666663</v>
      </c>
      <c r="E2392">
        <v>1</v>
      </c>
      <c r="F2392">
        <v>1.2</v>
      </c>
      <c r="G2392" t="s">
        <v>28</v>
      </c>
      <c r="H2392">
        <v>63</v>
      </c>
      <c r="I2392">
        <v>39</v>
      </c>
      <c r="J2392">
        <v>21.1</v>
      </c>
      <c r="K2392">
        <v>2</v>
      </c>
      <c r="L2392">
        <v>2</v>
      </c>
      <c r="M2392" t="s">
        <v>27</v>
      </c>
      <c r="N2392">
        <v>0</v>
      </c>
      <c r="O2392" t="s">
        <v>24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 s="11" t="str">
        <f t="shared" si="404"/>
        <v>0</v>
      </c>
      <c r="AB2392">
        <f t="shared" si="397"/>
        <v>0</v>
      </c>
      <c r="AC2392">
        <f t="shared" si="405"/>
        <v>10</v>
      </c>
      <c r="AD2392">
        <f t="shared" si="406"/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f t="shared" si="398"/>
        <v>0</v>
      </c>
      <c r="BI2392" s="16">
        <v>0</v>
      </c>
      <c r="BJ2392" s="16">
        <v>0</v>
      </c>
      <c r="BK2392" s="16">
        <v>0</v>
      </c>
      <c r="BL2392" t="str">
        <f t="shared" si="399"/>
        <v>0</v>
      </c>
      <c r="BM2392" t="str">
        <f t="shared" si="400"/>
        <v>0</v>
      </c>
      <c r="BN2392">
        <f t="shared" si="403"/>
        <v>0</v>
      </c>
      <c r="BO2392">
        <f t="shared" si="401"/>
        <v>0</v>
      </c>
      <c r="BP2392" t="str">
        <f t="shared" si="402"/>
        <v>0</v>
      </c>
    </row>
    <row r="2393" spans="1:68" ht="18" x14ac:dyDescent="0.25">
      <c r="A2393" s="24">
        <v>2021</v>
      </c>
      <c r="B2393">
        <v>2</v>
      </c>
      <c r="C2393" s="2">
        <v>44327</v>
      </c>
      <c r="D2393" s="3">
        <v>0.60416666666666663</v>
      </c>
      <c r="E2393">
        <v>1</v>
      </c>
      <c r="F2393">
        <v>1.2</v>
      </c>
      <c r="G2393" t="s">
        <v>28</v>
      </c>
      <c r="H2393">
        <v>63</v>
      </c>
      <c r="I2393">
        <v>39</v>
      </c>
      <c r="J2393">
        <v>21.1</v>
      </c>
      <c r="K2393">
        <v>2</v>
      </c>
      <c r="L2393">
        <v>2</v>
      </c>
      <c r="M2393" t="s">
        <v>23</v>
      </c>
      <c r="N2393">
        <v>0</v>
      </c>
      <c r="O2393" t="s">
        <v>26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 s="11" t="str">
        <f t="shared" si="404"/>
        <v>0</v>
      </c>
      <c r="AB2393">
        <f t="shared" si="397"/>
        <v>0</v>
      </c>
      <c r="AC2393">
        <f t="shared" si="405"/>
        <v>10</v>
      </c>
      <c r="AD2393">
        <f t="shared" si="406"/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f t="shared" si="398"/>
        <v>0</v>
      </c>
      <c r="BI2393" s="16">
        <v>0</v>
      </c>
      <c r="BJ2393" s="16">
        <v>0</v>
      </c>
      <c r="BK2393" s="16">
        <v>0</v>
      </c>
      <c r="BL2393" t="str">
        <f t="shared" si="399"/>
        <v>0</v>
      </c>
      <c r="BM2393" t="str">
        <f t="shared" si="400"/>
        <v>0</v>
      </c>
      <c r="BN2393">
        <f t="shared" si="403"/>
        <v>0</v>
      </c>
      <c r="BO2393">
        <f t="shared" si="401"/>
        <v>0</v>
      </c>
      <c r="BP2393" t="str">
        <f t="shared" si="402"/>
        <v>0</v>
      </c>
    </row>
    <row r="2394" spans="1:68" ht="18" x14ac:dyDescent="0.25">
      <c r="A2394" s="24">
        <v>2021</v>
      </c>
      <c r="B2394">
        <v>2</v>
      </c>
      <c r="C2394" s="2">
        <v>44327</v>
      </c>
      <c r="D2394" s="3">
        <v>0.60416666666666663</v>
      </c>
      <c r="E2394">
        <v>1</v>
      </c>
      <c r="F2394">
        <v>1.2</v>
      </c>
      <c r="G2394" t="s">
        <v>28</v>
      </c>
      <c r="H2394">
        <v>63</v>
      </c>
      <c r="I2394">
        <v>39</v>
      </c>
      <c r="J2394">
        <v>21.1</v>
      </c>
      <c r="K2394">
        <v>2</v>
      </c>
      <c r="L2394">
        <v>2</v>
      </c>
      <c r="M2394" t="s">
        <v>23</v>
      </c>
      <c r="N2394">
        <v>0</v>
      </c>
      <c r="O2394" t="s">
        <v>25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 s="11" t="str">
        <f t="shared" si="404"/>
        <v>0</v>
      </c>
      <c r="AB2394">
        <f t="shared" si="397"/>
        <v>0</v>
      </c>
      <c r="AC2394">
        <f t="shared" si="405"/>
        <v>10</v>
      </c>
      <c r="AD2394">
        <f t="shared" si="406"/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f t="shared" si="398"/>
        <v>0</v>
      </c>
      <c r="BI2394" s="16">
        <v>0</v>
      </c>
      <c r="BJ2394" s="16">
        <v>0</v>
      </c>
      <c r="BK2394" s="16">
        <v>0</v>
      </c>
      <c r="BL2394" t="str">
        <f t="shared" si="399"/>
        <v>0</v>
      </c>
      <c r="BM2394" t="str">
        <f t="shared" si="400"/>
        <v>0</v>
      </c>
      <c r="BN2394">
        <f t="shared" si="403"/>
        <v>0</v>
      </c>
      <c r="BO2394">
        <f t="shared" si="401"/>
        <v>0</v>
      </c>
      <c r="BP2394" t="str">
        <f t="shared" si="402"/>
        <v>0</v>
      </c>
    </row>
    <row r="2395" spans="1:68" ht="18" x14ac:dyDescent="0.25">
      <c r="A2395" s="24">
        <v>2021</v>
      </c>
      <c r="B2395">
        <v>2</v>
      </c>
      <c r="C2395" s="2">
        <v>44327</v>
      </c>
      <c r="D2395" s="3">
        <v>0.60416666666666663</v>
      </c>
      <c r="E2395">
        <v>1</v>
      </c>
      <c r="F2395">
        <v>1.2</v>
      </c>
      <c r="G2395" t="s">
        <v>28</v>
      </c>
      <c r="H2395">
        <v>63</v>
      </c>
      <c r="I2395">
        <v>39</v>
      </c>
      <c r="J2395">
        <v>21.1</v>
      </c>
      <c r="K2395">
        <v>2</v>
      </c>
      <c r="L2395">
        <v>2</v>
      </c>
      <c r="M2395" t="s">
        <v>23</v>
      </c>
      <c r="N2395">
        <v>0</v>
      </c>
      <c r="O2395" t="s">
        <v>24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 s="11" t="str">
        <f t="shared" si="404"/>
        <v>0</v>
      </c>
      <c r="AB2395">
        <f t="shared" si="397"/>
        <v>0</v>
      </c>
      <c r="AC2395">
        <f t="shared" si="405"/>
        <v>10</v>
      </c>
      <c r="AD2395">
        <f t="shared" si="406"/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f t="shared" si="398"/>
        <v>0</v>
      </c>
      <c r="BI2395" s="16">
        <v>0</v>
      </c>
      <c r="BJ2395" s="16">
        <v>0</v>
      </c>
      <c r="BK2395" s="16">
        <v>0</v>
      </c>
      <c r="BL2395" t="str">
        <f t="shared" si="399"/>
        <v>0</v>
      </c>
      <c r="BM2395" t="str">
        <f t="shared" si="400"/>
        <v>0</v>
      </c>
      <c r="BN2395">
        <f t="shared" si="403"/>
        <v>0</v>
      </c>
      <c r="BO2395">
        <f t="shared" si="401"/>
        <v>0</v>
      </c>
      <c r="BP2395" t="str">
        <f t="shared" si="402"/>
        <v>0</v>
      </c>
    </row>
    <row r="2396" spans="1:68" ht="18" x14ac:dyDescent="0.25">
      <c r="A2396" s="24">
        <v>2021</v>
      </c>
      <c r="B2396">
        <v>2</v>
      </c>
      <c r="C2396" s="2">
        <v>44327</v>
      </c>
      <c r="D2396" s="3">
        <v>0.60416666666666663</v>
      </c>
      <c r="E2396">
        <v>1</v>
      </c>
      <c r="F2396">
        <v>1.2</v>
      </c>
      <c r="G2396" t="s">
        <v>28</v>
      </c>
      <c r="H2396">
        <v>63</v>
      </c>
      <c r="I2396">
        <v>39</v>
      </c>
      <c r="J2396">
        <v>21.1</v>
      </c>
      <c r="K2396">
        <v>2</v>
      </c>
      <c r="L2396">
        <v>2</v>
      </c>
      <c r="M2396" t="s">
        <v>23</v>
      </c>
      <c r="N2396">
        <v>5</v>
      </c>
      <c r="O2396" t="s">
        <v>24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 s="11" t="str">
        <f t="shared" si="404"/>
        <v>0</v>
      </c>
      <c r="AB2396">
        <f t="shared" si="397"/>
        <v>0</v>
      </c>
      <c r="AC2396">
        <f t="shared" si="405"/>
        <v>10</v>
      </c>
      <c r="AD2396">
        <f t="shared" si="406"/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f t="shared" si="398"/>
        <v>0</v>
      </c>
      <c r="BI2396" s="16">
        <v>0</v>
      </c>
      <c r="BJ2396" s="16">
        <v>0</v>
      </c>
      <c r="BK2396" s="16">
        <v>0</v>
      </c>
      <c r="BL2396" t="str">
        <f t="shared" si="399"/>
        <v>0</v>
      </c>
      <c r="BM2396" t="str">
        <f t="shared" si="400"/>
        <v>0</v>
      </c>
      <c r="BN2396">
        <f t="shared" si="403"/>
        <v>0</v>
      </c>
      <c r="BO2396">
        <f t="shared" si="401"/>
        <v>0</v>
      </c>
      <c r="BP2396" t="str">
        <f t="shared" si="402"/>
        <v>0</v>
      </c>
    </row>
    <row r="2397" spans="1:68" ht="18" x14ac:dyDescent="0.25">
      <c r="A2397" s="24">
        <v>2021</v>
      </c>
      <c r="B2397">
        <v>2</v>
      </c>
      <c r="C2397" s="2">
        <v>44327</v>
      </c>
      <c r="D2397" s="3">
        <v>0.60416666666666663</v>
      </c>
      <c r="E2397">
        <v>1</v>
      </c>
      <c r="F2397">
        <v>1.2</v>
      </c>
      <c r="G2397" t="s">
        <v>28</v>
      </c>
      <c r="H2397">
        <v>63</v>
      </c>
      <c r="I2397">
        <v>39</v>
      </c>
      <c r="J2397">
        <v>21.1</v>
      </c>
      <c r="K2397">
        <v>2</v>
      </c>
      <c r="L2397">
        <v>2</v>
      </c>
      <c r="M2397" t="s">
        <v>23</v>
      </c>
      <c r="N2397">
        <v>5</v>
      </c>
      <c r="O2397" t="s">
        <v>25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 s="11" t="str">
        <f t="shared" si="404"/>
        <v>0</v>
      </c>
      <c r="AB2397">
        <f t="shared" si="397"/>
        <v>0</v>
      </c>
      <c r="AC2397">
        <f t="shared" si="405"/>
        <v>10</v>
      </c>
      <c r="AD2397">
        <f t="shared" si="406"/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f t="shared" si="398"/>
        <v>0</v>
      </c>
      <c r="BI2397" s="16">
        <v>0</v>
      </c>
      <c r="BJ2397" s="16">
        <v>0</v>
      </c>
      <c r="BK2397" s="16">
        <v>0</v>
      </c>
      <c r="BL2397" t="str">
        <f t="shared" si="399"/>
        <v>0</v>
      </c>
      <c r="BM2397" t="str">
        <f t="shared" si="400"/>
        <v>0</v>
      </c>
      <c r="BN2397">
        <f t="shared" si="403"/>
        <v>0</v>
      </c>
      <c r="BO2397">
        <f t="shared" si="401"/>
        <v>0</v>
      </c>
      <c r="BP2397" t="str">
        <f t="shared" si="402"/>
        <v>0</v>
      </c>
    </row>
    <row r="2398" spans="1:68" ht="18" x14ac:dyDescent="0.25">
      <c r="A2398" s="24">
        <v>2021</v>
      </c>
      <c r="B2398">
        <v>2</v>
      </c>
      <c r="C2398" s="2">
        <v>44327</v>
      </c>
      <c r="D2398" s="3">
        <v>0.60416666666666663</v>
      </c>
      <c r="E2398">
        <v>1</v>
      </c>
      <c r="F2398">
        <v>1.2</v>
      </c>
      <c r="G2398" t="s">
        <v>28</v>
      </c>
      <c r="H2398">
        <v>63</v>
      </c>
      <c r="I2398">
        <v>39</v>
      </c>
      <c r="J2398">
        <v>21.1</v>
      </c>
      <c r="K2398">
        <v>2</v>
      </c>
      <c r="L2398">
        <v>2</v>
      </c>
      <c r="M2398" t="s">
        <v>23</v>
      </c>
      <c r="N2398">
        <v>5</v>
      </c>
      <c r="O2398" t="s">
        <v>26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 s="11" t="str">
        <f t="shared" si="404"/>
        <v>0</v>
      </c>
      <c r="AB2398">
        <f t="shared" si="397"/>
        <v>0</v>
      </c>
      <c r="AC2398">
        <f t="shared" si="405"/>
        <v>10</v>
      </c>
      <c r="AD2398">
        <f t="shared" si="406"/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f t="shared" si="398"/>
        <v>0</v>
      </c>
      <c r="BI2398" s="16">
        <v>0</v>
      </c>
      <c r="BJ2398" s="16">
        <v>0</v>
      </c>
      <c r="BK2398" s="16">
        <v>0</v>
      </c>
      <c r="BL2398" t="str">
        <f t="shared" si="399"/>
        <v>0</v>
      </c>
      <c r="BM2398" t="str">
        <f t="shared" si="400"/>
        <v>0</v>
      </c>
      <c r="BN2398">
        <f t="shared" si="403"/>
        <v>0</v>
      </c>
      <c r="BO2398">
        <f t="shared" si="401"/>
        <v>0</v>
      </c>
      <c r="BP2398" t="str">
        <f t="shared" si="402"/>
        <v>0</v>
      </c>
    </row>
    <row r="2399" spans="1:68" ht="18" x14ac:dyDescent="0.25">
      <c r="A2399" s="24">
        <v>2021</v>
      </c>
      <c r="B2399">
        <v>2</v>
      </c>
      <c r="C2399" s="2">
        <v>44327</v>
      </c>
      <c r="D2399" s="3">
        <v>0.60416666666666663</v>
      </c>
      <c r="E2399">
        <v>1</v>
      </c>
      <c r="F2399">
        <v>1.2</v>
      </c>
      <c r="G2399" t="s">
        <v>28</v>
      </c>
      <c r="H2399">
        <v>63</v>
      </c>
      <c r="I2399">
        <v>39</v>
      </c>
      <c r="J2399">
        <v>21.1</v>
      </c>
      <c r="K2399">
        <v>2</v>
      </c>
      <c r="L2399">
        <v>2</v>
      </c>
      <c r="M2399" t="s">
        <v>27</v>
      </c>
      <c r="N2399">
        <v>5</v>
      </c>
      <c r="O2399" t="s">
        <v>24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 s="11" t="str">
        <f t="shared" si="404"/>
        <v>0</v>
      </c>
      <c r="AB2399">
        <f t="shared" si="397"/>
        <v>0</v>
      </c>
      <c r="AC2399">
        <f t="shared" si="405"/>
        <v>10</v>
      </c>
      <c r="AD2399">
        <f t="shared" si="406"/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f t="shared" si="398"/>
        <v>0</v>
      </c>
      <c r="BI2399" s="16">
        <v>0</v>
      </c>
      <c r="BJ2399" s="16">
        <v>0</v>
      </c>
      <c r="BK2399" s="16">
        <v>0</v>
      </c>
      <c r="BL2399" t="str">
        <f t="shared" si="399"/>
        <v>0</v>
      </c>
      <c r="BM2399" t="str">
        <f t="shared" si="400"/>
        <v>0</v>
      </c>
      <c r="BN2399">
        <f t="shared" si="403"/>
        <v>0</v>
      </c>
      <c r="BO2399">
        <f t="shared" si="401"/>
        <v>0</v>
      </c>
      <c r="BP2399" t="str">
        <f t="shared" si="402"/>
        <v>0</v>
      </c>
    </row>
    <row r="2400" spans="1:68" ht="18" x14ac:dyDescent="0.25">
      <c r="A2400" s="24">
        <v>2021</v>
      </c>
      <c r="B2400">
        <v>2</v>
      </c>
      <c r="C2400" s="2">
        <v>44327</v>
      </c>
      <c r="D2400" s="3">
        <v>0.60416666666666663</v>
      </c>
      <c r="E2400">
        <v>1</v>
      </c>
      <c r="F2400">
        <v>1.2</v>
      </c>
      <c r="G2400" t="s">
        <v>28</v>
      </c>
      <c r="H2400">
        <v>63</v>
      </c>
      <c r="I2400">
        <v>39</v>
      </c>
      <c r="J2400">
        <v>21.1</v>
      </c>
      <c r="K2400">
        <v>2</v>
      </c>
      <c r="L2400">
        <v>2</v>
      </c>
      <c r="M2400" t="s">
        <v>27</v>
      </c>
      <c r="N2400">
        <v>5</v>
      </c>
      <c r="O2400" t="s">
        <v>25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 s="11" t="str">
        <f t="shared" si="404"/>
        <v>0</v>
      </c>
      <c r="AB2400">
        <f t="shared" si="397"/>
        <v>0</v>
      </c>
      <c r="AC2400">
        <f t="shared" si="405"/>
        <v>10</v>
      </c>
      <c r="AD2400">
        <f t="shared" si="406"/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f t="shared" si="398"/>
        <v>0</v>
      </c>
      <c r="BI2400" s="16">
        <v>0</v>
      </c>
      <c r="BJ2400" s="16">
        <v>0</v>
      </c>
      <c r="BK2400" s="16">
        <v>0</v>
      </c>
      <c r="BL2400" t="str">
        <f t="shared" si="399"/>
        <v>0</v>
      </c>
      <c r="BM2400" t="str">
        <f t="shared" si="400"/>
        <v>0</v>
      </c>
      <c r="BN2400">
        <f t="shared" si="403"/>
        <v>0</v>
      </c>
      <c r="BO2400">
        <f t="shared" si="401"/>
        <v>0</v>
      </c>
      <c r="BP2400" t="str">
        <f t="shared" si="402"/>
        <v>0</v>
      </c>
    </row>
    <row r="2401" spans="1:68" ht="18" x14ac:dyDescent="0.25">
      <c r="A2401" s="24">
        <v>2021</v>
      </c>
      <c r="B2401">
        <v>2</v>
      </c>
      <c r="C2401" s="2">
        <v>44327</v>
      </c>
      <c r="D2401" s="3">
        <v>0.60416666666666663</v>
      </c>
      <c r="E2401">
        <v>1</v>
      </c>
      <c r="F2401">
        <v>1.2</v>
      </c>
      <c r="G2401" t="s">
        <v>28</v>
      </c>
      <c r="H2401">
        <v>63</v>
      </c>
      <c r="I2401">
        <v>39</v>
      </c>
      <c r="J2401">
        <v>21.1</v>
      </c>
      <c r="K2401">
        <v>2</v>
      </c>
      <c r="L2401">
        <v>2</v>
      </c>
      <c r="M2401" t="s">
        <v>27</v>
      </c>
      <c r="N2401">
        <v>5</v>
      </c>
      <c r="O2401" t="s">
        <v>26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1</v>
      </c>
      <c r="Z2401">
        <v>1</v>
      </c>
      <c r="AA2401" s="11" t="str">
        <f t="shared" si="404"/>
        <v>1</v>
      </c>
      <c r="AB2401">
        <f t="shared" si="397"/>
        <v>1</v>
      </c>
      <c r="AC2401">
        <f t="shared" si="405"/>
        <v>9</v>
      </c>
      <c r="AD2401">
        <f t="shared" si="406"/>
        <v>10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f t="shared" si="398"/>
        <v>0</v>
      </c>
      <c r="BI2401" s="16">
        <v>0</v>
      </c>
      <c r="BJ2401" s="16">
        <v>0</v>
      </c>
      <c r="BK2401" s="16">
        <v>0</v>
      </c>
      <c r="BL2401" t="str">
        <f t="shared" si="399"/>
        <v>0</v>
      </c>
      <c r="BM2401" t="str">
        <f t="shared" si="400"/>
        <v>0</v>
      </c>
      <c r="BN2401">
        <f t="shared" si="403"/>
        <v>0</v>
      </c>
      <c r="BO2401">
        <f t="shared" si="401"/>
        <v>0</v>
      </c>
      <c r="BP2401" t="str">
        <f t="shared" si="402"/>
        <v>0</v>
      </c>
    </row>
    <row r="2402" spans="1:68" ht="18" x14ac:dyDescent="0.25">
      <c r="A2402" s="24">
        <v>2021</v>
      </c>
      <c r="B2402">
        <v>2</v>
      </c>
      <c r="C2402" s="2">
        <v>44327</v>
      </c>
      <c r="D2402" s="3">
        <v>0.60416666666666663</v>
      </c>
      <c r="E2402">
        <v>1</v>
      </c>
      <c r="F2402">
        <v>1.2</v>
      </c>
      <c r="G2402" t="s">
        <v>28</v>
      </c>
      <c r="H2402">
        <v>63</v>
      </c>
      <c r="I2402">
        <v>39</v>
      </c>
      <c r="J2402">
        <v>21.1</v>
      </c>
      <c r="K2402">
        <v>2</v>
      </c>
      <c r="L2402">
        <v>2</v>
      </c>
      <c r="M2402" t="s">
        <v>28</v>
      </c>
      <c r="N2402">
        <v>5</v>
      </c>
      <c r="O2402" t="s">
        <v>24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 s="11" t="str">
        <f t="shared" si="404"/>
        <v>0</v>
      </c>
      <c r="AB2402">
        <f t="shared" si="397"/>
        <v>0</v>
      </c>
      <c r="AC2402">
        <f t="shared" si="405"/>
        <v>10</v>
      </c>
      <c r="AD2402">
        <f t="shared" si="406"/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f t="shared" si="398"/>
        <v>0</v>
      </c>
      <c r="BI2402" s="16">
        <v>0</v>
      </c>
      <c r="BJ2402" s="16">
        <v>0</v>
      </c>
      <c r="BK2402" s="16">
        <v>0</v>
      </c>
      <c r="BL2402" t="str">
        <f t="shared" si="399"/>
        <v>0</v>
      </c>
      <c r="BM2402" t="str">
        <f t="shared" si="400"/>
        <v>0</v>
      </c>
      <c r="BN2402">
        <f t="shared" si="403"/>
        <v>0</v>
      </c>
      <c r="BO2402">
        <f t="shared" si="401"/>
        <v>0</v>
      </c>
      <c r="BP2402" t="str">
        <f t="shared" si="402"/>
        <v>0</v>
      </c>
    </row>
    <row r="2403" spans="1:68" ht="18" x14ac:dyDescent="0.25">
      <c r="A2403" s="24">
        <v>2021</v>
      </c>
      <c r="B2403">
        <v>2</v>
      </c>
      <c r="C2403" s="2">
        <v>44327</v>
      </c>
      <c r="D2403" s="3">
        <v>0.60416666666666663</v>
      </c>
      <c r="E2403">
        <v>1</v>
      </c>
      <c r="F2403">
        <v>1.2</v>
      </c>
      <c r="G2403" t="s">
        <v>28</v>
      </c>
      <c r="H2403">
        <v>63</v>
      </c>
      <c r="I2403">
        <v>39</v>
      </c>
      <c r="J2403">
        <v>21.1</v>
      </c>
      <c r="K2403">
        <v>2</v>
      </c>
      <c r="L2403">
        <v>2</v>
      </c>
      <c r="M2403" t="s">
        <v>28</v>
      </c>
      <c r="N2403">
        <v>5</v>
      </c>
      <c r="O2403" t="s">
        <v>25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 s="11" t="str">
        <f t="shared" si="404"/>
        <v>0</v>
      </c>
      <c r="AB2403">
        <f t="shared" si="397"/>
        <v>0</v>
      </c>
      <c r="AC2403">
        <f t="shared" si="405"/>
        <v>10</v>
      </c>
      <c r="AD2403">
        <f t="shared" si="406"/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f t="shared" si="398"/>
        <v>0</v>
      </c>
      <c r="BI2403" s="16">
        <v>0</v>
      </c>
      <c r="BJ2403" s="16">
        <v>0</v>
      </c>
      <c r="BK2403" s="16">
        <v>0</v>
      </c>
      <c r="BL2403" t="str">
        <f t="shared" si="399"/>
        <v>0</v>
      </c>
      <c r="BM2403" t="str">
        <f t="shared" si="400"/>
        <v>0</v>
      </c>
      <c r="BN2403">
        <f t="shared" si="403"/>
        <v>0</v>
      </c>
      <c r="BO2403">
        <f t="shared" si="401"/>
        <v>0</v>
      </c>
      <c r="BP2403" t="str">
        <f t="shared" si="402"/>
        <v>0</v>
      </c>
    </row>
    <row r="2404" spans="1:68" ht="18" x14ac:dyDescent="0.25">
      <c r="A2404" s="24">
        <v>2021</v>
      </c>
      <c r="B2404">
        <v>2</v>
      </c>
      <c r="C2404" s="2">
        <v>44327</v>
      </c>
      <c r="D2404" s="3">
        <v>0.60416666666666663</v>
      </c>
      <c r="E2404">
        <v>1</v>
      </c>
      <c r="F2404">
        <v>1.2</v>
      </c>
      <c r="G2404" t="s">
        <v>28</v>
      </c>
      <c r="H2404">
        <v>63</v>
      </c>
      <c r="I2404">
        <v>39</v>
      </c>
      <c r="J2404">
        <v>21.1</v>
      </c>
      <c r="K2404">
        <v>2</v>
      </c>
      <c r="L2404">
        <v>2</v>
      </c>
      <c r="M2404" t="s">
        <v>28</v>
      </c>
      <c r="N2404">
        <v>5</v>
      </c>
      <c r="O2404" t="s">
        <v>26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 s="11" t="str">
        <f t="shared" si="404"/>
        <v>0</v>
      </c>
      <c r="AB2404">
        <f t="shared" si="397"/>
        <v>0</v>
      </c>
      <c r="AC2404">
        <f t="shared" si="405"/>
        <v>10</v>
      </c>
      <c r="AD2404">
        <f t="shared" si="406"/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f t="shared" si="398"/>
        <v>0</v>
      </c>
      <c r="BI2404" s="16">
        <v>0</v>
      </c>
      <c r="BJ2404" s="16">
        <v>0</v>
      </c>
      <c r="BK2404" s="16">
        <v>0</v>
      </c>
      <c r="BL2404" t="str">
        <f t="shared" si="399"/>
        <v>0</v>
      </c>
      <c r="BM2404" t="str">
        <f t="shared" si="400"/>
        <v>0</v>
      </c>
      <c r="BN2404">
        <f t="shared" si="403"/>
        <v>0</v>
      </c>
      <c r="BO2404">
        <f t="shared" si="401"/>
        <v>0</v>
      </c>
      <c r="BP2404" t="str">
        <f t="shared" si="402"/>
        <v>0</v>
      </c>
    </row>
    <row r="2405" spans="1:68" ht="18" x14ac:dyDescent="0.25">
      <c r="A2405" s="24">
        <v>2021</v>
      </c>
      <c r="B2405">
        <v>2</v>
      </c>
      <c r="C2405" s="2">
        <v>44327</v>
      </c>
      <c r="D2405" s="3">
        <v>0.60416666666666663</v>
      </c>
      <c r="E2405">
        <v>1</v>
      </c>
      <c r="F2405">
        <v>1.2</v>
      </c>
      <c r="G2405" t="s">
        <v>28</v>
      </c>
      <c r="H2405">
        <v>63</v>
      </c>
      <c r="I2405">
        <v>39</v>
      </c>
      <c r="J2405">
        <v>21.1</v>
      </c>
      <c r="K2405">
        <v>2</v>
      </c>
      <c r="L2405">
        <v>2</v>
      </c>
      <c r="M2405" t="s">
        <v>28</v>
      </c>
      <c r="N2405">
        <v>10</v>
      </c>
      <c r="O2405" t="s">
        <v>26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 s="11" t="str">
        <f t="shared" si="404"/>
        <v>0</v>
      </c>
      <c r="AB2405">
        <f t="shared" si="397"/>
        <v>0</v>
      </c>
      <c r="AC2405">
        <f t="shared" si="405"/>
        <v>10</v>
      </c>
      <c r="AD2405">
        <f t="shared" si="406"/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f t="shared" si="398"/>
        <v>0</v>
      </c>
      <c r="BI2405" s="16">
        <v>0</v>
      </c>
      <c r="BJ2405" s="16">
        <v>0</v>
      </c>
      <c r="BK2405" s="16">
        <v>0</v>
      </c>
      <c r="BL2405" t="str">
        <f t="shared" si="399"/>
        <v>0</v>
      </c>
      <c r="BM2405" t="str">
        <f t="shared" si="400"/>
        <v>0</v>
      </c>
      <c r="BN2405">
        <f t="shared" si="403"/>
        <v>0</v>
      </c>
      <c r="BO2405">
        <f t="shared" si="401"/>
        <v>0</v>
      </c>
      <c r="BP2405" t="str">
        <f t="shared" si="402"/>
        <v>0</v>
      </c>
    </row>
    <row r="2406" spans="1:68" ht="18" x14ac:dyDescent="0.25">
      <c r="A2406" s="24">
        <v>2021</v>
      </c>
      <c r="B2406">
        <v>2</v>
      </c>
      <c r="C2406" s="2">
        <v>44327</v>
      </c>
      <c r="D2406" s="3">
        <v>0.60416666666666663</v>
      </c>
      <c r="E2406">
        <v>1</v>
      </c>
      <c r="F2406">
        <v>1.2</v>
      </c>
      <c r="G2406" t="s">
        <v>28</v>
      </c>
      <c r="H2406">
        <v>63</v>
      </c>
      <c r="I2406">
        <v>39</v>
      </c>
      <c r="J2406">
        <v>21.1</v>
      </c>
      <c r="K2406">
        <v>2</v>
      </c>
      <c r="L2406">
        <v>2</v>
      </c>
      <c r="M2406" t="s">
        <v>28</v>
      </c>
      <c r="N2406">
        <v>10</v>
      </c>
      <c r="O2406" t="s">
        <v>25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 s="11" t="str">
        <f t="shared" si="404"/>
        <v>0</v>
      </c>
      <c r="AB2406">
        <f t="shared" si="397"/>
        <v>0</v>
      </c>
      <c r="AC2406">
        <f t="shared" si="405"/>
        <v>10</v>
      </c>
      <c r="AD2406">
        <f t="shared" si="406"/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f t="shared" si="398"/>
        <v>0</v>
      </c>
      <c r="BI2406" s="16">
        <v>0</v>
      </c>
      <c r="BJ2406" s="16">
        <v>0</v>
      </c>
      <c r="BK2406" s="16">
        <v>0</v>
      </c>
      <c r="BL2406" t="str">
        <f t="shared" si="399"/>
        <v>0</v>
      </c>
      <c r="BM2406" t="str">
        <f t="shared" si="400"/>
        <v>0</v>
      </c>
      <c r="BN2406">
        <f t="shared" si="403"/>
        <v>0</v>
      </c>
      <c r="BO2406">
        <f t="shared" si="401"/>
        <v>0</v>
      </c>
      <c r="BP2406" t="str">
        <f t="shared" si="402"/>
        <v>0</v>
      </c>
    </row>
    <row r="2407" spans="1:68" ht="18" x14ac:dyDescent="0.25">
      <c r="A2407" s="24">
        <v>2021</v>
      </c>
      <c r="B2407">
        <v>2</v>
      </c>
      <c r="C2407" s="2">
        <v>44327</v>
      </c>
      <c r="D2407" s="3">
        <v>0.60416666666666663</v>
      </c>
      <c r="E2407">
        <v>1</v>
      </c>
      <c r="F2407">
        <v>1.2</v>
      </c>
      <c r="G2407" t="s">
        <v>28</v>
      </c>
      <c r="H2407">
        <v>63</v>
      </c>
      <c r="I2407">
        <v>39</v>
      </c>
      <c r="J2407">
        <v>21.1</v>
      </c>
      <c r="K2407">
        <v>2</v>
      </c>
      <c r="L2407">
        <v>2</v>
      </c>
      <c r="M2407" t="s">
        <v>28</v>
      </c>
      <c r="N2407">
        <v>10</v>
      </c>
      <c r="O2407" t="s">
        <v>24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 s="11" t="str">
        <f t="shared" si="404"/>
        <v>0</v>
      </c>
      <c r="AB2407">
        <f t="shared" si="397"/>
        <v>0</v>
      </c>
      <c r="AC2407">
        <f t="shared" si="405"/>
        <v>10</v>
      </c>
      <c r="AD2407">
        <f t="shared" si="406"/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f t="shared" si="398"/>
        <v>0</v>
      </c>
      <c r="BI2407" s="16">
        <v>0</v>
      </c>
      <c r="BJ2407" s="16">
        <v>0</v>
      </c>
      <c r="BK2407" s="16">
        <v>0</v>
      </c>
      <c r="BL2407" t="str">
        <f t="shared" si="399"/>
        <v>0</v>
      </c>
      <c r="BM2407" t="str">
        <f t="shared" si="400"/>
        <v>0</v>
      </c>
      <c r="BN2407">
        <f t="shared" si="403"/>
        <v>0</v>
      </c>
      <c r="BO2407">
        <f t="shared" si="401"/>
        <v>0</v>
      </c>
      <c r="BP2407" t="str">
        <f t="shared" si="402"/>
        <v>0</v>
      </c>
    </row>
    <row r="2408" spans="1:68" ht="18" x14ac:dyDescent="0.25">
      <c r="A2408" s="24">
        <v>2021</v>
      </c>
      <c r="B2408">
        <v>2</v>
      </c>
      <c r="C2408" s="2">
        <v>44327</v>
      </c>
      <c r="D2408" s="3">
        <v>0.60416666666666663</v>
      </c>
      <c r="E2408">
        <v>1</v>
      </c>
      <c r="F2408">
        <v>1.2</v>
      </c>
      <c r="G2408" t="s">
        <v>28</v>
      </c>
      <c r="H2408">
        <v>63</v>
      </c>
      <c r="I2408">
        <v>39</v>
      </c>
      <c r="J2408">
        <v>21.1</v>
      </c>
      <c r="K2408">
        <v>2</v>
      </c>
      <c r="L2408">
        <v>2</v>
      </c>
      <c r="M2408" t="s">
        <v>27</v>
      </c>
      <c r="N2408">
        <v>10</v>
      </c>
      <c r="O2408" t="s">
        <v>26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 s="11" t="str">
        <f t="shared" si="404"/>
        <v>0</v>
      </c>
      <c r="AB2408">
        <f t="shared" si="397"/>
        <v>0</v>
      </c>
      <c r="AC2408">
        <f t="shared" si="405"/>
        <v>10</v>
      </c>
      <c r="AD2408">
        <f t="shared" si="406"/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f t="shared" si="398"/>
        <v>0</v>
      </c>
      <c r="BI2408" s="16">
        <v>0</v>
      </c>
      <c r="BJ2408" s="16">
        <v>0</v>
      </c>
      <c r="BK2408" s="16">
        <v>0</v>
      </c>
      <c r="BL2408" t="str">
        <f t="shared" si="399"/>
        <v>0</v>
      </c>
      <c r="BM2408" t="str">
        <f t="shared" si="400"/>
        <v>0</v>
      </c>
      <c r="BN2408">
        <f t="shared" si="403"/>
        <v>0</v>
      </c>
      <c r="BO2408">
        <f t="shared" si="401"/>
        <v>0</v>
      </c>
      <c r="BP2408" t="str">
        <f t="shared" si="402"/>
        <v>0</v>
      </c>
    </row>
    <row r="2409" spans="1:68" ht="18" x14ac:dyDescent="0.25">
      <c r="A2409" s="24">
        <v>2021</v>
      </c>
      <c r="B2409">
        <v>2</v>
      </c>
      <c r="C2409" s="2">
        <v>44327</v>
      </c>
      <c r="D2409" s="3">
        <v>0.60416666666666663</v>
      </c>
      <c r="E2409">
        <v>1</v>
      </c>
      <c r="F2409">
        <v>1.2</v>
      </c>
      <c r="G2409" t="s">
        <v>28</v>
      </c>
      <c r="H2409">
        <v>63</v>
      </c>
      <c r="I2409">
        <v>39</v>
      </c>
      <c r="J2409">
        <v>21.1</v>
      </c>
      <c r="K2409">
        <v>2</v>
      </c>
      <c r="L2409">
        <v>2</v>
      </c>
      <c r="M2409" t="s">
        <v>27</v>
      </c>
      <c r="N2409">
        <v>10</v>
      </c>
      <c r="O2409" t="s">
        <v>25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 s="11" t="str">
        <f t="shared" si="404"/>
        <v>0</v>
      </c>
      <c r="AB2409">
        <f t="shared" si="397"/>
        <v>0</v>
      </c>
      <c r="AC2409">
        <f t="shared" si="405"/>
        <v>10</v>
      </c>
      <c r="AD2409">
        <f t="shared" si="406"/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f t="shared" si="398"/>
        <v>0</v>
      </c>
      <c r="BI2409" s="16">
        <v>0</v>
      </c>
      <c r="BJ2409" s="16">
        <v>0</v>
      </c>
      <c r="BK2409" s="16">
        <v>0</v>
      </c>
      <c r="BL2409" t="str">
        <f t="shared" si="399"/>
        <v>0</v>
      </c>
      <c r="BM2409" t="str">
        <f t="shared" si="400"/>
        <v>0</v>
      </c>
      <c r="BN2409">
        <f t="shared" si="403"/>
        <v>0</v>
      </c>
      <c r="BO2409">
        <f t="shared" si="401"/>
        <v>0</v>
      </c>
      <c r="BP2409" t="str">
        <f t="shared" si="402"/>
        <v>0</v>
      </c>
    </row>
    <row r="2410" spans="1:68" ht="18" x14ac:dyDescent="0.25">
      <c r="A2410" s="24">
        <v>2021</v>
      </c>
      <c r="B2410">
        <v>2</v>
      </c>
      <c r="C2410" s="2">
        <v>44327</v>
      </c>
      <c r="D2410" s="3">
        <v>0.60416666666666663</v>
      </c>
      <c r="E2410">
        <v>1</v>
      </c>
      <c r="F2410">
        <v>1.2</v>
      </c>
      <c r="G2410" t="s">
        <v>28</v>
      </c>
      <c r="H2410">
        <v>63</v>
      </c>
      <c r="I2410">
        <v>39</v>
      </c>
      <c r="J2410">
        <v>21.1</v>
      </c>
      <c r="K2410">
        <v>2</v>
      </c>
      <c r="L2410">
        <v>2</v>
      </c>
      <c r="M2410" t="s">
        <v>27</v>
      </c>
      <c r="N2410">
        <v>10</v>
      </c>
      <c r="O2410" t="s">
        <v>24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 s="11" t="str">
        <f t="shared" si="404"/>
        <v>0</v>
      </c>
      <c r="AB2410">
        <f t="shared" si="397"/>
        <v>0</v>
      </c>
      <c r="AC2410">
        <f t="shared" si="405"/>
        <v>10</v>
      </c>
      <c r="AD2410">
        <f t="shared" si="406"/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f t="shared" si="398"/>
        <v>0</v>
      </c>
      <c r="BI2410" s="16">
        <v>0</v>
      </c>
      <c r="BJ2410" s="16">
        <v>0</v>
      </c>
      <c r="BK2410" s="16">
        <v>0</v>
      </c>
      <c r="BL2410" t="str">
        <f t="shared" si="399"/>
        <v>0</v>
      </c>
      <c r="BM2410" t="str">
        <f t="shared" si="400"/>
        <v>0</v>
      </c>
      <c r="BN2410">
        <f t="shared" si="403"/>
        <v>0</v>
      </c>
      <c r="BO2410">
        <f t="shared" si="401"/>
        <v>0</v>
      </c>
      <c r="BP2410" t="str">
        <f t="shared" si="402"/>
        <v>0</v>
      </c>
    </row>
    <row r="2411" spans="1:68" ht="18" x14ac:dyDescent="0.25">
      <c r="A2411" s="24">
        <v>2021</v>
      </c>
      <c r="B2411">
        <v>2</v>
      </c>
      <c r="C2411" s="2">
        <v>44327</v>
      </c>
      <c r="D2411" s="3">
        <v>0.60416666666666663</v>
      </c>
      <c r="E2411">
        <v>1</v>
      </c>
      <c r="F2411">
        <v>1.2</v>
      </c>
      <c r="G2411" t="s">
        <v>28</v>
      </c>
      <c r="H2411">
        <v>63</v>
      </c>
      <c r="I2411">
        <v>39</v>
      </c>
      <c r="J2411">
        <v>21.1</v>
      </c>
      <c r="K2411">
        <v>2</v>
      </c>
      <c r="L2411">
        <v>2</v>
      </c>
      <c r="M2411" t="s">
        <v>23</v>
      </c>
      <c r="N2411">
        <v>10</v>
      </c>
      <c r="O2411" t="s">
        <v>26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 s="11" t="str">
        <f t="shared" si="404"/>
        <v>0</v>
      </c>
      <c r="AB2411">
        <f t="shared" si="397"/>
        <v>0</v>
      </c>
      <c r="AC2411">
        <f t="shared" si="405"/>
        <v>10</v>
      </c>
      <c r="AD2411">
        <f t="shared" si="406"/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f t="shared" si="398"/>
        <v>0</v>
      </c>
      <c r="BI2411" s="16">
        <v>0</v>
      </c>
      <c r="BJ2411" s="16">
        <v>0</v>
      </c>
      <c r="BK2411" s="16">
        <v>0</v>
      </c>
      <c r="BL2411" t="str">
        <f t="shared" si="399"/>
        <v>0</v>
      </c>
      <c r="BM2411" t="str">
        <f t="shared" si="400"/>
        <v>0</v>
      </c>
      <c r="BN2411">
        <f t="shared" si="403"/>
        <v>0</v>
      </c>
      <c r="BO2411">
        <f t="shared" si="401"/>
        <v>0</v>
      </c>
      <c r="BP2411" t="str">
        <f t="shared" si="402"/>
        <v>0</v>
      </c>
    </row>
    <row r="2412" spans="1:68" ht="18" x14ac:dyDescent="0.25">
      <c r="A2412" s="24">
        <v>2021</v>
      </c>
      <c r="B2412">
        <v>2</v>
      </c>
      <c r="C2412" s="2">
        <v>44327</v>
      </c>
      <c r="D2412" s="3">
        <v>0.60416666666666663</v>
      </c>
      <c r="E2412">
        <v>1</v>
      </c>
      <c r="F2412">
        <v>1.2</v>
      </c>
      <c r="G2412" t="s">
        <v>28</v>
      </c>
      <c r="H2412">
        <v>63</v>
      </c>
      <c r="I2412">
        <v>39</v>
      </c>
      <c r="J2412">
        <v>21.1</v>
      </c>
      <c r="K2412">
        <v>2</v>
      </c>
      <c r="L2412">
        <v>2</v>
      </c>
      <c r="M2412" t="s">
        <v>23</v>
      </c>
      <c r="N2412">
        <v>10</v>
      </c>
      <c r="O2412" t="s">
        <v>25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 s="11" t="str">
        <f t="shared" si="404"/>
        <v>0</v>
      </c>
      <c r="AB2412">
        <f t="shared" si="397"/>
        <v>0</v>
      </c>
      <c r="AC2412">
        <f t="shared" si="405"/>
        <v>10</v>
      </c>
      <c r="AD2412">
        <f t="shared" si="406"/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f t="shared" si="398"/>
        <v>0</v>
      </c>
      <c r="BI2412" s="16">
        <v>0</v>
      </c>
      <c r="BJ2412" s="16">
        <v>0</v>
      </c>
      <c r="BK2412" s="16">
        <v>0</v>
      </c>
      <c r="BL2412" t="str">
        <f t="shared" si="399"/>
        <v>0</v>
      </c>
      <c r="BM2412" t="str">
        <f t="shared" si="400"/>
        <v>0</v>
      </c>
      <c r="BN2412">
        <f t="shared" si="403"/>
        <v>0</v>
      </c>
      <c r="BO2412">
        <f t="shared" si="401"/>
        <v>0</v>
      </c>
      <c r="BP2412" t="str">
        <f t="shared" si="402"/>
        <v>0</v>
      </c>
    </row>
    <row r="2413" spans="1:68" ht="18" x14ac:dyDescent="0.25">
      <c r="A2413" s="24">
        <v>2021</v>
      </c>
      <c r="B2413">
        <v>2</v>
      </c>
      <c r="C2413" s="2">
        <v>44327</v>
      </c>
      <c r="D2413" s="3">
        <v>0.60416666666666663</v>
      </c>
      <c r="E2413">
        <v>1</v>
      </c>
      <c r="F2413">
        <v>1.2</v>
      </c>
      <c r="G2413" t="s">
        <v>28</v>
      </c>
      <c r="H2413">
        <v>63</v>
      </c>
      <c r="I2413">
        <v>39</v>
      </c>
      <c r="J2413">
        <v>21.1</v>
      </c>
      <c r="K2413">
        <v>2</v>
      </c>
      <c r="L2413">
        <v>2</v>
      </c>
      <c r="M2413" t="s">
        <v>23</v>
      </c>
      <c r="N2413">
        <v>10</v>
      </c>
      <c r="O2413" t="s">
        <v>24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 s="11" t="str">
        <f t="shared" si="404"/>
        <v>0</v>
      </c>
      <c r="AB2413">
        <f t="shared" si="397"/>
        <v>0</v>
      </c>
      <c r="AC2413">
        <f t="shared" si="405"/>
        <v>10</v>
      </c>
      <c r="AD2413">
        <f t="shared" si="406"/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f t="shared" si="398"/>
        <v>0</v>
      </c>
      <c r="BI2413" s="16">
        <v>0</v>
      </c>
      <c r="BJ2413" s="16">
        <v>0</v>
      </c>
      <c r="BK2413" s="16">
        <v>0</v>
      </c>
      <c r="BL2413" t="str">
        <f t="shared" si="399"/>
        <v>0</v>
      </c>
      <c r="BM2413" t="str">
        <f t="shared" si="400"/>
        <v>0</v>
      </c>
      <c r="BN2413">
        <f t="shared" si="403"/>
        <v>0</v>
      </c>
      <c r="BO2413">
        <f t="shared" si="401"/>
        <v>0</v>
      </c>
      <c r="BP2413" t="str">
        <f t="shared" si="402"/>
        <v>0</v>
      </c>
    </row>
    <row r="2414" spans="1:68" ht="18" x14ac:dyDescent="0.25">
      <c r="A2414" s="24">
        <v>2021</v>
      </c>
      <c r="B2414">
        <v>2</v>
      </c>
      <c r="C2414" s="2">
        <v>44327</v>
      </c>
      <c r="D2414" s="3">
        <v>0.60416666666666663</v>
      </c>
      <c r="E2414">
        <v>1</v>
      </c>
      <c r="F2414">
        <v>1.2</v>
      </c>
      <c r="G2414" t="s">
        <v>28</v>
      </c>
      <c r="H2414">
        <v>63</v>
      </c>
      <c r="I2414">
        <v>39</v>
      </c>
      <c r="J2414">
        <v>21.1</v>
      </c>
      <c r="K2414">
        <v>2</v>
      </c>
      <c r="L2414">
        <v>2</v>
      </c>
      <c r="M2414" t="s">
        <v>23</v>
      </c>
      <c r="N2414">
        <v>20</v>
      </c>
      <c r="O2414" t="s">
        <v>24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 s="11" t="str">
        <f t="shared" si="404"/>
        <v>0</v>
      </c>
      <c r="AB2414">
        <f t="shared" si="397"/>
        <v>0</v>
      </c>
      <c r="AC2414">
        <f t="shared" si="405"/>
        <v>10</v>
      </c>
      <c r="AD2414">
        <f t="shared" si="406"/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f t="shared" si="398"/>
        <v>0</v>
      </c>
      <c r="BI2414" s="16">
        <v>0</v>
      </c>
      <c r="BJ2414" s="16">
        <v>0</v>
      </c>
      <c r="BK2414" s="16">
        <v>0</v>
      </c>
      <c r="BL2414" t="str">
        <f t="shared" si="399"/>
        <v>0</v>
      </c>
      <c r="BM2414" t="str">
        <f t="shared" si="400"/>
        <v>0</v>
      </c>
      <c r="BN2414">
        <f t="shared" si="403"/>
        <v>0</v>
      </c>
      <c r="BO2414">
        <f t="shared" si="401"/>
        <v>0</v>
      </c>
      <c r="BP2414" t="str">
        <f t="shared" si="402"/>
        <v>0</v>
      </c>
    </row>
    <row r="2415" spans="1:68" ht="18" x14ac:dyDescent="0.25">
      <c r="A2415" s="24">
        <v>2021</v>
      </c>
      <c r="B2415">
        <v>2</v>
      </c>
      <c r="C2415" s="2">
        <v>44327</v>
      </c>
      <c r="D2415" s="3">
        <v>0.60416666666666663</v>
      </c>
      <c r="E2415">
        <v>1</v>
      </c>
      <c r="F2415">
        <v>1.2</v>
      </c>
      <c r="G2415" t="s">
        <v>28</v>
      </c>
      <c r="H2415">
        <v>63</v>
      </c>
      <c r="I2415">
        <v>39</v>
      </c>
      <c r="J2415">
        <v>21.1</v>
      </c>
      <c r="K2415">
        <v>2</v>
      </c>
      <c r="L2415">
        <v>2</v>
      </c>
      <c r="M2415" t="s">
        <v>23</v>
      </c>
      <c r="N2415">
        <v>20</v>
      </c>
      <c r="O2415" t="s">
        <v>25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 s="11" t="str">
        <f t="shared" si="404"/>
        <v>0</v>
      </c>
      <c r="AB2415">
        <f t="shared" si="397"/>
        <v>0</v>
      </c>
      <c r="AC2415">
        <f t="shared" si="405"/>
        <v>10</v>
      </c>
      <c r="AD2415">
        <f t="shared" si="406"/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f t="shared" si="398"/>
        <v>0</v>
      </c>
      <c r="BI2415" s="16">
        <v>0</v>
      </c>
      <c r="BJ2415" s="16">
        <v>0</v>
      </c>
      <c r="BK2415" s="16">
        <v>0</v>
      </c>
      <c r="BL2415" t="str">
        <f t="shared" si="399"/>
        <v>0</v>
      </c>
      <c r="BM2415" t="str">
        <f t="shared" si="400"/>
        <v>0</v>
      </c>
      <c r="BN2415">
        <f t="shared" si="403"/>
        <v>0</v>
      </c>
      <c r="BO2415">
        <f t="shared" si="401"/>
        <v>0</v>
      </c>
      <c r="BP2415" t="str">
        <f t="shared" si="402"/>
        <v>0</v>
      </c>
    </row>
    <row r="2416" spans="1:68" ht="18" x14ac:dyDescent="0.25">
      <c r="A2416" s="24">
        <v>2021</v>
      </c>
      <c r="B2416">
        <v>2</v>
      </c>
      <c r="C2416" s="2">
        <v>44327</v>
      </c>
      <c r="D2416" s="3">
        <v>0.60416666666666663</v>
      </c>
      <c r="E2416">
        <v>1</v>
      </c>
      <c r="F2416">
        <v>1.2</v>
      </c>
      <c r="G2416" t="s">
        <v>28</v>
      </c>
      <c r="H2416">
        <v>63</v>
      </c>
      <c r="I2416">
        <v>39</v>
      </c>
      <c r="J2416">
        <v>21.1</v>
      </c>
      <c r="K2416">
        <v>2</v>
      </c>
      <c r="L2416">
        <v>2</v>
      </c>
      <c r="M2416" t="s">
        <v>23</v>
      </c>
      <c r="N2416">
        <v>20</v>
      </c>
      <c r="O2416" t="s">
        <v>26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 s="11" t="str">
        <f t="shared" si="404"/>
        <v>0</v>
      </c>
      <c r="AB2416">
        <f t="shared" si="397"/>
        <v>0</v>
      </c>
      <c r="AC2416">
        <f t="shared" si="405"/>
        <v>10</v>
      </c>
      <c r="AD2416">
        <f t="shared" si="406"/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f t="shared" si="398"/>
        <v>0</v>
      </c>
      <c r="BI2416" s="16">
        <v>0</v>
      </c>
      <c r="BJ2416" s="16">
        <v>0</v>
      </c>
      <c r="BK2416" s="16">
        <v>0</v>
      </c>
      <c r="BL2416" t="str">
        <f t="shared" si="399"/>
        <v>0</v>
      </c>
      <c r="BM2416" t="str">
        <f t="shared" si="400"/>
        <v>0</v>
      </c>
      <c r="BN2416">
        <f t="shared" si="403"/>
        <v>0</v>
      </c>
      <c r="BO2416">
        <f t="shared" si="401"/>
        <v>0</v>
      </c>
      <c r="BP2416" t="str">
        <f t="shared" si="402"/>
        <v>0</v>
      </c>
    </row>
    <row r="2417" spans="1:68" ht="18" x14ac:dyDescent="0.25">
      <c r="A2417" s="24">
        <v>2021</v>
      </c>
      <c r="B2417">
        <v>2</v>
      </c>
      <c r="C2417" s="2">
        <v>44327</v>
      </c>
      <c r="D2417" s="3">
        <v>0.60416666666666663</v>
      </c>
      <c r="E2417">
        <v>1</v>
      </c>
      <c r="F2417">
        <v>1.2</v>
      </c>
      <c r="G2417" t="s">
        <v>28</v>
      </c>
      <c r="H2417">
        <v>63</v>
      </c>
      <c r="I2417">
        <v>39</v>
      </c>
      <c r="J2417">
        <v>21.1</v>
      </c>
      <c r="K2417">
        <v>2</v>
      </c>
      <c r="L2417">
        <v>2</v>
      </c>
      <c r="M2417" t="s">
        <v>27</v>
      </c>
      <c r="N2417">
        <v>20</v>
      </c>
      <c r="O2417" t="s">
        <v>24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 s="11" t="str">
        <f t="shared" si="404"/>
        <v>0</v>
      </c>
      <c r="AB2417">
        <f t="shared" si="397"/>
        <v>0</v>
      </c>
      <c r="AC2417">
        <f t="shared" si="405"/>
        <v>10</v>
      </c>
      <c r="AD2417">
        <f t="shared" si="406"/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f t="shared" si="398"/>
        <v>0</v>
      </c>
      <c r="BI2417" s="16">
        <v>0</v>
      </c>
      <c r="BJ2417" s="16">
        <v>0</v>
      </c>
      <c r="BK2417" s="16">
        <v>0</v>
      </c>
      <c r="BL2417" t="str">
        <f t="shared" si="399"/>
        <v>0</v>
      </c>
      <c r="BM2417" t="str">
        <f t="shared" si="400"/>
        <v>0</v>
      </c>
      <c r="BN2417">
        <f t="shared" si="403"/>
        <v>0</v>
      </c>
      <c r="BO2417">
        <f t="shared" si="401"/>
        <v>0</v>
      </c>
      <c r="BP2417" t="str">
        <f t="shared" si="402"/>
        <v>0</v>
      </c>
    </row>
    <row r="2418" spans="1:68" ht="18" x14ac:dyDescent="0.25">
      <c r="A2418" s="24">
        <v>2021</v>
      </c>
      <c r="B2418">
        <v>2</v>
      </c>
      <c r="C2418" s="2">
        <v>44327</v>
      </c>
      <c r="D2418" s="3">
        <v>0.60416666666666663</v>
      </c>
      <c r="E2418">
        <v>1</v>
      </c>
      <c r="F2418">
        <v>1.2</v>
      </c>
      <c r="G2418" t="s">
        <v>28</v>
      </c>
      <c r="H2418">
        <v>63</v>
      </c>
      <c r="I2418">
        <v>39</v>
      </c>
      <c r="J2418">
        <v>21.1</v>
      </c>
      <c r="K2418">
        <v>2</v>
      </c>
      <c r="L2418">
        <v>2</v>
      </c>
      <c r="M2418" t="s">
        <v>27</v>
      </c>
      <c r="N2418">
        <v>20</v>
      </c>
      <c r="O2418" t="s">
        <v>25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 s="11" t="str">
        <f t="shared" si="404"/>
        <v>0</v>
      </c>
      <c r="AB2418">
        <f t="shared" si="397"/>
        <v>0</v>
      </c>
      <c r="AC2418">
        <f t="shared" si="405"/>
        <v>10</v>
      </c>
      <c r="AD2418">
        <f t="shared" si="406"/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f t="shared" si="398"/>
        <v>0</v>
      </c>
      <c r="BI2418" s="16">
        <v>0</v>
      </c>
      <c r="BJ2418" s="16">
        <v>0</v>
      </c>
      <c r="BK2418" s="16">
        <v>0</v>
      </c>
      <c r="BL2418" t="str">
        <f t="shared" si="399"/>
        <v>0</v>
      </c>
      <c r="BM2418" t="str">
        <f t="shared" si="400"/>
        <v>0</v>
      </c>
      <c r="BN2418">
        <f t="shared" si="403"/>
        <v>0</v>
      </c>
      <c r="BO2418">
        <f t="shared" si="401"/>
        <v>0</v>
      </c>
      <c r="BP2418" t="str">
        <f t="shared" si="402"/>
        <v>0</v>
      </c>
    </row>
    <row r="2419" spans="1:68" ht="18" x14ac:dyDescent="0.25">
      <c r="A2419" s="24">
        <v>2021</v>
      </c>
      <c r="B2419">
        <v>2</v>
      </c>
      <c r="C2419" s="2">
        <v>44327</v>
      </c>
      <c r="D2419" s="3">
        <v>0.60416666666666663</v>
      </c>
      <c r="E2419">
        <v>1</v>
      </c>
      <c r="F2419">
        <v>1.2</v>
      </c>
      <c r="G2419" t="s">
        <v>28</v>
      </c>
      <c r="H2419">
        <v>63</v>
      </c>
      <c r="I2419">
        <v>39</v>
      </c>
      <c r="J2419">
        <v>21.1</v>
      </c>
      <c r="K2419">
        <v>2</v>
      </c>
      <c r="L2419">
        <v>2</v>
      </c>
      <c r="M2419" t="s">
        <v>27</v>
      </c>
      <c r="N2419">
        <v>20</v>
      </c>
      <c r="O2419" t="s">
        <v>26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 s="11" t="str">
        <f t="shared" si="404"/>
        <v>0</v>
      </c>
      <c r="AB2419">
        <f t="shared" si="397"/>
        <v>0</v>
      </c>
      <c r="AC2419">
        <f t="shared" si="405"/>
        <v>10</v>
      </c>
      <c r="AD2419">
        <f t="shared" si="406"/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f t="shared" si="398"/>
        <v>0</v>
      </c>
      <c r="BI2419" s="16">
        <v>0</v>
      </c>
      <c r="BJ2419" s="16">
        <v>0</v>
      </c>
      <c r="BK2419" s="16">
        <v>0</v>
      </c>
      <c r="BL2419" t="str">
        <f t="shared" si="399"/>
        <v>0</v>
      </c>
      <c r="BM2419" t="str">
        <f t="shared" si="400"/>
        <v>0</v>
      </c>
      <c r="BN2419">
        <f t="shared" si="403"/>
        <v>0</v>
      </c>
      <c r="BO2419">
        <f t="shared" si="401"/>
        <v>0</v>
      </c>
      <c r="BP2419" t="str">
        <f t="shared" si="402"/>
        <v>0</v>
      </c>
    </row>
    <row r="2420" spans="1:68" ht="18" x14ac:dyDescent="0.25">
      <c r="A2420" s="24">
        <v>2021</v>
      </c>
      <c r="B2420">
        <v>2</v>
      </c>
      <c r="C2420" s="2">
        <v>44327</v>
      </c>
      <c r="D2420" s="3">
        <v>0.60416666666666663</v>
      </c>
      <c r="E2420">
        <v>1</v>
      </c>
      <c r="F2420">
        <v>1.2</v>
      </c>
      <c r="G2420" t="s">
        <v>28</v>
      </c>
      <c r="H2420">
        <v>63</v>
      </c>
      <c r="I2420">
        <v>39</v>
      </c>
      <c r="J2420">
        <v>21.1</v>
      </c>
      <c r="K2420">
        <v>2</v>
      </c>
      <c r="L2420">
        <v>2</v>
      </c>
      <c r="M2420" t="s">
        <v>28</v>
      </c>
      <c r="N2420">
        <v>20</v>
      </c>
      <c r="O2420" t="s">
        <v>24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 s="11" t="str">
        <f t="shared" si="404"/>
        <v>0</v>
      </c>
      <c r="AB2420">
        <f t="shared" si="397"/>
        <v>0</v>
      </c>
      <c r="AC2420">
        <f t="shared" si="405"/>
        <v>10</v>
      </c>
      <c r="AD2420">
        <f t="shared" si="406"/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f t="shared" si="398"/>
        <v>0</v>
      </c>
      <c r="BI2420" s="16">
        <v>0</v>
      </c>
      <c r="BJ2420" s="16">
        <v>0</v>
      </c>
      <c r="BK2420" s="16">
        <v>0</v>
      </c>
      <c r="BL2420" t="str">
        <f t="shared" si="399"/>
        <v>0</v>
      </c>
      <c r="BM2420" t="str">
        <f t="shared" si="400"/>
        <v>0</v>
      </c>
      <c r="BN2420">
        <f t="shared" si="403"/>
        <v>0</v>
      </c>
      <c r="BO2420">
        <f t="shared" si="401"/>
        <v>0</v>
      </c>
      <c r="BP2420" t="str">
        <f t="shared" si="402"/>
        <v>0</v>
      </c>
    </row>
    <row r="2421" spans="1:68" ht="18" x14ac:dyDescent="0.25">
      <c r="A2421" s="24">
        <v>2021</v>
      </c>
      <c r="B2421">
        <v>2</v>
      </c>
      <c r="C2421" s="2">
        <v>44327</v>
      </c>
      <c r="D2421" s="3">
        <v>0.60416666666666663</v>
      </c>
      <c r="E2421">
        <v>1</v>
      </c>
      <c r="F2421">
        <v>1.2</v>
      </c>
      <c r="G2421" t="s">
        <v>28</v>
      </c>
      <c r="H2421">
        <v>63</v>
      </c>
      <c r="I2421">
        <v>39</v>
      </c>
      <c r="J2421">
        <v>21.1</v>
      </c>
      <c r="K2421">
        <v>2</v>
      </c>
      <c r="L2421">
        <v>2</v>
      </c>
      <c r="M2421" t="s">
        <v>28</v>
      </c>
      <c r="N2421">
        <v>20</v>
      </c>
      <c r="O2421" t="s">
        <v>25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 s="11" t="str">
        <f t="shared" si="404"/>
        <v>0</v>
      </c>
      <c r="AB2421">
        <f t="shared" si="397"/>
        <v>0</v>
      </c>
      <c r="AC2421">
        <f t="shared" si="405"/>
        <v>10</v>
      </c>
      <c r="AD2421">
        <f t="shared" si="406"/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f t="shared" si="398"/>
        <v>0</v>
      </c>
      <c r="BI2421" s="16">
        <v>0</v>
      </c>
      <c r="BJ2421" s="16">
        <v>0</v>
      </c>
      <c r="BK2421" s="16">
        <v>0</v>
      </c>
      <c r="BL2421" t="str">
        <f t="shared" si="399"/>
        <v>0</v>
      </c>
      <c r="BM2421" t="str">
        <f t="shared" si="400"/>
        <v>0</v>
      </c>
      <c r="BN2421">
        <f t="shared" si="403"/>
        <v>0</v>
      </c>
      <c r="BO2421">
        <f t="shared" si="401"/>
        <v>0</v>
      </c>
      <c r="BP2421" t="str">
        <f t="shared" si="402"/>
        <v>0</v>
      </c>
    </row>
    <row r="2422" spans="1:68" ht="18" x14ac:dyDescent="0.25">
      <c r="A2422" s="24">
        <v>2021</v>
      </c>
      <c r="B2422">
        <v>2</v>
      </c>
      <c r="C2422" s="2">
        <v>44327</v>
      </c>
      <c r="D2422" s="3">
        <v>0.60416666666666663</v>
      </c>
      <c r="E2422">
        <v>1</v>
      </c>
      <c r="F2422">
        <v>1.2</v>
      </c>
      <c r="G2422" t="s">
        <v>28</v>
      </c>
      <c r="H2422">
        <v>63</v>
      </c>
      <c r="I2422">
        <v>39</v>
      </c>
      <c r="J2422">
        <v>21.1</v>
      </c>
      <c r="K2422">
        <v>2</v>
      </c>
      <c r="L2422">
        <v>2</v>
      </c>
      <c r="M2422" t="s">
        <v>28</v>
      </c>
      <c r="N2422">
        <v>20</v>
      </c>
      <c r="O2422" t="s">
        <v>26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 s="11" t="str">
        <f t="shared" si="404"/>
        <v>0</v>
      </c>
      <c r="AB2422">
        <f t="shared" si="397"/>
        <v>0</v>
      </c>
      <c r="AC2422">
        <f t="shared" si="405"/>
        <v>10</v>
      </c>
      <c r="AD2422">
        <f t="shared" si="406"/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f t="shared" si="398"/>
        <v>0</v>
      </c>
      <c r="BI2422" s="16">
        <v>0</v>
      </c>
      <c r="BJ2422" s="16">
        <v>0</v>
      </c>
      <c r="BK2422" s="16">
        <v>0</v>
      </c>
      <c r="BL2422" t="str">
        <f t="shared" si="399"/>
        <v>0</v>
      </c>
      <c r="BM2422" t="str">
        <f t="shared" si="400"/>
        <v>0</v>
      </c>
      <c r="BN2422">
        <f t="shared" si="403"/>
        <v>0</v>
      </c>
      <c r="BO2422">
        <f t="shared" si="401"/>
        <v>0</v>
      </c>
      <c r="BP2422" t="str">
        <f t="shared" si="402"/>
        <v>0</v>
      </c>
    </row>
    <row r="2423" spans="1:68" ht="18" x14ac:dyDescent="0.25">
      <c r="A2423" s="24">
        <v>2021</v>
      </c>
      <c r="B2423">
        <v>2</v>
      </c>
      <c r="C2423" s="2">
        <v>44327</v>
      </c>
      <c r="D2423" s="3">
        <v>0.60416666666666663</v>
      </c>
      <c r="E2423">
        <v>1</v>
      </c>
      <c r="F2423">
        <v>1.2</v>
      </c>
      <c r="G2423" t="s">
        <v>28</v>
      </c>
      <c r="H2423">
        <v>63</v>
      </c>
      <c r="I2423">
        <v>39</v>
      </c>
      <c r="J2423">
        <v>21.1</v>
      </c>
      <c r="K2423">
        <v>2</v>
      </c>
      <c r="L2423">
        <v>2</v>
      </c>
      <c r="M2423" t="s">
        <v>28</v>
      </c>
      <c r="N2423">
        <v>50</v>
      </c>
      <c r="O2423" t="s">
        <v>26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 s="11" t="str">
        <f t="shared" si="404"/>
        <v>0</v>
      </c>
      <c r="AB2423">
        <f t="shared" si="397"/>
        <v>0</v>
      </c>
      <c r="AC2423">
        <f t="shared" si="405"/>
        <v>10</v>
      </c>
      <c r="AD2423">
        <f t="shared" si="406"/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f t="shared" si="398"/>
        <v>0</v>
      </c>
      <c r="BI2423" s="16">
        <v>0</v>
      </c>
      <c r="BJ2423" s="16">
        <v>0</v>
      </c>
      <c r="BK2423" s="16">
        <v>0</v>
      </c>
      <c r="BL2423" t="str">
        <f t="shared" si="399"/>
        <v>0</v>
      </c>
      <c r="BM2423" t="str">
        <f t="shared" si="400"/>
        <v>0</v>
      </c>
      <c r="BN2423">
        <f t="shared" si="403"/>
        <v>0</v>
      </c>
      <c r="BO2423">
        <f t="shared" si="401"/>
        <v>0</v>
      </c>
      <c r="BP2423" t="str">
        <f t="shared" si="402"/>
        <v>0</v>
      </c>
    </row>
    <row r="2424" spans="1:68" ht="18" x14ac:dyDescent="0.25">
      <c r="A2424" s="24">
        <v>2021</v>
      </c>
      <c r="B2424">
        <v>2</v>
      </c>
      <c r="C2424" s="2">
        <v>44327</v>
      </c>
      <c r="D2424" s="3">
        <v>0.60416666666666663</v>
      </c>
      <c r="E2424">
        <v>1</v>
      </c>
      <c r="F2424">
        <v>1.2</v>
      </c>
      <c r="G2424" t="s">
        <v>28</v>
      </c>
      <c r="H2424">
        <v>63</v>
      </c>
      <c r="I2424">
        <v>39</v>
      </c>
      <c r="J2424">
        <v>21.1</v>
      </c>
      <c r="K2424">
        <v>2</v>
      </c>
      <c r="L2424">
        <v>2</v>
      </c>
      <c r="M2424" t="s">
        <v>28</v>
      </c>
      <c r="N2424">
        <v>50</v>
      </c>
      <c r="O2424" t="s">
        <v>25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 s="11" t="str">
        <f t="shared" si="404"/>
        <v>0</v>
      </c>
      <c r="AB2424">
        <f t="shared" si="397"/>
        <v>0</v>
      </c>
      <c r="AC2424">
        <f t="shared" si="405"/>
        <v>10</v>
      </c>
      <c r="AD2424">
        <f t="shared" si="406"/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f t="shared" si="398"/>
        <v>0</v>
      </c>
      <c r="BI2424" s="16">
        <v>0</v>
      </c>
      <c r="BJ2424" s="16">
        <v>0</v>
      </c>
      <c r="BK2424" s="16">
        <v>0</v>
      </c>
      <c r="BL2424" t="str">
        <f t="shared" si="399"/>
        <v>0</v>
      </c>
      <c r="BM2424" t="str">
        <f t="shared" si="400"/>
        <v>0</v>
      </c>
      <c r="BN2424">
        <f t="shared" si="403"/>
        <v>0</v>
      </c>
      <c r="BO2424">
        <f t="shared" si="401"/>
        <v>0</v>
      </c>
      <c r="BP2424" t="str">
        <f t="shared" si="402"/>
        <v>0</v>
      </c>
    </row>
    <row r="2425" spans="1:68" ht="18" x14ac:dyDescent="0.25">
      <c r="A2425" s="24">
        <v>2021</v>
      </c>
      <c r="B2425">
        <v>2</v>
      </c>
      <c r="C2425" s="2">
        <v>44327</v>
      </c>
      <c r="D2425" s="3">
        <v>0.60416666666666663</v>
      </c>
      <c r="E2425">
        <v>1</v>
      </c>
      <c r="F2425">
        <v>1.2</v>
      </c>
      <c r="G2425" t="s">
        <v>28</v>
      </c>
      <c r="H2425">
        <v>63</v>
      </c>
      <c r="I2425">
        <v>39</v>
      </c>
      <c r="J2425">
        <v>21.1</v>
      </c>
      <c r="K2425">
        <v>2</v>
      </c>
      <c r="L2425">
        <v>2</v>
      </c>
      <c r="M2425" t="s">
        <v>28</v>
      </c>
      <c r="N2425">
        <v>50</v>
      </c>
      <c r="O2425" t="s">
        <v>24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 s="11" t="str">
        <f t="shared" si="404"/>
        <v>0</v>
      </c>
      <c r="AB2425">
        <f t="shared" si="397"/>
        <v>0</v>
      </c>
      <c r="AC2425">
        <f t="shared" si="405"/>
        <v>10</v>
      </c>
      <c r="AD2425">
        <f t="shared" si="406"/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f t="shared" si="398"/>
        <v>0</v>
      </c>
      <c r="BI2425" s="16">
        <v>0</v>
      </c>
      <c r="BJ2425" s="16">
        <v>0</v>
      </c>
      <c r="BK2425" s="16">
        <v>0</v>
      </c>
      <c r="BL2425" t="str">
        <f t="shared" si="399"/>
        <v>0</v>
      </c>
      <c r="BM2425" t="str">
        <f t="shared" si="400"/>
        <v>0</v>
      </c>
      <c r="BN2425">
        <f t="shared" si="403"/>
        <v>0</v>
      </c>
      <c r="BO2425">
        <f t="shared" si="401"/>
        <v>0</v>
      </c>
      <c r="BP2425" t="str">
        <f t="shared" si="402"/>
        <v>0</v>
      </c>
    </row>
    <row r="2426" spans="1:68" ht="18" x14ac:dyDescent="0.25">
      <c r="A2426" s="24">
        <v>2021</v>
      </c>
      <c r="B2426">
        <v>2</v>
      </c>
      <c r="C2426" s="2">
        <v>44327</v>
      </c>
      <c r="D2426" s="3">
        <v>0.60416666666666663</v>
      </c>
      <c r="E2426">
        <v>1</v>
      </c>
      <c r="F2426">
        <v>1.2</v>
      </c>
      <c r="G2426" t="s">
        <v>28</v>
      </c>
      <c r="H2426">
        <v>63</v>
      </c>
      <c r="I2426">
        <v>39</v>
      </c>
      <c r="J2426">
        <v>21.1</v>
      </c>
      <c r="K2426">
        <v>2</v>
      </c>
      <c r="L2426">
        <v>2</v>
      </c>
      <c r="M2426" t="s">
        <v>27</v>
      </c>
      <c r="N2426">
        <v>50</v>
      </c>
      <c r="O2426" t="s">
        <v>26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 s="11" t="str">
        <f t="shared" si="404"/>
        <v>0</v>
      </c>
      <c r="AB2426">
        <f t="shared" si="397"/>
        <v>0</v>
      </c>
      <c r="AC2426">
        <f t="shared" si="405"/>
        <v>10</v>
      </c>
      <c r="AD2426">
        <f t="shared" si="406"/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f t="shared" si="398"/>
        <v>0</v>
      </c>
      <c r="BI2426" s="16">
        <v>0</v>
      </c>
      <c r="BJ2426" s="16">
        <v>0</v>
      </c>
      <c r="BK2426" s="16">
        <v>0</v>
      </c>
      <c r="BL2426" t="str">
        <f t="shared" si="399"/>
        <v>0</v>
      </c>
      <c r="BM2426" t="str">
        <f t="shared" si="400"/>
        <v>0</v>
      </c>
      <c r="BN2426">
        <f t="shared" si="403"/>
        <v>0</v>
      </c>
      <c r="BO2426">
        <f t="shared" si="401"/>
        <v>0</v>
      </c>
      <c r="BP2426" t="str">
        <f t="shared" si="402"/>
        <v>0</v>
      </c>
    </row>
    <row r="2427" spans="1:68" ht="18" x14ac:dyDescent="0.25">
      <c r="A2427" s="24">
        <v>2021</v>
      </c>
      <c r="B2427">
        <v>2</v>
      </c>
      <c r="C2427" s="2">
        <v>44327</v>
      </c>
      <c r="D2427" s="3">
        <v>0.60416666666666663</v>
      </c>
      <c r="E2427">
        <v>1</v>
      </c>
      <c r="F2427">
        <v>1.2</v>
      </c>
      <c r="G2427" t="s">
        <v>28</v>
      </c>
      <c r="H2427">
        <v>63</v>
      </c>
      <c r="I2427">
        <v>39</v>
      </c>
      <c r="J2427">
        <v>21.1</v>
      </c>
      <c r="K2427">
        <v>2</v>
      </c>
      <c r="L2427">
        <v>2</v>
      </c>
      <c r="M2427" t="s">
        <v>27</v>
      </c>
      <c r="N2427">
        <v>50</v>
      </c>
      <c r="O2427" t="s">
        <v>25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 s="11" t="str">
        <f t="shared" si="404"/>
        <v>0</v>
      </c>
      <c r="AB2427">
        <f t="shared" si="397"/>
        <v>0</v>
      </c>
      <c r="AC2427">
        <f t="shared" si="405"/>
        <v>10</v>
      </c>
      <c r="AD2427">
        <f t="shared" si="406"/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f t="shared" si="398"/>
        <v>0</v>
      </c>
      <c r="BI2427" s="16">
        <v>0</v>
      </c>
      <c r="BJ2427" s="16">
        <v>0</v>
      </c>
      <c r="BK2427" s="16">
        <v>0</v>
      </c>
      <c r="BL2427" t="str">
        <f t="shared" si="399"/>
        <v>0</v>
      </c>
      <c r="BM2427" t="str">
        <f t="shared" si="400"/>
        <v>0</v>
      </c>
      <c r="BN2427">
        <f t="shared" si="403"/>
        <v>0</v>
      </c>
      <c r="BO2427">
        <f t="shared" si="401"/>
        <v>0</v>
      </c>
      <c r="BP2427" t="str">
        <f t="shared" si="402"/>
        <v>0</v>
      </c>
    </row>
    <row r="2428" spans="1:68" ht="18" x14ac:dyDescent="0.25">
      <c r="A2428" s="24">
        <v>2021</v>
      </c>
      <c r="B2428">
        <v>2</v>
      </c>
      <c r="C2428" s="2">
        <v>44327</v>
      </c>
      <c r="D2428" s="3">
        <v>0.60416666666666663</v>
      </c>
      <c r="E2428">
        <v>1</v>
      </c>
      <c r="F2428">
        <v>1.2</v>
      </c>
      <c r="G2428" t="s">
        <v>28</v>
      </c>
      <c r="H2428">
        <v>63</v>
      </c>
      <c r="I2428">
        <v>39</v>
      </c>
      <c r="J2428">
        <v>21.1</v>
      </c>
      <c r="K2428">
        <v>2</v>
      </c>
      <c r="L2428">
        <v>2</v>
      </c>
      <c r="M2428" t="s">
        <v>27</v>
      </c>
      <c r="N2428">
        <v>50</v>
      </c>
      <c r="O2428" t="s">
        <v>24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 s="11" t="str">
        <f t="shared" si="404"/>
        <v>0</v>
      </c>
      <c r="AB2428">
        <f t="shared" si="397"/>
        <v>0</v>
      </c>
      <c r="AC2428">
        <f t="shared" si="405"/>
        <v>10</v>
      </c>
      <c r="AD2428">
        <f t="shared" si="406"/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f t="shared" si="398"/>
        <v>0</v>
      </c>
      <c r="BI2428" s="16">
        <v>0</v>
      </c>
      <c r="BJ2428" s="16">
        <v>0</v>
      </c>
      <c r="BK2428" s="16">
        <v>0</v>
      </c>
      <c r="BL2428" t="str">
        <f t="shared" si="399"/>
        <v>0</v>
      </c>
      <c r="BM2428" t="str">
        <f t="shared" si="400"/>
        <v>0</v>
      </c>
      <c r="BN2428">
        <f t="shared" si="403"/>
        <v>0</v>
      </c>
      <c r="BO2428">
        <f t="shared" si="401"/>
        <v>0</v>
      </c>
      <c r="BP2428" t="str">
        <f t="shared" si="402"/>
        <v>0</v>
      </c>
    </row>
    <row r="2429" spans="1:68" ht="18" x14ac:dyDescent="0.25">
      <c r="A2429" s="24">
        <v>2021</v>
      </c>
      <c r="B2429">
        <v>2</v>
      </c>
      <c r="C2429" s="2">
        <v>44327</v>
      </c>
      <c r="D2429" s="3">
        <v>0.60416666666666663</v>
      </c>
      <c r="E2429">
        <v>1</v>
      </c>
      <c r="F2429">
        <v>1.2</v>
      </c>
      <c r="G2429" t="s">
        <v>28</v>
      </c>
      <c r="H2429">
        <v>63</v>
      </c>
      <c r="I2429">
        <v>39</v>
      </c>
      <c r="J2429">
        <v>21.1</v>
      </c>
      <c r="K2429">
        <v>2</v>
      </c>
      <c r="L2429">
        <v>2</v>
      </c>
      <c r="M2429" t="s">
        <v>23</v>
      </c>
      <c r="N2429">
        <v>50</v>
      </c>
      <c r="O2429" t="s">
        <v>26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 s="11" t="str">
        <f t="shared" si="404"/>
        <v>0</v>
      </c>
      <c r="AB2429">
        <f t="shared" si="397"/>
        <v>0</v>
      </c>
      <c r="AC2429">
        <f t="shared" si="405"/>
        <v>10</v>
      </c>
      <c r="AD2429">
        <f t="shared" si="406"/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f t="shared" si="398"/>
        <v>0</v>
      </c>
      <c r="BI2429" s="16">
        <v>0</v>
      </c>
      <c r="BJ2429" s="16">
        <v>0</v>
      </c>
      <c r="BK2429" s="16">
        <v>0</v>
      </c>
      <c r="BL2429" t="str">
        <f t="shared" si="399"/>
        <v>0</v>
      </c>
      <c r="BM2429" t="str">
        <f t="shared" si="400"/>
        <v>0</v>
      </c>
      <c r="BN2429">
        <f t="shared" si="403"/>
        <v>0</v>
      </c>
      <c r="BO2429">
        <f t="shared" si="401"/>
        <v>0</v>
      </c>
      <c r="BP2429" t="str">
        <f t="shared" si="402"/>
        <v>0</v>
      </c>
    </row>
    <row r="2430" spans="1:68" ht="18" x14ac:dyDescent="0.25">
      <c r="A2430" s="24">
        <v>2021</v>
      </c>
      <c r="B2430">
        <v>2</v>
      </c>
      <c r="C2430" s="2">
        <v>44327</v>
      </c>
      <c r="D2430" s="3">
        <v>0.60416666666666663</v>
      </c>
      <c r="E2430">
        <v>1</v>
      </c>
      <c r="F2430">
        <v>1.2</v>
      </c>
      <c r="G2430" t="s">
        <v>28</v>
      </c>
      <c r="H2430">
        <v>63</v>
      </c>
      <c r="I2430">
        <v>39</v>
      </c>
      <c r="J2430">
        <v>21.1</v>
      </c>
      <c r="K2430">
        <v>2</v>
      </c>
      <c r="L2430">
        <v>2</v>
      </c>
      <c r="M2430" t="s">
        <v>23</v>
      </c>
      <c r="N2430">
        <v>50</v>
      </c>
      <c r="O2430" t="s">
        <v>25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 s="11" t="str">
        <f t="shared" si="404"/>
        <v>0</v>
      </c>
      <c r="AB2430">
        <f t="shared" si="397"/>
        <v>0</v>
      </c>
      <c r="AC2430">
        <f t="shared" si="405"/>
        <v>10</v>
      </c>
      <c r="AD2430">
        <f t="shared" si="406"/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f t="shared" si="398"/>
        <v>0</v>
      </c>
      <c r="BI2430" s="16">
        <v>0</v>
      </c>
      <c r="BJ2430" s="16">
        <v>0</v>
      </c>
      <c r="BK2430" s="16">
        <v>0</v>
      </c>
      <c r="BL2430" t="str">
        <f t="shared" si="399"/>
        <v>0</v>
      </c>
      <c r="BM2430" t="str">
        <f t="shared" si="400"/>
        <v>0</v>
      </c>
      <c r="BN2430">
        <f t="shared" si="403"/>
        <v>0</v>
      </c>
      <c r="BO2430">
        <f t="shared" si="401"/>
        <v>0</v>
      </c>
      <c r="BP2430" t="str">
        <f t="shared" si="402"/>
        <v>0</v>
      </c>
    </row>
    <row r="2431" spans="1:68" ht="18" x14ac:dyDescent="0.25">
      <c r="A2431" s="24">
        <v>2021</v>
      </c>
      <c r="B2431">
        <v>2</v>
      </c>
      <c r="C2431" s="2">
        <v>44327</v>
      </c>
      <c r="D2431" s="3">
        <v>0.60416666666666663</v>
      </c>
      <c r="E2431">
        <v>1</v>
      </c>
      <c r="F2431">
        <v>1.2</v>
      </c>
      <c r="G2431" t="s">
        <v>28</v>
      </c>
      <c r="H2431">
        <v>63</v>
      </c>
      <c r="I2431">
        <v>39</v>
      </c>
      <c r="J2431">
        <v>21.1</v>
      </c>
      <c r="K2431">
        <v>2</v>
      </c>
      <c r="L2431">
        <v>2</v>
      </c>
      <c r="M2431" t="s">
        <v>23</v>
      </c>
      <c r="N2431">
        <v>50</v>
      </c>
      <c r="O2431" t="s">
        <v>24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 s="11" t="str">
        <f t="shared" si="404"/>
        <v>0</v>
      </c>
      <c r="AB2431">
        <f t="shared" si="397"/>
        <v>0</v>
      </c>
      <c r="AC2431">
        <f t="shared" si="405"/>
        <v>10</v>
      </c>
      <c r="AD2431">
        <f t="shared" si="406"/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f t="shared" si="398"/>
        <v>0</v>
      </c>
      <c r="BI2431" s="16">
        <v>0</v>
      </c>
      <c r="BJ2431" s="16">
        <v>0</v>
      </c>
      <c r="BK2431" s="16">
        <v>0</v>
      </c>
      <c r="BL2431" t="str">
        <f t="shared" si="399"/>
        <v>0</v>
      </c>
      <c r="BM2431" t="str">
        <f t="shared" si="400"/>
        <v>0</v>
      </c>
      <c r="BN2431">
        <f t="shared" si="403"/>
        <v>0</v>
      </c>
      <c r="BO2431">
        <f t="shared" si="401"/>
        <v>0</v>
      </c>
      <c r="BP2431" t="str">
        <f t="shared" si="402"/>
        <v>0</v>
      </c>
    </row>
    <row r="2432" spans="1:68" ht="18" x14ac:dyDescent="0.25">
      <c r="A2432" s="24">
        <v>2021</v>
      </c>
      <c r="B2432">
        <v>2</v>
      </c>
      <c r="C2432" s="2">
        <v>44326</v>
      </c>
      <c r="D2432" s="3">
        <v>0.53125</v>
      </c>
      <c r="E2432">
        <v>2</v>
      </c>
      <c r="F2432">
        <v>2.1</v>
      </c>
      <c r="G2432" t="s">
        <v>61</v>
      </c>
      <c r="H2432">
        <v>65</v>
      </c>
      <c r="I2432">
        <v>38</v>
      </c>
      <c r="J2432">
        <v>22.8</v>
      </c>
      <c r="K2432">
        <v>6</v>
      </c>
      <c r="L2432">
        <v>5</v>
      </c>
      <c r="M2432" t="s">
        <v>28</v>
      </c>
      <c r="N2432">
        <v>0</v>
      </c>
      <c r="O2432" t="s">
        <v>26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35</v>
      </c>
      <c r="V2432">
        <v>6</v>
      </c>
      <c r="W2432">
        <v>14</v>
      </c>
      <c r="X2432">
        <v>0</v>
      </c>
      <c r="Y2432">
        <v>0</v>
      </c>
      <c r="Z2432">
        <v>55</v>
      </c>
      <c r="AA2432" s="11" t="str">
        <f t="shared" si="404"/>
        <v>1</v>
      </c>
      <c r="AB2432">
        <f t="shared" ref="AB2432:AB2495" si="407">COUNTIF(P2432:Y2432, "&gt;0")</f>
        <v>3</v>
      </c>
      <c r="AC2432">
        <f t="shared" si="405"/>
        <v>7</v>
      </c>
      <c r="AD2432">
        <f t="shared" si="406"/>
        <v>30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f t="shared" ref="BH2432:BH2495" si="408">SUM(AW2432+AV2432+AU2432+AQ2432+AS2432+AM2432+AJ2432+BF2432+BI2432)</f>
        <v>0</v>
      </c>
      <c r="BI2432" s="16">
        <v>0</v>
      </c>
      <c r="BJ2432" s="16">
        <v>0</v>
      </c>
      <c r="BK2432" s="16">
        <v>0</v>
      </c>
      <c r="BL2432" t="str">
        <f t="shared" ref="BL2432:BL2495" si="409">IF(AL2432&gt;0, "1","0")</f>
        <v>0</v>
      </c>
      <c r="BM2432" t="str">
        <f t="shared" ref="BM2432:BM2495" si="410">IF(AL2432&gt;0, "1", IF(AO2432&gt;0, "1", "0"))</f>
        <v>0</v>
      </c>
      <c r="BN2432">
        <f t="shared" si="403"/>
        <v>0</v>
      </c>
      <c r="BO2432">
        <f t="shared" ref="BO2432:BO2495" si="411">SUM(BN2432+BH2432+BJ2432+BC2432+BA2432+AX2432+AG2432)</f>
        <v>0</v>
      </c>
      <c r="BP2432" t="str">
        <f t="shared" ref="BP2432:BP2495" si="412">IF(BH2432&gt;0, "1",  "0")</f>
        <v>0</v>
      </c>
    </row>
    <row r="2433" spans="1:68" ht="18" x14ac:dyDescent="0.25">
      <c r="A2433" s="24">
        <v>2021</v>
      </c>
      <c r="B2433">
        <v>2</v>
      </c>
      <c r="C2433" s="2">
        <v>44326</v>
      </c>
      <c r="D2433" s="3">
        <v>0.53125</v>
      </c>
      <c r="E2433">
        <v>2</v>
      </c>
      <c r="F2433">
        <v>2.1</v>
      </c>
      <c r="G2433" t="s">
        <v>61</v>
      </c>
      <c r="H2433">
        <v>65</v>
      </c>
      <c r="I2433">
        <v>38</v>
      </c>
      <c r="J2433">
        <v>22.8</v>
      </c>
      <c r="K2433">
        <v>6</v>
      </c>
      <c r="L2433">
        <v>5</v>
      </c>
      <c r="M2433" t="s">
        <v>28</v>
      </c>
      <c r="N2433">
        <v>0</v>
      </c>
      <c r="O2433" t="s">
        <v>25</v>
      </c>
      <c r="P2433">
        <v>0</v>
      </c>
      <c r="Q2433">
        <v>0</v>
      </c>
      <c r="R2433">
        <v>4</v>
      </c>
      <c r="S2433">
        <v>7</v>
      </c>
      <c r="T2433">
        <v>1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12</v>
      </c>
      <c r="AA2433" s="11" t="str">
        <f t="shared" si="404"/>
        <v>1</v>
      </c>
      <c r="AB2433">
        <f t="shared" si="407"/>
        <v>3</v>
      </c>
      <c r="AC2433">
        <f t="shared" si="405"/>
        <v>7</v>
      </c>
      <c r="AD2433">
        <f t="shared" si="406"/>
        <v>30</v>
      </c>
      <c r="AE2433">
        <v>0</v>
      </c>
      <c r="AF2433">
        <v>1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f t="shared" si="408"/>
        <v>0</v>
      </c>
      <c r="BI2433" s="16">
        <v>0</v>
      </c>
      <c r="BJ2433" s="16">
        <v>0</v>
      </c>
      <c r="BK2433" s="16">
        <v>0</v>
      </c>
      <c r="BL2433" t="str">
        <f t="shared" si="409"/>
        <v>0</v>
      </c>
      <c r="BM2433" t="str">
        <f t="shared" si="410"/>
        <v>0</v>
      </c>
      <c r="BN2433">
        <f t="shared" si="403"/>
        <v>0</v>
      </c>
      <c r="BO2433">
        <f t="shared" si="411"/>
        <v>0</v>
      </c>
      <c r="BP2433" t="str">
        <f t="shared" si="412"/>
        <v>0</v>
      </c>
    </row>
    <row r="2434" spans="1:68" ht="18" x14ac:dyDescent="0.25">
      <c r="A2434" s="24">
        <v>2021</v>
      </c>
      <c r="B2434">
        <v>2</v>
      </c>
      <c r="C2434" s="2">
        <v>44326</v>
      </c>
      <c r="D2434" s="3">
        <v>0.53125</v>
      </c>
      <c r="E2434">
        <v>2</v>
      </c>
      <c r="F2434">
        <v>2.1</v>
      </c>
      <c r="G2434" t="s">
        <v>61</v>
      </c>
      <c r="H2434">
        <v>65</v>
      </c>
      <c r="I2434">
        <v>38</v>
      </c>
      <c r="J2434">
        <v>22.8</v>
      </c>
      <c r="K2434">
        <v>6</v>
      </c>
      <c r="L2434">
        <v>5</v>
      </c>
      <c r="M2434" t="s">
        <v>28</v>
      </c>
      <c r="N2434">
        <v>0</v>
      </c>
      <c r="O2434" t="s">
        <v>24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1</v>
      </c>
      <c r="X2434">
        <v>0</v>
      </c>
      <c r="Y2434">
        <v>7</v>
      </c>
      <c r="Z2434">
        <v>8</v>
      </c>
      <c r="AA2434" s="11" t="str">
        <f t="shared" si="404"/>
        <v>1</v>
      </c>
      <c r="AB2434">
        <f t="shared" si="407"/>
        <v>2</v>
      </c>
      <c r="AC2434">
        <f t="shared" si="405"/>
        <v>8</v>
      </c>
      <c r="AD2434">
        <f t="shared" si="406"/>
        <v>20</v>
      </c>
      <c r="AE2434">
        <v>0</v>
      </c>
      <c r="AF2434">
        <v>2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f t="shared" si="408"/>
        <v>0</v>
      </c>
      <c r="BI2434" s="16">
        <v>0</v>
      </c>
      <c r="BJ2434" s="16">
        <v>0</v>
      </c>
      <c r="BK2434" s="16">
        <v>0</v>
      </c>
      <c r="BL2434" t="str">
        <f t="shared" si="409"/>
        <v>0</v>
      </c>
      <c r="BM2434" t="str">
        <f t="shared" si="410"/>
        <v>0</v>
      </c>
      <c r="BN2434">
        <f t="shared" ref="BN2434:BN2497" si="413">SUM(AL2434+AO2434+BB2434)</f>
        <v>0</v>
      </c>
      <c r="BO2434">
        <f t="shared" si="411"/>
        <v>0</v>
      </c>
      <c r="BP2434" t="str">
        <f t="shared" si="412"/>
        <v>0</v>
      </c>
    </row>
    <row r="2435" spans="1:68" ht="18" x14ac:dyDescent="0.25">
      <c r="A2435" s="24">
        <v>2021</v>
      </c>
      <c r="B2435">
        <v>2</v>
      </c>
      <c r="C2435" s="2">
        <v>44326</v>
      </c>
      <c r="D2435" s="3">
        <v>0.53125</v>
      </c>
      <c r="E2435">
        <v>2</v>
      </c>
      <c r="F2435">
        <v>2.1</v>
      </c>
      <c r="G2435" t="s">
        <v>61</v>
      </c>
      <c r="H2435">
        <v>65</v>
      </c>
      <c r="I2435">
        <v>38</v>
      </c>
      <c r="J2435">
        <v>22.8</v>
      </c>
      <c r="K2435">
        <v>6</v>
      </c>
      <c r="L2435">
        <v>5</v>
      </c>
      <c r="M2435" t="s">
        <v>27</v>
      </c>
      <c r="N2435">
        <v>0</v>
      </c>
      <c r="O2435" t="s">
        <v>26</v>
      </c>
      <c r="P2435">
        <v>0</v>
      </c>
      <c r="Q2435">
        <v>6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6</v>
      </c>
      <c r="AA2435" s="11" t="str">
        <f t="shared" ref="AA2435:AA2498" si="414">IF(Z2435&gt;0, "1","0")</f>
        <v>1</v>
      </c>
      <c r="AB2435">
        <f t="shared" si="407"/>
        <v>1</v>
      </c>
      <c r="AC2435">
        <f t="shared" si="405"/>
        <v>9</v>
      </c>
      <c r="AD2435">
        <f t="shared" si="406"/>
        <v>10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f t="shared" si="408"/>
        <v>0</v>
      </c>
      <c r="BI2435" s="16">
        <v>0</v>
      </c>
      <c r="BJ2435" s="16">
        <v>0</v>
      </c>
      <c r="BK2435" s="16">
        <v>0</v>
      </c>
      <c r="BL2435" t="str">
        <f t="shared" si="409"/>
        <v>0</v>
      </c>
      <c r="BM2435" t="str">
        <f t="shared" si="410"/>
        <v>0</v>
      </c>
      <c r="BN2435">
        <f t="shared" si="413"/>
        <v>0</v>
      </c>
      <c r="BO2435">
        <f t="shared" si="411"/>
        <v>0</v>
      </c>
      <c r="BP2435" t="str">
        <f t="shared" si="412"/>
        <v>0</v>
      </c>
    </row>
    <row r="2436" spans="1:68" ht="18" x14ac:dyDescent="0.25">
      <c r="A2436" s="24">
        <v>2021</v>
      </c>
      <c r="B2436">
        <v>2</v>
      </c>
      <c r="C2436" s="2">
        <v>44326</v>
      </c>
      <c r="D2436" s="3">
        <v>0.53125</v>
      </c>
      <c r="E2436">
        <v>2</v>
      </c>
      <c r="F2436">
        <v>2.1</v>
      </c>
      <c r="G2436" t="s">
        <v>61</v>
      </c>
      <c r="H2436">
        <v>65</v>
      </c>
      <c r="I2436">
        <v>38</v>
      </c>
      <c r="J2436">
        <v>22.8</v>
      </c>
      <c r="K2436">
        <v>6</v>
      </c>
      <c r="L2436">
        <v>5</v>
      </c>
      <c r="M2436" t="s">
        <v>27</v>
      </c>
      <c r="N2436">
        <v>0</v>
      </c>
      <c r="O2436" t="s">
        <v>25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 s="11" t="str">
        <f t="shared" si="414"/>
        <v>0</v>
      </c>
      <c r="AB2436">
        <f t="shared" si="407"/>
        <v>0</v>
      </c>
      <c r="AC2436">
        <f t="shared" si="405"/>
        <v>10</v>
      </c>
      <c r="AD2436">
        <f t="shared" si="406"/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f t="shared" si="408"/>
        <v>0</v>
      </c>
      <c r="BI2436" s="16">
        <v>0</v>
      </c>
      <c r="BJ2436" s="16">
        <v>0</v>
      </c>
      <c r="BK2436" s="16">
        <v>0</v>
      </c>
      <c r="BL2436" t="str">
        <f t="shared" si="409"/>
        <v>0</v>
      </c>
      <c r="BM2436" t="str">
        <f t="shared" si="410"/>
        <v>0</v>
      </c>
      <c r="BN2436">
        <f t="shared" si="413"/>
        <v>0</v>
      </c>
      <c r="BO2436">
        <f t="shared" si="411"/>
        <v>0</v>
      </c>
      <c r="BP2436" t="str">
        <f t="shared" si="412"/>
        <v>0</v>
      </c>
    </row>
    <row r="2437" spans="1:68" ht="18" x14ac:dyDescent="0.25">
      <c r="A2437" s="24">
        <v>2021</v>
      </c>
      <c r="B2437">
        <v>2</v>
      </c>
      <c r="C2437" s="2">
        <v>44326</v>
      </c>
      <c r="D2437" s="3">
        <v>0.53125</v>
      </c>
      <c r="E2437">
        <v>2</v>
      </c>
      <c r="F2437">
        <v>2.1</v>
      </c>
      <c r="G2437" t="s">
        <v>61</v>
      </c>
      <c r="H2437">
        <v>65</v>
      </c>
      <c r="I2437">
        <v>38</v>
      </c>
      <c r="J2437">
        <v>22.8</v>
      </c>
      <c r="K2437">
        <v>6</v>
      </c>
      <c r="L2437">
        <v>5</v>
      </c>
      <c r="M2437" t="s">
        <v>27</v>
      </c>
      <c r="N2437">
        <v>0</v>
      </c>
      <c r="O2437" t="s">
        <v>24</v>
      </c>
      <c r="P2437">
        <v>0</v>
      </c>
      <c r="Q2437">
        <v>0</v>
      </c>
      <c r="R2437">
        <v>0</v>
      </c>
      <c r="S2437">
        <v>1</v>
      </c>
      <c r="T2437">
        <v>7</v>
      </c>
      <c r="U2437">
        <v>0</v>
      </c>
      <c r="V2437">
        <v>0</v>
      </c>
      <c r="W2437">
        <v>0</v>
      </c>
      <c r="X2437">
        <v>8</v>
      </c>
      <c r="Y2437">
        <v>0</v>
      </c>
      <c r="Z2437">
        <v>16</v>
      </c>
      <c r="AA2437" s="11" t="str">
        <f t="shared" si="414"/>
        <v>1</v>
      </c>
      <c r="AB2437">
        <f t="shared" si="407"/>
        <v>3</v>
      </c>
      <c r="AC2437">
        <f t="shared" si="405"/>
        <v>7</v>
      </c>
      <c r="AD2437">
        <f t="shared" si="406"/>
        <v>30</v>
      </c>
      <c r="AE2437">
        <v>0</v>
      </c>
      <c r="AF2437">
        <v>1</v>
      </c>
      <c r="AG2437">
        <v>1</v>
      </c>
      <c r="AH2437">
        <v>0</v>
      </c>
      <c r="AI2437">
        <v>0</v>
      </c>
      <c r="AJ2437">
        <v>0</v>
      </c>
      <c r="AK2437">
        <v>0</v>
      </c>
      <c r="AL2437">
        <v>1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f t="shared" si="408"/>
        <v>0</v>
      </c>
      <c r="BI2437" s="16">
        <v>0</v>
      </c>
      <c r="BJ2437" s="16">
        <v>0</v>
      </c>
      <c r="BK2437" s="16">
        <v>0</v>
      </c>
      <c r="BL2437" t="str">
        <f t="shared" si="409"/>
        <v>1</v>
      </c>
      <c r="BM2437" t="str">
        <f t="shared" si="410"/>
        <v>1</v>
      </c>
      <c r="BN2437">
        <f t="shared" si="413"/>
        <v>1</v>
      </c>
      <c r="BO2437">
        <f t="shared" si="411"/>
        <v>2</v>
      </c>
      <c r="BP2437" t="str">
        <f t="shared" si="412"/>
        <v>0</v>
      </c>
    </row>
    <row r="2438" spans="1:68" ht="18" x14ac:dyDescent="0.25">
      <c r="A2438" s="24">
        <v>2021</v>
      </c>
      <c r="B2438">
        <v>2</v>
      </c>
      <c r="C2438" s="2">
        <v>44326</v>
      </c>
      <c r="D2438" s="3">
        <v>0.53125</v>
      </c>
      <c r="E2438">
        <v>2</v>
      </c>
      <c r="F2438">
        <v>2.1</v>
      </c>
      <c r="G2438" t="s">
        <v>61</v>
      </c>
      <c r="H2438">
        <v>65</v>
      </c>
      <c r="I2438">
        <v>38</v>
      </c>
      <c r="J2438">
        <v>22.8</v>
      </c>
      <c r="K2438">
        <v>6</v>
      </c>
      <c r="L2438">
        <v>5</v>
      </c>
      <c r="M2438" t="s">
        <v>23</v>
      </c>
      <c r="N2438">
        <v>0</v>
      </c>
      <c r="O2438" t="s">
        <v>26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 s="11" t="str">
        <f t="shared" si="414"/>
        <v>0</v>
      </c>
      <c r="AB2438">
        <f t="shared" si="407"/>
        <v>0</v>
      </c>
      <c r="AC2438">
        <f t="shared" si="405"/>
        <v>10</v>
      </c>
      <c r="AD2438">
        <f t="shared" si="406"/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f t="shared" si="408"/>
        <v>0</v>
      </c>
      <c r="BI2438" s="16">
        <v>0</v>
      </c>
      <c r="BJ2438" s="16">
        <v>0</v>
      </c>
      <c r="BK2438" s="16">
        <v>0</v>
      </c>
      <c r="BL2438" t="str">
        <f t="shared" si="409"/>
        <v>0</v>
      </c>
      <c r="BM2438" t="str">
        <f t="shared" si="410"/>
        <v>0</v>
      </c>
      <c r="BN2438">
        <f t="shared" si="413"/>
        <v>0</v>
      </c>
      <c r="BO2438">
        <f t="shared" si="411"/>
        <v>0</v>
      </c>
      <c r="BP2438" t="str">
        <f t="shared" si="412"/>
        <v>0</v>
      </c>
    </row>
    <row r="2439" spans="1:68" ht="18" x14ac:dyDescent="0.25">
      <c r="A2439" s="24">
        <v>2021</v>
      </c>
      <c r="B2439">
        <v>2</v>
      </c>
      <c r="C2439" s="2">
        <v>44326</v>
      </c>
      <c r="D2439" s="3">
        <v>0.53125</v>
      </c>
      <c r="E2439">
        <v>2</v>
      </c>
      <c r="F2439">
        <v>2.1</v>
      </c>
      <c r="G2439" t="s">
        <v>61</v>
      </c>
      <c r="H2439">
        <v>65</v>
      </c>
      <c r="I2439">
        <v>38</v>
      </c>
      <c r="J2439">
        <v>22.8</v>
      </c>
      <c r="K2439">
        <v>6</v>
      </c>
      <c r="L2439">
        <v>5</v>
      </c>
      <c r="M2439" t="s">
        <v>23</v>
      </c>
      <c r="N2439">
        <v>0</v>
      </c>
      <c r="O2439" t="s">
        <v>25</v>
      </c>
      <c r="P2439">
        <v>0</v>
      </c>
      <c r="Q2439">
        <v>3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3</v>
      </c>
      <c r="AA2439" s="11" t="str">
        <f t="shared" si="414"/>
        <v>1</v>
      </c>
      <c r="AB2439">
        <f t="shared" si="407"/>
        <v>1</v>
      </c>
      <c r="AC2439">
        <f t="shared" si="405"/>
        <v>9</v>
      </c>
      <c r="AD2439">
        <f t="shared" si="406"/>
        <v>10</v>
      </c>
      <c r="AE2439">
        <v>0</v>
      </c>
      <c r="AF2439">
        <v>1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f t="shared" si="408"/>
        <v>0</v>
      </c>
      <c r="BI2439" s="16">
        <v>0</v>
      </c>
      <c r="BJ2439" s="16">
        <v>0</v>
      </c>
      <c r="BK2439" s="16">
        <v>0</v>
      </c>
      <c r="BL2439" t="str">
        <f t="shared" si="409"/>
        <v>0</v>
      </c>
      <c r="BM2439" t="str">
        <f t="shared" si="410"/>
        <v>0</v>
      </c>
      <c r="BN2439">
        <f t="shared" si="413"/>
        <v>0</v>
      </c>
      <c r="BO2439">
        <f t="shared" si="411"/>
        <v>0</v>
      </c>
      <c r="BP2439" t="str">
        <f t="shared" si="412"/>
        <v>0</v>
      </c>
    </row>
    <row r="2440" spans="1:68" ht="18" x14ac:dyDescent="0.25">
      <c r="A2440" s="24">
        <v>2021</v>
      </c>
      <c r="B2440">
        <v>2</v>
      </c>
      <c r="C2440" s="2">
        <v>44326</v>
      </c>
      <c r="D2440" s="3">
        <v>0.53125</v>
      </c>
      <c r="E2440">
        <v>2</v>
      </c>
      <c r="F2440">
        <v>2.1</v>
      </c>
      <c r="G2440" t="s">
        <v>61</v>
      </c>
      <c r="H2440">
        <v>65</v>
      </c>
      <c r="I2440">
        <v>38</v>
      </c>
      <c r="J2440">
        <v>22.8</v>
      </c>
      <c r="K2440">
        <v>6</v>
      </c>
      <c r="L2440">
        <v>5</v>
      </c>
      <c r="M2440" t="s">
        <v>23</v>
      </c>
      <c r="N2440">
        <v>0</v>
      </c>
      <c r="O2440" t="s">
        <v>24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 s="11" t="str">
        <f t="shared" si="414"/>
        <v>0</v>
      </c>
      <c r="AB2440">
        <f t="shared" si="407"/>
        <v>0</v>
      </c>
      <c r="AC2440">
        <f t="shared" si="405"/>
        <v>10</v>
      </c>
      <c r="AD2440">
        <f t="shared" si="406"/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f t="shared" si="408"/>
        <v>0</v>
      </c>
      <c r="BI2440" s="16">
        <v>0</v>
      </c>
      <c r="BJ2440" s="16">
        <v>0</v>
      </c>
      <c r="BK2440" s="16">
        <v>0</v>
      </c>
      <c r="BL2440" t="str">
        <f t="shared" si="409"/>
        <v>0</v>
      </c>
      <c r="BM2440" t="str">
        <f t="shared" si="410"/>
        <v>0</v>
      </c>
      <c r="BN2440">
        <f t="shared" si="413"/>
        <v>0</v>
      </c>
      <c r="BO2440">
        <f t="shared" si="411"/>
        <v>0</v>
      </c>
      <c r="BP2440" t="str">
        <f t="shared" si="412"/>
        <v>0</v>
      </c>
    </row>
    <row r="2441" spans="1:68" ht="18" x14ac:dyDescent="0.25">
      <c r="A2441" s="24">
        <v>2021</v>
      </c>
      <c r="B2441">
        <v>2</v>
      </c>
      <c r="C2441" s="2">
        <v>44326</v>
      </c>
      <c r="D2441" s="3">
        <v>0.53125</v>
      </c>
      <c r="E2441">
        <v>2</v>
      </c>
      <c r="F2441">
        <v>2.1</v>
      </c>
      <c r="G2441" t="s">
        <v>61</v>
      </c>
      <c r="H2441">
        <v>65</v>
      </c>
      <c r="I2441">
        <v>38</v>
      </c>
      <c r="J2441">
        <v>22.8</v>
      </c>
      <c r="K2441">
        <v>6</v>
      </c>
      <c r="L2441">
        <v>5</v>
      </c>
      <c r="M2441" t="s">
        <v>28</v>
      </c>
      <c r="N2441">
        <v>5</v>
      </c>
      <c r="O2441" t="s">
        <v>26</v>
      </c>
      <c r="P2441">
        <v>50</v>
      </c>
      <c r="Q2441">
        <v>26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76</v>
      </c>
      <c r="AA2441" s="11" t="str">
        <f t="shared" si="414"/>
        <v>1</v>
      </c>
      <c r="AB2441">
        <f t="shared" si="407"/>
        <v>2</v>
      </c>
      <c r="AC2441">
        <f t="shared" si="405"/>
        <v>8</v>
      </c>
      <c r="AD2441">
        <f t="shared" si="406"/>
        <v>20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2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f t="shared" si="408"/>
        <v>0</v>
      </c>
      <c r="BI2441" s="16">
        <v>0</v>
      </c>
      <c r="BJ2441" s="16">
        <v>0</v>
      </c>
      <c r="BK2441" s="16">
        <v>0</v>
      </c>
      <c r="BL2441" t="str">
        <f t="shared" si="409"/>
        <v>1</v>
      </c>
      <c r="BM2441" t="str">
        <f t="shared" si="410"/>
        <v>1</v>
      </c>
      <c r="BN2441">
        <f t="shared" si="413"/>
        <v>2</v>
      </c>
      <c r="BO2441">
        <f t="shared" si="411"/>
        <v>2</v>
      </c>
      <c r="BP2441" t="str">
        <f t="shared" si="412"/>
        <v>0</v>
      </c>
    </row>
    <row r="2442" spans="1:68" ht="18" x14ac:dyDescent="0.25">
      <c r="A2442" s="24">
        <v>2021</v>
      </c>
      <c r="B2442">
        <v>2</v>
      </c>
      <c r="C2442" s="2">
        <v>44326</v>
      </c>
      <c r="D2442" s="3">
        <v>0.53125</v>
      </c>
      <c r="E2442">
        <v>2</v>
      </c>
      <c r="F2442">
        <v>2.1</v>
      </c>
      <c r="G2442" t="s">
        <v>61</v>
      </c>
      <c r="H2442">
        <v>65</v>
      </c>
      <c r="I2442">
        <v>38</v>
      </c>
      <c r="J2442">
        <v>22.8</v>
      </c>
      <c r="K2442">
        <v>6</v>
      </c>
      <c r="L2442">
        <v>5</v>
      </c>
      <c r="M2442" t="s">
        <v>28</v>
      </c>
      <c r="N2442">
        <v>5</v>
      </c>
      <c r="O2442" t="s">
        <v>25</v>
      </c>
      <c r="P2442">
        <v>0</v>
      </c>
      <c r="Q2442">
        <v>0</v>
      </c>
      <c r="R2442">
        <v>0</v>
      </c>
      <c r="S2442">
        <v>12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12</v>
      </c>
      <c r="AA2442" s="11" t="str">
        <f t="shared" si="414"/>
        <v>1</v>
      </c>
      <c r="AB2442">
        <f t="shared" si="407"/>
        <v>1</v>
      </c>
      <c r="AC2442">
        <f t="shared" si="405"/>
        <v>9</v>
      </c>
      <c r="AD2442">
        <f t="shared" si="406"/>
        <v>10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3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f t="shared" si="408"/>
        <v>0</v>
      </c>
      <c r="BI2442" s="16">
        <v>0</v>
      </c>
      <c r="BJ2442" s="16">
        <v>0</v>
      </c>
      <c r="BK2442" s="16">
        <v>0</v>
      </c>
      <c r="BL2442" t="str">
        <f t="shared" si="409"/>
        <v>1</v>
      </c>
      <c r="BM2442" t="str">
        <f t="shared" si="410"/>
        <v>1</v>
      </c>
      <c r="BN2442">
        <f t="shared" si="413"/>
        <v>3</v>
      </c>
      <c r="BO2442">
        <f t="shared" si="411"/>
        <v>3</v>
      </c>
      <c r="BP2442" t="str">
        <f t="shared" si="412"/>
        <v>0</v>
      </c>
    </row>
    <row r="2443" spans="1:68" ht="18" x14ac:dyDescent="0.25">
      <c r="A2443" s="24">
        <v>2021</v>
      </c>
      <c r="B2443">
        <v>2</v>
      </c>
      <c r="C2443" s="2">
        <v>44326</v>
      </c>
      <c r="D2443" s="3">
        <v>0.53125</v>
      </c>
      <c r="E2443">
        <v>2</v>
      </c>
      <c r="F2443">
        <v>2.1</v>
      </c>
      <c r="G2443" t="s">
        <v>61</v>
      </c>
      <c r="H2443">
        <v>65</v>
      </c>
      <c r="I2443">
        <v>38</v>
      </c>
      <c r="J2443">
        <v>22.8</v>
      </c>
      <c r="K2443">
        <v>6</v>
      </c>
      <c r="L2443">
        <v>5</v>
      </c>
      <c r="M2443" t="s">
        <v>28</v>
      </c>
      <c r="N2443">
        <v>5</v>
      </c>
      <c r="O2443" t="s">
        <v>24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 s="11" t="str">
        <f t="shared" si="414"/>
        <v>0</v>
      </c>
      <c r="AB2443">
        <f t="shared" si="407"/>
        <v>0</v>
      </c>
      <c r="AC2443">
        <f t="shared" ref="AC2443:AC2506" si="415">10-AB2443</f>
        <v>10</v>
      </c>
      <c r="AD2443">
        <f t="shared" ref="AD2443:AD2506" si="416">AB2443*10</f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f t="shared" si="408"/>
        <v>0</v>
      </c>
      <c r="BI2443" s="16">
        <v>0</v>
      </c>
      <c r="BJ2443" s="16">
        <v>0</v>
      </c>
      <c r="BK2443" s="16">
        <v>0</v>
      </c>
      <c r="BL2443" t="str">
        <f t="shared" si="409"/>
        <v>0</v>
      </c>
      <c r="BM2443" t="str">
        <f t="shared" si="410"/>
        <v>0</v>
      </c>
      <c r="BN2443">
        <f t="shared" si="413"/>
        <v>0</v>
      </c>
      <c r="BO2443">
        <f t="shared" si="411"/>
        <v>0</v>
      </c>
      <c r="BP2443" t="str">
        <f t="shared" si="412"/>
        <v>0</v>
      </c>
    </row>
    <row r="2444" spans="1:68" ht="18" x14ac:dyDescent="0.25">
      <c r="A2444" s="24">
        <v>2021</v>
      </c>
      <c r="B2444">
        <v>2</v>
      </c>
      <c r="C2444" s="2">
        <v>44326</v>
      </c>
      <c r="D2444" s="3">
        <v>0.53125</v>
      </c>
      <c r="E2444">
        <v>2</v>
      </c>
      <c r="F2444">
        <v>2.1</v>
      </c>
      <c r="G2444" t="s">
        <v>61</v>
      </c>
      <c r="H2444">
        <v>65</v>
      </c>
      <c r="I2444">
        <v>38</v>
      </c>
      <c r="J2444">
        <v>22.8</v>
      </c>
      <c r="K2444">
        <v>6</v>
      </c>
      <c r="L2444">
        <v>5</v>
      </c>
      <c r="M2444" t="s">
        <v>27</v>
      </c>
      <c r="N2444">
        <v>5</v>
      </c>
      <c r="O2444" t="s">
        <v>26</v>
      </c>
      <c r="P2444">
        <v>0</v>
      </c>
      <c r="Q2444">
        <v>0</v>
      </c>
      <c r="R2444">
        <v>0</v>
      </c>
      <c r="S2444">
        <v>9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9</v>
      </c>
      <c r="AA2444" s="11" t="str">
        <f t="shared" si="414"/>
        <v>1</v>
      </c>
      <c r="AB2444">
        <f t="shared" si="407"/>
        <v>1</v>
      </c>
      <c r="AC2444">
        <f t="shared" si="415"/>
        <v>9</v>
      </c>
      <c r="AD2444">
        <f t="shared" si="416"/>
        <v>10</v>
      </c>
      <c r="AE2444">
        <v>0</v>
      </c>
      <c r="AF2444">
        <v>3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1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f t="shared" si="408"/>
        <v>0</v>
      </c>
      <c r="BI2444" s="16">
        <v>0</v>
      </c>
      <c r="BJ2444" s="16">
        <v>0</v>
      </c>
      <c r="BK2444" s="16">
        <v>0</v>
      </c>
      <c r="BL2444" t="str">
        <f t="shared" si="409"/>
        <v>0</v>
      </c>
      <c r="BM2444" t="str">
        <f t="shared" si="410"/>
        <v>0</v>
      </c>
      <c r="BN2444">
        <f t="shared" si="413"/>
        <v>0</v>
      </c>
      <c r="BO2444">
        <f t="shared" si="411"/>
        <v>0</v>
      </c>
      <c r="BP2444" t="str">
        <f t="shared" si="412"/>
        <v>0</v>
      </c>
    </row>
    <row r="2445" spans="1:68" ht="18" x14ac:dyDescent="0.25">
      <c r="A2445" s="24">
        <v>2021</v>
      </c>
      <c r="B2445">
        <v>2</v>
      </c>
      <c r="C2445" s="2">
        <v>44326</v>
      </c>
      <c r="D2445" s="3">
        <v>0.53125</v>
      </c>
      <c r="E2445">
        <v>2</v>
      </c>
      <c r="F2445">
        <v>2.1</v>
      </c>
      <c r="G2445" t="s">
        <v>61</v>
      </c>
      <c r="H2445">
        <v>65</v>
      </c>
      <c r="I2445">
        <v>38</v>
      </c>
      <c r="J2445">
        <v>22.8</v>
      </c>
      <c r="K2445">
        <v>6</v>
      </c>
      <c r="L2445">
        <v>5</v>
      </c>
      <c r="M2445" t="s">
        <v>27</v>
      </c>
      <c r="N2445">
        <v>5</v>
      </c>
      <c r="O2445" t="s">
        <v>25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 s="11" t="str">
        <f t="shared" si="414"/>
        <v>0</v>
      </c>
      <c r="AB2445">
        <f t="shared" si="407"/>
        <v>0</v>
      </c>
      <c r="AC2445">
        <f t="shared" si="415"/>
        <v>10</v>
      </c>
      <c r="AD2445">
        <f t="shared" si="416"/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1</v>
      </c>
      <c r="BD2445">
        <v>0</v>
      </c>
      <c r="BE2445">
        <v>0</v>
      </c>
      <c r="BF2445">
        <v>0</v>
      </c>
      <c r="BG2445">
        <v>0</v>
      </c>
      <c r="BH2445">
        <f t="shared" si="408"/>
        <v>0</v>
      </c>
      <c r="BI2445" s="16">
        <v>0</v>
      </c>
      <c r="BJ2445" s="16">
        <v>0</v>
      </c>
      <c r="BK2445" s="16">
        <v>0</v>
      </c>
      <c r="BL2445" t="str">
        <f t="shared" si="409"/>
        <v>0</v>
      </c>
      <c r="BM2445" t="str">
        <f t="shared" si="410"/>
        <v>0</v>
      </c>
      <c r="BN2445">
        <f t="shared" si="413"/>
        <v>0</v>
      </c>
      <c r="BO2445">
        <f t="shared" si="411"/>
        <v>1</v>
      </c>
      <c r="BP2445" t="str">
        <f t="shared" si="412"/>
        <v>0</v>
      </c>
    </row>
    <row r="2446" spans="1:68" ht="18" x14ac:dyDescent="0.25">
      <c r="A2446" s="24">
        <v>2021</v>
      </c>
      <c r="B2446">
        <v>2</v>
      </c>
      <c r="C2446" s="2">
        <v>44326</v>
      </c>
      <c r="D2446" s="3">
        <v>0.53125</v>
      </c>
      <c r="E2446">
        <v>2</v>
      </c>
      <c r="F2446">
        <v>2.1</v>
      </c>
      <c r="G2446" t="s">
        <v>61</v>
      </c>
      <c r="H2446">
        <v>65</v>
      </c>
      <c r="I2446">
        <v>38</v>
      </c>
      <c r="J2446">
        <v>22.8</v>
      </c>
      <c r="K2446">
        <v>6</v>
      </c>
      <c r="L2446">
        <v>5</v>
      </c>
      <c r="M2446" t="s">
        <v>27</v>
      </c>
      <c r="N2446">
        <v>5</v>
      </c>
      <c r="O2446" t="s">
        <v>24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 s="11" t="str">
        <f t="shared" si="414"/>
        <v>0</v>
      </c>
      <c r="AB2446">
        <f t="shared" si="407"/>
        <v>0</v>
      </c>
      <c r="AC2446">
        <f t="shared" si="415"/>
        <v>10</v>
      </c>
      <c r="AD2446">
        <f t="shared" si="416"/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f t="shared" si="408"/>
        <v>0</v>
      </c>
      <c r="BI2446" s="16">
        <v>0</v>
      </c>
      <c r="BJ2446" s="16">
        <v>0</v>
      </c>
      <c r="BK2446" s="16">
        <v>0</v>
      </c>
      <c r="BL2446" t="str">
        <f t="shared" si="409"/>
        <v>0</v>
      </c>
      <c r="BM2446" t="str">
        <f t="shared" si="410"/>
        <v>0</v>
      </c>
      <c r="BN2446">
        <f t="shared" si="413"/>
        <v>0</v>
      </c>
      <c r="BO2446">
        <f t="shared" si="411"/>
        <v>0</v>
      </c>
      <c r="BP2446" t="str">
        <f t="shared" si="412"/>
        <v>0</v>
      </c>
    </row>
    <row r="2447" spans="1:68" ht="18" x14ac:dyDescent="0.25">
      <c r="A2447" s="24">
        <v>2021</v>
      </c>
      <c r="B2447">
        <v>2</v>
      </c>
      <c r="C2447" s="2">
        <v>44326</v>
      </c>
      <c r="D2447" s="3">
        <v>0.53125</v>
      </c>
      <c r="E2447">
        <v>2</v>
      </c>
      <c r="F2447">
        <v>2.1</v>
      </c>
      <c r="G2447" t="s">
        <v>61</v>
      </c>
      <c r="H2447">
        <v>65</v>
      </c>
      <c r="I2447">
        <v>38</v>
      </c>
      <c r="J2447">
        <v>22.8</v>
      </c>
      <c r="K2447">
        <v>6</v>
      </c>
      <c r="L2447">
        <v>5</v>
      </c>
      <c r="M2447" t="s">
        <v>23</v>
      </c>
      <c r="N2447">
        <v>5</v>
      </c>
      <c r="O2447" t="s">
        <v>26</v>
      </c>
      <c r="P2447">
        <v>0</v>
      </c>
      <c r="Q2447">
        <v>16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16</v>
      </c>
      <c r="AA2447" s="11" t="str">
        <f t="shared" si="414"/>
        <v>1</v>
      </c>
      <c r="AB2447">
        <f t="shared" si="407"/>
        <v>1</v>
      </c>
      <c r="AC2447">
        <f t="shared" si="415"/>
        <v>9</v>
      </c>
      <c r="AD2447">
        <f t="shared" si="416"/>
        <v>10</v>
      </c>
      <c r="AE2447">
        <v>0</v>
      </c>
      <c r="AF2447">
        <v>0</v>
      </c>
      <c r="AG2447">
        <v>1</v>
      </c>
      <c r="AH2447">
        <v>0</v>
      </c>
      <c r="AI2447">
        <v>0</v>
      </c>
      <c r="AJ2447">
        <v>0</v>
      </c>
      <c r="AK2447">
        <v>0</v>
      </c>
      <c r="AL2447">
        <v>1</v>
      </c>
      <c r="AM2447">
        <v>0</v>
      </c>
      <c r="AN2447">
        <v>1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f t="shared" si="408"/>
        <v>0</v>
      </c>
      <c r="BI2447" s="16">
        <v>0</v>
      </c>
      <c r="BJ2447" s="16">
        <v>0</v>
      </c>
      <c r="BK2447" s="16">
        <v>0</v>
      </c>
      <c r="BL2447" t="str">
        <f t="shared" si="409"/>
        <v>1</v>
      </c>
      <c r="BM2447" t="str">
        <f t="shared" si="410"/>
        <v>1</v>
      </c>
      <c r="BN2447">
        <f t="shared" si="413"/>
        <v>1</v>
      </c>
      <c r="BO2447">
        <f t="shared" si="411"/>
        <v>2</v>
      </c>
      <c r="BP2447" t="str">
        <f t="shared" si="412"/>
        <v>0</v>
      </c>
    </row>
    <row r="2448" spans="1:68" ht="18" x14ac:dyDescent="0.25">
      <c r="A2448" s="24">
        <v>2021</v>
      </c>
      <c r="B2448">
        <v>2</v>
      </c>
      <c r="C2448" s="2">
        <v>44326</v>
      </c>
      <c r="D2448" s="3">
        <v>0.53125</v>
      </c>
      <c r="E2448">
        <v>2</v>
      </c>
      <c r="F2448">
        <v>2.1</v>
      </c>
      <c r="G2448" t="s">
        <v>61</v>
      </c>
      <c r="H2448">
        <v>65</v>
      </c>
      <c r="I2448">
        <v>38</v>
      </c>
      <c r="J2448">
        <v>22.8</v>
      </c>
      <c r="K2448">
        <v>6</v>
      </c>
      <c r="L2448">
        <v>5</v>
      </c>
      <c r="M2448" t="s">
        <v>23</v>
      </c>
      <c r="N2448">
        <v>5</v>
      </c>
      <c r="O2448" t="s">
        <v>25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 s="11" t="str">
        <f t="shared" si="414"/>
        <v>0</v>
      </c>
      <c r="AB2448">
        <f t="shared" si="407"/>
        <v>0</v>
      </c>
      <c r="AC2448">
        <f t="shared" si="415"/>
        <v>10</v>
      </c>
      <c r="AD2448">
        <f t="shared" si="416"/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f t="shared" si="408"/>
        <v>0</v>
      </c>
      <c r="BI2448" s="16">
        <v>0</v>
      </c>
      <c r="BJ2448" s="16">
        <v>0</v>
      </c>
      <c r="BK2448" s="16">
        <v>0</v>
      </c>
      <c r="BL2448" t="str">
        <f t="shared" si="409"/>
        <v>0</v>
      </c>
      <c r="BM2448" t="str">
        <f t="shared" si="410"/>
        <v>0</v>
      </c>
      <c r="BN2448">
        <f t="shared" si="413"/>
        <v>0</v>
      </c>
      <c r="BO2448">
        <f t="shared" si="411"/>
        <v>0</v>
      </c>
      <c r="BP2448" t="str">
        <f t="shared" si="412"/>
        <v>0</v>
      </c>
    </row>
    <row r="2449" spans="1:68" ht="18" x14ac:dyDescent="0.25">
      <c r="A2449" s="24">
        <v>2021</v>
      </c>
      <c r="B2449">
        <v>2</v>
      </c>
      <c r="C2449" s="2">
        <v>44326</v>
      </c>
      <c r="D2449" s="3">
        <v>0.53125</v>
      </c>
      <c r="E2449">
        <v>2</v>
      </c>
      <c r="F2449">
        <v>2.1</v>
      </c>
      <c r="G2449" t="s">
        <v>61</v>
      </c>
      <c r="H2449">
        <v>65</v>
      </c>
      <c r="I2449">
        <v>38</v>
      </c>
      <c r="J2449">
        <v>22.8</v>
      </c>
      <c r="K2449">
        <v>6</v>
      </c>
      <c r="L2449">
        <v>5</v>
      </c>
      <c r="M2449" t="s">
        <v>23</v>
      </c>
      <c r="N2449">
        <v>5</v>
      </c>
      <c r="O2449" t="s">
        <v>24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 s="11" t="str">
        <f t="shared" si="414"/>
        <v>0</v>
      </c>
      <c r="AB2449">
        <f t="shared" si="407"/>
        <v>0</v>
      </c>
      <c r="AC2449">
        <f t="shared" si="415"/>
        <v>10</v>
      </c>
      <c r="AD2449">
        <f t="shared" si="416"/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f t="shared" si="408"/>
        <v>0</v>
      </c>
      <c r="BI2449" s="16">
        <v>0</v>
      </c>
      <c r="BJ2449" s="16">
        <v>0</v>
      </c>
      <c r="BK2449" s="16">
        <v>0</v>
      </c>
      <c r="BL2449" t="str">
        <f t="shared" si="409"/>
        <v>0</v>
      </c>
      <c r="BM2449" t="str">
        <f t="shared" si="410"/>
        <v>0</v>
      </c>
      <c r="BN2449">
        <f t="shared" si="413"/>
        <v>0</v>
      </c>
      <c r="BO2449">
        <f t="shared" si="411"/>
        <v>0</v>
      </c>
      <c r="BP2449" t="str">
        <f t="shared" si="412"/>
        <v>0</v>
      </c>
    </row>
    <row r="2450" spans="1:68" ht="18" x14ac:dyDescent="0.25">
      <c r="A2450" s="24">
        <v>2021</v>
      </c>
      <c r="B2450">
        <v>2</v>
      </c>
      <c r="C2450" s="2">
        <v>44326</v>
      </c>
      <c r="D2450" s="3">
        <v>0.53125</v>
      </c>
      <c r="E2450">
        <v>2</v>
      </c>
      <c r="F2450">
        <v>2.1</v>
      </c>
      <c r="G2450" t="s">
        <v>61</v>
      </c>
      <c r="H2450">
        <v>65</v>
      </c>
      <c r="I2450">
        <v>38</v>
      </c>
      <c r="J2450">
        <v>22.8</v>
      </c>
      <c r="K2450">
        <v>6</v>
      </c>
      <c r="L2450">
        <v>5</v>
      </c>
      <c r="M2450" t="s">
        <v>28</v>
      </c>
      <c r="N2450">
        <v>10</v>
      </c>
      <c r="O2450" t="s">
        <v>26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 s="11" t="str">
        <f t="shared" si="414"/>
        <v>0</v>
      </c>
      <c r="AB2450">
        <f t="shared" si="407"/>
        <v>0</v>
      </c>
      <c r="AC2450">
        <f t="shared" si="415"/>
        <v>10</v>
      </c>
      <c r="AD2450">
        <f t="shared" si="416"/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f t="shared" si="408"/>
        <v>0</v>
      </c>
      <c r="BI2450" s="16">
        <v>0</v>
      </c>
      <c r="BJ2450" s="16">
        <v>0</v>
      </c>
      <c r="BK2450" s="16">
        <v>0</v>
      </c>
      <c r="BL2450" t="str">
        <f t="shared" si="409"/>
        <v>0</v>
      </c>
      <c r="BM2450" t="str">
        <f t="shared" si="410"/>
        <v>0</v>
      </c>
      <c r="BN2450">
        <f t="shared" si="413"/>
        <v>0</v>
      </c>
      <c r="BO2450">
        <f t="shared" si="411"/>
        <v>0</v>
      </c>
      <c r="BP2450" t="str">
        <f t="shared" si="412"/>
        <v>0</v>
      </c>
    </row>
    <row r="2451" spans="1:68" ht="18" x14ac:dyDescent="0.25">
      <c r="A2451" s="24">
        <v>2021</v>
      </c>
      <c r="B2451">
        <v>2</v>
      </c>
      <c r="C2451" s="2">
        <v>44326</v>
      </c>
      <c r="D2451" s="3">
        <v>0.53125</v>
      </c>
      <c r="E2451">
        <v>2</v>
      </c>
      <c r="F2451">
        <v>2.1</v>
      </c>
      <c r="G2451" t="s">
        <v>61</v>
      </c>
      <c r="H2451">
        <v>65</v>
      </c>
      <c r="I2451">
        <v>38</v>
      </c>
      <c r="J2451">
        <v>22.8</v>
      </c>
      <c r="K2451">
        <v>6</v>
      </c>
      <c r="L2451">
        <v>5</v>
      </c>
      <c r="M2451" t="s">
        <v>28</v>
      </c>
      <c r="N2451">
        <v>10</v>
      </c>
      <c r="O2451" t="s">
        <v>25</v>
      </c>
      <c r="P2451">
        <v>0</v>
      </c>
      <c r="Q2451">
        <v>5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5</v>
      </c>
      <c r="AA2451" s="11" t="str">
        <f t="shared" si="414"/>
        <v>1</v>
      </c>
      <c r="AB2451">
        <f t="shared" si="407"/>
        <v>1</v>
      </c>
      <c r="AC2451">
        <f t="shared" si="415"/>
        <v>9</v>
      </c>
      <c r="AD2451">
        <f t="shared" si="416"/>
        <v>10</v>
      </c>
      <c r="AE2451">
        <v>0</v>
      </c>
      <c r="AF2451">
        <v>1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f t="shared" si="408"/>
        <v>0</v>
      </c>
      <c r="BI2451" s="16">
        <v>0</v>
      </c>
      <c r="BJ2451" s="16">
        <v>0</v>
      </c>
      <c r="BK2451" s="16">
        <v>0</v>
      </c>
      <c r="BL2451" t="str">
        <f t="shared" si="409"/>
        <v>0</v>
      </c>
      <c r="BM2451" t="str">
        <f t="shared" si="410"/>
        <v>0</v>
      </c>
      <c r="BN2451">
        <f t="shared" si="413"/>
        <v>0</v>
      </c>
      <c r="BO2451">
        <f t="shared" si="411"/>
        <v>0</v>
      </c>
      <c r="BP2451" t="str">
        <f t="shared" si="412"/>
        <v>0</v>
      </c>
    </row>
    <row r="2452" spans="1:68" ht="18" x14ac:dyDescent="0.25">
      <c r="A2452" s="24">
        <v>2021</v>
      </c>
      <c r="B2452">
        <v>2</v>
      </c>
      <c r="C2452" s="2">
        <v>44326</v>
      </c>
      <c r="D2452" s="3">
        <v>0.53125</v>
      </c>
      <c r="E2452">
        <v>2</v>
      </c>
      <c r="F2452">
        <v>2.1</v>
      </c>
      <c r="G2452" t="s">
        <v>61</v>
      </c>
      <c r="H2452">
        <v>65</v>
      </c>
      <c r="I2452">
        <v>38</v>
      </c>
      <c r="J2452">
        <v>22.8</v>
      </c>
      <c r="K2452">
        <v>6</v>
      </c>
      <c r="L2452">
        <v>5</v>
      </c>
      <c r="M2452" t="s">
        <v>28</v>
      </c>
      <c r="N2452">
        <v>10</v>
      </c>
      <c r="O2452" t="s">
        <v>24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 s="11" t="str">
        <f t="shared" si="414"/>
        <v>0</v>
      </c>
      <c r="AB2452">
        <f t="shared" si="407"/>
        <v>0</v>
      </c>
      <c r="AC2452">
        <f t="shared" si="415"/>
        <v>10</v>
      </c>
      <c r="AD2452">
        <f t="shared" si="416"/>
        <v>0</v>
      </c>
      <c r="AE2452">
        <v>0</v>
      </c>
      <c r="AF2452">
        <v>0</v>
      </c>
      <c r="AG2452">
        <v>0</v>
      </c>
      <c r="AH2452">
        <v>0</v>
      </c>
      <c r="AI2452">
        <v>3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f t="shared" si="408"/>
        <v>0</v>
      </c>
      <c r="BI2452" s="16">
        <v>0</v>
      </c>
      <c r="BJ2452" s="16">
        <v>0</v>
      </c>
      <c r="BK2452" s="16">
        <v>0</v>
      </c>
      <c r="BL2452" t="str">
        <f t="shared" si="409"/>
        <v>0</v>
      </c>
      <c r="BM2452" t="str">
        <f t="shared" si="410"/>
        <v>0</v>
      </c>
      <c r="BN2452">
        <f t="shared" si="413"/>
        <v>0</v>
      </c>
      <c r="BO2452">
        <f t="shared" si="411"/>
        <v>0</v>
      </c>
      <c r="BP2452" t="str">
        <f t="shared" si="412"/>
        <v>0</v>
      </c>
    </row>
    <row r="2453" spans="1:68" ht="18" x14ac:dyDescent="0.25">
      <c r="A2453" s="24">
        <v>2021</v>
      </c>
      <c r="B2453">
        <v>2</v>
      </c>
      <c r="C2453" s="2">
        <v>44326</v>
      </c>
      <c r="D2453" s="3">
        <v>0.53125</v>
      </c>
      <c r="E2453">
        <v>2</v>
      </c>
      <c r="F2453">
        <v>2.1</v>
      </c>
      <c r="G2453" t="s">
        <v>61</v>
      </c>
      <c r="H2453">
        <v>65</v>
      </c>
      <c r="I2453">
        <v>38</v>
      </c>
      <c r="J2453">
        <v>22.8</v>
      </c>
      <c r="K2453">
        <v>6</v>
      </c>
      <c r="L2453">
        <v>5</v>
      </c>
      <c r="M2453" t="s">
        <v>27</v>
      </c>
      <c r="N2453">
        <v>10</v>
      </c>
      <c r="O2453" t="s">
        <v>26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 s="11" t="str">
        <f t="shared" si="414"/>
        <v>0</v>
      </c>
      <c r="AB2453">
        <f t="shared" si="407"/>
        <v>0</v>
      </c>
      <c r="AC2453">
        <f t="shared" si="415"/>
        <v>10</v>
      </c>
      <c r="AD2453">
        <f t="shared" si="416"/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f t="shared" si="408"/>
        <v>0</v>
      </c>
      <c r="BI2453" s="16">
        <v>0</v>
      </c>
      <c r="BJ2453" s="16">
        <v>0</v>
      </c>
      <c r="BK2453" s="16">
        <v>0</v>
      </c>
      <c r="BL2453" t="str">
        <f t="shared" si="409"/>
        <v>0</v>
      </c>
      <c r="BM2453" t="str">
        <f t="shared" si="410"/>
        <v>0</v>
      </c>
      <c r="BN2453">
        <f t="shared" si="413"/>
        <v>0</v>
      </c>
      <c r="BO2453">
        <f t="shared" si="411"/>
        <v>0</v>
      </c>
      <c r="BP2453" t="str">
        <f t="shared" si="412"/>
        <v>0</v>
      </c>
    </row>
    <row r="2454" spans="1:68" ht="18" x14ac:dyDescent="0.25">
      <c r="A2454" s="24">
        <v>2021</v>
      </c>
      <c r="B2454">
        <v>2</v>
      </c>
      <c r="C2454" s="2">
        <v>44326</v>
      </c>
      <c r="D2454" s="3">
        <v>0.53125</v>
      </c>
      <c r="E2454">
        <v>2</v>
      </c>
      <c r="F2454">
        <v>2.1</v>
      </c>
      <c r="G2454" t="s">
        <v>61</v>
      </c>
      <c r="H2454">
        <v>65</v>
      </c>
      <c r="I2454">
        <v>38</v>
      </c>
      <c r="J2454">
        <v>22.8</v>
      </c>
      <c r="K2454">
        <v>6</v>
      </c>
      <c r="L2454">
        <v>5</v>
      </c>
      <c r="M2454" t="s">
        <v>27</v>
      </c>
      <c r="N2454">
        <v>10</v>
      </c>
      <c r="O2454" t="s">
        <v>25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 s="11" t="str">
        <f t="shared" si="414"/>
        <v>0</v>
      </c>
      <c r="AB2454">
        <f t="shared" si="407"/>
        <v>0</v>
      </c>
      <c r="AC2454">
        <f t="shared" si="415"/>
        <v>10</v>
      </c>
      <c r="AD2454">
        <f t="shared" si="416"/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f t="shared" si="408"/>
        <v>0</v>
      </c>
      <c r="BI2454" s="16">
        <v>0</v>
      </c>
      <c r="BJ2454" s="16">
        <v>0</v>
      </c>
      <c r="BK2454" s="16">
        <v>0</v>
      </c>
      <c r="BL2454" t="str">
        <f t="shared" si="409"/>
        <v>0</v>
      </c>
      <c r="BM2454" t="str">
        <f t="shared" si="410"/>
        <v>0</v>
      </c>
      <c r="BN2454">
        <f t="shared" si="413"/>
        <v>0</v>
      </c>
      <c r="BO2454">
        <f t="shared" si="411"/>
        <v>0</v>
      </c>
      <c r="BP2454" t="str">
        <f t="shared" si="412"/>
        <v>0</v>
      </c>
    </row>
    <row r="2455" spans="1:68" ht="18" x14ac:dyDescent="0.25">
      <c r="A2455" s="24">
        <v>2021</v>
      </c>
      <c r="B2455">
        <v>2</v>
      </c>
      <c r="C2455" s="2">
        <v>44326</v>
      </c>
      <c r="D2455" s="3">
        <v>0.53125</v>
      </c>
      <c r="E2455">
        <v>2</v>
      </c>
      <c r="F2455">
        <v>2.1</v>
      </c>
      <c r="G2455" t="s">
        <v>61</v>
      </c>
      <c r="H2455">
        <v>65</v>
      </c>
      <c r="I2455">
        <v>38</v>
      </c>
      <c r="J2455">
        <v>22.8</v>
      </c>
      <c r="K2455">
        <v>6</v>
      </c>
      <c r="L2455">
        <v>5</v>
      </c>
      <c r="M2455" t="s">
        <v>27</v>
      </c>
      <c r="N2455">
        <v>10</v>
      </c>
      <c r="O2455" t="s">
        <v>24</v>
      </c>
      <c r="P2455">
        <v>0</v>
      </c>
      <c r="Q2455">
        <v>0</v>
      </c>
      <c r="R2455">
        <v>0</v>
      </c>
      <c r="S2455">
        <v>0</v>
      </c>
      <c r="T2455">
        <v>31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31</v>
      </c>
      <c r="AA2455" s="11" t="str">
        <f t="shared" si="414"/>
        <v>1</v>
      </c>
      <c r="AB2455">
        <f t="shared" si="407"/>
        <v>1</v>
      </c>
      <c r="AC2455">
        <f t="shared" si="415"/>
        <v>9</v>
      </c>
      <c r="AD2455">
        <f t="shared" si="416"/>
        <v>10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1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f t="shared" si="408"/>
        <v>1</v>
      </c>
      <c r="BI2455" s="16">
        <v>0</v>
      </c>
      <c r="BJ2455" s="16">
        <v>0</v>
      </c>
      <c r="BK2455" s="16">
        <v>0</v>
      </c>
      <c r="BL2455" t="str">
        <f t="shared" si="409"/>
        <v>0</v>
      </c>
      <c r="BM2455" t="str">
        <f t="shared" si="410"/>
        <v>0</v>
      </c>
      <c r="BN2455">
        <f t="shared" si="413"/>
        <v>0</v>
      </c>
      <c r="BO2455">
        <f t="shared" si="411"/>
        <v>1</v>
      </c>
      <c r="BP2455" t="str">
        <f t="shared" si="412"/>
        <v>1</v>
      </c>
    </row>
    <row r="2456" spans="1:68" ht="18" x14ac:dyDescent="0.25">
      <c r="A2456" s="24">
        <v>2021</v>
      </c>
      <c r="B2456">
        <v>2</v>
      </c>
      <c r="C2456" s="2">
        <v>44326</v>
      </c>
      <c r="D2456" s="3">
        <v>0.53125</v>
      </c>
      <c r="E2456">
        <v>2</v>
      </c>
      <c r="F2456">
        <v>2.1</v>
      </c>
      <c r="G2456" t="s">
        <v>61</v>
      </c>
      <c r="H2456">
        <v>65</v>
      </c>
      <c r="I2456">
        <v>38</v>
      </c>
      <c r="J2456">
        <v>22.8</v>
      </c>
      <c r="K2456">
        <v>6</v>
      </c>
      <c r="L2456">
        <v>5</v>
      </c>
      <c r="M2456" t="s">
        <v>23</v>
      </c>
      <c r="N2456">
        <v>10</v>
      </c>
      <c r="O2456" t="s">
        <v>26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11</v>
      </c>
      <c r="V2456">
        <v>0</v>
      </c>
      <c r="W2456">
        <v>0</v>
      </c>
      <c r="X2456">
        <v>0</v>
      </c>
      <c r="Y2456">
        <v>0</v>
      </c>
      <c r="Z2456">
        <v>11</v>
      </c>
      <c r="AA2456" s="11" t="str">
        <f t="shared" si="414"/>
        <v>1</v>
      </c>
      <c r="AB2456">
        <f t="shared" si="407"/>
        <v>1</v>
      </c>
      <c r="AC2456">
        <f t="shared" si="415"/>
        <v>9</v>
      </c>
      <c r="AD2456">
        <f t="shared" si="416"/>
        <v>10</v>
      </c>
      <c r="AE2456">
        <v>0</v>
      </c>
      <c r="AF2456">
        <v>2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f t="shared" si="408"/>
        <v>0</v>
      </c>
      <c r="BI2456" s="16">
        <v>0</v>
      </c>
      <c r="BJ2456" s="16">
        <v>0</v>
      </c>
      <c r="BK2456" s="16">
        <v>0</v>
      </c>
      <c r="BL2456" t="str">
        <f t="shared" si="409"/>
        <v>0</v>
      </c>
      <c r="BM2456" t="str">
        <f t="shared" si="410"/>
        <v>0</v>
      </c>
      <c r="BN2456">
        <f t="shared" si="413"/>
        <v>0</v>
      </c>
      <c r="BO2456">
        <f t="shared" si="411"/>
        <v>0</v>
      </c>
      <c r="BP2456" t="str">
        <f t="shared" si="412"/>
        <v>0</v>
      </c>
    </row>
    <row r="2457" spans="1:68" ht="18" x14ac:dyDescent="0.25">
      <c r="A2457" s="24">
        <v>2021</v>
      </c>
      <c r="B2457">
        <v>2</v>
      </c>
      <c r="C2457" s="2">
        <v>44326</v>
      </c>
      <c r="D2457" s="3">
        <v>0.53125</v>
      </c>
      <c r="E2457">
        <v>2</v>
      </c>
      <c r="F2457">
        <v>2.1</v>
      </c>
      <c r="G2457" t="s">
        <v>61</v>
      </c>
      <c r="H2457">
        <v>65</v>
      </c>
      <c r="I2457">
        <v>38</v>
      </c>
      <c r="J2457">
        <v>22.8</v>
      </c>
      <c r="K2457">
        <v>6</v>
      </c>
      <c r="L2457">
        <v>5</v>
      </c>
      <c r="M2457" t="s">
        <v>23</v>
      </c>
      <c r="N2457">
        <v>10</v>
      </c>
      <c r="O2457" t="s">
        <v>25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 s="11" t="str">
        <f t="shared" si="414"/>
        <v>0</v>
      </c>
      <c r="AB2457">
        <f t="shared" si="407"/>
        <v>0</v>
      </c>
      <c r="AC2457">
        <f t="shared" si="415"/>
        <v>10</v>
      </c>
      <c r="AD2457">
        <f t="shared" si="416"/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f t="shared" si="408"/>
        <v>0</v>
      </c>
      <c r="BI2457" s="16">
        <v>0</v>
      </c>
      <c r="BJ2457" s="16">
        <v>0</v>
      </c>
      <c r="BK2457" s="16">
        <v>0</v>
      </c>
      <c r="BL2457" t="str">
        <f t="shared" si="409"/>
        <v>0</v>
      </c>
      <c r="BM2457" t="str">
        <f t="shared" si="410"/>
        <v>0</v>
      </c>
      <c r="BN2457">
        <f t="shared" si="413"/>
        <v>0</v>
      </c>
      <c r="BO2457">
        <f t="shared" si="411"/>
        <v>0</v>
      </c>
      <c r="BP2457" t="str">
        <f t="shared" si="412"/>
        <v>0</v>
      </c>
    </row>
    <row r="2458" spans="1:68" ht="18" x14ac:dyDescent="0.25">
      <c r="A2458" s="24">
        <v>2021</v>
      </c>
      <c r="B2458">
        <v>2</v>
      </c>
      <c r="C2458" s="2">
        <v>44326</v>
      </c>
      <c r="D2458" s="3">
        <v>0.53125</v>
      </c>
      <c r="E2458">
        <v>2</v>
      </c>
      <c r="F2458">
        <v>2.1</v>
      </c>
      <c r="G2458" t="s">
        <v>61</v>
      </c>
      <c r="H2458">
        <v>65</v>
      </c>
      <c r="I2458">
        <v>38</v>
      </c>
      <c r="J2458">
        <v>22.8</v>
      </c>
      <c r="K2458">
        <v>6</v>
      </c>
      <c r="L2458">
        <v>5</v>
      </c>
      <c r="M2458" t="s">
        <v>23</v>
      </c>
      <c r="N2458">
        <v>10</v>
      </c>
      <c r="O2458" t="s">
        <v>24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 s="11" t="str">
        <f t="shared" si="414"/>
        <v>0</v>
      </c>
      <c r="AB2458">
        <f t="shared" si="407"/>
        <v>0</v>
      </c>
      <c r="AC2458">
        <f t="shared" si="415"/>
        <v>10</v>
      </c>
      <c r="AD2458">
        <f t="shared" si="416"/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f t="shared" si="408"/>
        <v>0</v>
      </c>
      <c r="BI2458" s="16">
        <v>0</v>
      </c>
      <c r="BJ2458" s="16">
        <v>0</v>
      </c>
      <c r="BK2458" s="16">
        <v>0</v>
      </c>
      <c r="BL2458" t="str">
        <f t="shared" si="409"/>
        <v>0</v>
      </c>
      <c r="BM2458" t="str">
        <f t="shared" si="410"/>
        <v>0</v>
      </c>
      <c r="BN2458">
        <f t="shared" si="413"/>
        <v>0</v>
      </c>
      <c r="BO2458">
        <f t="shared" si="411"/>
        <v>0</v>
      </c>
      <c r="BP2458" t="str">
        <f t="shared" si="412"/>
        <v>0</v>
      </c>
    </row>
    <row r="2459" spans="1:68" ht="18" x14ac:dyDescent="0.25">
      <c r="A2459" s="24">
        <v>2021</v>
      </c>
      <c r="B2459">
        <v>2</v>
      </c>
      <c r="C2459" s="2">
        <v>44326</v>
      </c>
      <c r="D2459" s="3">
        <v>0.53125</v>
      </c>
      <c r="E2459">
        <v>2</v>
      </c>
      <c r="F2459">
        <v>2.1</v>
      </c>
      <c r="G2459" t="s">
        <v>61</v>
      </c>
      <c r="H2459">
        <v>65</v>
      </c>
      <c r="I2459">
        <v>38</v>
      </c>
      <c r="J2459">
        <v>22.8</v>
      </c>
      <c r="K2459">
        <v>6</v>
      </c>
      <c r="L2459">
        <v>5</v>
      </c>
      <c r="M2459" t="s">
        <v>28</v>
      </c>
      <c r="N2459">
        <v>20</v>
      </c>
      <c r="O2459" t="s">
        <v>26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 s="11" t="str">
        <f t="shared" si="414"/>
        <v>0</v>
      </c>
      <c r="AB2459">
        <f t="shared" si="407"/>
        <v>0</v>
      </c>
      <c r="AC2459">
        <f t="shared" si="415"/>
        <v>10</v>
      </c>
      <c r="AD2459">
        <f t="shared" si="416"/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f t="shared" si="408"/>
        <v>0</v>
      </c>
      <c r="BI2459" s="16">
        <v>0</v>
      </c>
      <c r="BJ2459" s="16">
        <v>0</v>
      </c>
      <c r="BK2459" s="16">
        <v>0</v>
      </c>
      <c r="BL2459" t="str">
        <f t="shared" si="409"/>
        <v>0</v>
      </c>
      <c r="BM2459" t="str">
        <f t="shared" si="410"/>
        <v>0</v>
      </c>
      <c r="BN2459">
        <f t="shared" si="413"/>
        <v>0</v>
      </c>
      <c r="BO2459">
        <f t="shared" si="411"/>
        <v>0</v>
      </c>
      <c r="BP2459" t="str">
        <f t="shared" si="412"/>
        <v>0</v>
      </c>
    </row>
    <row r="2460" spans="1:68" ht="18" x14ac:dyDescent="0.25">
      <c r="A2460" s="24">
        <v>2021</v>
      </c>
      <c r="B2460">
        <v>2</v>
      </c>
      <c r="C2460" s="2">
        <v>44326</v>
      </c>
      <c r="D2460" s="3">
        <v>0.53125</v>
      </c>
      <c r="E2460">
        <v>2</v>
      </c>
      <c r="F2460">
        <v>2.1</v>
      </c>
      <c r="G2460" t="s">
        <v>61</v>
      </c>
      <c r="H2460">
        <v>65</v>
      </c>
      <c r="I2460">
        <v>38</v>
      </c>
      <c r="J2460">
        <v>22.8</v>
      </c>
      <c r="K2460">
        <v>6</v>
      </c>
      <c r="L2460">
        <v>5</v>
      </c>
      <c r="M2460" t="s">
        <v>28</v>
      </c>
      <c r="N2460">
        <v>20</v>
      </c>
      <c r="O2460" t="s">
        <v>25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 s="11" t="str">
        <f t="shared" si="414"/>
        <v>0</v>
      </c>
      <c r="AB2460">
        <f t="shared" si="407"/>
        <v>0</v>
      </c>
      <c r="AC2460">
        <f t="shared" si="415"/>
        <v>10</v>
      </c>
      <c r="AD2460">
        <f t="shared" si="416"/>
        <v>0</v>
      </c>
      <c r="AE2460">
        <v>0</v>
      </c>
      <c r="AF2460">
        <v>0</v>
      </c>
      <c r="AG2460">
        <v>0</v>
      </c>
      <c r="AH2460">
        <v>0</v>
      </c>
      <c r="AI2460">
        <v>2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f t="shared" si="408"/>
        <v>0</v>
      </c>
      <c r="BI2460" s="16">
        <v>0</v>
      </c>
      <c r="BJ2460" s="16">
        <v>0</v>
      </c>
      <c r="BK2460" s="16">
        <v>0</v>
      </c>
      <c r="BL2460" t="str">
        <f t="shared" si="409"/>
        <v>0</v>
      </c>
      <c r="BM2460" t="str">
        <f t="shared" si="410"/>
        <v>0</v>
      </c>
      <c r="BN2460">
        <f t="shared" si="413"/>
        <v>0</v>
      </c>
      <c r="BO2460">
        <f t="shared" si="411"/>
        <v>0</v>
      </c>
      <c r="BP2460" t="str">
        <f t="shared" si="412"/>
        <v>0</v>
      </c>
    </row>
    <row r="2461" spans="1:68" ht="18" x14ac:dyDescent="0.25">
      <c r="A2461" s="24">
        <v>2021</v>
      </c>
      <c r="B2461">
        <v>2</v>
      </c>
      <c r="C2461" s="2">
        <v>44326</v>
      </c>
      <c r="D2461" s="3">
        <v>0.53125</v>
      </c>
      <c r="E2461">
        <v>2</v>
      </c>
      <c r="F2461">
        <v>2.1</v>
      </c>
      <c r="G2461" t="s">
        <v>61</v>
      </c>
      <c r="H2461">
        <v>65</v>
      </c>
      <c r="I2461">
        <v>38</v>
      </c>
      <c r="J2461">
        <v>22.8</v>
      </c>
      <c r="K2461">
        <v>6</v>
      </c>
      <c r="L2461">
        <v>5</v>
      </c>
      <c r="M2461" t="s">
        <v>28</v>
      </c>
      <c r="N2461">
        <v>20</v>
      </c>
      <c r="O2461" t="s">
        <v>24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 s="11" t="str">
        <f t="shared" si="414"/>
        <v>0</v>
      </c>
      <c r="AB2461">
        <f t="shared" si="407"/>
        <v>0</v>
      </c>
      <c r="AC2461">
        <f t="shared" si="415"/>
        <v>10</v>
      </c>
      <c r="AD2461">
        <f t="shared" si="416"/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f t="shared" si="408"/>
        <v>0</v>
      </c>
      <c r="BI2461" s="16">
        <v>0</v>
      </c>
      <c r="BJ2461" s="16">
        <v>0</v>
      </c>
      <c r="BK2461" s="16">
        <v>0</v>
      </c>
      <c r="BL2461" t="str">
        <f t="shared" si="409"/>
        <v>0</v>
      </c>
      <c r="BM2461" t="str">
        <f t="shared" si="410"/>
        <v>0</v>
      </c>
      <c r="BN2461">
        <f t="shared" si="413"/>
        <v>0</v>
      </c>
      <c r="BO2461">
        <f t="shared" si="411"/>
        <v>0</v>
      </c>
      <c r="BP2461" t="str">
        <f t="shared" si="412"/>
        <v>0</v>
      </c>
    </row>
    <row r="2462" spans="1:68" ht="18" x14ac:dyDescent="0.25">
      <c r="A2462" s="24">
        <v>2021</v>
      </c>
      <c r="B2462">
        <v>2</v>
      </c>
      <c r="C2462" s="2">
        <v>44326</v>
      </c>
      <c r="D2462" s="3">
        <v>0.53125</v>
      </c>
      <c r="E2462">
        <v>2</v>
      </c>
      <c r="F2462">
        <v>2.1</v>
      </c>
      <c r="G2462" t="s">
        <v>61</v>
      </c>
      <c r="H2462">
        <v>65</v>
      </c>
      <c r="I2462">
        <v>38</v>
      </c>
      <c r="J2462">
        <v>22.8</v>
      </c>
      <c r="K2462">
        <v>6</v>
      </c>
      <c r="L2462">
        <v>5</v>
      </c>
      <c r="M2462" t="s">
        <v>27</v>
      </c>
      <c r="N2462">
        <v>20</v>
      </c>
      <c r="O2462" t="s">
        <v>26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 s="11" t="str">
        <f t="shared" si="414"/>
        <v>0</v>
      </c>
      <c r="AB2462">
        <f t="shared" si="407"/>
        <v>0</v>
      </c>
      <c r="AC2462">
        <f t="shared" si="415"/>
        <v>10</v>
      </c>
      <c r="AD2462">
        <f t="shared" si="416"/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f t="shared" si="408"/>
        <v>0</v>
      </c>
      <c r="BI2462" s="16">
        <v>0</v>
      </c>
      <c r="BJ2462" s="16">
        <v>0</v>
      </c>
      <c r="BK2462" s="16">
        <v>0</v>
      </c>
      <c r="BL2462" t="str">
        <f t="shared" si="409"/>
        <v>0</v>
      </c>
      <c r="BM2462" t="str">
        <f t="shared" si="410"/>
        <v>0</v>
      </c>
      <c r="BN2462">
        <f t="shared" si="413"/>
        <v>0</v>
      </c>
      <c r="BO2462">
        <f t="shared" si="411"/>
        <v>0</v>
      </c>
      <c r="BP2462" t="str">
        <f t="shared" si="412"/>
        <v>0</v>
      </c>
    </row>
    <row r="2463" spans="1:68" ht="18" x14ac:dyDescent="0.25">
      <c r="A2463" s="24">
        <v>2021</v>
      </c>
      <c r="B2463">
        <v>2</v>
      </c>
      <c r="C2463" s="2">
        <v>44326</v>
      </c>
      <c r="D2463" s="3">
        <v>0.53125</v>
      </c>
      <c r="E2463">
        <v>2</v>
      </c>
      <c r="F2463">
        <v>2.1</v>
      </c>
      <c r="G2463" t="s">
        <v>61</v>
      </c>
      <c r="H2463">
        <v>65</v>
      </c>
      <c r="I2463">
        <v>38</v>
      </c>
      <c r="J2463">
        <v>22.8</v>
      </c>
      <c r="K2463">
        <v>6</v>
      </c>
      <c r="L2463">
        <v>5</v>
      </c>
      <c r="M2463" t="s">
        <v>27</v>
      </c>
      <c r="N2463">
        <v>20</v>
      </c>
      <c r="O2463" t="s">
        <v>25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 s="11" t="str">
        <f t="shared" si="414"/>
        <v>0</v>
      </c>
      <c r="AB2463">
        <f t="shared" si="407"/>
        <v>0</v>
      </c>
      <c r="AC2463">
        <f t="shared" si="415"/>
        <v>10</v>
      </c>
      <c r="AD2463">
        <f t="shared" si="416"/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f t="shared" si="408"/>
        <v>0</v>
      </c>
      <c r="BI2463" s="16">
        <v>0</v>
      </c>
      <c r="BJ2463" s="16">
        <v>0</v>
      </c>
      <c r="BK2463" s="16">
        <v>0</v>
      </c>
      <c r="BL2463" t="str">
        <f t="shared" si="409"/>
        <v>0</v>
      </c>
      <c r="BM2463" t="str">
        <f t="shared" si="410"/>
        <v>0</v>
      </c>
      <c r="BN2463">
        <f t="shared" si="413"/>
        <v>0</v>
      </c>
      <c r="BO2463">
        <f t="shared" si="411"/>
        <v>0</v>
      </c>
      <c r="BP2463" t="str">
        <f t="shared" si="412"/>
        <v>0</v>
      </c>
    </row>
    <row r="2464" spans="1:68" ht="18" x14ac:dyDescent="0.25">
      <c r="A2464" s="24">
        <v>2021</v>
      </c>
      <c r="B2464">
        <v>2</v>
      </c>
      <c r="C2464" s="2">
        <v>44326</v>
      </c>
      <c r="D2464" s="3">
        <v>0.53125</v>
      </c>
      <c r="E2464">
        <v>2</v>
      </c>
      <c r="F2464">
        <v>2.1</v>
      </c>
      <c r="G2464" t="s">
        <v>61</v>
      </c>
      <c r="H2464">
        <v>65</v>
      </c>
      <c r="I2464">
        <v>38</v>
      </c>
      <c r="J2464">
        <v>22.8</v>
      </c>
      <c r="K2464">
        <v>6</v>
      </c>
      <c r="L2464">
        <v>5</v>
      </c>
      <c r="M2464" t="s">
        <v>27</v>
      </c>
      <c r="N2464">
        <v>20</v>
      </c>
      <c r="O2464" t="s">
        <v>24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 s="11" t="str">
        <f t="shared" si="414"/>
        <v>0</v>
      </c>
      <c r="AB2464">
        <f t="shared" si="407"/>
        <v>0</v>
      </c>
      <c r="AC2464">
        <f t="shared" si="415"/>
        <v>10</v>
      </c>
      <c r="AD2464">
        <f t="shared" si="416"/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f t="shared" si="408"/>
        <v>0</v>
      </c>
      <c r="BI2464" s="16">
        <v>0</v>
      </c>
      <c r="BJ2464" s="16">
        <v>0</v>
      </c>
      <c r="BK2464" s="16">
        <v>0</v>
      </c>
      <c r="BL2464" t="str">
        <f t="shared" si="409"/>
        <v>0</v>
      </c>
      <c r="BM2464" t="str">
        <f t="shared" si="410"/>
        <v>0</v>
      </c>
      <c r="BN2464">
        <f t="shared" si="413"/>
        <v>0</v>
      </c>
      <c r="BO2464">
        <f t="shared" si="411"/>
        <v>0</v>
      </c>
      <c r="BP2464" t="str">
        <f t="shared" si="412"/>
        <v>0</v>
      </c>
    </row>
    <row r="2465" spans="1:68" ht="18" x14ac:dyDescent="0.25">
      <c r="A2465" s="24">
        <v>2021</v>
      </c>
      <c r="B2465">
        <v>2</v>
      </c>
      <c r="C2465" s="2">
        <v>44326</v>
      </c>
      <c r="D2465" s="3">
        <v>0.53125</v>
      </c>
      <c r="E2465">
        <v>2</v>
      </c>
      <c r="F2465">
        <v>2.1</v>
      </c>
      <c r="G2465" t="s">
        <v>61</v>
      </c>
      <c r="H2465">
        <v>65</v>
      </c>
      <c r="I2465">
        <v>38</v>
      </c>
      <c r="J2465">
        <v>22.8</v>
      </c>
      <c r="K2465">
        <v>6</v>
      </c>
      <c r="L2465">
        <v>5</v>
      </c>
      <c r="M2465" t="s">
        <v>23</v>
      </c>
      <c r="N2465">
        <v>20</v>
      </c>
      <c r="O2465" t="s">
        <v>26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 s="11" t="str">
        <f t="shared" si="414"/>
        <v>0</v>
      </c>
      <c r="AB2465">
        <f t="shared" si="407"/>
        <v>0</v>
      </c>
      <c r="AC2465">
        <f t="shared" si="415"/>
        <v>10</v>
      </c>
      <c r="AD2465">
        <f t="shared" si="416"/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f t="shared" si="408"/>
        <v>0</v>
      </c>
      <c r="BI2465" s="16">
        <v>0</v>
      </c>
      <c r="BJ2465" s="16">
        <v>0</v>
      </c>
      <c r="BK2465" s="16">
        <v>0</v>
      </c>
      <c r="BL2465" t="str">
        <f t="shared" si="409"/>
        <v>0</v>
      </c>
      <c r="BM2465" t="str">
        <f t="shared" si="410"/>
        <v>0</v>
      </c>
      <c r="BN2465">
        <f t="shared" si="413"/>
        <v>0</v>
      </c>
      <c r="BO2465">
        <f t="shared" si="411"/>
        <v>0</v>
      </c>
      <c r="BP2465" t="str">
        <f t="shared" si="412"/>
        <v>0</v>
      </c>
    </row>
    <row r="2466" spans="1:68" ht="18" x14ac:dyDescent="0.25">
      <c r="A2466" s="24">
        <v>2021</v>
      </c>
      <c r="B2466">
        <v>2</v>
      </c>
      <c r="C2466" s="2">
        <v>44326</v>
      </c>
      <c r="D2466" s="3">
        <v>0.53125</v>
      </c>
      <c r="E2466">
        <v>2</v>
      </c>
      <c r="F2466">
        <v>2.1</v>
      </c>
      <c r="G2466" t="s">
        <v>61</v>
      </c>
      <c r="H2466">
        <v>65</v>
      </c>
      <c r="I2466">
        <v>38</v>
      </c>
      <c r="J2466">
        <v>22.8</v>
      </c>
      <c r="K2466">
        <v>6</v>
      </c>
      <c r="L2466">
        <v>5</v>
      </c>
      <c r="M2466" t="s">
        <v>23</v>
      </c>
      <c r="N2466">
        <v>20</v>
      </c>
      <c r="O2466" t="s">
        <v>25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 s="11" t="str">
        <f t="shared" si="414"/>
        <v>0</v>
      </c>
      <c r="AB2466">
        <f t="shared" si="407"/>
        <v>0</v>
      </c>
      <c r="AC2466">
        <f t="shared" si="415"/>
        <v>10</v>
      </c>
      <c r="AD2466">
        <f t="shared" si="416"/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f t="shared" si="408"/>
        <v>0</v>
      </c>
      <c r="BI2466" s="16">
        <v>0</v>
      </c>
      <c r="BJ2466" s="16">
        <v>0</v>
      </c>
      <c r="BK2466" s="16">
        <v>0</v>
      </c>
      <c r="BL2466" t="str">
        <f t="shared" si="409"/>
        <v>0</v>
      </c>
      <c r="BM2466" t="str">
        <f t="shared" si="410"/>
        <v>0</v>
      </c>
      <c r="BN2466">
        <f t="shared" si="413"/>
        <v>0</v>
      </c>
      <c r="BO2466">
        <f t="shared" si="411"/>
        <v>0</v>
      </c>
      <c r="BP2466" t="str">
        <f t="shared" si="412"/>
        <v>0</v>
      </c>
    </row>
    <row r="2467" spans="1:68" ht="18" x14ac:dyDescent="0.25">
      <c r="A2467" s="24">
        <v>2021</v>
      </c>
      <c r="B2467">
        <v>2</v>
      </c>
      <c r="C2467" s="2">
        <v>44326</v>
      </c>
      <c r="D2467" s="3">
        <v>0.53125</v>
      </c>
      <c r="E2467">
        <v>2</v>
      </c>
      <c r="F2467">
        <v>2.1</v>
      </c>
      <c r="G2467" t="s">
        <v>61</v>
      </c>
      <c r="H2467">
        <v>65</v>
      </c>
      <c r="I2467">
        <v>38</v>
      </c>
      <c r="J2467">
        <v>22.8</v>
      </c>
      <c r="K2467">
        <v>6</v>
      </c>
      <c r="L2467">
        <v>5</v>
      </c>
      <c r="M2467" t="s">
        <v>23</v>
      </c>
      <c r="N2467">
        <v>20</v>
      </c>
      <c r="O2467" t="s">
        <v>24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 s="11" t="str">
        <f t="shared" si="414"/>
        <v>0</v>
      </c>
      <c r="AB2467">
        <f t="shared" si="407"/>
        <v>0</v>
      </c>
      <c r="AC2467">
        <f t="shared" si="415"/>
        <v>10</v>
      </c>
      <c r="AD2467">
        <f t="shared" si="416"/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f t="shared" si="408"/>
        <v>0</v>
      </c>
      <c r="BI2467" s="16">
        <v>0</v>
      </c>
      <c r="BJ2467" s="16">
        <v>0</v>
      </c>
      <c r="BK2467" s="16">
        <v>0</v>
      </c>
      <c r="BL2467" t="str">
        <f t="shared" si="409"/>
        <v>0</v>
      </c>
      <c r="BM2467" t="str">
        <f t="shared" si="410"/>
        <v>0</v>
      </c>
      <c r="BN2467">
        <f t="shared" si="413"/>
        <v>0</v>
      </c>
      <c r="BO2467">
        <f t="shared" si="411"/>
        <v>0</v>
      </c>
      <c r="BP2467" t="str">
        <f t="shared" si="412"/>
        <v>0</v>
      </c>
    </row>
    <row r="2468" spans="1:68" ht="18" x14ac:dyDescent="0.25">
      <c r="A2468" s="24">
        <v>2021</v>
      </c>
      <c r="B2468">
        <v>2</v>
      </c>
      <c r="C2468" s="2">
        <v>44326</v>
      </c>
      <c r="D2468" s="3">
        <v>0.53125</v>
      </c>
      <c r="E2468">
        <v>2</v>
      </c>
      <c r="F2468">
        <v>2.1</v>
      </c>
      <c r="G2468" t="s">
        <v>61</v>
      </c>
      <c r="H2468">
        <v>65</v>
      </c>
      <c r="I2468">
        <v>38</v>
      </c>
      <c r="J2468">
        <v>22.8</v>
      </c>
      <c r="K2468">
        <v>6</v>
      </c>
      <c r="L2468">
        <v>5</v>
      </c>
      <c r="M2468" t="s">
        <v>23</v>
      </c>
      <c r="N2468">
        <v>50</v>
      </c>
      <c r="O2468" t="s">
        <v>24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 s="11" t="str">
        <f t="shared" si="414"/>
        <v>0</v>
      </c>
      <c r="AB2468">
        <f t="shared" si="407"/>
        <v>0</v>
      </c>
      <c r="AC2468">
        <f t="shared" si="415"/>
        <v>10</v>
      </c>
      <c r="AD2468">
        <f t="shared" si="416"/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f t="shared" si="408"/>
        <v>0</v>
      </c>
      <c r="BI2468" s="16">
        <v>0</v>
      </c>
      <c r="BJ2468" s="16">
        <v>0</v>
      </c>
      <c r="BK2468" s="16">
        <v>0</v>
      </c>
      <c r="BL2468" t="str">
        <f t="shared" si="409"/>
        <v>0</v>
      </c>
      <c r="BM2468" t="str">
        <f t="shared" si="410"/>
        <v>0</v>
      </c>
      <c r="BN2468">
        <f t="shared" si="413"/>
        <v>0</v>
      </c>
      <c r="BO2468">
        <f t="shared" si="411"/>
        <v>0</v>
      </c>
      <c r="BP2468" t="str">
        <f t="shared" si="412"/>
        <v>0</v>
      </c>
    </row>
    <row r="2469" spans="1:68" ht="18" x14ac:dyDescent="0.25">
      <c r="A2469" s="24">
        <v>2021</v>
      </c>
      <c r="B2469">
        <v>2</v>
      </c>
      <c r="C2469" s="2">
        <v>44326</v>
      </c>
      <c r="D2469" s="3">
        <v>0.53125</v>
      </c>
      <c r="E2469">
        <v>2</v>
      </c>
      <c r="F2469">
        <v>2.1</v>
      </c>
      <c r="G2469" t="s">
        <v>61</v>
      </c>
      <c r="H2469">
        <v>65</v>
      </c>
      <c r="I2469">
        <v>38</v>
      </c>
      <c r="J2469">
        <v>22.8</v>
      </c>
      <c r="K2469">
        <v>6</v>
      </c>
      <c r="L2469">
        <v>5</v>
      </c>
      <c r="M2469" t="s">
        <v>23</v>
      </c>
      <c r="N2469">
        <v>50</v>
      </c>
      <c r="O2469" t="s">
        <v>25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 s="11" t="str">
        <f t="shared" si="414"/>
        <v>0</v>
      </c>
      <c r="AB2469">
        <f t="shared" si="407"/>
        <v>0</v>
      </c>
      <c r="AC2469">
        <f t="shared" si="415"/>
        <v>10</v>
      </c>
      <c r="AD2469">
        <f t="shared" si="416"/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f t="shared" si="408"/>
        <v>0</v>
      </c>
      <c r="BI2469" s="16">
        <v>0</v>
      </c>
      <c r="BJ2469" s="16">
        <v>0</v>
      </c>
      <c r="BK2469" s="16">
        <v>0</v>
      </c>
      <c r="BL2469" t="str">
        <f t="shared" si="409"/>
        <v>0</v>
      </c>
      <c r="BM2469" t="str">
        <f t="shared" si="410"/>
        <v>0</v>
      </c>
      <c r="BN2469">
        <f t="shared" si="413"/>
        <v>0</v>
      </c>
      <c r="BO2469">
        <f t="shared" si="411"/>
        <v>0</v>
      </c>
      <c r="BP2469" t="str">
        <f t="shared" si="412"/>
        <v>0</v>
      </c>
    </row>
    <row r="2470" spans="1:68" ht="18" x14ac:dyDescent="0.25">
      <c r="A2470" s="24">
        <v>2021</v>
      </c>
      <c r="B2470">
        <v>2</v>
      </c>
      <c r="C2470" s="2">
        <v>44326</v>
      </c>
      <c r="D2470" s="3">
        <v>0.53125</v>
      </c>
      <c r="E2470">
        <v>2</v>
      </c>
      <c r="F2470">
        <v>2.1</v>
      </c>
      <c r="G2470" t="s">
        <v>61</v>
      </c>
      <c r="H2470">
        <v>65</v>
      </c>
      <c r="I2470">
        <v>38</v>
      </c>
      <c r="J2470">
        <v>22.8</v>
      </c>
      <c r="K2470">
        <v>6</v>
      </c>
      <c r="L2470">
        <v>5</v>
      </c>
      <c r="M2470" t="s">
        <v>23</v>
      </c>
      <c r="N2470">
        <v>50</v>
      </c>
      <c r="O2470" t="s">
        <v>26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5</v>
      </c>
      <c r="W2470">
        <v>0</v>
      </c>
      <c r="X2470">
        <v>0</v>
      </c>
      <c r="Y2470">
        <v>0</v>
      </c>
      <c r="Z2470">
        <v>5</v>
      </c>
      <c r="AA2470" s="11" t="str">
        <f t="shared" si="414"/>
        <v>1</v>
      </c>
      <c r="AB2470">
        <f t="shared" si="407"/>
        <v>1</v>
      </c>
      <c r="AC2470">
        <f t="shared" si="415"/>
        <v>9</v>
      </c>
      <c r="AD2470">
        <f t="shared" si="416"/>
        <v>10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f t="shared" si="408"/>
        <v>0</v>
      </c>
      <c r="BI2470" s="16">
        <v>0</v>
      </c>
      <c r="BJ2470" s="16">
        <v>0</v>
      </c>
      <c r="BK2470" s="16">
        <v>0</v>
      </c>
      <c r="BL2470" t="str">
        <f t="shared" si="409"/>
        <v>0</v>
      </c>
      <c r="BM2470" t="str">
        <f t="shared" si="410"/>
        <v>0</v>
      </c>
      <c r="BN2470">
        <f t="shared" si="413"/>
        <v>0</v>
      </c>
      <c r="BO2470">
        <f t="shared" si="411"/>
        <v>0</v>
      </c>
      <c r="BP2470" t="str">
        <f t="shared" si="412"/>
        <v>0</v>
      </c>
    </row>
    <row r="2471" spans="1:68" ht="18" x14ac:dyDescent="0.25">
      <c r="A2471" s="24">
        <v>2021</v>
      </c>
      <c r="B2471">
        <v>2</v>
      </c>
      <c r="C2471" s="2">
        <v>44326</v>
      </c>
      <c r="D2471" s="3">
        <v>0.53125</v>
      </c>
      <c r="E2471">
        <v>2</v>
      </c>
      <c r="F2471">
        <v>2.1</v>
      </c>
      <c r="G2471" t="s">
        <v>61</v>
      </c>
      <c r="H2471">
        <v>65</v>
      </c>
      <c r="I2471">
        <v>38</v>
      </c>
      <c r="J2471">
        <v>22.8</v>
      </c>
      <c r="K2471">
        <v>6</v>
      </c>
      <c r="L2471">
        <v>5</v>
      </c>
      <c r="M2471" t="s">
        <v>27</v>
      </c>
      <c r="N2471">
        <v>50</v>
      </c>
      <c r="O2471" t="s">
        <v>24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 s="11" t="str">
        <f t="shared" si="414"/>
        <v>0</v>
      </c>
      <c r="AB2471">
        <f t="shared" si="407"/>
        <v>0</v>
      </c>
      <c r="AC2471">
        <f t="shared" si="415"/>
        <v>10</v>
      </c>
      <c r="AD2471">
        <f t="shared" si="416"/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f t="shared" si="408"/>
        <v>0</v>
      </c>
      <c r="BI2471" s="16">
        <v>0</v>
      </c>
      <c r="BJ2471" s="16">
        <v>0</v>
      </c>
      <c r="BK2471" s="16">
        <v>0</v>
      </c>
      <c r="BL2471" t="str">
        <f t="shared" si="409"/>
        <v>0</v>
      </c>
      <c r="BM2471" t="str">
        <f t="shared" si="410"/>
        <v>0</v>
      </c>
      <c r="BN2471">
        <f t="shared" si="413"/>
        <v>0</v>
      </c>
      <c r="BO2471">
        <f t="shared" si="411"/>
        <v>0</v>
      </c>
      <c r="BP2471" t="str">
        <f t="shared" si="412"/>
        <v>0</v>
      </c>
    </row>
    <row r="2472" spans="1:68" ht="18" x14ac:dyDescent="0.25">
      <c r="A2472" s="24">
        <v>2021</v>
      </c>
      <c r="B2472">
        <v>2</v>
      </c>
      <c r="C2472" s="2">
        <v>44326</v>
      </c>
      <c r="D2472" s="3">
        <v>0.53125</v>
      </c>
      <c r="E2472">
        <v>2</v>
      </c>
      <c r="F2472">
        <v>2.1</v>
      </c>
      <c r="G2472" t="s">
        <v>61</v>
      </c>
      <c r="H2472">
        <v>65</v>
      </c>
      <c r="I2472">
        <v>38</v>
      </c>
      <c r="J2472">
        <v>22.8</v>
      </c>
      <c r="K2472">
        <v>6</v>
      </c>
      <c r="L2472">
        <v>5</v>
      </c>
      <c r="M2472" t="s">
        <v>27</v>
      </c>
      <c r="N2472">
        <v>50</v>
      </c>
      <c r="O2472" t="s">
        <v>25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 s="11" t="str">
        <f t="shared" si="414"/>
        <v>0</v>
      </c>
      <c r="AB2472">
        <f t="shared" si="407"/>
        <v>0</v>
      </c>
      <c r="AC2472">
        <f t="shared" si="415"/>
        <v>10</v>
      </c>
      <c r="AD2472">
        <f t="shared" si="416"/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f t="shared" si="408"/>
        <v>0</v>
      </c>
      <c r="BI2472" s="16">
        <v>0</v>
      </c>
      <c r="BJ2472" s="16">
        <v>0</v>
      </c>
      <c r="BK2472" s="16">
        <v>0</v>
      </c>
      <c r="BL2472" t="str">
        <f t="shared" si="409"/>
        <v>0</v>
      </c>
      <c r="BM2472" t="str">
        <f t="shared" si="410"/>
        <v>0</v>
      </c>
      <c r="BN2472">
        <f t="shared" si="413"/>
        <v>0</v>
      </c>
      <c r="BO2472">
        <f t="shared" si="411"/>
        <v>0</v>
      </c>
      <c r="BP2472" t="str">
        <f t="shared" si="412"/>
        <v>0</v>
      </c>
    </row>
    <row r="2473" spans="1:68" ht="18" x14ac:dyDescent="0.25">
      <c r="A2473" s="24">
        <v>2021</v>
      </c>
      <c r="B2473">
        <v>2</v>
      </c>
      <c r="C2473" s="2">
        <v>44326</v>
      </c>
      <c r="D2473" s="3">
        <v>0.53125</v>
      </c>
      <c r="E2473">
        <v>2</v>
      </c>
      <c r="F2473">
        <v>2.1</v>
      </c>
      <c r="G2473" t="s">
        <v>61</v>
      </c>
      <c r="H2473">
        <v>65</v>
      </c>
      <c r="I2473">
        <v>38</v>
      </c>
      <c r="J2473">
        <v>22.8</v>
      </c>
      <c r="K2473">
        <v>6</v>
      </c>
      <c r="L2473">
        <v>5</v>
      </c>
      <c r="M2473" t="s">
        <v>27</v>
      </c>
      <c r="N2473">
        <v>50</v>
      </c>
      <c r="O2473" t="s">
        <v>26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 s="11" t="str">
        <f t="shared" si="414"/>
        <v>0</v>
      </c>
      <c r="AB2473">
        <f t="shared" si="407"/>
        <v>0</v>
      </c>
      <c r="AC2473">
        <f t="shared" si="415"/>
        <v>10</v>
      </c>
      <c r="AD2473">
        <f t="shared" si="416"/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f t="shared" si="408"/>
        <v>0</v>
      </c>
      <c r="BI2473" s="16">
        <v>0</v>
      </c>
      <c r="BJ2473" s="16">
        <v>0</v>
      </c>
      <c r="BK2473" s="16">
        <v>0</v>
      </c>
      <c r="BL2473" t="str">
        <f t="shared" si="409"/>
        <v>0</v>
      </c>
      <c r="BM2473" t="str">
        <f t="shared" si="410"/>
        <v>0</v>
      </c>
      <c r="BN2473">
        <f t="shared" si="413"/>
        <v>0</v>
      </c>
      <c r="BO2473">
        <f t="shared" si="411"/>
        <v>0</v>
      </c>
      <c r="BP2473" t="str">
        <f t="shared" si="412"/>
        <v>0</v>
      </c>
    </row>
    <row r="2474" spans="1:68" ht="18" x14ac:dyDescent="0.25">
      <c r="A2474" s="24">
        <v>2021</v>
      </c>
      <c r="B2474">
        <v>2</v>
      </c>
      <c r="C2474" s="2">
        <v>44326</v>
      </c>
      <c r="D2474" s="3">
        <v>0.53125</v>
      </c>
      <c r="E2474">
        <v>2</v>
      </c>
      <c r="F2474">
        <v>2.1</v>
      </c>
      <c r="G2474" t="s">
        <v>61</v>
      </c>
      <c r="H2474">
        <v>65</v>
      </c>
      <c r="I2474">
        <v>38</v>
      </c>
      <c r="J2474">
        <v>22.8</v>
      </c>
      <c r="K2474">
        <v>6</v>
      </c>
      <c r="L2474">
        <v>5</v>
      </c>
      <c r="M2474" t="s">
        <v>28</v>
      </c>
      <c r="N2474">
        <v>50</v>
      </c>
      <c r="O2474" t="s">
        <v>24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 s="11" t="str">
        <f t="shared" si="414"/>
        <v>0</v>
      </c>
      <c r="AB2474">
        <f t="shared" si="407"/>
        <v>0</v>
      </c>
      <c r="AC2474">
        <f t="shared" si="415"/>
        <v>10</v>
      </c>
      <c r="AD2474">
        <f t="shared" si="416"/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f t="shared" si="408"/>
        <v>0</v>
      </c>
      <c r="BI2474" s="16">
        <v>0</v>
      </c>
      <c r="BJ2474" s="16">
        <v>0</v>
      </c>
      <c r="BK2474" s="16">
        <v>0</v>
      </c>
      <c r="BL2474" t="str">
        <f t="shared" si="409"/>
        <v>0</v>
      </c>
      <c r="BM2474" t="str">
        <f t="shared" si="410"/>
        <v>0</v>
      </c>
      <c r="BN2474">
        <f t="shared" si="413"/>
        <v>0</v>
      </c>
      <c r="BO2474">
        <f t="shared" si="411"/>
        <v>0</v>
      </c>
      <c r="BP2474" t="str">
        <f t="shared" si="412"/>
        <v>0</v>
      </c>
    </row>
    <row r="2475" spans="1:68" ht="18" x14ac:dyDescent="0.25">
      <c r="A2475" s="24">
        <v>2021</v>
      </c>
      <c r="B2475">
        <v>2</v>
      </c>
      <c r="C2475" s="2">
        <v>44326</v>
      </c>
      <c r="D2475" s="3">
        <v>0.53125</v>
      </c>
      <c r="E2475">
        <v>2</v>
      </c>
      <c r="F2475">
        <v>2.1</v>
      </c>
      <c r="G2475" t="s">
        <v>61</v>
      </c>
      <c r="H2475">
        <v>65</v>
      </c>
      <c r="I2475">
        <v>38</v>
      </c>
      <c r="J2475">
        <v>22.8</v>
      </c>
      <c r="K2475">
        <v>6</v>
      </c>
      <c r="L2475">
        <v>5</v>
      </c>
      <c r="M2475" t="s">
        <v>28</v>
      </c>
      <c r="N2475">
        <v>50</v>
      </c>
      <c r="O2475" t="s">
        <v>25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 s="11" t="str">
        <f t="shared" si="414"/>
        <v>0</v>
      </c>
      <c r="AB2475">
        <f t="shared" si="407"/>
        <v>0</v>
      </c>
      <c r="AC2475">
        <f t="shared" si="415"/>
        <v>10</v>
      </c>
      <c r="AD2475">
        <f t="shared" si="416"/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f t="shared" si="408"/>
        <v>0</v>
      </c>
      <c r="BI2475" s="16">
        <v>0</v>
      </c>
      <c r="BJ2475" s="16">
        <v>0</v>
      </c>
      <c r="BK2475" s="16">
        <v>0</v>
      </c>
      <c r="BL2475" t="str">
        <f t="shared" si="409"/>
        <v>0</v>
      </c>
      <c r="BM2475" t="str">
        <f t="shared" si="410"/>
        <v>0</v>
      </c>
      <c r="BN2475">
        <f t="shared" si="413"/>
        <v>0</v>
      </c>
      <c r="BO2475">
        <f t="shared" si="411"/>
        <v>0</v>
      </c>
      <c r="BP2475" t="str">
        <f t="shared" si="412"/>
        <v>0</v>
      </c>
    </row>
    <row r="2476" spans="1:68" ht="18" x14ac:dyDescent="0.25">
      <c r="A2476" s="24">
        <v>2021</v>
      </c>
      <c r="B2476">
        <v>2</v>
      </c>
      <c r="C2476" s="2">
        <v>44326</v>
      </c>
      <c r="D2476" s="3">
        <v>0.53125</v>
      </c>
      <c r="E2476">
        <v>2</v>
      </c>
      <c r="F2476">
        <v>2.1</v>
      </c>
      <c r="G2476" t="s">
        <v>61</v>
      </c>
      <c r="H2476">
        <v>65</v>
      </c>
      <c r="I2476">
        <v>38</v>
      </c>
      <c r="J2476">
        <v>22.8</v>
      </c>
      <c r="K2476">
        <v>6</v>
      </c>
      <c r="L2476">
        <v>5</v>
      </c>
      <c r="M2476" t="s">
        <v>28</v>
      </c>
      <c r="N2476">
        <v>50</v>
      </c>
      <c r="O2476" t="s">
        <v>26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4</v>
      </c>
      <c r="W2476">
        <v>0</v>
      </c>
      <c r="X2476">
        <v>0</v>
      </c>
      <c r="Y2476">
        <v>0</v>
      </c>
      <c r="Z2476">
        <v>4</v>
      </c>
      <c r="AA2476" s="11" t="str">
        <f t="shared" si="414"/>
        <v>1</v>
      </c>
      <c r="AB2476">
        <f t="shared" si="407"/>
        <v>1</v>
      </c>
      <c r="AC2476">
        <f t="shared" si="415"/>
        <v>9</v>
      </c>
      <c r="AD2476">
        <f t="shared" si="416"/>
        <v>10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f t="shared" si="408"/>
        <v>0</v>
      </c>
      <c r="BI2476" s="16">
        <v>0</v>
      </c>
      <c r="BJ2476" s="16">
        <v>0</v>
      </c>
      <c r="BK2476" s="16">
        <v>0</v>
      </c>
      <c r="BL2476" t="str">
        <f t="shared" si="409"/>
        <v>0</v>
      </c>
      <c r="BM2476" t="str">
        <f t="shared" si="410"/>
        <v>0</v>
      </c>
      <c r="BN2476">
        <f t="shared" si="413"/>
        <v>0</v>
      </c>
      <c r="BO2476">
        <f t="shared" si="411"/>
        <v>0</v>
      </c>
      <c r="BP2476" t="str">
        <f t="shared" si="412"/>
        <v>0</v>
      </c>
    </row>
    <row r="2477" spans="1:68" ht="18" x14ac:dyDescent="0.25">
      <c r="A2477" s="24">
        <v>2021</v>
      </c>
      <c r="B2477">
        <v>2</v>
      </c>
      <c r="C2477" s="2">
        <v>44326</v>
      </c>
      <c r="D2477" s="3">
        <v>0.61805555555555558</v>
      </c>
      <c r="E2477">
        <v>2</v>
      </c>
      <c r="F2477">
        <v>2.2000000000000002</v>
      </c>
      <c r="G2477" t="s">
        <v>28</v>
      </c>
      <c r="H2477">
        <v>65</v>
      </c>
      <c r="I2477">
        <v>38.9</v>
      </c>
      <c r="J2477">
        <v>20</v>
      </c>
      <c r="K2477">
        <v>6</v>
      </c>
      <c r="L2477">
        <v>4</v>
      </c>
      <c r="M2477" t="s">
        <v>23</v>
      </c>
      <c r="N2477">
        <v>50</v>
      </c>
      <c r="O2477" t="s">
        <v>24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12</v>
      </c>
      <c r="W2477">
        <v>0</v>
      </c>
      <c r="X2477">
        <v>0</v>
      </c>
      <c r="Y2477">
        <v>0</v>
      </c>
      <c r="Z2477">
        <v>12</v>
      </c>
      <c r="AA2477" s="11" t="str">
        <f t="shared" si="414"/>
        <v>1</v>
      </c>
      <c r="AB2477">
        <f t="shared" si="407"/>
        <v>1</v>
      </c>
      <c r="AC2477">
        <f t="shared" si="415"/>
        <v>9</v>
      </c>
      <c r="AD2477">
        <f t="shared" si="416"/>
        <v>10</v>
      </c>
      <c r="AE2477">
        <v>0</v>
      </c>
      <c r="AF2477">
        <v>1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f t="shared" si="408"/>
        <v>0</v>
      </c>
      <c r="BI2477" s="16">
        <v>0</v>
      </c>
      <c r="BJ2477" s="16">
        <v>0</v>
      </c>
      <c r="BK2477" s="16">
        <v>0</v>
      </c>
      <c r="BL2477" t="str">
        <f t="shared" si="409"/>
        <v>0</v>
      </c>
      <c r="BM2477" t="str">
        <f t="shared" si="410"/>
        <v>0</v>
      </c>
      <c r="BN2477">
        <f t="shared" si="413"/>
        <v>0</v>
      </c>
      <c r="BO2477">
        <f t="shared" si="411"/>
        <v>0</v>
      </c>
      <c r="BP2477" t="str">
        <f t="shared" si="412"/>
        <v>0</v>
      </c>
    </row>
    <row r="2478" spans="1:68" ht="18" x14ac:dyDescent="0.25">
      <c r="A2478" s="24">
        <v>2021</v>
      </c>
      <c r="B2478">
        <v>2</v>
      </c>
      <c r="C2478" s="2">
        <v>44326</v>
      </c>
      <c r="D2478" s="3">
        <v>0.61805555555555558</v>
      </c>
      <c r="E2478">
        <v>2</v>
      </c>
      <c r="F2478">
        <v>2.2000000000000002</v>
      </c>
      <c r="G2478" t="s">
        <v>28</v>
      </c>
      <c r="H2478">
        <v>65</v>
      </c>
      <c r="I2478">
        <v>38.9</v>
      </c>
      <c r="J2478">
        <v>20</v>
      </c>
      <c r="K2478">
        <v>6</v>
      </c>
      <c r="L2478">
        <v>4</v>
      </c>
      <c r="M2478" t="s">
        <v>23</v>
      </c>
      <c r="N2478">
        <v>50</v>
      </c>
      <c r="O2478" t="s">
        <v>25</v>
      </c>
      <c r="P2478">
        <v>0</v>
      </c>
      <c r="Q2478">
        <v>0</v>
      </c>
      <c r="R2478">
        <v>1</v>
      </c>
      <c r="S2478">
        <v>0</v>
      </c>
      <c r="T2478">
        <v>28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29</v>
      </c>
      <c r="AA2478" s="11" t="str">
        <f t="shared" si="414"/>
        <v>1</v>
      </c>
      <c r="AB2478">
        <f t="shared" si="407"/>
        <v>2</v>
      </c>
      <c r="AC2478">
        <f t="shared" si="415"/>
        <v>8</v>
      </c>
      <c r="AD2478">
        <f t="shared" si="416"/>
        <v>20</v>
      </c>
      <c r="AE2478">
        <v>0</v>
      </c>
      <c r="AF2478">
        <v>4</v>
      </c>
      <c r="AG2478">
        <v>2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f t="shared" si="408"/>
        <v>0</v>
      </c>
      <c r="BI2478" s="16">
        <v>0</v>
      </c>
      <c r="BJ2478" s="16">
        <v>0</v>
      </c>
      <c r="BK2478" s="16">
        <v>0</v>
      </c>
      <c r="BL2478" t="str">
        <f t="shared" si="409"/>
        <v>0</v>
      </c>
      <c r="BM2478" t="str">
        <f t="shared" si="410"/>
        <v>0</v>
      </c>
      <c r="BN2478">
        <f t="shared" si="413"/>
        <v>0</v>
      </c>
      <c r="BO2478">
        <f t="shared" si="411"/>
        <v>2</v>
      </c>
      <c r="BP2478" t="str">
        <f t="shared" si="412"/>
        <v>0</v>
      </c>
    </row>
    <row r="2479" spans="1:68" ht="18" x14ac:dyDescent="0.25">
      <c r="A2479" s="24">
        <v>2021</v>
      </c>
      <c r="B2479">
        <v>2</v>
      </c>
      <c r="C2479" s="2">
        <v>44326</v>
      </c>
      <c r="D2479" s="3">
        <v>0.61805555555555558</v>
      </c>
      <c r="E2479">
        <v>2</v>
      </c>
      <c r="F2479">
        <v>2.2000000000000002</v>
      </c>
      <c r="G2479" t="s">
        <v>28</v>
      </c>
      <c r="H2479">
        <v>65</v>
      </c>
      <c r="I2479">
        <v>38.9</v>
      </c>
      <c r="J2479">
        <v>20</v>
      </c>
      <c r="K2479">
        <v>6</v>
      </c>
      <c r="L2479">
        <v>4</v>
      </c>
      <c r="M2479" t="s">
        <v>23</v>
      </c>
      <c r="N2479">
        <v>50</v>
      </c>
      <c r="O2479" t="s">
        <v>26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 s="11" t="str">
        <f t="shared" si="414"/>
        <v>0</v>
      </c>
      <c r="AB2479">
        <f t="shared" si="407"/>
        <v>0</v>
      </c>
      <c r="AC2479">
        <f t="shared" si="415"/>
        <v>10</v>
      </c>
      <c r="AD2479">
        <f t="shared" si="416"/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f t="shared" si="408"/>
        <v>0</v>
      </c>
      <c r="BI2479" s="16">
        <v>0</v>
      </c>
      <c r="BJ2479" s="16">
        <v>0</v>
      </c>
      <c r="BK2479" s="16">
        <v>0</v>
      </c>
      <c r="BL2479" t="str">
        <f t="shared" si="409"/>
        <v>0</v>
      </c>
      <c r="BM2479" t="str">
        <f t="shared" si="410"/>
        <v>0</v>
      </c>
      <c r="BN2479">
        <f t="shared" si="413"/>
        <v>0</v>
      </c>
      <c r="BO2479">
        <f t="shared" si="411"/>
        <v>0</v>
      </c>
      <c r="BP2479" t="str">
        <f t="shared" si="412"/>
        <v>0</v>
      </c>
    </row>
    <row r="2480" spans="1:68" ht="18" x14ac:dyDescent="0.25">
      <c r="A2480" s="24">
        <v>2021</v>
      </c>
      <c r="B2480">
        <v>2</v>
      </c>
      <c r="C2480" s="2">
        <v>44326</v>
      </c>
      <c r="D2480" s="3">
        <v>0.61805555555555558</v>
      </c>
      <c r="E2480">
        <v>2</v>
      </c>
      <c r="F2480">
        <v>2.2000000000000002</v>
      </c>
      <c r="G2480" t="s">
        <v>28</v>
      </c>
      <c r="H2480">
        <v>65</v>
      </c>
      <c r="I2480">
        <v>38.9</v>
      </c>
      <c r="J2480">
        <v>20</v>
      </c>
      <c r="K2480">
        <v>6</v>
      </c>
      <c r="L2480">
        <v>4</v>
      </c>
      <c r="M2480" t="s">
        <v>27</v>
      </c>
      <c r="N2480">
        <v>50</v>
      </c>
      <c r="O2480" t="s">
        <v>25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 s="11" t="str">
        <f t="shared" si="414"/>
        <v>0</v>
      </c>
      <c r="AB2480">
        <f t="shared" si="407"/>
        <v>0</v>
      </c>
      <c r="AC2480">
        <f t="shared" si="415"/>
        <v>10</v>
      </c>
      <c r="AD2480">
        <f t="shared" si="416"/>
        <v>0</v>
      </c>
      <c r="AE2480">
        <v>0</v>
      </c>
      <c r="AF2480">
        <v>2</v>
      </c>
      <c r="AG2480">
        <v>1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f t="shared" si="408"/>
        <v>0</v>
      </c>
      <c r="BI2480" s="16">
        <v>0</v>
      </c>
      <c r="BJ2480" s="16">
        <v>0</v>
      </c>
      <c r="BK2480" s="16">
        <v>0</v>
      </c>
      <c r="BL2480" t="str">
        <f t="shared" si="409"/>
        <v>0</v>
      </c>
      <c r="BM2480" t="str">
        <f t="shared" si="410"/>
        <v>0</v>
      </c>
      <c r="BN2480">
        <f t="shared" si="413"/>
        <v>0</v>
      </c>
      <c r="BO2480">
        <f t="shared" si="411"/>
        <v>1</v>
      </c>
      <c r="BP2480" t="str">
        <f t="shared" si="412"/>
        <v>0</v>
      </c>
    </row>
    <row r="2481" spans="1:68" ht="18" x14ac:dyDescent="0.25">
      <c r="A2481" s="24">
        <v>2021</v>
      </c>
      <c r="B2481">
        <v>2</v>
      </c>
      <c r="C2481" s="2">
        <v>44326</v>
      </c>
      <c r="D2481" s="3">
        <v>0.61805555555555558</v>
      </c>
      <c r="E2481">
        <v>2</v>
      </c>
      <c r="F2481">
        <v>2.2000000000000002</v>
      </c>
      <c r="G2481" t="s">
        <v>28</v>
      </c>
      <c r="H2481">
        <v>65</v>
      </c>
      <c r="I2481">
        <v>38.9</v>
      </c>
      <c r="J2481">
        <v>20</v>
      </c>
      <c r="K2481">
        <v>6</v>
      </c>
      <c r="L2481">
        <v>4</v>
      </c>
      <c r="M2481" t="s">
        <v>27</v>
      </c>
      <c r="N2481">
        <v>50</v>
      </c>
      <c r="O2481" t="s">
        <v>24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 s="11" t="str">
        <f t="shared" si="414"/>
        <v>0</v>
      </c>
      <c r="AB2481">
        <f t="shared" si="407"/>
        <v>0</v>
      </c>
      <c r="AC2481">
        <f t="shared" si="415"/>
        <v>10</v>
      </c>
      <c r="AD2481">
        <f t="shared" si="416"/>
        <v>0</v>
      </c>
      <c r="AE2481">
        <v>0</v>
      </c>
      <c r="AF2481">
        <v>0</v>
      </c>
      <c r="AG2481">
        <v>2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f t="shared" si="408"/>
        <v>0</v>
      </c>
      <c r="BI2481" s="16">
        <v>0</v>
      </c>
      <c r="BJ2481" s="16">
        <v>0</v>
      </c>
      <c r="BK2481" s="16">
        <v>0</v>
      </c>
      <c r="BL2481" t="str">
        <f t="shared" si="409"/>
        <v>0</v>
      </c>
      <c r="BM2481" t="str">
        <f t="shared" si="410"/>
        <v>0</v>
      </c>
      <c r="BN2481">
        <f t="shared" si="413"/>
        <v>0</v>
      </c>
      <c r="BO2481">
        <f t="shared" si="411"/>
        <v>2</v>
      </c>
      <c r="BP2481" t="str">
        <f t="shared" si="412"/>
        <v>0</v>
      </c>
    </row>
    <row r="2482" spans="1:68" ht="18" x14ac:dyDescent="0.25">
      <c r="A2482" s="24">
        <v>2021</v>
      </c>
      <c r="B2482">
        <v>2</v>
      </c>
      <c r="C2482" s="2">
        <v>44326</v>
      </c>
      <c r="D2482" s="3">
        <v>0.61805555555555558</v>
      </c>
      <c r="E2482">
        <v>2</v>
      </c>
      <c r="F2482">
        <v>2.2000000000000002</v>
      </c>
      <c r="G2482" t="s">
        <v>28</v>
      </c>
      <c r="H2482">
        <v>65</v>
      </c>
      <c r="I2482">
        <v>38.9</v>
      </c>
      <c r="J2482">
        <v>20</v>
      </c>
      <c r="K2482">
        <v>6</v>
      </c>
      <c r="L2482">
        <v>4</v>
      </c>
      <c r="M2482" t="s">
        <v>27</v>
      </c>
      <c r="N2482">
        <v>50</v>
      </c>
      <c r="O2482" t="s">
        <v>26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 s="11" t="str">
        <f t="shared" si="414"/>
        <v>0</v>
      </c>
      <c r="AB2482">
        <f t="shared" si="407"/>
        <v>0</v>
      </c>
      <c r="AC2482">
        <f t="shared" si="415"/>
        <v>10</v>
      </c>
      <c r="AD2482">
        <f t="shared" si="416"/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f t="shared" si="408"/>
        <v>0</v>
      </c>
      <c r="BI2482" s="16">
        <v>0</v>
      </c>
      <c r="BJ2482" s="16">
        <v>0</v>
      </c>
      <c r="BK2482" s="16">
        <v>0</v>
      </c>
      <c r="BL2482" t="str">
        <f t="shared" si="409"/>
        <v>0</v>
      </c>
      <c r="BM2482" t="str">
        <f t="shared" si="410"/>
        <v>0</v>
      </c>
      <c r="BN2482">
        <f t="shared" si="413"/>
        <v>0</v>
      </c>
      <c r="BO2482">
        <f t="shared" si="411"/>
        <v>0</v>
      </c>
      <c r="BP2482" t="str">
        <f t="shared" si="412"/>
        <v>0</v>
      </c>
    </row>
    <row r="2483" spans="1:68" ht="18" x14ac:dyDescent="0.25">
      <c r="A2483" s="24">
        <v>2021</v>
      </c>
      <c r="B2483">
        <v>2</v>
      </c>
      <c r="C2483" s="2">
        <v>44326</v>
      </c>
      <c r="D2483" s="3">
        <v>0.61805555555555558</v>
      </c>
      <c r="E2483">
        <v>2</v>
      </c>
      <c r="F2483">
        <v>2.2000000000000002</v>
      </c>
      <c r="G2483" t="s">
        <v>28</v>
      </c>
      <c r="H2483">
        <v>65</v>
      </c>
      <c r="I2483">
        <v>38.9</v>
      </c>
      <c r="J2483">
        <v>20</v>
      </c>
      <c r="K2483">
        <v>6</v>
      </c>
      <c r="L2483">
        <v>4</v>
      </c>
      <c r="M2483" t="s">
        <v>28</v>
      </c>
      <c r="N2483">
        <v>50</v>
      </c>
      <c r="O2483" t="s">
        <v>24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 s="11" t="str">
        <f t="shared" si="414"/>
        <v>0</v>
      </c>
      <c r="AB2483">
        <f t="shared" si="407"/>
        <v>0</v>
      </c>
      <c r="AC2483">
        <f t="shared" si="415"/>
        <v>10</v>
      </c>
      <c r="AD2483">
        <f t="shared" si="416"/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f t="shared" si="408"/>
        <v>0</v>
      </c>
      <c r="BI2483" s="16">
        <v>0</v>
      </c>
      <c r="BJ2483" s="16">
        <v>0</v>
      </c>
      <c r="BK2483" s="16">
        <v>0</v>
      </c>
      <c r="BL2483" t="str">
        <f t="shared" si="409"/>
        <v>0</v>
      </c>
      <c r="BM2483" t="str">
        <f t="shared" si="410"/>
        <v>0</v>
      </c>
      <c r="BN2483">
        <f t="shared" si="413"/>
        <v>0</v>
      </c>
      <c r="BO2483">
        <f t="shared" si="411"/>
        <v>0</v>
      </c>
      <c r="BP2483" t="str">
        <f t="shared" si="412"/>
        <v>0</v>
      </c>
    </row>
    <row r="2484" spans="1:68" ht="18" x14ac:dyDescent="0.25">
      <c r="A2484" s="24">
        <v>2021</v>
      </c>
      <c r="B2484">
        <v>2</v>
      </c>
      <c r="C2484" s="2">
        <v>44326</v>
      </c>
      <c r="D2484" s="3">
        <v>0.61805555555555558</v>
      </c>
      <c r="E2484">
        <v>2</v>
      </c>
      <c r="F2484">
        <v>2.2000000000000002</v>
      </c>
      <c r="G2484" t="s">
        <v>28</v>
      </c>
      <c r="H2484">
        <v>65</v>
      </c>
      <c r="I2484">
        <v>38.9</v>
      </c>
      <c r="J2484">
        <v>20</v>
      </c>
      <c r="K2484">
        <v>6</v>
      </c>
      <c r="L2484">
        <v>4</v>
      </c>
      <c r="M2484" t="s">
        <v>28</v>
      </c>
      <c r="N2484">
        <v>50</v>
      </c>
      <c r="O2484" t="s">
        <v>25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 s="11" t="str">
        <f t="shared" si="414"/>
        <v>0</v>
      </c>
      <c r="AB2484">
        <f t="shared" si="407"/>
        <v>0</v>
      </c>
      <c r="AC2484">
        <f t="shared" si="415"/>
        <v>10</v>
      </c>
      <c r="AD2484">
        <f t="shared" si="416"/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f t="shared" si="408"/>
        <v>0</v>
      </c>
      <c r="BI2484" s="16">
        <v>0</v>
      </c>
      <c r="BJ2484" s="16">
        <v>0</v>
      </c>
      <c r="BK2484" s="16">
        <v>0</v>
      </c>
      <c r="BL2484" t="str">
        <f t="shared" si="409"/>
        <v>0</v>
      </c>
      <c r="BM2484" t="str">
        <f t="shared" si="410"/>
        <v>0</v>
      </c>
      <c r="BN2484">
        <f t="shared" si="413"/>
        <v>0</v>
      </c>
      <c r="BO2484">
        <f t="shared" si="411"/>
        <v>0</v>
      </c>
      <c r="BP2484" t="str">
        <f t="shared" si="412"/>
        <v>0</v>
      </c>
    </row>
    <row r="2485" spans="1:68" ht="18" x14ac:dyDescent="0.25">
      <c r="A2485" s="24">
        <v>2021</v>
      </c>
      <c r="B2485">
        <v>2</v>
      </c>
      <c r="C2485" s="2">
        <v>44326</v>
      </c>
      <c r="D2485" s="3">
        <v>0.61805555555555558</v>
      </c>
      <c r="E2485">
        <v>2</v>
      </c>
      <c r="F2485">
        <v>2.2000000000000002</v>
      </c>
      <c r="G2485" t="s">
        <v>28</v>
      </c>
      <c r="H2485">
        <v>65</v>
      </c>
      <c r="I2485">
        <v>38.9</v>
      </c>
      <c r="J2485">
        <v>20</v>
      </c>
      <c r="K2485">
        <v>6</v>
      </c>
      <c r="L2485">
        <v>4</v>
      </c>
      <c r="M2485" t="s">
        <v>28</v>
      </c>
      <c r="N2485">
        <v>50</v>
      </c>
      <c r="O2485" t="s">
        <v>26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 s="11" t="str">
        <f t="shared" si="414"/>
        <v>0</v>
      </c>
      <c r="AB2485">
        <f t="shared" si="407"/>
        <v>0</v>
      </c>
      <c r="AC2485">
        <f t="shared" si="415"/>
        <v>10</v>
      </c>
      <c r="AD2485">
        <f t="shared" si="416"/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f t="shared" si="408"/>
        <v>0</v>
      </c>
      <c r="BI2485" s="16">
        <v>0</v>
      </c>
      <c r="BJ2485" s="16">
        <v>0</v>
      </c>
      <c r="BK2485" s="16">
        <v>0</v>
      </c>
      <c r="BL2485" t="str">
        <f t="shared" si="409"/>
        <v>0</v>
      </c>
      <c r="BM2485" t="str">
        <f t="shared" si="410"/>
        <v>0</v>
      </c>
      <c r="BN2485">
        <f t="shared" si="413"/>
        <v>0</v>
      </c>
      <c r="BO2485">
        <f t="shared" si="411"/>
        <v>0</v>
      </c>
      <c r="BP2485" t="str">
        <f t="shared" si="412"/>
        <v>0</v>
      </c>
    </row>
    <row r="2486" spans="1:68" ht="18" x14ac:dyDescent="0.25">
      <c r="A2486" s="24">
        <v>2021</v>
      </c>
      <c r="B2486">
        <v>2</v>
      </c>
      <c r="C2486" s="2">
        <v>44326</v>
      </c>
      <c r="D2486" s="3">
        <v>0.61805555555555558</v>
      </c>
      <c r="E2486">
        <v>2</v>
      </c>
      <c r="F2486">
        <v>2.2000000000000002</v>
      </c>
      <c r="G2486" t="s">
        <v>28</v>
      </c>
      <c r="H2486">
        <v>65</v>
      </c>
      <c r="I2486">
        <v>38.9</v>
      </c>
      <c r="J2486">
        <v>20</v>
      </c>
      <c r="K2486">
        <v>6</v>
      </c>
      <c r="L2486">
        <v>4</v>
      </c>
      <c r="M2486" t="s">
        <v>28</v>
      </c>
      <c r="N2486">
        <v>20</v>
      </c>
      <c r="O2486" t="s">
        <v>26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 s="11" t="str">
        <f t="shared" si="414"/>
        <v>0</v>
      </c>
      <c r="AB2486">
        <f t="shared" si="407"/>
        <v>0</v>
      </c>
      <c r="AC2486">
        <f t="shared" si="415"/>
        <v>10</v>
      </c>
      <c r="AD2486">
        <f t="shared" si="416"/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f t="shared" si="408"/>
        <v>0</v>
      </c>
      <c r="BI2486" s="16">
        <v>0</v>
      </c>
      <c r="BJ2486" s="16">
        <v>0</v>
      </c>
      <c r="BK2486" s="16">
        <v>0</v>
      </c>
      <c r="BL2486" t="str">
        <f t="shared" si="409"/>
        <v>0</v>
      </c>
      <c r="BM2486" t="str">
        <f t="shared" si="410"/>
        <v>0</v>
      </c>
      <c r="BN2486">
        <f t="shared" si="413"/>
        <v>0</v>
      </c>
      <c r="BO2486">
        <f t="shared" si="411"/>
        <v>0</v>
      </c>
      <c r="BP2486" t="str">
        <f t="shared" si="412"/>
        <v>0</v>
      </c>
    </row>
    <row r="2487" spans="1:68" ht="18" x14ac:dyDescent="0.25">
      <c r="A2487" s="24">
        <v>2021</v>
      </c>
      <c r="B2487">
        <v>2</v>
      </c>
      <c r="C2487" s="2">
        <v>44326</v>
      </c>
      <c r="D2487" s="3">
        <v>0.61805555555555558</v>
      </c>
      <c r="E2487">
        <v>2</v>
      </c>
      <c r="F2487">
        <v>2.2000000000000002</v>
      </c>
      <c r="G2487" t="s">
        <v>28</v>
      </c>
      <c r="H2487">
        <v>65</v>
      </c>
      <c r="I2487">
        <v>38.9</v>
      </c>
      <c r="J2487">
        <v>20</v>
      </c>
      <c r="K2487">
        <v>6</v>
      </c>
      <c r="L2487">
        <v>4</v>
      </c>
      <c r="M2487" t="s">
        <v>28</v>
      </c>
      <c r="N2487">
        <v>20</v>
      </c>
      <c r="O2487" t="s">
        <v>25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 s="11" t="str">
        <f t="shared" si="414"/>
        <v>0</v>
      </c>
      <c r="AB2487">
        <f t="shared" si="407"/>
        <v>0</v>
      </c>
      <c r="AC2487">
        <f t="shared" si="415"/>
        <v>10</v>
      </c>
      <c r="AD2487">
        <f t="shared" si="416"/>
        <v>0</v>
      </c>
      <c r="AE2487">
        <v>0</v>
      </c>
      <c r="AF2487">
        <v>0</v>
      </c>
      <c r="AG2487">
        <v>1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f t="shared" si="408"/>
        <v>0</v>
      </c>
      <c r="BI2487" s="16">
        <v>0</v>
      </c>
      <c r="BJ2487" s="16">
        <v>0</v>
      </c>
      <c r="BK2487" s="16">
        <v>0</v>
      </c>
      <c r="BL2487" t="str">
        <f t="shared" si="409"/>
        <v>0</v>
      </c>
      <c r="BM2487" t="str">
        <f t="shared" si="410"/>
        <v>0</v>
      </c>
      <c r="BN2487">
        <f t="shared" si="413"/>
        <v>0</v>
      </c>
      <c r="BO2487">
        <f t="shared" si="411"/>
        <v>1</v>
      </c>
      <c r="BP2487" t="str">
        <f t="shared" si="412"/>
        <v>0</v>
      </c>
    </row>
    <row r="2488" spans="1:68" ht="18" x14ac:dyDescent="0.25">
      <c r="A2488" s="24">
        <v>2021</v>
      </c>
      <c r="B2488">
        <v>2</v>
      </c>
      <c r="C2488" s="2">
        <v>44326</v>
      </c>
      <c r="D2488" s="3">
        <v>0.61805555555555558</v>
      </c>
      <c r="E2488">
        <v>2</v>
      </c>
      <c r="F2488">
        <v>2.2000000000000002</v>
      </c>
      <c r="G2488" t="s">
        <v>28</v>
      </c>
      <c r="H2488">
        <v>65</v>
      </c>
      <c r="I2488">
        <v>38.9</v>
      </c>
      <c r="J2488">
        <v>20</v>
      </c>
      <c r="K2488">
        <v>6</v>
      </c>
      <c r="L2488">
        <v>4</v>
      </c>
      <c r="M2488" t="s">
        <v>28</v>
      </c>
      <c r="N2488">
        <v>20</v>
      </c>
      <c r="O2488" t="s">
        <v>24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 s="11" t="str">
        <f t="shared" si="414"/>
        <v>0</v>
      </c>
      <c r="AB2488">
        <f t="shared" si="407"/>
        <v>0</v>
      </c>
      <c r="AC2488">
        <f t="shared" si="415"/>
        <v>10</v>
      </c>
      <c r="AD2488">
        <f t="shared" si="416"/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f t="shared" si="408"/>
        <v>0</v>
      </c>
      <c r="BI2488" s="16">
        <v>0</v>
      </c>
      <c r="BJ2488" s="16">
        <v>0</v>
      </c>
      <c r="BK2488" s="16">
        <v>0</v>
      </c>
      <c r="BL2488" t="str">
        <f t="shared" si="409"/>
        <v>0</v>
      </c>
      <c r="BM2488" t="str">
        <f t="shared" si="410"/>
        <v>0</v>
      </c>
      <c r="BN2488">
        <f t="shared" si="413"/>
        <v>0</v>
      </c>
      <c r="BO2488">
        <f t="shared" si="411"/>
        <v>0</v>
      </c>
      <c r="BP2488" t="str">
        <f t="shared" si="412"/>
        <v>0</v>
      </c>
    </row>
    <row r="2489" spans="1:68" ht="18" x14ac:dyDescent="0.25">
      <c r="A2489" s="24">
        <v>2021</v>
      </c>
      <c r="B2489">
        <v>2</v>
      </c>
      <c r="C2489" s="2">
        <v>44326</v>
      </c>
      <c r="D2489" s="3">
        <v>0.61805555555555558</v>
      </c>
      <c r="E2489">
        <v>2</v>
      </c>
      <c r="F2489">
        <v>2.2000000000000002</v>
      </c>
      <c r="G2489" t="s">
        <v>28</v>
      </c>
      <c r="H2489">
        <v>65</v>
      </c>
      <c r="I2489">
        <v>38.9</v>
      </c>
      <c r="J2489">
        <v>20</v>
      </c>
      <c r="K2489">
        <v>6</v>
      </c>
      <c r="L2489">
        <v>4</v>
      </c>
      <c r="M2489" t="s">
        <v>27</v>
      </c>
      <c r="N2489">
        <v>20</v>
      </c>
      <c r="O2489" t="s">
        <v>26</v>
      </c>
      <c r="P2489">
        <v>0</v>
      </c>
      <c r="Q2489">
        <v>0</v>
      </c>
      <c r="R2489">
        <v>35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35</v>
      </c>
      <c r="AA2489" s="11" t="str">
        <f t="shared" si="414"/>
        <v>1</v>
      </c>
      <c r="AB2489">
        <f t="shared" si="407"/>
        <v>1</v>
      </c>
      <c r="AC2489">
        <f t="shared" si="415"/>
        <v>9</v>
      </c>
      <c r="AD2489">
        <f t="shared" si="416"/>
        <v>10</v>
      </c>
      <c r="AE2489">
        <v>0</v>
      </c>
      <c r="AF2489">
        <v>4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f t="shared" si="408"/>
        <v>0</v>
      </c>
      <c r="BI2489" s="16">
        <v>0</v>
      </c>
      <c r="BJ2489" s="16">
        <v>0</v>
      </c>
      <c r="BK2489" s="16">
        <v>0</v>
      </c>
      <c r="BL2489" t="str">
        <f t="shared" si="409"/>
        <v>0</v>
      </c>
      <c r="BM2489" t="str">
        <f t="shared" si="410"/>
        <v>0</v>
      </c>
      <c r="BN2489">
        <f t="shared" si="413"/>
        <v>0</v>
      </c>
      <c r="BO2489">
        <f t="shared" si="411"/>
        <v>0</v>
      </c>
      <c r="BP2489" t="str">
        <f t="shared" si="412"/>
        <v>0</v>
      </c>
    </row>
    <row r="2490" spans="1:68" ht="18" x14ac:dyDescent="0.25">
      <c r="A2490" s="24">
        <v>2021</v>
      </c>
      <c r="B2490">
        <v>2</v>
      </c>
      <c r="C2490" s="2">
        <v>44326</v>
      </c>
      <c r="D2490" s="3">
        <v>0.61805555555555558</v>
      </c>
      <c r="E2490">
        <v>2</v>
      </c>
      <c r="F2490">
        <v>2.2000000000000002</v>
      </c>
      <c r="G2490" t="s">
        <v>28</v>
      </c>
      <c r="H2490">
        <v>65</v>
      </c>
      <c r="I2490">
        <v>38.9</v>
      </c>
      <c r="J2490">
        <v>20</v>
      </c>
      <c r="K2490">
        <v>6</v>
      </c>
      <c r="L2490">
        <v>4</v>
      </c>
      <c r="M2490" t="s">
        <v>27</v>
      </c>
      <c r="N2490">
        <v>20</v>
      </c>
      <c r="O2490" t="s">
        <v>25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 s="11" t="str">
        <f t="shared" si="414"/>
        <v>0</v>
      </c>
      <c r="AB2490">
        <f t="shared" si="407"/>
        <v>0</v>
      </c>
      <c r="AC2490">
        <f t="shared" si="415"/>
        <v>10</v>
      </c>
      <c r="AD2490">
        <f t="shared" si="416"/>
        <v>0</v>
      </c>
      <c r="AE2490">
        <v>0</v>
      </c>
      <c r="AF2490">
        <v>1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f t="shared" si="408"/>
        <v>0</v>
      </c>
      <c r="BI2490" s="16">
        <v>0</v>
      </c>
      <c r="BJ2490" s="16">
        <v>0</v>
      </c>
      <c r="BK2490" s="16">
        <v>0</v>
      </c>
      <c r="BL2490" t="str">
        <f t="shared" si="409"/>
        <v>0</v>
      </c>
      <c r="BM2490" t="str">
        <f t="shared" si="410"/>
        <v>0</v>
      </c>
      <c r="BN2490">
        <f t="shared" si="413"/>
        <v>0</v>
      </c>
      <c r="BO2490">
        <f t="shared" si="411"/>
        <v>0</v>
      </c>
      <c r="BP2490" t="str">
        <f t="shared" si="412"/>
        <v>0</v>
      </c>
    </row>
    <row r="2491" spans="1:68" ht="18" x14ac:dyDescent="0.25">
      <c r="A2491" s="24">
        <v>2021</v>
      </c>
      <c r="B2491">
        <v>2</v>
      </c>
      <c r="C2491" s="2">
        <v>44326</v>
      </c>
      <c r="D2491" s="3">
        <v>0.61805555555555558</v>
      </c>
      <c r="E2491">
        <v>2</v>
      </c>
      <c r="F2491">
        <v>2.2000000000000002</v>
      </c>
      <c r="G2491" t="s">
        <v>28</v>
      </c>
      <c r="H2491">
        <v>65</v>
      </c>
      <c r="I2491">
        <v>38.9</v>
      </c>
      <c r="J2491">
        <v>20</v>
      </c>
      <c r="K2491">
        <v>6</v>
      </c>
      <c r="L2491">
        <v>4</v>
      </c>
      <c r="M2491" t="s">
        <v>27</v>
      </c>
      <c r="N2491">
        <v>20</v>
      </c>
      <c r="O2491" t="s">
        <v>24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 s="11" t="str">
        <f t="shared" si="414"/>
        <v>0</v>
      </c>
      <c r="AB2491">
        <f t="shared" si="407"/>
        <v>0</v>
      </c>
      <c r="AC2491">
        <f t="shared" si="415"/>
        <v>10</v>
      </c>
      <c r="AD2491">
        <f t="shared" si="416"/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f t="shared" si="408"/>
        <v>0</v>
      </c>
      <c r="BI2491" s="16">
        <v>0</v>
      </c>
      <c r="BJ2491" s="16">
        <v>0</v>
      </c>
      <c r="BK2491" s="16">
        <v>0</v>
      </c>
      <c r="BL2491" t="str">
        <f t="shared" si="409"/>
        <v>0</v>
      </c>
      <c r="BM2491" t="str">
        <f t="shared" si="410"/>
        <v>0</v>
      </c>
      <c r="BN2491">
        <f t="shared" si="413"/>
        <v>0</v>
      </c>
      <c r="BO2491">
        <f t="shared" si="411"/>
        <v>0</v>
      </c>
      <c r="BP2491" t="str">
        <f t="shared" si="412"/>
        <v>0</v>
      </c>
    </row>
    <row r="2492" spans="1:68" ht="18" x14ac:dyDescent="0.25">
      <c r="A2492" s="24">
        <v>2021</v>
      </c>
      <c r="B2492">
        <v>2</v>
      </c>
      <c r="C2492" s="2">
        <v>44326</v>
      </c>
      <c r="D2492" s="3">
        <v>0.61805555555555558</v>
      </c>
      <c r="E2492">
        <v>2</v>
      </c>
      <c r="F2492">
        <v>2.2000000000000002</v>
      </c>
      <c r="G2492" t="s">
        <v>28</v>
      </c>
      <c r="H2492">
        <v>65</v>
      </c>
      <c r="I2492">
        <v>38.9</v>
      </c>
      <c r="J2492">
        <v>20</v>
      </c>
      <c r="K2492">
        <v>6</v>
      </c>
      <c r="L2492">
        <v>4</v>
      </c>
      <c r="M2492" t="s">
        <v>23</v>
      </c>
      <c r="N2492">
        <v>20</v>
      </c>
      <c r="O2492" t="s">
        <v>26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 s="11" t="str">
        <f t="shared" si="414"/>
        <v>0</v>
      </c>
      <c r="AB2492">
        <f t="shared" si="407"/>
        <v>0</v>
      </c>
      <c r="AC2492">
        <f t="shared" si="415"/>
        <v>10</v>
      </c>
      <c r="AD2492">
        <f t="shared" si="416"/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f t="shared" si="408"/>
        <v>0</v>
      </c>
      <c r="BI2492" s="16">
        <v>0</v>
      </c>
      <c r="BJ2492" s="16">
        <v>0</v>
      </c>
      <c r="BK2492" s="16">
        <v>0</v>
      </c>
      <c r="BL2492" t="str">
        <f t="shared" si="409"/>
        <v>0</v>
      </c>
      <c r="BM2492" t="str">
        <f t="shared" si="410"/>
        <v>0</v>
      </c>
      <c r="BN2492">
        <f t="shared" si="413"/>
        <v>0</v>
      </c>
      <c r="BO2492">
        <f t="shared" si="411"/>
        <v>0</v>
      </c>
      <c r="BP2492" t="str">
        <f t="shared" si="412"/>
        <v>0</v>
      </c>
    </row>
    <row r="2493" spans="1:68" ht="18" x14ac:dyDescent="0.25">
      <c r="A2493" s="24">
        <v>2021</v>
      </c>
      <c r="B2493">
        <v>2</v>
      </c>
      <c r="C2493" s="2">
        <v>44326</v>
      </c>
      <c r="D2493" s="3">
        <v>0.61805555555555558</v>
      </c>
      <c r="E2493">
        <v>2</v>
      </c>
      <c r="F2493">
        <v>2.2000000000000002</v>
      </c>
      <c r="G2493" t="s">
        <v>28</v>
      </c>
      <c r="H2493">
        <v>65</v>
      </c>
      <c r="I2493">
        <v>38.9</v>
      </c>
      <c r="J2493">
        <v>20</v>
      </c>
      <c r="K2493">
        <v>6</v>
      </c>
      <c r="L2493">
        <v>4</v>
      </c>
      <c r="M2493" t="s">
        <v>23</v>
      </c>
      <c r="N2493">
        <v>20</v>
      </c>
      <c r="O2493" t="s">
        <v>25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 s="11" t="str">
        <f t="shared" si="414"/>
        <v>0</v>
      </c>
      <c r="AB2493">
        <f t="shared" si="407"/>
        <v>0</v>
      </c>
      <c r="AC2493">
        <f t="shared" si="415"/>
        <v>10</v>
      </c>
      <c r="AD2493">
        <f t="shared" si="416"/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f t="shared" si="408"/>
        <v>0</v>
      </c>
      <c r="BI2493" s="16">
        <v>0</v>
      </c>
      <c r="BJ2493" s="16">
        <v>0</v>
      </c>
      <c r="BK2493" s="16">
        <v>0</v>
      </c>
      <c r="BL2493" t="str">
        <f t="shared" si="409"/>
        <v>0</v>
      </c>
      <c r="BM2493" t="str">
        <f t="shared" si="410"/>
        <v>0</v>
      </c>
      <c r="BN2493">
        <f t="shared" si="413"/>
        <v>0</v>
      </c>
      <c r="BO2493">
        <f t="shared" si="411"/>
        <v>0</v>
      </c>
      <c r="BP2493" t="str">
        <f t="shared" si="412"/>
        <v>0</v>
      </c>
    </row>
    <row r="2494" spans="1:68" ht="18" x14ac:dyDescent="0.25">
      <c r="A2494" s="24">
        <v>2021</v>
      </c>
      <c r="B2494">
        <v>2</v>
      </c>
      <c r="C2494" s="2">
        <v>44326</v>
      </c>
      <c r="D2494" s="3">
        <v>0.61805555555555558</v>
      </c>
      <c r="E2494">
        <v>2</v>
      </c>
      <c r="F2494">
        <v>2.2000000000000002</v>
      </c>
      <c r="G2494" t="s">
        <v>28</v>
      </c>
      <c r="H2494">
        <v>65</v>
      </c>
      <c r="I2494">
        <v>38.9</v>
      </c>
      <c r="J2494">
        <v>20</v>
      </c>
      <c r="K2494">
        <v>6</v>
      </c>
      <c r="L2494">
        <v>4</v>
      </c>
      <c r="M2494" t="s">
        <v>23</v>
      </c>
      <c r="N2494">
        <v>20</v>
      </c>
      <c r="O2494" t="s">
        <v>24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 s="11" t="str">
        <f t="shared" si="414"/>
        <v>0</v>
      </c>
      <c r="AB2494">
        <f t="shared" si="407"/>
        <v>0</v>
      </c>
      <c r="AC2494">
        <f t="shared" si="415"/>
        <v>10</v>
      </c>
      <c r="AD2494">
        <f t="shared" si="416"/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f t="shared" si="408"/>
        <v>0</v>
      </c>
      <c r="BI2494" s="16">
        <v>0</v>
      </c>
      <c r="BJ2494" s="16">
        <v>0</v>
      </c>
      <c r="BK2494" s="16">
        <v>0</v>
      </c>
      <c r="BL2494" t="str">
        <f t="shared" si="409"/>
        <v>0</v>
      </c>
      <c r="BM2494" t="str">
        <f t="shared" si="410"/>
        <v>0</v>
      </c>
      <c r="BN2494">
        <f t="shared" si="413"/>
        <v>0</v>
      </c>
      <c r="BO2494">
        <f t="shared" si="411"/>
        <v>0</v>
      </c>
      <c r="BP2494" t="str">
        <f t="shared" si="412"/>
        <v>0</v>
      </c>
    </row>
    <row r="2495" spans="1:68" ht="18" x14ac:dyDescent="0.25">
      <c r="A2495" s="24">
        <v>2021</v>
      </c>
      <c r="B2495">
        <v>2</v>
      </c>
      <c r="C2495" s="2">
        <v>44326</v>
      </c>
      <c r="D2495" s="3">
        <v>0.61805555555555558</v>
      </c>
      <c r="E2495">
        <v>2</v>
      </c>
      <c r="F2495">
        <v>2.2000000000000002</v>
      </c>
      <c r="G2495" t="s">
        <v>28</v>
      </c>
      <c r="H2495">
        <v>65</v>
      </c>
      <c r="I2495">
        <v>38.9</v>
      </c>
      <c r="J2495">
        <v>20</v>
      </c>
      <c r="K2495">
        <v>6</v>
      </c>
      <c r="L2495">
        <v>4</v>
      </c>
      <c r="M2495" t="s">
        <v>23</v>
      </c>
      <c r="N2495">
        <v>10</v>
      </c>
      <c r="O2495" t="s">
        <v>24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 s="11" t="str">
        <f t="shared" si="414"/>
        <v>0</v>
      </c>
      <c r="AB2495">
        <f t="shared" si="407"/>
        <v>0</v>
      </c>
      <c r="AC2495">
        <f t="shared" si="415"/>
        <v>10</v>
      </c>
      <c r="AD2495">
        <f t="shared" si="416"/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f t="shared" si="408"/>
        <v>0</v>
      </c>
      <c r="BI2495" s="16">
        <v>0</v>
      </c>
      <c r="BJ2495" s="16">
        <v>0</v>
      </c>
      <c r="BK2495" s="16">
        <v>0</v>
      </c>
      <c r="BL2495" t="str">
        <f t="shared" si="409"/>
        <v>0</v>
      </c>
      <c r="BM2495" t="str">
        <f t="shared" si="410"/>
        <v>0</v>
      </c>
      <c r="BN2495">
        <f t="shared" si="413"/>
        <v>0</v>
      </c>
      <c r="BO2495">
        <f t="shared" si="411"/>
        <v>0</v>
      </c>
      <c r="BP2495" t="str">
        <f t="shared" si="412"/>
        <v>0</v>
      </c>
    </row>
    <row r="2496" spans="1:68" ht="18" x14ac:dyDescent="0.25">
      <c r="A2496" s="24">
        <v>2021</v>
      </c>
      <c r="B2496">
        <v>2</v>
      </c>
      <c r="C2496" s="2">
        <v>44326</v>
      </c>
      <c r="D2496" s="3">
        <v>0.61805555555555558</v>
      </c>
      <c r="E2496">
        <v>2</v>
      </c>
      <c r="F2496">
        <v>2.2000000000000002</v>
      </c>
      <c r="G2496" t="s">
        <v>28</v>
      </c>
      <c r="H2496">
        <v>65</v>
      </c>
      <c r="I2496">
        <v>38.9</v>
      </c>
      <c r="J2496">
        <v>20</v>
      </c>
      <c r="K2496">
        <v>6</v>
      </c>
      <c r="L2496">
        <v>4</v>
      </c>
      <c r="M2496" t="s">
        <v>23</v>
      </c>
      <c r="N2496">
        <v>10</v>
      </c>
      <c r="O2496" t="s">
        <v>25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 s="11" t="str">
        <f t="shared" si="414"/>
        <v>0</v>
      </c>
      <c r="AB2496">
        <f t="shared" ref="AB2496:AB2559" si="417">COUNTIF(P2496:Y2496, "&gt;0")</f>
        <v>0</v>
      </c>
      <c r="AC2496">
        <f t="shared" si="415"/>
        <v>10</v>
      </c>
      <c r="AD2496">
        <f t="shared" si="416"/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f t="shared" ref="BH2496:BH2559" si="418">SUM(AW2496+AV2496+AU2496+AQ2496+AS2496+AM2496+AJ2496+BF2496+BI2496)</f>
        <v>0</v>
      </c>
      <c r="BI2496" s="16">
        <v>0</v>
      </c>
      <c r="BJ2496" s="16">
        <v>0</v>
      </c>
      <c r="BK2496" s="16">
        <v>0</v>
      </c>
      <c r="BL2496" t="str">
        <f t="shared" ref="BL2496:BL2559" si="419">IF(AL2496&gt;0, "1","0")</f>
        <v>0</v>
      </c>
      <c r="BM2496" t="str">
        <f t="shared" ref="BM2496:BM2559" si="420">IF(AL2496&gt;0, "1", IF(AO2496&gt;0, "1", "0"))</f>
        <v>0</v>
      </c>
      <c r="BN2496">
        <f t="shared" si="413"/>
        <v>0</v>
      </c>
      <c r="BO2496">
        <f t="shared" ref="BO2496:BO2559" si="421">SUM(BN2496+BH2496+BJ2496+BC2496+BA2496+AX2496+AG2496)</f>
        <v>0</v>
      </c>
      <c r="BP2496" t="str">
        <f t="shared" ref="BP2496:BP2559" si="422">IF(BH2496&gt;0, "1",  "0")</f>
        <v>0</v>
      </c>
    </row>
    <row r="2497" spans="1:68" ht="18" x14ac:dyDescent="0.25">
      <c r="A2497" s="24">
        <v>2021</v>
      </c>
      <c r="B2497">
        <v>2</v>
      </c>
      <c r="C2497" s="2">
        <v>44326</v>
      </c>
      <c r="D2497" s="3">
        <v>0.61805555555555558</v>
      </c>
      <c r="E2497">
        <v>2</v>
      </c>
      <c r="F2497">
        <v>2.2000000000000002</v>
      </c>
      <c r="G2497" t="s">
        <v>28</v>
      </c>
      <c r="H2497">
        <v>65</v>
      </c>
      <c r="I2497">
        <v>38.9</v>
      </c>
      <c r="J2497">
        <v>20</v>
      </c>
      <c r="K2497">
        <v>6</v>
      </c>
      <c r="L2497">
        <v>4</v>
      </c>
      <c r="M2497" t="s">
        <v>23</v>
      </c>
      <c r="N2497">
        <v>10</v>
      </c>
      <c r="O2497" t="s">
        <v>26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 s="11" t="str">
        <f t="shared" si="414"/>
        <v>0</v>
      </c>
      <c r="AB2497">
        <f t="shared" si="417"/>
        <v>0</v>
      </c>
      <c r="AC2497">
        <f t="shared" si="415"/>
        <v>10</v>
      </c>
      <c r="AD2497">
        <f t="shared" si="416"/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f t="shared" si="418"/>
        <v>0</v>
      </c>
      <c r="BI2497" s="16">
        <v>0</v>
      </c>
      <c r="BJ2497" s="16">
        <v>0</v>
      </c>
      <c r="BK2497" s="16">
        <v>0</v>
      </c>
      <c r="BL2497" t="str">
        <f t="shared" si="419"/>
        <v>0</v>
      </c>
      <c r="BM2497" t="str">
        <f t="shared" si="420"/>
        <v>0</v>
      </c>
      <c r="BN2497">
        <f t="shared" si="413"/>
        <v>0</v>
      </c>
      <c r="BO2497">
        <f t="shared" si="421"/>
        <v>0</v>
      </c>
      <c r="BP2497" t="str">
        <f t="shared" si="422"/>
        <v>0</v>
      </c>
    </row>
    <row r="2498" spans="1:68" ht="18" x14ac:dyDescent="0.25">
      <c r="A2498" s="24">
        <v>2021</v>
      </c>
      <c r="B2498">
        <v>2</v>
      </c>
      <c r="C2498" s="2">
        <v>44326</v>
      </c>
      <c r="D2498" s="3">
        <v>0.61805555555555558</v>
      </c>
      <c r="E2498">
        <v>2</v>
      </c>
      <c r="F2498">
        <v>2.2000000000000002</v>
      </c>
      <c r="G2498" t="s">
        <v>28</v>
      </c>
      <c r="H2498">
        <v>65</v>
      </c>
      <c r="I2498">
        <v>38.9</v>
      </c>
      <c r="J2498">
        <v>20</v>
      </c>
      <c r="K2498">
        <v>6</v>
      </c>
      <c r="L2498">
        <v>4</v>
      </c>
      <c r="M2498" t="s">
        <v>27</v>
      </c>
      <c r="N2498">
        <v>10</v>
      </c>
      <c r="O2498" t="s">
        <v>24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 s="11" t="str">
        <f t="shared" si="414"/>
        <v>0</v>
      </c>
      <c r="AB2498">
        <f t="shared" si="417"/>
        <v>0</v>
      </c>
      <c r="AC2498">
        <f t="shared" si="415"/>
        <v>10</v>
      </c>
      <c r="AD2498">
        <f t="shared" si="416"/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f t="shared" si="418"/>
        <v>0</v>
      </c>
      <c r="BI2498" s="16">
        <v>0</v>
      </c>
      <c r="BJ2498" s="16">
        <v>0</v>
      </c>
      <c r="BK2498" s="16">
        <v>0</v>
      </c>
      <c r="BL2498" t="str">
        <f t="shared" si="419"/>
        <v>0</v>
      </c>
      <c r="BM2498" t="str">
        <f t="shared" si="420"/>
        <v>0</v>
      </c>
      <c r="BN2498">
        <f t="shared" ref="BN2498:BN2561" si="423">SUM(AL2498+AO2498+BB2498)</f>
        <v>0</v>
      </c>
      <c r="BO2498">
        <f t="shared" si="421"/>
        <v>0</v>
      </c>
      <c r="BP2498" t="str">
        <f t="shared" si="422"/>
        <v>0</v>
      </c>
    </row>
    <row r="2499" spans="1:68" ht="18" x14ac:dyDescent="0.25">
      <c r="A2499" s="24">
        <v>2021</v>
      </c>
      <c r="B2499">
        <v>2</v>
      </c>
      <c r="C2499" s="2">
        <v>44326</v>
      </c>
      <c r="D2499" s="3">
        <v>0.61805555555555558</v>
      </c>
      <c r="E2499">
        <v>2</v>
      </c>
      <c r="F2499">
        <v>2.2000000000000002</v>
      </c>
      <c r="G2499" t="s">
        <v>28</v>
      </c>
      <c r="H2499">
        <v>65</v>
      </c>
      <c r="I2499">
        <v>38.9</v>
      </c>
      <c r="J2499">
        <v>20</v>
      </c>
      <c r="K2499">
        <v>6</v>
      </c>
      <c r="L2499">
        <v>4</v>
      </c>
      <c r="M2499" t="s">
        <v>27</v>
      </c>
      <c r="N2499">
        <v>10</v>
      </c>
      <c r="O2499" t="s">
        <v>26</v>
      </c>
      <c r="P2499">
        <v>10</v>
      </c>
      <c r="Q2499">
        <v>11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21</v>
      </c>
      <c r="AA2499" s="11" t="str">
        <f t="shared" ref="AA2499:AA2562" si="424">IF(Z2499&gt;0, "1","0")</f>
        <v>1</v>
      </c>
      <c r="AB2499">
        <f t="shared" si="417"/>
        <v>2</v>
      </c>
      <c r="AC2499">
        <f t="shared" si="415"/>
        <v>8</v>
      </c>
      <c r="AD2499">
        <f t="shared" si="416"/>
        <v>20</v>
      </c>
      <c r="AE2499">
        <v>0</v>
      </c>
      <c r="AF2499">
        <v>4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f t="shared" si="418"/>
        <v>0</v>
      </c>
      <c r="BI2499" s="16">
        <v>0</v>
      </c>
      <c r="BJ2499" s="16">
        <v>0</v>
      </c>
      <c r="BK2499" s="16">
        <v>0</v>
      </c>
      <c r="BL2499" t="str">
        <f t="shared" si="419"/>
        <v>0</v>
      </c>
      <c r="BM2499" t="str">
        <f t="shared" si="420"/>
        <v>0</v>
      </c>
      <c r="BN2499">
        <f t="shared" si="423"/>
        <v>0</v>
      </c>
      <c r="BO2499">
        <f t="shared" si="421"/>
        <v>0</v>
      </c>
      <c r="BP2499" t="str">
        <f t="shared" si="422"/>
        <v>0</v>
      </c>
    </row>
    <row r="2500" spans="1:68" ht="18" x14ac:dyDescent="0.25">
      <c r="A2500" s="24">
        <v>2021</v>
      </c>
      <c r="B2500">
        <v>2</v>
      </c>
      <c r="C2500" s="2">
        <v>44326</v>
      </c>
      <c r="D2500" s="3">
        <v>0.61805555555555558</v>
      </c>
      <c r="E2500">
        <v>2</v>
      </c>
      <c r="F2500">
        <v>2.2000000000000002</v>
      </c>
      <c r="G2500" t="s">
        <v>28</v>
      </c>
      <c r="H2500">
        <v>65</v>
      </c>
      <c r="I2500">
        <v>38.9</v>
      </c>
      <c r="J2500">
        <v>20</v>
      </c>
      <c r="K2500">
        <v>6</v>
      </c>
      <c r="L2500">
        <v>4</v>
      </c>
      <c r="M2500" t="s">
        <v>27</v>
      </c>
      <c r="N2500">
        <v>10</v>
      </c>
      <c r="O2500" t="s">
        <v>25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 s="11" t="str">
        <f t="shared" si="424"/>
        <v>0</v>
      </c>
      <c r="AB2500">
        <f t="shared" si="417"/>
        <v>0</v>
      </c>
      <c r="AC2500">
        <f t="shared" si="415"/>
        <v>10</v>
      </c>
      <c r="AD2500">
        <f t="shared" si="416"/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f t="shared" si="418"/>
        <v>0</v>
      </c>
      <c r="BI2500" s="16">
        <v>0</v>
      </c>
      <c r="BJ2500" s="16">
        <v>0</v>
      </c>
      <c r="BK2500" s="16">
        <v>0</v>
      </c>
      <c r="BL2500" t="str">
        <f t="shared" si="419"/>
        <v>0</v>
      </c>
      <c r="BM2500" t="str">
        <f t="shared" si="420"/>
        <v>0</v>
      </c>
      <c r="BN2500">
        <f t="shared" si="423"/>
        <v>0</v>
      </c>
      <c r="BO2500">
        <f t="shared" si="421"/>
        <v>0</v>
      </c>
      <c r="BP2500" t="str">
        <f t="shared" si="422"/>
        <v>0</v>
      </c>
    </row>
    <row r="2501" spans="1:68" ht="18" x14ac:dyDescent="0.25">
      <c r="A2501" s="24">
        <v>2021</v>
      </c>
      <c r="B2501">
        <v>2</v>
      </c>
      <c r="C2501" s="2">
        <v>44326</v>
      </c>
      <c r="D2501" s="3">
        <v>0.61805555555555558</v>
      </c>
      <c r="E2501">
        <v>2</v>
      </c>
      <c r="F2501">
        <v>2.2000000000000002</v>
      </c>
      <c r="G2501" t="s">
        <v>28</v>
      </c>
      <c r="H2501">
        <v>65</v>
      </c>
      <c r="I2501">
        <v>38.9</v>
      </c>
      <c r="J2501">
        <v>20</v>
      </c>
      <c r="K2501">
        <v>6</v>
      </c>
      <c r="L2501">
        <v>4</v>
      </c>
      <c r="M2501" t="s">
        <v>28</v>
      </c>
      <c r="N2501">
        <v>10</v>
      </c>
      <c r="O2501" t="s">
        <v>24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 s="11" t="str">
        <f t="shared" si="424"/>
        <v>0</v>
      </c>
      <c r="AB2501">
        <f t="shared" si="417"/>
        <v>0</v>
      </c>
      <c r="AC2501">
        <f t="shared" si="415"/>
        <v>10</v>
      </c>
      <c r="AD2501">
        <f t="shared" si="416"/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f t="shared" si="418"/>
        <v>0</v>
      </c>
      <c r="BI2501" s="16">
        <v>0</v>
      </c>
      <c r="BJ2501" s="16">
        <v>0</v>
      </c>
      <c r="BK2501" s="16">
        <v>0</v>
      </c>
      <c r="BL2501" t="str">
        <f t="shared" si="419"/>
        <v>0</v>
      </c>
      <c r="BM2501" t="str">
        <f t="shared" si="420"/>
        <v>0</v>
      </c>
      <c r="BN2501">
        <f t="shared" si="423"/>
        <v>0</v>
      </c>
      <c r="BO2501">
        <f t="shared" si="421"/>
        <v>0</v>
      </c>
      <c r="BP2501" t="str">
        <f t="shared" si="422"/>
        <v>0</v>
      </c>
    </row>
    <row r="2502" spans="1:68" ht="18" x14ac:dyDescent="0.25">
      <c r="A2502" s="24">
        <v>2021</v>
      </c>
      <c r="B2502">
        <v>2</v>
      </c>
      <c r="C2502" s="2">
        <v>44326</v>
      </c>
      <c r="D2502" s="3">
        <v>0.61805555555555558</v>
      </c>
      <c r="E2502">
        <v>2</v>
      </c>
      <c r="F2502">
        <v>2.2000000000000002</v>
      </c>
      <c r="G2502" t="s">
        <v>28</v>
      </c>
      <c r="H2502">
        <v>65</v>
      </c>
      <c r="I2502">
        <v>38.9</v>
      </c>
      <c r="J2502">
        <v>20</v>
      </c>
      <c r="K2502">
        <v>6</v>
      </c>
      <c r="L2502">
        <v>4</v>
      </c>
      <c r="M2502" t="s">
        <v>28</v>
      </c>
      <c r="N2502">
        <v>10</v>
      </c>
      <c r="O2502" t="s">
        <v>25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 s="11" t="str">
        <f t="shared" si="424"/>
        <v>0</v>
      </c>
      <c r="AB2502">
        <f t="shared" si="417"/>
        <v>0</v>
      </c>
      <c r="AC2502">
        <f t="shared" si="415"/>
        <v>10</v>
      </c>
      <c r="AD2502">
        <f t="shared" si="416"/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f t="shared" si="418"/>
        <v>0</v>
      </c>
      <c r="BI2502" s="16">
        <v>0</v>
      </c>
      <c r="BJ2502" s="16">
        <v>0</v>
      </c>
      <c r="BK2502" s="16">
        <v>0</v>
      </c>
      <c r="BL2502" t="str">
        <f t="shared" si="419"/>
        <v>0</v>
      </c>
      <c r="BM2502" t="str">
        <f t="shared" si="420"/>
        <v>0</v>
      </c>
      <c r="BN2502">
        <f t="shared" si="423"/>
        <v>0</v>
      </c>
      <c r="BO2502">
        <f t="shared" si="421"/>
        <v>0</v>
      </c>
      <c r="BP2502" t="str">
        <f t="shared" si="422"/>
        <v>0</v>
      </c>
    </row>
    <row r="2503" spans="1:68" ht="18" x14ac:dyDescent="0.25">
      <c r="A2503" s="24">
        <v>2021</v>
      </c>
      <c r="B2503">
        <v>2</v>
      </c>
      <c r="C2503" s="2">
        <v>44326</v>
      </c>
      <c r="D2503" s="3">
        <v>0.61805555555555558</v>
      </c>
      <c r="E2503">
        <v>2</v>
      </c>
      <c r="F2503">
        <v>2.2000000000000002</v>
      </c>
      <c r="G2503" t="s">
        <v>28</v>
      </c>
      <c r="H2503">
        <v>65</v>
      </c>
      <c r="I2503">
        <v>38.9</v>
      </c>
      <c r="J2503">
        <v>20</v>
      </c>
      <c r="K2503">
        <v>6</v>
      </c>
      <c r="L2503">
        <v>4</v>
      </c>
      <c r="M2503" t="s">
        <v>28</v>
      </c>
      <c r="N2503">
        <v>10</v>
      </c>
      <c r="O2503" t="s">
        <v>26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 s="11" t="str">
        <f t="shared" si="424"/>
        <v>0</v>
      </c>
      <c r="AB2503">
        <f t="shared" si="417"/>
        <v>0</v>
      </c>
      <c r="AC2503">
        <f t="shared" si="415"/>
        <v>10</v>
      </c>
      <c r="AD2503">
        <f t="shared" si="416"/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f t="shared" si="418"/>
        <v>0</v>
      </c>
      <c r="BI2503" s="16">
        <v>0</v>
      </c>
      <c r="BJ2503" s="16">
        <v>0</v>
      </c>
      <c r="BK2503" s="16">
        <v>0</v>
      </c>
      <c r="BL2503" t="str">
        <f t="shared" si="419"/>
        <v>0</v>
      </c>
      <c r="BM2503" t="str">
        <f t="shared" si="420"/>
        <v>0</v>
      </c>
      <c r="BN2503">
        <f t="shared" si="423"/>
        <v>0</v>
      </c>
      <c r="BO2503">
        <f t="shared" si="421"/>
        <v>0</v>
      </c>
      <c r="BP2503" t="str">
        <f t="shared" si="422"/>
        <v>0</v>
      </c>
    </row>
    <row r="2504" spans="1:68" ht="18" x14ac:dyDescent="0.25">
      <c r="A2504" s="24">
        <v>2021</v>
      </c>
      <c r="B2504">
        <v>2</v>
      </c>
      <c r="C2504" s="2">
        <v>44326</v>
      </c>
      <c r="D2504" s="3">
        <v>0.61805555555555558</v>
      </c>
      <c r="E2504">
        <v>2</v>
      </c>
      <c r="F2504">
        <v>2.2000000000000002</v>
      </c>
      <c r="G2504" t="s">
        <v>28</v>
      </c>
      <c r="H2504">
        <v>65</v>
      </c>
      <c r="I2504">
        <v>38.9</v>
      </c>
      <c r="J2504">
        <v>20</v>
      </c>
      <c r="K2504">
        <v>6</v>
      </c>
      <c r="L2504">
        <v>4</v>
      </c>
      <c r="M2504" t="s">
        <v>28</v>
      </c>
      <c r="N2504">
        <v>5</v>
      </c>
      <c r="O2504" t="s">
        <v>24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23</v>
      </c>
      <c r="Z2504">
        <v>23</v>
      </c>
      <c r="AA2504" s="11" t="str">
        <f t="shared" si="424"/>
        <v>1</v>
      </c>
      <c r="AB2504">
        <f t="shared" si="417"/>
        <v>1</v>
      </c>
      <c r="AC2504">
        <f t="shared" si="415"/>
        <v>9</v>
      </c>
      <c r="AD2504">
        <f t="shared" si="416"/>
        <v>10</v>
      </c>
      <c r="AE2504">
        <v>0</v>
      </c>
      <c r="AF2504">
        <v>5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f t="shared" si="418"/>
        <v>0</v>
      </c>
      <c r="BI2504" s="16">
        <v>0</v>
      </c>
      <c r="BJ2504" s="16">
        <v>0</v>
      </c>
      <c r="BK2504" s="16">
        <v>0</v>
      </c>
      <c r="BL2504" t="str">
        <f t="shared" si="419"/>
        <v>0</v>
      </c>
      <c r="BM2504" t="str">
        <f t="shared" si="420"/>
        <v>0</v>
      </c>
      <c r="BN2504">
        <f t="shared" si="423"/>
        <v>0</v>
      </c>
      <c r="BO2504">
        <f t="shared" si="421"/>
        <v>0</v>
      </c>
      <c r="BP2504" t="str">
        <f t="shared" si="422"/>
        <v>0</v>
      </c>
    </row>
    <row r="2505" spans="1:68" ht="18" x14ac:dyDescent="0.25">
      <c r="A2505" s="24">
        <v>2021</v>
      </c>
      <c r="B2505">
        <v>2</v>
      </c>
      <c r="C2505" s="2">
        <v>44326</v>
      </c>
      <c r="D2505" s="3">
        <v>0.61805555555555558</v>
      </c>
      <c r="E2505">
        <v>2</v>
      </c>
      <c r="F2505">
        <v>2.2000000000000002</v>
      </c>
      <c r="G2505" t="s">
        <v>28</v>
      </c>
      <c r="H2505">
        <v>65</v>
      </c>
      <c r="I2505">
        <v>38.9</v>
      </c>
      <c r="J2505">
        <v>20</v>
      </c>
      <c r="K2505">
        <v>6</v>
      </c>
      <c r="L2505">
        <v>4</v>
      </c>
      <c r="M2505" t="s">
        <v>28</v>
      </c>
      <c r="N2505">
        <v>5</v>
      </c>
      <c r="O2505" t="s">
        <v>25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 s="11" t="str">
        <f t="shared" si="424"/>
        <v>0</v>
      </c>
      <c r="AB2505">
        <f t="shared" si="417"/>
        <v>0</v>
      </c>
      <c r="AC2505">
        <f t="shared" si="415"/>
        <v>10</v>
      </c>
      <c r="AD2505">
        <f t="shared" si="416"/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f t="shared" si="418"/>
        <v>0</v>
      </c>
      <c r="BI2505" s="16">
        <v>0</v>
      </c>
      <c r="BJ2505" s="16">
        <v>0</v>
      </c>
      <c r="BK2505" s="16">
        <v>0</v>
      </c>
      <c r="BL2505" t="str">
        <f t="shared" si="419"/>
        <v>0</v>
      </c>
      <c r="BM2505" t="str">
        <f t="shared" si="420"/>
        <v>0</v>
      </c>
      <c r="BN2505">
        <f t="shared" si="423"/>
        <v>0</v>
      </c>
      <c r="BO2505">
        <f t="shared" si="421"/>
        <v>0</v>
      </c>
      <c r="BP2505" t="str">
        <f t="shared" si="422"/>
        <v>0</v>
      </c>
    </row>
    <row r="2506" spans="1:68" ht="18" x14ac:dyDescent="0.25">
      <c r="A2506" s="24">
        <v>2021</v>
      </c>
      <c r="B2506">
        <v>2</v>
      </c>
      <c r="C2506" s="2">
        <v>44326</v>
      </c>
      <c r="D2506" s="3">
        <v>0.61805555555555558</v>
      </c>
      <c r="E2506">
        <v>2</v>
      </c>
      <c r="F2506">
        <v>2.2000000000000002</v>
      </c>
      <c r="G2506" t="s">
        <v>28</v>
      </c>
      <c r="H2506">
        <v>65</v>
      </c>
      <c r="I2506">
        <v>38.9</v>
      </c>
      <c r="J2506">
        <v>20</v>
      </c>
      <c r="K2506">
        <v>6</v>
      </c>
      <c r="L2506">
        <v>4</v>
      </c>
      <c r="M2506" t="s">
        <v>28</v>
      </c>
      <c r="N2506">
        <v>5</v>
      </c>
      <c r="O2506" t="s">
        <v>26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 s="11" t="str">
        <f t="shared" si="424"/>
        <v>0</v>
      </c>
      <c r="AB2506">
        <f t="shared" si="417"/>
        <v>0</v>
      </c>
      <c r="AC2506">
        <f t="shared" si="415"/>
        <v>10</v>
      </c>
      <c r="AD2506">
        <f t="shared" si="416"/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f t="shared" si="418"/>
        <v>0</v>
      </c>
      <c r="BI2506" s="16">
        <v>0</v>
      </c>
      <c r="BJ2506" s="16">
        <v>0</v>
      </c>
      <c r="BK2506" s="16">
        <v>0</v>
      </c>
      <c r="BL2506" t="str">
        <f t="shared" si="419"/>
        <v>0</v>
      </c>
      <c r="BM2506" t="str">
        <f t="shared" si="420"/>
        <v>0</v>
      </c>
      <c r="BN2506">
        <f t="shared" si="423"/>
        <v>0</v>
      </c>
      <c r="BO2506">
        <f t="shared" si="421"/>
        <v>0</v>
      </c>
      <c r="BP2506" t="str">
        <f t="shared" si="422"/>
        <v>0</v>
      </c>
    </row>
    <row r="2507" spans="1:68" ht="18" x14ac:dyDescent="0.25">
      <c r="A2507" s="24">
        <v>2021</v>
      </c>
      <c r="B2507">
        <v>2</v>
      </c>
      <c r="C2507" s="2">
        <v>44326</v>
      </c>
      <c r="D2507" s="3">
        <v>0.61805555555555558</v>
      </c>
      <c r="E2507">
        <v>2</v>
      </c>
      <c r="F2507">
        <v>2.2000000000000002</v>
      </c>
      <c r="G2507" t="s">
        <v>28</v>
      </c>
      <c r="H2507">
        <v>65</v>
      </c>
      <c r="I2507">
        <v>38.9</v>
      </c>
      <c r="J2507">
        <v>20</v>
      </c>
      <c r="K2507">
        <v>6</v>
      </c>
      <c r="L2507">
        <v>4</v>
      </c>
      <c r="M2507" t="s">
        <v>27</v>
      </c>
      <c r="N2507">
        <v>5</v>
      </c>
      <c r="O2507" t="s">
        <v>26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 s="11" t="str">
        <f t="shared" si="424"/>
        <v>0</v>
      </c>
      <c r="AB2507">
        <f t="shared" si="417"/>
        <v>0</v>
      </c>
      <c r="AC2507">
        <f t="shared" ref="AC2507:AC2570" si="425">10-AB2507</f>
        <v>10</v>
      </c>
      <c r="AD2507">
        <f t="shared" ref="AD2507:AD2570" si="426">AB2507*10</f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f t="shared" si="418"/>
        <v>0</v>
      </c>
      <c r="BI2507" s="16">
        <v>0</v>
      </c>
      <c r="BJ2507" s="16">
        <v>0</v>
      </c>
      <c r="BK2507" s="16">
        <v>0</v>
      </c>
      <c r="BL2507" t="str">
        <f t="shared" si="419"/>
        <v>0</v>
      </c>
      <c r="BM2507" t="str">
        <f t="shared" si="420"/>
        <v>0</v>
      </c>
      <c r="BN2507">
        <f t="shared" si="423"/>
        <v>0</v>
      </c>
      <c r="BO2507">
        <f t="shared" si="421"/>
        <v>0</v>
      </c>
      <c r="BP2507" t="str">
        <f t="shared" si="422"/>
        <v>0</v>
      </c>
    </row>
    <row r="2508" spans="1:68" ht="18" x14ac:dyDescent="0.25">
      <c r="A2508" s="24">
        <v>2021</v>
      </c>
      <c r="B2508">
        <v>2</v>
      </c>
      <c r="C2508" s="2">
        <v>44326</v>
      </c>
      <c r="D2508" s="3">
        <v>0.61805555555555558</v>
      </c>
      <c r="E2508">
        <v>2</v>
      </c>
      <c r="F2508">
        <v>2.2000000000000002</v>
      </c>
      <c r="G2508" t="s">
        <v>28</v>
      </c>
      <c r="H2508">
        <v>65</v>
      </c>
      <c r="I2508">
        <v>38.9</v>
      </c>
      <c r="J2508">
        <v>20</v>
      </c>
      <c r="K2508">
        <v>6</v>
      </c>
      <c r="L2508">
        <v>4</v>
      </c>
      <c r="M2508" t="s">
        <v>27</v>
      </c>
      <c r="N2508">
        <v>5</v>
      </c>
      <c r="O2508" t="s">
        <v>25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 s="11" t="str">
        <f t="shared" si="424"/>
        <v>0</v>
      </c>
      <c r="AB2508">
        <f t="shared" si="417"/>
        <v>0</v>
      </c>
      <c r="AC2508">
        <f t="shared" si="425"/>
        <v>10</v>
      </c>
      <c r="AD2508">
        <f t="shared" si="426"/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f t="shared" si="418"/>
        <v>0</v>
      </c>
      <c r="BI2508" s="16">
        <v>0</v>
      </c>
      <c r="BJ2508" s="16">
        <v>0</v>
      </c>
      <c r="BK2508" s="16">
        <v>0</v>
      </c>
      <c r="BL2508" t="str">
        <f t="shared" si="419"/>
        <v>0</v>
      </c>
      <c r="BM2508" t="str">
        <f t="shared" si="420"/>
        <v>0</v>
      </c>
      <c r="BN2508">
        <f t="shared" si="423"/>
        <v>0</v>
      </c>
      <c r="BO2508">
        <f t="shared" si="421"/>
        <v>0</v>
      </c>
      <c r="BP2508" t="str">
        <f t="shared" si="422"/>
        <v>0</v>
      </c>
    </row>
    <row r="2509" spans="1:68" ht="18" x14ac:dyDescent="0.25">
      <c r="A2509" s="24">
        <v>2021</v>
      </c>
      <c r="B2509">
        <v>2</v>
      </c>
      <c r="C2509" s="2">
        <v>44326</v>
      </c>
      <c r="D2509" s="3">
        <v>0.61805555555555558</v>
      </c>
      <c r="E2509">
        <v>2</v>
      </c>
      <c r="F2509">
        <v>2.2000000000000002</v>
      </c>
      <c r="G2509" t="s">
        <v>28</v>
      </c>
      <c r="H2509">
        <v>65</v>
      </c>
      <c r="I2509">
        <v>38.9</v>
      </c>
      <c r="J2509">
        <v>20</v>
      </c>
      <c r="K2509">
        <v>6</v>
      </c>
      <c r="L2509">
        <v>4</v>
      </c>
      <c r="M2509" t="s">
        <v>27</v>
      </c>
      <c r="N2509">
        <v>5</v>
      </c>
      <c r="O2509" t="s">
        <v>24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 s="11" t="str">
        <f t="shared" si="424"/>
        <v>0</v>
      </c>
      <c r="AB2509">
        <f t="shared" si="417"/>
        <v>0</v>
      </c>
      <c r="AC2509">
        <f t="shared" si="425"/>
        <v>10</v>
      </c>
      <c r="AD2509">
        <f t="shared" si="426"/>
        <v>0</v>
      </c>
      <c r="AE2509">
        <v>0</v>
      </c>
      <c r="AF2509">
        <v>0</v>
      </c>
      <c r="AG2509">
        <v>1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1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f t="shared" si="418"/>
        <v>1</v>
      </c>
      <c r="BI2509" s="16">
        <v>0</v>
      </c>
      <c r="BJ2509" s="16">
        <v>0</v>
      </c>
      <c r="BK2509" s="16">
        <v>0</v>
      </c>
      <c r="BL2509" t="str">
        <f t="shared" si="419"/>
        <v>0</v>
      </c>
      <c r="BM2509" t="str">
        <f t="shared" si="420"/>
        <v>0</v>
      </c>
      <c r="BN2509">
        <f t="shared" si="423"/>
        <v>0</v>
      </c>
      <c r="BO2509">
        <f t="shared" si="421"/>
        <v>2</v>
      </c>
      <c r="BP2509" t="str">
        <f t="shared" si="422"/>
        <v>1</v>
      </c>
    </row>
    <row r="2510" spans="1:68" ht="18" x14ac:dyDescent="0.25">
      <c r="A2510" s="24">
        <v>2021</v>
      </c>
      <c r="B2510">
        <v>2</v>
      </c>
      <c r="C2510" s="2">
        <v>44326</v>
      </c>
      <c r="D2510" s="3">
        <v>0.61805555555555558</v>
      </c>
      <c r="E2510">
        <v>2</v>
      </c>
      <c r="F2510">
        <v>2.2000000000000002</v>
      </c>
      <c r="G2510" t="s">
        <v>28</v>
      </c>
      <c r="H2510">
        <v>65</v>
      </c>
      <c r="I2510">
        <v>38.9</v>
      </c>
      <c r="J2510">
        <v>20</v>
      </c>
      <c r="K2510">
        <v>6</v>
      </c>
      <c r="L2510">
        <v>4</v>
      </c>
      <c r="M2510" t="s">
        <v>23</v>
      </c>
      <c r="N2510">
        <v>5</v>
      </c>
      <c r="O2510" t="s">
        <v>26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30</v>
      </c>
      <c r="W2510">
        <v>0</v>
      </c>
      <c r="X2510">
        <v>0</v>
      </c>
      <c r="Y2510">
        <v>0</v>
      </c>
      <c r="Z2510">
        <v>30</v>
      </c>
      <c r="AA2510" s="11" t="str">
        <f t="shared" si="424"/>
        <v>1</v>
      </c>
      <c r="AB2510">
        <f t="shared" si="417"/>
        <v>1</v>
      </c>
      <c r="AC2510">
        <f t="shared" si="425"/>
        <v>9</v>
      </c>
      <c r="AD2510">
        <f t="shared" si="426"/>
        <v>10</v>
      </c>
      <c r="AE2510">
        <v>0</v>
      </c>
      <c r="AF2510">
        <v>6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f t="shared" si="418"/>
        <v>0</v>
      </c>
      <c r="BI2510" s="16">
        <v>0</v>
      </c>
      <c r="BJ2510" s="16">
        <v>0</v>
      </c>
      <c r="BK2510" s="16">
        <v>0</v>
      </c>
      <c r="BL2510" t="str">
        <f t="shared" si="419"/>
        <v>0</v>
      </c>
      <c r="BM2510" t="str">
        <f t="shared" si="420"/>
        <v>0</v>
      </c>
      <c r="BN2510">
        <f t="shared" si="423"/>
        <v>0</v>
      </c>
      <c r="BO2510">
        <f t="shared" si="421"/>
        <v>0</v>
      </c>
      <c r="BP2510" t="str">
        <f t="shared" si="422"/>
        <v>0</v>
      </c>
    </row>
    <row r="2511" spans="1:68" ht="18" x14ac:dyDescent="0.25">
      <c r="A2511" s="24">
        <v>2021</v>
      </c>
      <c r="B2511">
        <v>2</v>
      </c>
      <c r="C2511" s="2">
        <v>44326</v>
      </c>
      <c r="D2511" s="3">
        <v>0.61805555555555558</v>
      </c>
      <c r="E2511">
        <v>2</v>
      </c>
      <c r="F2511">
        <v>2.2000000000000002</v>
      </c>
      <c r="G2511" t="s">
        <v>28</v>
      </c>
      <c r="H2511">
        <v>65</v>
      </c>
      <c r="I2511">
        <v>38.9</v>
      </c>
      <c r="J2511">
        <v>20</v>
      </c>
      <c r="K2511">
        <v>6</v>
      </c>
      <c r="L2511">
        <v>4</v>
      </c>
      <c r="M2511" t="s">
        <v>23</v>
      </c>
      <c r="N2511">
        <v>5</v>
      </c>
      <c r="O2511" t="s">
        <v>25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 s="11" t="str">
        <f t="shared" si="424"/>
        <v>0</v>
      </c>
      <c r="AB2511">
        <f t="shared" si="417"/>
        <v>0</v>
      </c>
      <c r="AC2511">
        <f t="shared" si="425"/>
        <v>10</v>
      </c>
      <c r="AD2511">
        <f t="shared" si="426"/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f t="shared" si="418"/>
        <v>0</v>
      </c>
      <c r="BI2511" s="16">
        <v>0</v>
      </c>
      <c r="BJ2511" s="16">
        <v>0</v>
      </c>
      <c r="BK2511" s="16">
        <v>0</v>
      </c>
      <c r="BL2511" t="str">
        <f t="shared" si="419"/>
        <v>0</v>
      </c>
      <c r="BM2511" t="str">
        <f t="shared" si="420"/>
        <v>0</v>
      </c>
      <c r="BN2511">
        <f t="shared" si="423"/>
        <v>0</v>
      </c>
      <c r="BO2511">
        <f t="shared" si="421"/>
        <v>0</v>
      </c>
      <c r="BP2511" t="str">
        <f t="shared" si="422"/>
        <v>0</v>
      </c>
    </row>
    <row r="2512" spans="1:68" ht="18" x14ac:dyDescent="0.25">
      <c r="A2512" s="24">
        <v>2021</v>
      </c>
      <c r="B2512">
        <v>2</v>
      </c>
      <c r="C2512" s="2">
        <v>44326</v>
      </c>
      <c r="D2512" s="3">
        <v>0.61805555555555558</v>
      </c>
      <c r="E2512">
        <v>2</v>
      </c>
      <c r="F2512">
        <v>2.2000000000000002</v>
      </c>
      <c r="G2512" t="s">
        <v>28</v>
      </c>
      <c r="H2512">
        <v>65</v>
      </c>
      <c r="I2512">
        <v>38.9</v>
      </c>
      <c r="J2512">
        <v>20</v>
      </c>
      <c r="K2512">
        <v>6</v>
      </c>
      <c r="L2512">
        <v>4</v>
      </c>
      <c r="M2512" t="s">
        <v>23</v>
      </c>
      <c r="N2512">
        <v>5</v>
      </c>
      <c r="O2512" t="s">
        <v>24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 s="11" t="str">
        <f t="shared" si="424"/>
        <v>0</v>
      </c>
      <c r="AB2512">
        <f t="shared" si="417"/>
        <v>0</v>
      </c>
      <c r="AC2512">
        <f t="shared" si="425"/>
        <v>10</v>
      </c>
      <c r="AD2512">
        <f t="shared" si="426"/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f t="shared" si="418"/>
        <v>0</v>
      </c>
      <c r="BI2512" s="16">
        <v>0</v>
      </c>
      <c r="BJ2512" s="16">
        <v>0</v>
      </c>
      <c r="BK2512" s="16">
        <v>0</v>
      </c>
      <c r="BL2512" t="str">
        <f t="shared" si="419"/>
        <v>0</v>
      </c>
      <c r="BM2512" t="str">
        <f t="shared" si="420"/>
        <v>0</v>
      </c>
      <c r="BN2512">
        <f t="shared" si="423"/>
        <v>0</v>
      </c>
      <c r="BO2512">
        <f t="shared" si="421"/>
        <v>0</v>
      </c>
      <c r="BP2512" t="str">
        <f t="shared" si="422"/>
        <v>0</v>
      </c>
    </row>
    <row r="2513" spans="1:68" ht="18" x14ac:dyDescent="0.25">
      <c r="A2513" s="24">
        <v>2021</v>
      </c>
      <c r="B2513">
        <v>2</v>
      </c>
      <c r="C2513" s="2">
        <v>44326</v>
      </c>
      <c r="D2513" s="3">
        <v>0.61805555555555558</v>
      </c>
      <c r="E2513">
        <v>2</v>
      </c>
      <c r="F2513">
        <v>2.2000000000000002</v>
      </c>
      <c r="G2513" t="s">
        <v>28</v>
      </c>
      <c r="H2513">
        <v>65</v>
      </c>
      <c r="I2513">
        <v>38.9</v>
      </c>
      <c r="J2513">
        <v>20</v>
      </c>
      <c r="K2513">
        <v>6</v>
      </c>
      <c r="L2513">
        <v>4</v>
      </c>
      <c r="M2513" t="s">
        <v>23</v>
      </c>
      <c r="N2513">
        <v>0</v>
      </c>
      <c r="O2513" t="s">
        <v>24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 s="11" t="str">
        <f t="shared" si="424"/>
        <v>0</v>
      </c>
      <c r="AB2513">
        <f t="shared" si="417"/>
        <v>0</v>
      </c>
      <c r="AC2513">
        <f t="shared" si="425"/>
        <v>10</v>
      </c>
      <c r="AD2513">
        <f t="shared" si="426"/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f t="shared" si="418"/>
        <v>0</v>
      </c>
      <c r="BI2513" s="16">
        <v>0</v>
      </c>
      <c r="BJ2513" s="16">
        <v>0</v>
      </c>
      <c r="BK2513" s="16">
        <v>0</v>
      </c>
      <c r="BL2513" t="str">
        <f t="shared" si="419"/>
        <v>0</v>
      </c>
      <c r="BM2513" t="str">
        <f t="shared" si="420"/>
        <v>0</v>
      </c>
      <c r="BN2513">
        <f t="shared" si="423"/>
        <v>0</v>
      </c>
      <c r="BO2513">
        <f t="shared" si="421"/>
        <v>0</v>
      </c>
      <c r="BP2513" t="str">
        <f t="shared" si="422"/>
        <v>0</v>
      </c>
    </row>
    <row r="2514" spans="1:68" ht="18" x14ac:dyDescent="0.25">
      <c r="A2514" s="24">
        <v>2021</v>
      </c>
      <c r="B2514">
        <v>2</v>
      </c>
      <c r="C2514" s="2">
        <v>44326</v>
      </c>
      <c r="D2514" s="3">
        <v>0.61805555555555558</v>
      </c>
      <c r="E2514">
        <v>2</v>
      </c>
      <c r="F2514">
        <v>2.2000000000000002</v>
      </c>
      <c r="G2514" t="s">
        <v>28</v>
      </c>
      <c r="H2514">
        <v>65</v>
      </c>
      <c r="I2514">
        <v>38.9</v>
      </c>
      <c r="J2514">
        <v>20</v>
      </c>
      <c r="K2514">
        <v>6</v>
      </c>
      <c r="L2514">
        <v>4</v>
      </c>
      <c r="M2514" t="s">
        <v>23</v>
      </c>
      <c r="N2514">
        <v>0</v>
      </c>
      <c r="O2514" t="s">
        <v>25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 s="11" t="str">
        <f t="shared" si="424"/>
        <v>0</v>
      </c>
      <c r="AB2514">
        <f t="shared" si="417"/>
        <v>0</v>
      </c>
      <c r="AC2514">
        <f t="shared" si="425"/>
        <v>10</v>
      </c>
      <c r="AD2514">
        <f t="shared" si="426"/>
        <v>0</v>
      </c>
      <c r="AE2514">
        <v>0</v>
      </c>
      <c r="AF2514">
        <v>1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f t="shared" si="418"/>
        <v>0</v>
      </c>
      <c r="BI2514" s="16">
        <v>0</v>
      </c>
      <c r="BJ2514" s="16">
        <v>0</v>
      </c>
      <c r="BK2514" s="16">
        <v>0</v>
      </c>
      <c r="BL2514" t="str">
        <f t="shared" si="419"/>
        <v>0</v>
      </c>
      <c r="BM2514" t="str">
        <f t="shared" si="420"/>
        <v>0</v>
      </c>
      <c r="BN2514">
        <f t="shared" si="423"/>
        <v>0</v>
      </c>
      <c r="BO2514">
        <f t="shared" si="421"/>
        <v>0</v>
      </c>
      <c r="BP2514" t="str">
        <f t="shared" si="422"/>
        <v>0</v>
      </c>
    </row>
    <row r="2515" spans="1:68" ht="18" x14ac:dyDescent="0.25">
      <c r="A2515" s="24">
        <v>2021</v>
      </c>
      <c r="B2515">
        <v>2</v>
      </c>
      <c r="C2515" s="2">
        <v>44326</v>
      </c>
      <c r="D2515" s="3">
        <v>0.61805555555555558</v>
      </c>
      <c r="E2515">
        <v>2</v>
      </c>
      <c r="F2515">
        <v>2.2000000000000002</v>
      </c>
      <c r="G2515" t="s">
        <v>28</v>
      </c>
      <c r="H2515">
        <v>65</v>
      </c>
      <c r="I2515">
        <v>38.9</v>
      </c>
      <c r="J2515">
        <v>20</v>
      </c>
      <c r="K2515">
        <v>6</v>
      </c>
      <c r="L2515">
        <v>4</v>
      </c>
      <c r="M2515" t="s">
        <v>23</v>
      </c>
      <c r="N2515">
        <v>0</v>
      </c>
      <c r="O2515" t="s">
        <v>26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2</v>
      </c>
      <c r="Z2515">
        <v>2</v>
      </c>
      <c r="AA2515" s="11" t="str">
        <f t="shared" si="424"/>
        <v>1</v>
      </c>
      <c r="AB2515">
        <f t="shared" si="417"/>
        <v>1</v>
      </c>
      <c r="AC2515">
        <f t="shared" si="425"/>
        <v>9</v>
      </c>
      <c r="AD2515">
        <f t="shared" si="426"/>
        <v>10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f t="shared" si="418"/>
        <v>0</v>
      </c>
      <c r="BI2515" s="16">
        <v>0</v>
      </c>
      <c r="BJ2515" s="16">
        <v>0</v>
      </c>
      <c r="BK2515" s="16">
        <v>0</v>
      </c>
      <c r="BL2515" t="str">
        <f t="shared" si="419"/>
        <v>0</v>
      </c>
      <c r="BM2515" t="str">
        <f t="shared" si="420"/>
        <v>0</v>
      </c>
      <c r="BN2515">
        <f t="shared" si="423"/>
        <v>0</v>
      </c>
      <c r="BO2515">
        <f t="shared" si="421"/>
        <v>0</v>
      </c>
      <c r="BP2515" t="str">
        <f t="shared" si="422"/>
        <v>0</v>
      </c>
    </row>
    <row r="2516" spans="1:68" ht="18" x14ac:dyDescent="0.25">
      <c r="A2516" s="24">
        <v>2021</v>
      </c>
      <c r="B2516">
        <v>2</v>
      </c>
      <c r="C2516" s="2">
        <v>44326</v>
      </c>
      <c r="D2516" s="3">
        <v>0.61805555555555558</v>
      </c>
      <c r="E2516">
        <v>2</v>
      </c>
      <c r="F2516">
        <v>2.2000000000000002</v>
      </c>
      <c r="G2516" t="s">
        <v>28</v>
      </c>
      <c r="H2516">
        <v>65</v>
      </c>
      <c r="I2516">
        <v>38.9</v>
      </c>
      <c r="J2516">
        <v>20</v>
      </c>
      <c r="K2516">
        <v>6</v>
      </c>
      <c r="L2516">
        <v>4</v>
      </c>
      <c r="M2516" t="s">
        <v>27</v>
      </c>
      <c r="N2516">
        <v>0</v>
      </c>
      <c r="O2516" t="s">
        <v>24</v>
      </c>
      <c r="P2516">
        <v>47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47</v>
      </c>
      <c r="AA2516" s="11" t="str">
        <f t="shared" si="424"/>
        <v>1</v>
      </c>
      <c r="AB2516">
        <f t="shared" si="417"/>
        <v>1</v>
      </c>
      <c r="AC2516">
        <f t="shared" si="425"/>
        <v>9</v>
      </c>
      <c r="AD2516">
        <f t="shared" si="426"/>
        <v>10</v>
      </c>
      <c r="AE2516">
        <v>0</v>
      </c>
      <c r="AF2516">
        <v>5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f t="shared" si="418"/>
        <v>0</v>
      </c>
      <c r="BI2516" s="16">
        <v>0</v>
      </c>
      <c r="BJ2516" s="16">
        <v>0</v>
      </c>
      <c r="BK2516" s="16">
        <v>0</v>
      </c>
      <c r="BL2516" t="str">
        <f t="shared" si="419"/>
        <v>0</v>
      </c>
      <c r="BM2516" t="str">
        <f t="shared" si="420"/>
        <v>0</v>
      </c>
      <c r="BN2516">
        <f t="shared" si="423"/>
        <v>0</v>
      </c>
      <c r="BO2516">
        <f t="shared" si="421"/>
        <v>0</v>
      </c>
      <c r="BP2516" t="str">
        <f t="shared" si="422"/>
        <v>0</v>
      </c>
    </row>
    <row r="2517" spans="1:68" ht="18" x14ac:dyDescent="0.25">
      <c r="A2517" s="24">
        <v>2021</v>
      </c>
      <c r="B2517">
        <v>2</v>
      </c>
      <c r="C2517" s="2">
        <v>44326</v>
      </c>
      <c r="D2517" s="3">
        <v>0.61805555555555558</v>
      </c>
      <c r="E2517">
        <v>2</v>
      </c>
      <c r="F2517">
        <v>2.2000000000000002</v>
      </c>
      <c r="G2517" t="s">
        <v>28</v>
      </c>
      <c r="H2517">
        <v>65</v>
      </c>
      <c r="I2517">
        <v>38.9</v>
      </c>
      <c r="J2517">
        <v>20</v>
      </c>
      <c r="K2517">
        <v>6</v>
      </c>
      <c r="L2517">
        <v>4</v>
      </c>
      <c r="M2517" t="s">
        <v>27</v>
      </c>
      <c r="N2517">
        <v>0</v>
      </c>
      <c r="O2517" t="s">
        <v>25</v>
      </c>
      <c r="P2517">
        <v>70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30</v>
      </c>
      <c r="Y2517">
        <v>0</v>
      </c>
      <c r="Z2517">
        <v>100</v>
      </c>
      <c r="AA2517" s="11" t="str">
        <f t="shared" si="424"/>
        <v>1</v>
      </c>
      <c r="AB2517">
        <f t="shared" si="417"/>
        <v>2</v>
      </c>
      <c r="AC2517">
        <f t="shared" si="425"/>
        <v>8</v>
      </c>
      <c r="AD2517">
        <f t="shared" si="426"/>
        <v>20</v>
      </c>
      <c r="AE2517">
        <v>0</v>
      </c>
      <c r="AF2517">
        <v>21</v>
      </c>
      <c r="AG2517">
        <v>1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f t="shared" si="418"/>
        <v>1</v>
      </c>
      <c r="BI2517" s="16">
        <v>1</v>
      </c>
      <c r="BJ2517" s="16">
        <v>0</v>
      </c>
      <c r="BK2517" s="16">
        <v>0</v>
      </c>
      <c r="BL2517" t="str">
        <f t="shared" si="419"/>
        <v>0</v>
      </c>
      <c r="BM2517" t="str">
        <f t="shared" si="420"/>
        <v>0</v>
      </c>
      <c r="BN2517">
        <f t="shared" si="423"/>
        <v>0</v>
      </c>
      <c r="BO2517">
        <f t="shared" si="421"/>
        <v>2</v>
      </c>
      <c r="BP2517" t="str">
        <f t="shared" si="422"/>
        <v>1</v>
      </c>
    </row>
    <row r="2518" spans="1:68" ht="18" x14ac:dyDescent="0.25">
      <c r="A2518" s="24">
        <v>2021</v>
      </c>
      <c r="B2518">
        <v>2</v>
      </c>
      <c r="C2518" s="2">
        <v>44326</v>
      </c>
      <c r="D2518" s="3">
        <v>0.61805555555555558</v>
      </c>
      <c r="E2518">
        <v>2</v>
      </c>
      <c r="F2518">
        <v>2.2000000000000002</v>
      </c>
      <c r="G2518" t="s">
        <v>28</v>
      </c>
      <c r="H2518">
        <v>65</v>
      </c>
      <c r="I2518">
        <v>38.9</v>
      </c>
      <c r="J2518">
        <v>20</v>
      </c>
      <c r="K2518">
        <v>6</v>
      </c>
      <c r="L2518">
        <v>4</v>
      </c>
      <c r="M2518" t="s">
        <v>27</v>
      </c>
      <c r="N2518">
        <v>0</v>
      </c>
      <c r="O2518" t="s">
        <v>26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 s="11" t="str">
        <f t="shared" si="424"/>
        <v>0</v>
      </c>
      <c r="AB2518">
        <f t="shared" si="417"/>
        <v>0</v>
      </c>
      <c r="AC2518">
        <f t="shared" si="425"/>
        <v>10</v>
      </c>
      <c r="AD2518">
        <f t="shared" si="426"/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f t="shared" si="418"/>
        <v>0</v>
      </c>
      <c r="BI2518" s="16">
        <v>0</v>
      </c>
      <c r="BJ2518" s="16">
        <v>0</v>
      </c>
      <c r="BK2518" s="16">
        <v>0</v>
      </c>
      <c r="BL2518" t="str">
        <f t="shared" si="419"/>
        <v>0</v>
      </c>
      <c r="BM2518" t="str">
        <f t="shared" si="420"/>
        <v>0</v>
      </c>
      <c r="BN2518">
        <f t="shared" si="423"/>
        <v>0</v>
      </c>
      <c r="BO2518">
        <f t="shared" si="421"/>
        <v>0</v>
      </c>
      <c r="BP2518" t="str">
        <f t="shared" si="422"/>
        <v>0</v>
      </c>
    </row>
    <row r="2519" spans="1:68" ht="18" x14ac:dyDescent="0.25">
      <c r="A2519" s="24">
        <v>2021</v>
      </c>
      <c r="B2519">
        <v>2</v>
      </c>
      <c r="C2519" s="2">
        <v>44326</v>
      </c>
      <c r="D2519" s="3">
        <v>0.61805555555555558</v>
      </c>
      <c r="E2519">
        <v>2</v>
      </c>
      <c r="F2519">
        <v>2.2000000000000002</v>
      </c>
      <c r="G2519" t="s">
        <v>28</v>
      </c>
      <c r="H2519">
        <v>65</v>
      </c>
      <c r="I2519">
        <v>38.9</v>
      </c>
      <c r="J2519">
        <v>20</v>
      </c>
      <c r="K2519">
        <v>6</v>
      </c>
      <c r="L2519">
        <v>4</v>
      </c>
      <c r="M2519" t="s">
        <v>28</v>
      </c>
      <c r="N2519">
        <v>0</v>
      </c>
      <c r="O2519" t="s">
        <v>24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 s="11" t="str">
        <f t="shared" si="424"/>
        <v>0</v>
      </c>
      <c r="AB2519">
        <f t="shared" si="417"/>
        <v>0</v>
      </c>
      <c r="AC2519">
        <f t="shared" si="425"/>
        <v>10</v>
      </c>
      <c r="AD2519">
        <f t="shared" si="426"/>
        <v>0</v>
      </c>
      <c r="AE2519">
        <v>0</v>
      </c>
      <c r="AF2519">
        <v>1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f t="shared" si="418"/>
        <v>0</v>
      </c>
      <c r="BI2519" s="16">
        <v>0</v>
      </c>
      <c r="BJ2519" s="16">
        <v>0</v>
      </c>
      <c r="BK2519" s="16">
        <v>0</v>
      </c>
      <c r="BL2519" t="str">
        <f t="shared" si="419"/>
        <v>0</v>
      </c>
      <c r="BM2519" t="str">
        <f t="shared" si="420"/>
        <v>0</v>
      </c>
      <c r="BN2519">
        <f t="shared" si="423"/>
        <v>0</v>
      </c>
      <c r="BO2519">
        <f t="shared" si="421"/>
        <v>0</v>
      </c>
      <c r="BP2519" t="str">
        <f t="shared" si="422"/>
        <v>0</v>
      </c>
    </row>
    <row r="2520" spans="1:68" ht="18" x14ac:dyDescent="0.25">
      <c r="A2520" s="24">
        <v>2021</v>
      </c>
      <c r="B2520">
        <v>2</v>
      </c>
      <c r="C2520" s="2">
        <v>44326</v>
      </c>
      <c r="D2520" s="3">
        <v>0.61805555555555558</v>
      </c>
      <c r="E2520">
        <v>2</v>
      </c>
      <c r="F2520">
        <v>2.2000000000000002</v>
      </c>
      <c r="G2520" t="s">
        <v>28</v>
      </c>
      <c r="H2520">
        <v>65</v>
      </c>
      <c r="I2520">
        <v>38.9</v>
      </c>
      <c r="J2520">
        <v>20</v>
      </c>
      <c r="K2520">
        <v>6</v>
      </c>
      <c r="L2520">
        <v>4</v>
      </c>
      <c r="M2520" t="s">
        <v>28</v>
      </c>
      <c r="N2520">
        <v>0</v>
      </c>
      <c r="O2520" t="s">
        <v>25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 s="11" t="str">
        <f t="shared" si="424"/>
        <v>0</v>
      </c>
      <c r="AB2520">
        <f t="shared" si="417"/>
        <v>0</v>
      </c>
      <c r="AC2520">
        <f t="shared" si="425"/>
        <v>10</v>
      </c>
      <c r="AD2520">
        <f t="shared" si="426"/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f t="shared" si="418"/>
        <v>0</v>
      </c>
      <c r="BI2520" s="16">
        <v>0</v>
      </c>
      <c r="BJ2520" s="16">
        <v>0</v>
      </c>
      <c r="BK2520" s="16">
        <v>0</v>
      </c>
      <c r="BL2520" t="str">
        <f t="shared" si="419"/>
        <v>0</v>
      </c>
      <c r="BM2520" t="str">
        <f t="shared" si="420"/>
        <v>0</v>
      </c>
      <c r="BN2520">
        <f t="shared" si="423"/>
        <v>0</v>
      </c>
      <c r="BO2520">
        <f t="shared" si="421"/>
        <v>0</v>
      </c>
      <c r="BP2520" t="str">
        <f t="shared" si="422"/>
        <v>0</v>
      </c>
    </row>
    <row r="2521" spans="1:68" ht="18" x14ac:dyDescent="0.25">
      <c r="A2521" s="24">
        <v>2021</v>
      </c>
      <c r="B2521">
        <v>2</v>
      </c>
      <c r="C2521" s="2">
        <v>44326</v>
      </c>
      <c r="D2521" s="3">
        <v>0.61805555555555558</v>
      </c>
      <c r="E2521">
        <v>2</v>
      </c>
      <c r="F2521">
        <v>2.2000000000000002</v>
      </c>
      <c r="G2521" t="s">
        <v>28</v>
      </c>
      <c r="H2521">
        <v>65</v>
      </c>
      <c r="I2521">
        <v>38.9</v>
      </c>
      <c r="J2521">
        <v>20</v>
      </c>
      <c r="K2521">
        <v>6</v>
      </c>
      <c r="L2521">
        <v>4</v>
      </c>
      <c r="M2521" t="s">
        <v>28</v>
      </c>
      <c r="N2521">
        <v>0</v>
      </c>
      <c r="O2521" t="s">
        <v>26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 s="11" t="str">
        <f t="shared" si="424"/>
        <v>0</v>
      </c>
      <c r="AB2521">
        <f t="shared" si="417"/>
        <v>0</v>
      </c>
      <c r="AC2521">
        <f t="shared" si="425"/>
        <v>10</v>
      </c>
      <c r="AD2521">
        <f t="shared" si="426"/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f t="shared" si="418"/>
        <v>0</v>
      </c>
      <c r="BI2521" s="16">
        <v>0</v>
      </c>
      <c r="BJ2521" s="16">
        <v>0</v>
      </c>
      <c r="BK2521" s="16">
        <v>0</v>
      </c>
      <c r="BL2521" t="str">
        <f t="shared" si="419"/>
        <v>0</v>
      </c>
      <c r="BM2521" t="str">
        <f t="shared" si="420"/>
        <v>0</v>
      </c>
      <c r="BN2521">
        <f t="shared" si="423"/>
        <v>0</v>
      </c>
      <c r="BO2521">
        <f t="shared" si="421"/>
        <v>0</v>
      </c>
      <c r="BP2521" t="str">
        <f t="shared" si="422"/>
        <v>0</v>
      </c>
    </row>
    <row r="2522" spans="1:68" ht="18" x14ac:dyDescent="0.25">
      <c r="A2522" s="24">
        <v>2021</v>
      </c>
      <c r="B2522">
        <v>2</v>
      </c>
      <c r="C2522" s="2">
        <v>44327</v>
      </c>
      <c r="D2522" s="3">
        <v>0.41666666666666669</v>
      </c>
      <c r="E2522">
        <v>4</v>
      </c>
      <c r="F2522">
        <v>4.0999999999999996</v>
      </c>
      <c r="G2522" t="s">
        <v>61</v>
      </c>
      <c r="H2522">
        <v>65</v>
      </c>
      <c r="I2522">
        <v>50</v>
      </c>
      <c r="J2522">
        <v>21.1</v>
      </c>
      <c r="K2522">
        <v>2</v>
      </c>
      <c r="L2522">
        <v>4</v>
      </c>
      <c r="M2522" t="s">
        <v>28</v>
      </c>
      <c r="N2522">
        <v>0</v>
      </c>
      <c r="O2522" t="s">
        <v>26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 s="11" t="str">
        <f t="shared" si="424"/>
        <v>0</v>
      </c>
      <c r="AB2522">
        <f t="shared" si="417"/>
        <v>0</v>
      </c>
      <c r="AC2522">
        <f t="shared" si="425"/>
        <v>10</v>
      </c>
      <c r="AD2522">
        <f t="shared" si="426"/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f t="shared" si="418"/>
        <v>0</v>
      </c>
      <c r="BI2522" s="16">
        <v>0</v>
      </c>
      <c r="BJ2522" s="16">
        <v>0</v>
      </c>
      <c r="BK2522" s="16">
        <v>0</v>
      </c>
      <c r="BL2522" t="str">
        <f t="shared" si="419"/>
        <v>0</v>
      </c>
      <c r="BM2522" t="str">
        <f t="shared" si="420"/>
        <v>0</v>
      </c>
      <c r="BN2522">
        <f t="shared" si="423"/>
        <v>0</v>
      </c>
      <c r="BO2522">
        <f t="shared" si="421"/>
        <v>0</v>
      </c>
      <c r="BP2522" t="str">
        <f t="shared" si="422"/>
        <v>0</v>
      </c>
    </row>
    <row r="2523" spans="1:68" ht="18" x14ac:dyDescent="0.25">
      <c r="A2523" s="24">
        <v>2021</v>
      </c>
      <c r="B2523">
        <v>2</v>
      </c>
      <c r="C2523" s="2">
        <v>44327</v>
      </c>
      <c r="D2523" s="3">
        <v>0.41666666666666669</v>
      </c>
      <c r="E2523">
        <v>4</v>
      </c>
      <c r="F2523">
        <v>4.0999999999999996</v>
      </c>
      <c r="G2523" t="s">
        <v>61</v>
      </c>
      <c r="H2523">
        <v>65</v>
      </c>
      <c r="I2523">
        <v>50</v>
      </c>
      <c r="J2523">
        <v>21.1</v>
      </c>
      <c r="K2523">
        <v>2</v>
      </c>
      <c r="L2523">
        <v>4</v>
      </c>
      <c r="M2523" t="s">
        <v>28</v>
      </c>
      <c r="N2523">
        <v>0</v>
      </c>
      <c r="O2523" t="s">
        <v>25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 s="11" t="str">
        <f t="shared" si="424"/>
        <v>0</v>
      </c>
      <c r="AB2523">
        <f t="shared" si="417"/>
        <v>0</v>
      </c>
      <c r="AC2523">
        <f t="shared" si="425"/>
        <v>10</v>
      </c>
      <c r="AD2523">
        <f t="shared" si="426"/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f t="shared" si="418"/>
        <v>0</v>
      </c>
      <c r="BI2523" s="16">
        <v>0</v>
      </c>
      <c r="BJ2523" s="16">
        <v>0</v>
      </c>
      <c r="BK2523" s="16">
        <v>0</v>
      </c>
      <c r="BL2523" t="str">
        <f t="shared" si="419"/>
        <v>0</v>
      </c>
      <c r="BM2523" t="str">
        <f t="shared" si="420"/>
        <v>0</v>
      </c>
      <c r="BN2523">
        <f t="shared" si="423"/>
        <v>0</v>
      </c>
      <c r="BO2523">
        <f t="shared" si="421"/>
        <v>0</v>
      </c>
      <c r="BP2523" t="str">
        <f t="shared" si="422"/>
        <v>0</v>
      </c>
    </row>
    <row r="2524" spans="1:68" ht="18" x14ac:dyDescent="0.25">
      <c r="A2524" s="24">
        <v>2021</v>
      </c>
      <c r="B2524">
        <v>2</v>
      </c>
      <c r="C2524" s="2">
        <v>44327</v>
      </c>
      <c r="D2524" s="3">
        <v>0.41666666666666669</v>
      </c>
      <c r="E2524">
        <v>4</v>
      </c>
      <c r="F2524">
        <v>4.0999999999999996</v>
      </c>
      <c r="G2524" t="s">
        <v>61</v>
      </c>
      <c r="H2524">
        <v>65</v>
      </c>
      <c r="I2524">
        <v>50</v>
      </c>
      <c r="J2524">
        <v>21.1</v>
      </c>
      <c r="K2524">
        <v>2</v>
      </c>
      <c r="L2524">
        <v>4</v>
      </c>
      <c r="M2524" t="s">
        <v>28</v>
      </c>
      <c r="N2524">
        <v>0</v>
      </c>
      <c r="O2524" t="s">
        <v>24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 s="11" t="str">
        <f t="shared" si="424"/>
        <v>0</v>
      </c>
      <c r="AB2524">
        <f t="shared" si="417"/>
        <v>0</v>
      </c>
      <c r="AC2524">
        <f t="shared" si="425"/>
        <v>10</v>
      </c>
      <c r="AD2524">
        <f t="shared" si="426"/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f t="shared" si="418"/>
        <v>0</v>
      </c>
      <c r="BI2524" s="16">
        <v>0</v>
      </c>
      <c r="BJ2524" s="16">
        <v>0</v>
      </c>
      <c r="BK2524" s="16">
        <v>0</v>
      </c>
      <c r="BL2524" t="str">
        <f t="shared" si="419"/>
        <v>0</v>
      </c>
      <c r="BM2524" t="str">
        <f t="shared" si="420"/>
        <v>0</v>
      </c>
      <c r="BN2524">
        <f t="shared" si="423"/>
        <v>0</v>
      </c>
      <c r="BO2524">
        <f t="shared" si="421"/>
        <v>0</v>
      </c>
      <c r="BP2524" t="str">
        <f t="shared" si="422"/>
        <v>0</v>
      </c>
    </row>
    <row r="2525" spans="1:68" ht="18" x14ac:dyDescent="0.25">
      <c r="A2525" s="24">
        <v>2021</v>
      </c>
      <c r="B2525">
        <v>2</v>
      </c>
      <c r="C2525" s="2">
        <v>44327</v>
      </c>
      <c r="D2525" s="3">
        <v>0.41666666666666669</v>
      </c>
      <c r="E2525">
        <v>4</v>
      </c>
      <c r="F2525">
        <v>4.0999999999999996</v>
      </c>
      <c r="G2525" t="s">
        <v>61</v>
      </c>
      <c r="H2525">
        <v>65</v>
      </c>
      <c r="I2525">
        <v>50</v>
      </c>
      <c r="J2525">
        <v>21.1</v>
      </c>
      <c r="K2525">
        <v>2</v>
      </c>
      <c r="L2525">
        <v>4</v>
      </c>
      <c r="M2525" t="s">
        <v>27</v>
      </c>
      <c r="N2525">
        <v>0</v>
      </c>
      <c r="O2525" t="s">
        <v>26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 s="11" t="str">
        <f t="shared" si="424"/>
        <v>0</v>
      </c>
      <c r="AB2525">
        <f t="shared" si="417"/>
        <v>0</v>
      </c>
      <c r="AC2525">
        <f t="shared" si="425"/>
        <v>10</v>
      </c>
      <c r="AD2525">
        <f t="shared" si="426"/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f t="shared" si="418"/>
        <v>0</v>
      </c>
      <c r="BI2525" s="16">
        <v>0</v>
      </c>
      <c r="BJ2525" s="16">
        <v>0</v>
      </c>
      <c r="BK2525" s="16">
        <v>0</v>
      </c>
      <c r="BL2525" t="str">
        <f t="shared" si="419"/>
        <v>0</v>
      </c>
      <c r="BM2525" t="str">
        <f t="shared" si="420"/>
        <v>0</v>
      </c>
      <c r="BN2525">
        <f t="shared" si="423"/>
        <v>0</v>
      </c>
      <c r="BO2525">
        <f t="shared" si="421"/>
        <v>0</v>
      </c>
      <c r="BP2525" t="str">
        <f t="shared" si="422"/>
        <v>0</v>
      </c>
    </row>
    <row r="2526" spans="1:68" ht="18" x14ac:dyDescent="0.25">
      <c r="A2526" s="24">
        <v>2021</v>
      </c>
      <c r="B2526">
        <v>2</v>
      </c>
      <c r="C2526" s="2">
        <v>44327</v>
      </c>
      <c r="D2526" s="3">
        <v>0.41666666666666669</v>
      </c>
      <c r="E2526">
        <v>4</v>
      </c>
      <c r="F2526">
        <v>4.0999999999999996</v>
      </c>
      <c r="G2526" t="s">
        <v>61</v>
      </c>
      <c r="H2526">
        <v>65</v>
      </c>
      <c r="I2526">
        <v>50</v>
      </c>
      <c r="J2526">
        <v>21.1</v>
      </c>
      <c r="K2526">
        <v>2</v>
      </c>
      <c r="L2526">
        <v>4</v>
      </c>
      <c r="M2526" t="s">
        <v>27</v>
      </c>
      <c r="N2526">
        <v>0</v>
      </c>
      <c r="O2526" t="s">
        <v>25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 s="11" t="str">
        <f t="shared" si="424"/>
        <v>0</v>
      </c>
      <c r="AB2526">
        <f t="shared" si="417"/>
        <v>0</v>
      </c>
      <c r="AC2526">
        <f t="shared" si="425"/>
        <v>10</v>
      </c>
      <c r="AD2526">
        <f t="shared" si="426"/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f t="shared" si="418"/>
        <v>0</v>
      </c>
      <c r="BI2526" s="16">
        <v>0</v>
      </c>
      <c r="BJ2526" s="16">
        <v>0</v>
      </c>
      <c r="BK2526" s="16">
        <v>0</v>
      </c>
      <c r="BL2526" t="str">
        <f t="shared" si="419"/>
        <v>0</v>
      </c>
      <c r="BM2526" t="str">
        <f t="shared" si="420"/>
        <v>0</v>
      </c>
      <c r="BN2526">
        <f t="shared" si="423"/>
        <v>0</v>
      </c>
      <c r="BO2526">
        <f t="shared" si="421"/>
        <v>0</v>
      </c>
      <c r="BP2526" t="str">
        <f t="shared" si="422"/>
        <v>0</v>
      </c>
    </row>
    <row r="2527" spans="1:68" ht="18" x14ac:dyDescent="0.25">
      <c r="A2527" s="24">
        <v>2021</v>
      </c>
      <c r="B2527">
        <v>2</v>
      </c>
      <c r="C2527" s="2">
        <v>44327</v>
      </c>
      <c r="D2527" s="3">
        <v>0.41666666666666669</v>
      </c>
      <c r="E2527">
        <v>4</v>
      </c>
      <c r="F2527">
        <v>4.0999999999999996</v>
      </c>
      <c r="G2527" t="s">
        <v>61</v>
      </c>
      <c r="H2527">
        <v>65</v>
      </c>
      <c r="I2527">
        <v>50</v>
      </c>
      <c r="J2527">
        <v>21.1</v>
      </c>
      <c r="K2527">
        <v>2</v>
      </c>
      <c r="L2527">
        <v>4</v>
      </c>
      <c r="M2527" t="s">
        <v>27</v>
      </c>
      <c r="N2527">
        <v>0</v>
      </c>
      <c r="O2527" t="s">
        <v>24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 s="11" t="str">
        <f t="shared" si="424"/>
        <v>0</v>
      </c>
      <c r="AB2527">
        <f t="shared" si="417"/>
        <v>0</v>
      </c>
      <c r="AC2527">
        <f t="shared" si="425"/>
        <v>10</v>
      </c>
      <c r="AD2527">
        <f t="shared" si="426"/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f t="shared" si="418"/>
        <v>0</v>
      </c>
      <c r="BI2527" s="16">
        <v>0</v>
      </c>
      <c r="BJ2527" s="16">
        <v>0</v>
      </c>
      <c r="BK2527" s="16">
        <v>0</v>
      </c>
      <c r="BL2527" t="str">
        <f t="shared" si="419"/>
        <v>0</v>
      </c>
      <c r="BM2527" t="str">
        <f t="shared" si="420"/>
        <v>0</v>
      </c>
      <c r="BN2527">
        <f t="shared" si="423"/>
        <v>0</v>
      </c>
      <c r="BO2527">
        <f t="shared" si="421"/>
        <v>0</v>
      </c>
      <c r="BP2527" t="str">
        <f t="shared" si="422"/>
        <v>0</v>
      </c>
    </row>
    <row r="2528" spans="1:68" ht="18" x14ac:dyDescent="0.25">
      <c r="A2528" s="24">
        <v>2021</v>
      </c>
      <c r="B2528">
        <v>2</v>
      </c>
      <c r="C2528" s="2">
        <v>44327</v>
      </c>
      <c r="D2528" s="3">
        <v>0.41666666666666669</v>
      </c>
      <c r="E2528">
        <v>4</v>
      </c>
      <c r="F2528">
        <v>4.0999999999999996</v>
      </c>
      <c r="G2528" t="s">
        <v>61</v>
      </c>
      <c r="H2528">
        <v>65</v>
      </c>
      <c r="I2528">
        <v>50</v>
      </c>
      <c r="J2528">
        <v>21.1</v>
      </c>
      <c r="K2528">
        <v>2</v>
      </c>
      <c r="L2528">
        <v>4</v>
      </c>
      <c r="M2528" t="s">
        <v>23</v>
      </c>
      <c r="N2528">
        <v>0</v>
      </c>
      <c r="O2528" t="s">
        <v>26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 s="11" t="str">
        <f t="shared" si="424"/>
        <v>0</v>
      </c>
      <c r="AB2528">
        <f t="shared" si="417"/>
        <v>0</v>
      </c>
      <c r="AC2528">
        <f t="shared" si="425"/>
        <v>10</v>
      </c>
      <c r="AD2528">
        <f t="shared" si="426"/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f t="shared" si="418"/>
        <v>0</v>
      </c>
      <c r="BI2528" s="16">
        <v>0</v>
      </c>
      <c r="BJ2528" s="16">
        <v>0</v>
      </c>
      <c r="BK2528" s="16">
        <v>0</v>
      </c>
      <c r="BL2528" t="str">
        <f t="shared" si="419"/>
        <v>0</v>
      </c>
      <c r="BM2528" t="str">
        <f t="shared" si="420"/>
        <v>0</v>
      </c>
      <c r="BN2528">
        <f t="shared" si="423"/>
        <v>0</v>
      </c>
      <c r="BO2528">
        <f t="shared" si="421"/>
        <v>0</v>
      </c>
      <c r="BP2528" t="str">
        <f t="shared" si="422"/>
        <v>0</v>
      </c>
    </row>
    <row r="2529" spans="1:68" ht="18" x14ac:dyDescent="0.25">
      <c r="A2529" s="24">
        <v>2021</v>
      </c>
      <c r="B2529">
        <v>2</v>
      </c>
      <c r="C2529" s="2">
        <v>44327</v>
      </c>
      <c r="D2529" s="3">
        <v>0.41666666666666669</v>
      </c>
      <c r="E2529">
        <v>4</v>
      </c>
      <c r="F2529">
        <v>4.0999999999999996</v>
      </c>
      <c r="G2529" t="s">
        <v>61</v>
      </c>
      <c r="H2529">
        <v>65</v>
      </c>
      <c r="I2529">
        <v>50</v>
      </c>
      <c r="J2529">
        <v>21.1</v>
      </c>
      <c r="K2529">
        <v>2</v>
      </c>
      <c r="L2529">
        <v>4</v>
      </c>
      <c r="M2529" t="s">
        <v>23</v>
      </c>
      <c r="N2529">
        <v>0</v>
      </c>
      <c r="O2529" t="s">
        <v>25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 s="11" t="str">
        <f t="shared" si="424"/>
        <v>0</v>
      </c>
      <c r="AB2529">
        <f t="shared" si="417"/>
        <v>0</v>
      </c>
      <c r="AC2529">
        <f t="shared" si="425"/>
        <v>10</v>
      </c>
      <c r="AD2529">
        <f t="shared" si="426"/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f t="shared" si="418"/>
        <v>0</v>
      </c>
      <c r="BI2529" s="16">
        <v>0</v>
      </c>
      <c r="BJ2529" s="16">
        <v>0</v>
      </c>
      <c r="BK2529" s="16">
        <v>0</v>
      </c>
      <c r="BL2529" t="str">
        <f t="shared" si="419"/>
        <v>0</v>
      </c>
      <c r="BM2529" t="str">
        <f t="shared" si="420"/>
        <v>0</v>
      </c>
      <c r="BN2529">
        <f t="shared" si="423"/>
        <v>0</v>
      </c>
      <c r="BO2529">
        <f t="shared" si="421"/>
        <v>0</v>
      </c>
      <c r="BP2529" t="str">
        <f t="shared" si="422"/>
        <v>0</v>
      </c>
    </row>
    <row r="2530" spans="1:68" ht="18" x14ac:dyDescent="0.25">
      <c r="A2530" s="24">
        <v>2021</v>
      </c>
      <c r="B2530">
        <v>2</v>
      </c>
      <c r="C2530" s="2">
        <v>44327</v>
      </c>
      <c r="D2530" s="3">
        <v>0.41666666666666669</v>
      </c>
      <c r="E2530">
        <v>4</v>
      </c>
      <c r="F2530">
        <v>4.0999999999999996</v>
      </c>
      <c r="G2530" t="s">
        <v>61</v>
      </c>
      <c r="H2530">
        <v>65</v>
      </c>
      <c r="I2530">
        <v>50</v>
      </c>
      <c r="J2530">
        <v>21.1</v>
      </c>
      <c r="K2530">
        <v>2</v>
      </c>
      <c r="L2530">
        <v>4</v>
      </c>
      <c r="M2530" t="s">
        <v>23</v>
      </c>
      <c r="N2530">
        <v>0</v>
      </c>
      <c r="O2530" t="s">
        <v>24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 s="11" t="str">
        <f t="shared" si="424"/>
        <v>0</v>
      </c>
      <c r="AB2530">
        <f t="shared" si="417"/>
        <v>0</v>
      </c>
      <c r="AC2530">
        <f t="shared" si="425"/>
        <v>10</v>
      </c>
      <c r="AD2530">
        <f t="shared" si="426"/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f t="shared" si="418"/>
        <v>0</v>
      </c>
      <c r="BI2530" s="16">
        <v>0</v>
      </c>
      <c r="BJ2530" s="16">
        <v>0</v>
      </c>
      <c r="BK2530" s="16">
        <v>0</v>
      </c>
      <c r="BL2530" t="str">
        <f t="shared" si="419"/>
        <v>0</v>
      </c>
      <c r="BM2530" t="str">
        <f t="shared" si="420"/>
        <v>0</v>
      </c>
      <c r="BN2530">
        <f t="shared" si="423"/>
        <v>0</v>
      </c>
      <c r="BO2530">
        <f t="shared" si="421"/>
        <v>0</v>
      </c>
      <c r="BP2530" t="str">
        <f t="shared" si="422"/>
        <v>0</v>
      </c>
    </row>
    <row r="2531" spans="1:68" ht="18" x14ac:dyDescent="0.25">
      <c r="A2531" s="24">
        <v>2021</v>
      </c>
      <c r="B2531">
        <v>2</v>
      </c>
      <c r="C2531" s="2">
        <v>44327</v>
      </c>
      <c r="D2531" s="3">
        <v>0.41666666666666669</v>
      </c>
      <c r="E2531">
        <v>4</v>
      </c>
      <c r="F2531">
        <v>4.0999999999999996</v>
      </c>
      <c r="G2531" t="s">
        <v>61</v>
      </c>
      <c r="H2531">
        <v>65</v>
      </c>
      <c r="I2531">
        <v>50</v>
      </c>
      <c r="J2531">
        <v>21.1</v>
      </c>
      <c r="K2531">
        <v>2</v>
      </c>
      <c r="L2531">
        <v>4</v>
      </c>
      <c r="M2531" t="s">
        <v>23</v>
      </c>
      <c r="N2531">
        <v>5</v>
      </c>
      <c r="O2531" t="s">
        <v>24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 s="11" t="str">
        <f t="shared" si="424"/>
        <v>0</v>
      </c>
      <c r="AB2531">
        <f t="shared" si="417"/>
        <v>0</v>
      </c>
      <c r="AC2531">
        <f t="shared" si="425"/>
        <v>10</v>
      </c>
      <c r="AD2531">
        <f t="shared" si="426"/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f t="shared" si="418"/>
        <v>0</v>
      </c>
      <c r="BI2531" s="16">
        <v>0</v>
      </c>
      <c r="BJ2531" s="16">
        <v>0</v>
      </c>
      <c r="BK2531" s="16">
        <v>0</v>
      </c>
      <c r="BL2531" t="str">
        <f t="shared" si="419"/>
        <v>0</v>
      </c>
      <c r="BM2531" t="str">
        <f t="shared" si="420"/>
        <v>0</v>
      </c>
      <c r="BN2531">
        <f t="shared" si="423"/>
        <v>0</v>
      </c>
      <c r="BO2531">
        <f t="shared" si="421"/>
        <v>0</v>
      </c>
      <c r="BP2531" t="str">
        <f t="shared" si="422"/>
        <v>0</v>
      </c>
    </row>
    <row r="2532" spans="1:68" ht="18" x14ac:dyDescent="0.25">
      <c r="A2532" s="24">
        <v>2021</v>
      </c>
      <c r="B2532">
        <v>2</v>
      </c>
      <c r="C2532" s="2">
        <v>44327</v>
      </c>
      <c r="D2532" s="3">
        <v>0.41666666666666669</v>
      </c>
      <c r="E2532">
        <v>4</v>
      </c>
      <c r="F2532">
        <v>4.0999999999999996</v>
      </c>
      <c r="G2532" t="s">
        <v>61</v>
      </c>
      <c r="H2532">
        <v>65</v>
      </c>
      <c r="I2532">
        <v>50</v>
      </c>
      <c r="J2532">
        <v>21.1</v>
      </c>
      <c r="K2532">
        <v>2</v>
      </c>
      <c r="L2532">
        <v>4</v>
      </c>
      <c r="M2532" t="s">
        <v>23</v>
      </c>
      <c r="N2532">
        <v>5</v>
      </c>
      <c r="O2532" t="s">
        <v>25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 s="11" t="str">
        <f t="shared" si="424"/>
        <v>0</v>
      </c>
      <c r="AB2532">
        <f t="shared" si="417"/>
        <v>0</v>
      </c>
      <c r="AC2532">
        <f t="shared" si="425"/>
        <v>10</v>
      </c>
      <c r="AD2532">
        <f t="shared" si="426"/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f t="shared" si="418"/>
        <v>0</v>
      </c>
      <c r="BI2532" s="16">
        <v>0</v>
      </c>
      <c r="BJ2532" s="16">
        <v>0</v>
      </c>
      <c r="BK2532" s="16">
        <v>0</v>
      </c>
      <c r="BL2532" t="str">
        <f t="shared" si="419"/>
        <v>0</v>
      </c>
      <c r="BM2532" t="str">
        <f t="shared" si="420"/>
        <v>0</v>
      </c>
      <c r="BN2532">
        <f t="shared" si="423"/>
        <v>0</v>
      </c>
      <c r="BO2532">
        <f t="shared" si="421"/>
        <v>0</v>
      </c>
      <c r="BP2532" t="str">
        <f t="shared" si="422"/>
        <v>0</v>
      </c>
    </row>
    <row r="2533" spans="1:68" ht="18" x14ac:dyDescent="0.25">
      <c r="A2533" s="24">
        <v>2021</v>
      </c>
      <c r="B2533">
        <v>2</v>
      </c>
      <c r="C2533" s="2">
        <v>44327</v>
      </c>
      <c r="D2533" s="3">
        <v>0.41666666666666669</v>
      </c>
      <c r="E2533">
        <v>4</v>
      </c>
      <c r="F2533">
        <v>4.0999999999999996</v>
      </c>
      <c r="G2533" t="s">
        <v>61</v>
      </c>
      <c r="H2533">
        <v>65</v>
      </c>
      <c r="I2533">
        <v>50</v>
      </c>
      <c r="J2533">
        <v>21.1</v>
      </c>
      <c r="K2533">
        <v>2</v>
      </c>
      <c r="L2533">
        <v>4</v>
      </c>
      <c r="M2533" t="s">
        <v>23</v>
      </c>
      <c r="N2533">
        <v>5</v>
      </c>
      <c r="O2533" t="s">
        <v>26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 s="11" t="str">
        <f t="shared" si="424"/>
        <v>0</v>
      </c>
      <c r="AB2533">
        <f t="shared" si="417"/>
        <v>0</v>
      </c>
      <c r="AC2533">
        <f t="shared" si="425"/>
        <v>10</v>
      </c>
      <c r="AD2533">
        <f t="shared" si="426"/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f t="shared" si="418"/>
        <v>0</v>
      </c>
      <c r="BI2533" s="16">
        <v>0</v>
      </c>
      <c r="BJ2533" s="16">
        <v>0</v>
      </c>
      <c r="BK2533" s="16">
        <v>0</v>
      </c>
      <c r="BL2533" t="str">
        <f t="shared" si="419"/>
        <v>0</v>
      </c>
      <c r="BM2533" t="str">
        <f t="shared" si="420"/>
        <v>0</v>
      </c>
      <c r="BN2533">
        <f t="shared" si="423"/>
        <v>0</v>
      </c>
      <c r="BO2533">
        <f t="shared" si="421"/>
        <v>0</v>
      </c>
      <c r="BP2533" t="str">
        <f t="shared" si="422"/>
        <v>0</v>
      </c>
    </row>
    <row r="2534" spans="1:68" ht="18" x14ac:dyDescent="0.25">
      <c r="A2534" s="24">
        <v>2021</v>
      </c>
      <c r="B2534">
        <v>2</v>
      </c>
      <c r="C2534" s="2">
        <v>44327</v>
      </c>
      <c r="D2534" s="3">
        <v>0.41666666666666669</v>
      </c>
      <c r="E2534">
        <v>4</v>
      </c>
      <c r="F2534">
        <v>4.0999999999999996</v>
      </c>
      <c r="G2534" t="s">
        <v>61</v>
      </c>
      <c r="H2534">
        <v>65</v>
      </c>
      <c r="I2534">
        <v>50</v>
      </c>
      <c r="J2534">
        <v>21.1</v>
      </c>
      <c r="K2534">
        <v>2</v>
      </c>
      <c r="L2534">
        <v>4</v>
      </c>
      <c r="M2534" t="s">
        <v>27</v>
      </c>
      <c r="N2534">
        <v>5</v>
      </c>
      <c r="O2534" t="s">
        <v>24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 s="11" t="str">
        <f t="shared" si="424"/>
        <v>0</v>
      </c>
      <c r="AB2534">
        <f t="shared" si="417"/>
        <v>0</v>
      </c>
      <c r="AC2534">
        <f t="shared" si="425"/>
        <v>10</v>
      </c>
      <c r="AD2534">
        <f t="shared" si="426"/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f t="shared" si="418"/>
        <v>0</v>
      </c>
      <c r="BI2534" s="16">
        <v>0</v>
      </c>
      <c r="BJ2534" s="16">
        <v>0</v>
      </c>
      <c r="BK2534" s="16">
        <v>0</v>
      </c>
      <c r="BL2534" t="str">
        <f t="shared" si="419"/>
        <v>0</v>
      </c>
      <c r="BM2534" t="str">
        <f t="shared" si="420"/>
        <v>0</v>
      </c>
      <c r="BN2534">
        <f t="shared" si="423"/>
        <v>0</v>
      </c>
      <c r="BO2534">
        <f t="shared" si="421"/>
        <v>0</v>
      </c>
      <c r="BP2534" t="str">
        <f t="shared" si="422"/>
        <v>0</v>
      </c>
    </row>
    <row r="2535" spans="1:68" ht="18" x14ac:dyDescent="0.25">
      <c r="A2535" s="24">
        <v>2021</v>
      </c>
      <c r="B2535">
        <v>2</v>
      </c>
      <c r="C2535" s="2">
        <v>44327</v>
      </c>
      <c r="D2535" s="3">
        <v>0.41666666666666669</v>
      </c>
      <c r="E2535">
        <v>4</v>
      </c>
      <c r="F2535">
        <v>4.0999999999999996</v>
      </c>
      <c r="G2535" t="s">
        <v>61</v>
      </c>
      <c r="H2535">
        <v>65</v>
      </c>
      <c r="I2535">
        <v>50</v>
      </c>
      <c r="J2535">
        <v>21.1</v>
      </c>
      <c r="K2535">
        <v>2</v>
      </c>
      <c r="L2535">
        <v>4</v>
      </c>
      <c r="M2535" t="s">
        <v>27</v>
      </c>
      <c r="N2535">
        <v>5</v>
      </c>
      <c r="O2535" t="s">
        <v>25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 s="11" t="str">
        <f t="shared" si="424"/>
        <v>0</v>
      </c>
      <c r="AB2535">
        <f t="shared" si="417"/>
        <v>0</v>
      </c>
      <c r="AC2535">
        <f t="shared" si="425"/>
        <v>10</v>
      </c>
      <c r="AD2535">
        <f t="shared" si="426"/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f t="shared" si="418"/>
        <v>0</v>
      </c>
      <c r="BI2535" s="16">
        <v>0</v>
      </c>
      <c r="BJ2535" s="16">
        <v>0</v>
      </c>
      <c r="BK2535" s="16">
        <v>0</v>
      </c>
      <c r="BL2535" t="str">
        <f t="shared" si="419"/>
        <v>0</v>
      </c>
      <c r="BM2535" t="str">
        <f t="shared" si="420"/>
        <v>0</v>
      </c>
      <c r="BN2535">
        <f t="shared" si="423"/>
        <v>0</v>
      </c>
      <c r="BO2535">
        <f t="shared" si="421"/>
        <v>0</v>
      </c>
      <c r="BP2535" t="str">
        <f t="shared" si="422"/>
        <v>0</v>
      </c>
    </row>
    <row r="2536" spans="1:68" ht="18" x14ac:dyDescent="0.25">
      <c r="A2536" s="24">
        <v>2021</v>
      </c>
      <c r="B2536">
        <v>2</v>
      </c>
      <c r="C2536" s="2">
        <v>44327</v>
      </c>
      <c r="D2536" s="3">
        <v>0.41666666666666669</v>
      </c>
      <c r="E2536">
        <v>4</v>
      </c>
      <c r="F2536">
        <v>4.0999999999999996</v>
      </c>
      <c r="G2536" t="s">
        <v>61</v>
      </c>
      <c r="H2536">
        <v>65</v>
      </c>
      <c r="I2536">
        <v>50</v>
      </c>
      <c r="J2536">
        <v>21.1</v>
      </c>
      <c r="K2536">
        <v>2</v>
      </c>
      <c r="L2536">
        <v>4</v>
      </c>
      <c r="M2536" t="s">
        <v>27</v>
      </c>
      <c r="N2536">
        <v>5</v>
      </c>
      <c r="O2536" t="s">
        <v>26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 s="11" t="str">
        <f t="shared" si="424"/>
        <v>0</v>
      </c>
      <c r="AB2536">
        <f t="shared" si="417"/>
        <v>0</v>
      </c>
      <c r="AC2536">
        <f t="shared" si="425"/>
        <v>10</v>
      </c>
      <c r="AD2536">
        <f t="shared" si="426"/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f t="shared" si="418"/>
        <v>0</v>
      </c>
      <c r="BI2536" s="16">
        <v>0</v>
      </c>
      <c r="BJ2536" s="16">
        <v>0</v>
      </c>
      <c r="BK2536" s="16">
        <v>0</v>
      </c>
      <c r="BL2536" t="str">
        <f t="shared" si="419"/>
        <v>0</v>
      </c>
      <c r="BM2536" t="str">
        <f t="shared" si="420"/>
        <v>0</v>
      </c>
      <c r="BN2536">
        <f t="shared" si="423"/>
        <v>0</v>
      </c>
      <c r="BO2536">
        <f t="shared" si="421"/>
        <v>0</v>
      </c>
      <c r="BP2536" t="str">
        <f t="shared" si="422"/>
        <v>0</v>
      </c>
    </row>
    <row r="2537" spans="1:68" ht="18" x14ac:dyDescent="0.25">
      <c r="A2537" s="24">
        <v>2021</v>
      </c>
      <c r="B2537">
        <v>2</v>
      </c>
      <c r="C2537" s="2">
        <v>44327</v>
      </c>
      <c r="D2537" s="3">
        <v>0.41666666666666669</v>
      </c>
      <c r="E2537">
        <v>4</v>
      </c>
      <c r="F2537">
        <v>4.0999999999999996</v>
      </c>
      <c r="G2537" t="s">
        <v>61</v>
      </c>
      <c r="H2537">
        <v>65</v>
      </c>
      <c r="I2537">
        <v>50</v>
      </c>
      <c r="J2537">
        <v>21.1</v>
      </c>
      <c r="K2537">
        <v>2</v>
      </c>
      <c r="L2537">
        <v>4</v>
      </c>
      <c r="M2537" t="s">
        <v>28</v>
      </c>
      <c r="N2537">
        <v>5</v>
      </c>
      <c r="O2537" t="s">
        <v>24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 s="11" t="str">
        <f t="shared" si="424"/>
        <v>0</v>
      </c>
      <c r="AB2537">
        <f t="shared" si="417"/>
        <v>0</v>
      </c>
      <c r="AC2537">
        <f t="shared" si="425"/>
        <v>10</v>
      </c>
      <c r="AD2537">
        <f t="shared" si="426"/>
        <v>0</v>
      </c>
      <c r="AE2537">
        <v>0</v>
      </c>
      <c r="AF2537">
        <v>0</v>
      </c>
      <c r="AG2537">
        <v>1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f t="shared" si="418"/>
        <v>0</v>
      </c>
      <c r="BI2537" s="16">
        <v>0</v>
      </c>
      <c r="BJ2537" s="16">
        <v>0</v>
      </c>
      <c r="BK2537" s="16">
        <v>0</v>
      </c>
      <c r="BL2537" t="str">
        <f t="shared" si="419"/>
        <v>0</v>
      </c>
      <c r="BM2537" t="str">
        <f t="shared" si="420"/>
        <v>0</v>
      </c>
      <c r="BN2537">
        <f t="shared" si="423"/>
        <v>0</v>
      </c>
      <c r="BO2537">
        <f t="shared" si="421"/>
        <v>1</v>
      </c>
      <c r="BP2537" t="str">
        <f t="shared" si="422"/>
        <v>0</v>
      </c>
    </row>
    <row r="2538" spans="1:68" ht="18" x14ac:dyDescent="0.25">
      <c r="A2538" s="24">
        <v>2021</v>
      </c>
      <c r="B2538">
        <v>2</v>
      </c>
      <c r="C2538" s="2">
        <v>44327</v>
      </c>
      <c r="D2538" s="3">
        <v>0.41666666666666669</v>
      </c>
      <c r="E2538">
        <v>4</v>
      </c>
      <c r="F2538">
        <v>4.0999999999999996</v>
      </c>
      <c r="G2538" t="s">
        <v>61</v>
      </c>
      <c r="H2538">
        <v>65</v>
      </c>
      <c r="I2538">
        <v>50</v>
      </c>
      <c r="J2538">
        <v>21.1</v>
      </c>
      <c r="K2538">
        <v>2</v>
      </c>
      <c r="L2538">
        <v>4</v>
      </c>
      <c r="M2538" t="s">
        <v>28</v>
      </c>
      <c r="N2538">
        <v>5</v>
      </c>
      <c r="O2538" t="s">
        <v>25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 s="11" t="str">
        <f t="shared" si="424"/>
        <v>0</v>
      </c>
      <c r="AB2538">
        <f t="shared" si="417"/>
        <v>0</v>
      </c>
      <c r="AC2538">
        <f t="shared" si="425"/>
        <v>10</v>
      </c>
      <c r="AD2538">
        <f t="shared" si="426"/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f t="shared" si="418"/>
        <v>0</v>
      </c>
      <c r="BI2538" s="16">
        <v>0</v>
      </c>
      <c r="BJ2538" s="16">
        <v>0</v>
      </c>
      <c r="BK2538" s="16">
        <v>0</v>
      </c>
      <c r="BL2538" t="str">
        <f t="shared" si="419"/>
        <v>0</v>
      </c>
      <c r="BM2538" t="str">
        <f t="shared" si="420"/>
        <v>0</v>
      </c>
      <c r="BN2538">
        <f t="shared" si="423"/>
        <v>0</v>
      </c>
      <c r="BO2538">
        <f t="shared" si="421"/>
        <v>0</v>
      </c>
      <c r="BP2538" t="str">
        <f t="shared" si="422"/>
        <v>0</v>
      </c>
    </row>
    <row r="2539" spans="1:68" ht="18" x14ac:dyDescent="0.25">
      <c r="A2539" s="24">
        <v>2021</v>
      </c>
      <c r="B2539">
        <v>2</v>
      </c>
      <c r="C2539" s="2">
        <v>44327</v>
      </c>
      <c r="D2539" s="3">
        <v>0.41666666666666669</v>
      </c>
      <c r="E2539">
        <v>4</v>
      </c>
      <c r="F2539">
        <v>4.0999999999999996</v>
      </c>
      <c r="G2539" t="s">
        <v>61</v>
      </c>
      <c r="H2539">
        <v>65</v>
      </c>
      <c r="I2539">
        <v>50</v>
      </c>
      <c r="J2539">
        <v>21.1</v>
      </c>
      <c r="K2539">
        <v>2</v>
      </c>
      <c r="L2539">
        <v>4</v>
      </c>
      <c r="M2539" t="s">
        <v>28</v>
      </c>
      <c r="N2539">
        <v>5</v>
      </c>
      <c r="O2539" t="s">
        <v>26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 s="11" t="str">
        <f t="shared" si="424"/>
        <v>0</v>
      </c>
      <c r="AB2539">
        <f t="shared" si="417"/>
        <v>0</v>
      </c>
      <c r="AC2539">
        <f t="shared" si="425"/>
        <v>10</v>
      </c>
      <c r="AD2539">
        <f t="shared" si="426"/>
        <v>0</v>
      </c>
      <c r="AE2539">
        <v>0</v>
      </c>
      <c r="AF2539">
        <v>0</v>
      </c>
      <c r="AG2539">
        <v>1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f t="shared" si="418"/>
        <v>0</v>
      </c>
      <c r="BI2539" s="16">
        <v>0</v>
      </c>
      <c r="BJ2539" s="16">
        <v>0</v>
      </c>
      <c r="BK2539" s="16">
        <v>0</v>
      </c>
      <c r="BL2539" t="str">
        <f t="shared" si="419"/>
        <v>0</v>
      </c>
      <c r="BM2539" t="str">
        <f t="shared" si="420"/>
        <v>0</v>
      </c>
      <c r="BN2539">
        <f t="shared" si="423"/>
        <v>0</v>
      </c>
      <c r="BO2539">
        <f t="shared" si="421"/>
        <v>1</v>
      </c>
      <c r="BP2539" t="str">
        <f t="shared" si="422"/>
        <v>0</v>
      </c>
    </row>
    <row r="2540" spans="1:68" ht="18" x14ac:dyDescent="0.25">
      <c r="A2540" s="24">
        <v>2021</v>
      </c>
      <c r="B2540">
        <v>2</v>
      </c>
      <c r="C2540" s="2">
        <v>44327</v>
      </c>
      <c r="D2540" s="3">
        <v>0.41666666666666669</v>
      </c>
      <c r="E2540">
        <v>4</v>
      </c>
      <c r="F2540">
        <v>4.0999999999999996</v>
      </c>
      <c r="G2540" t="s">
        <v>61</v>
      </c>
      <c r="H2540">
        <v>65</v>
      </c>
      <c r="I2540">
        <v>50</v>
      </c>
      <c r="J2540">
        <v>21.1</v>
      </c>
      <c r="K2540">
        <v>2</v>
      </c>
      <c r="L2540">
        <v>4</v>
      </c>
      <c r="M2540" t="s">
        <v>28</v>
      </c>
      <c r="N2540">
        <v>10</v>
      </c>
      <c r="O2540" t="s">
        <v>26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 s="11" t="str">
        <f t="shared" si="424"/>
        <v>0</v>
      </c>
      <c r="AB2540">
        <f t="shared" si="417"/>
        <v>0</v>
      </c>
      <c r="AC2540">
        <f t="shared" si="425"/>
        <v>10</v>
      </c>
      <c r="AD2540">
        <f t="shared" si="426"/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f t="shared" si="418"/>
        <v>0</v>
      </c>
      <c r="BI2540" s="16">
        <v>0</v>
      </c>
      <c r="BJ2540" s="16">
        <v>0</v>
      </c>
      <c r="BK2540" s="16">
        <v>0</v>
      </c>
      <c r="BL2540" t="str">
        <f t="shared" si="419"/>
        <v>0</v>
      </c>
      <c r="BM2540" t="str">
        <f t="shared" si="420"/>
        <v>0</v>
      </c>
      <c r="BN2540">
        <f t="shared" si="423"/>
        <v>0</v>
      </c>
      <c r="BO2540">
        <f t="shared" si="421"/>
        <v>0</v>
      </c>
      <c r="BP2540" t="str">
        <f t="shared" si="422"/>
        <v>0</v>
      </c>
    </row>
    <row r="2541" spans="1:68" ht="18" x14ac:dyDescent="0.25">
      <c r="A2541" s="24">
        <v>2021</v>
      </c>
      <c r="B2541">
        <v>2</v>
      </c>
      <c r="C2541" s="2">
        <v>44327</v>
      </c>
      <c r="D2541" s="3">
        <v>0.41666666666666669</v>
      </c>
      <c r="E2541">
        <v>4</v>
      </c>
      <c r="F2541">
        <v>4.0999999999999996</v>
      </c>
      <c r="G2541" t="s">
        <v>61</v>
      </c>
      <c r="H2541">
        <v>65</v>
      </c>
      <c r="I2541">
        <v>50</v>
      </c>
      <c r="J2541">
        <v>21.1</v>
      </c>
      <c r="K2541">
        <v>2</v>
      </c>
      <c r="L2541">
        <v>4</v>
      </c>
      <c r="M2541" t="s">
        <v>28</v>
      </c>
      <c r="N2541">
        <v>10</v>
      </c>
      <c r="O2541" t="s">
        <v>25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 s="11" t="str">
        <f t="shared" si="424"/>
        <v>0</v>
      </c>
      <c r="AB2541">
        <f t="shared" si="417"/>
        <v>0</v>
      </c>
      <c r="AC2541">
        <f t="shared" si="425"/>
        <v>10</v>
      </c>
      <c r="AD2541">
        <f t="shared" si="426"/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f t="shared" si="418"/>
        <v>0</v>
      </c>
      <c r="BI2541" s="16">
        <v>0</v>
      </c>
      <c r="BJ2541" s="16">
        <v>0</v>
      </c>
      <c r="BK2541" s="16">
        <v>0</v>
      </c>
      <c r="BL2541" t="str">
        <f t="shared" si="419"/>
        <v>0</v>
      </c>
      <c r="BM2541" t="str">
        <f t="shared" si="420"/>
        <v>0</v>
      </c>
      <c r="BN2541">
        <f t="shared" si="423"/>
        <v>0</v>
      </c>
      <c r="BO2541">
        <f t="shared" si="421"/>
        <v>0</v>
      </c>
      <c r="BP2541" t="str">
        <f t="shared" si="422"/>
        <v>0</v>
      </c>
    </row>
    <row r="2542" spans="1:68" ht="18" x14ac:dyDescent="0.25">
      <c r="A2542" s="24">
        <v>2021</v>
      </c>
      <c r="B2542">
        <v>2</v>
      </c>
      <c r="C2542" s="2">
        <v>44327</v>
      </c>
      <c r="D2542" s="3">
        <v>0.41666666666666669</v>
      </c>
      <c r="E2542">
        <v>4</v>
      </c>
      <c r="F2542">
        <v>4.0999999999999996</v>
      </c>
      <c r="G2542" t="s">
        <v>61</v>
      </c>
      <c r="H2542">
        <v>65</v>
      </c>
      <c r="I2542">
        <v>50</v>
      </c>
      <c r="J2542">
        <v>21.1</v>
      </c>
      <c r="K2542">
        <v>2</v>
      </c>
      <c r="L2542">
        <v>4</v>
      </c>
      <c r="M2542" t="s">
        <v>28</v>
      </c>
      <c r="N2542">
        <v>10</v>
      </c>
      <c r="O2542" t="s">
        <v>24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 s="11" t="str">
        <f t="shared" si="424"/>
        <v>0</v>
      </c>
      <c r="AB2542">
        <f t="shared" si="417"/>
        <v>0</v>
      </c>
      <c r="AC2542">
        <f t="shared" si="425"/>
        <v>10</v>
      </c>
      <c r="AD2542">
        <f t="shared" si="426"/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f t="shared" si="418"/>
        <v>0</v>
      </c>
      <c r="BI2542" s="16">
        <v>0</v>
      </c>
      <c r="BJ2542" s="16">
        <v>0</v>
      </c>
      <c r="BK2542" s="16">
        <v>0</v>
      </c>
      <c r="BL2542" t="str">
        <f t="shared" si="419"/>
        <v>0</v>
      </c>
      <c r="BM2542" t="str">
        <f t="shared" si="420"/>
        <v>0</v>
      </c>
      <c r="BN2542">
        <f t="shared" si="423"/>
        <v>0</v>
      </c>
      <c r="BO2542">
        <f t="shared" si="421"/>
        <v>0</v>
      </c>
      <c r="BP2542" t="str">
        <f t="shared" si="422"/>
        <v>0</v>
      </c>
    </row>
    <row r="2543" spans="1:68" ht="18" x14ac:dyDescent="0.25">
      <c r="A2543" s="24">
        <v>2021</v>
      </c>
      <c r="B2543">
        <v>2</v>
      </c>
      <c r="C2543" s="2">
        <v>44327</v>
      </c>
      <c r="D2543" s="3">
        <v>0.41666666666666669</v>
      </c>
      <c r="E2543">
        <v>4</v>
      </c>
      <c r="F2543">
        <v>4.0999999999999996</v>
      </c>
      <c r="G2543" t="s">
        <v>61</v>
      </c>
      <c r="H2543">
        <v>65</v>
      </c>
      <c r="I2543">
        <v>50</v>
      </c>
      <c r="J2543">
        <v>21.1</v>
      </c>
      <c r="K2543">
        <v>2</v>
      </c>
      <c r="L2543">
        <v>4</v>
      </c>
      <c r="M2543" t="s">
        <v>27</v>
      </c>
      <c r="N2543">
        <v>10</v>
      </c>
      <c r="O2543" t="s">
        <v>26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 s="11" t="str">
        <f t="shared" si="424"/>
        <v>0</v>
      </c>
      <c r="AB2543">
        <f t="shared" si="417"/>
        <v>0</v>
      </c>
      <c r="AC2543">
        <f t="shared" si="425"/>
        <v>10</v>
      </c>
      <c r="AD2543">
        <f t="shared" si="426"/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f t="shared" si="418"/>
        <v>0</v>
      </c>
      <c r="BI2543" s="16">
        <v>0</v>
      </c>
      <c r="BJ2543" s="16">
        <v>0</v>
      </c>
      <c r="BK2543" s="16">
        <v>0</v>
      </c>
      <c r="BL2543" t="str">
        <f t="shared" si="419"/>
        <v>0</v>
      </c>
      <c r="BM2543" t="str">
        <f t="shared" si="420"/>
        <v>0</v>
      </c>
      <c r="BN2543">
        <f t="shared" si="423"/>
        <v>0</v>
      </c>
      <c r="BO2543">
        <f t="shared" si="421"/>
        <v>0</v>
      </c>
      <c r="BP2543" t="str">
        <f t="shared" si="422"/>
        <v>0</v>
      </c>
    </row>
    <row r="2544" spans="1:68" ht="18" x14ac:dyDescent="0.25">
      <c r="A2544" s="24">
        <v>2021</v>
      </c>
      <c r="B2544">
        <v>2</v>
      </c>
      <c r="C2544" s="2">
        <v>44327</v>
      </c>
      <c r="D2544" s="3">
        <v>0.41666666666666669</v>
      </c>
      <c r="E2544">
        <v>4</v>
      </c>
      <c r="F2544">
        <v>4.0999999999999996</v>
      </c>
      <c r="G2544" t="s">
        <v>61</v>
      </c>
      <c r="H2544">
        <v>65</v>
      </c>
      <c r="I2544">
        <v>50</v>
      </c>
      <c r="J2544">
        <v>21.1</v>
      </c>
      <c r="K2544">
        <v>2</v>
      </c>
      <c r="L2544">
        <v>4</v>
      </c>
      <c r="M2544" t="s">
        <v>27</v>
      </c>
      <c r="N2544">
        <v>10</v>
      </c>
      <c r="O2544" t="s">
        <v>25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 s="11" t="str">
        <f t="shared" si="424"/>
        <v>0</v>
      </c>
      <c r="AB2544">
        <f t="shared" si="417"/>
        <v>0</v>
      </c>
      <c r="AC2544">
        <f t="shared" si="425"/>
        <v>10</v>
      </c>
      <c r="AD2544">
        <f t="shared" si="426"/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f t="shared" si="418"/>
        <v>0</v>
      </c>
      <c r="BI2544" s="16">
        <v>0</v>
      </c>
      <c r="BJ2544" s="16">
        <v>0</v>
      </c>
      <c r="BK2544" s="16">
        <v>0</v>
      </c>
      <c r="BL2544" t="str">
        <f t="shared" si="419"/>
        <v>0</v>
      </c>
      <c r="BM2544" t="str">
        <f t="shared" si="420"/>
        <v>0</v>
      </c>
      <c r="BN2544">
        <f t="shared" si="423"/>
        <v>0</v>
      </c>
      <c r="BO2544">
        <f t="shared" si="421"/>
        <v>0</v>
      </c>
      <c r="BP2544" t="str">
        <f t="shared" si="422"/>
        <v>0</v>
      </c>
    </row>
    <row r="2545" spans="1:68" ht="18" x14ac:dyDescent="0.25">
      <c r="A2545" s="24">
        <v>2021</v>
      </c>
      <c r="B2545">
        <v>2</v>
      </c>
      <c r="C2545" s="2">
        <v>44327</v>
      </c>
      <c r="D2545" s="3">
        <v>0.41666666666666669</v>
      </c>
      <c r="E2545">
        <v>4</v>
      </c>
      <c r="F2545">
        <v>4.0999999999999996</v>
      </c>
      <c r="G2545" t="s">
        <v>61</v>
      </c>
      <c r="H2545">
        <v>65</v>
      </c>
      <c r="I2545">
        <v>50</v>
      </c>
      <c r="J2545">
        <v>21.1</v>
      </c>
      <c r="K2545">
        <v>2</v>
      </c>
      <c r="L2545">
        <v>4</v>
      </c>
      <c r="M2545" t="s">
        <v>27</v>
      </c>
      <c r="N2545">
        <v>10</v>
      </c>
      <c r="O2545" t="s">
        <v>24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 s="11" t="str">
        <f t="shared" si="424"/>
        <v>0</v>
      </c>
      <c r="AB2545">
        <f t="shared" si="417"/>
        <v>0</v>
      </c>
      <c r="AC2545">
        <f t="shared" si="425"/>
        <v>10</v>
      </c>
      <c r="AD2545">
        <f t="shared" si="426"/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f t="shared" si="418"/>
        <v>0</v>
      </c>
      <c r="BI2545" s="16">
        <v>0</v>
      </c>
      <c r="BJ2545" s="16">
        <v>0</v>
      </c>
      <c r="BK2545" s="16">
        <v>0</v>
      </c>
      <c r="BL2545" t="str">
        <f t="shared" si="419"/>
        <v>0</v>
      </c>
      <c r="BM2545" t="str">
        <f t="shared" si="420"/>
        <v>0</v>
      </c>
      <c r="BN2545">
        <f t="shared" si="423"/>
        <v>0</v>
      </c>
      <c r="BO2545">
        <f t="shared" si="421"/>
        <v>0</v>
      </c>
      <c r="BP2545" t="str">
        <f t="shared" si="422"/>
        <v>0</v>
      </c>
    </row>
    <row r="2546" spans="1:68" ht="18" x14ac:dyDescent="0.25">
      <c r="A2546" s="24">
        <v>2021</v>
      </c>
      <c r="B2546">
        <v>2</v>
      </c>
      <c r="C2546" s="2">
        <v>44327</v>
      </c>
      <c r="D2546" s="3">
        <v>0.41666666666666669</v>
      </c>
      <c r="E2546">
        <v>4</v>
      </c>
      <c r="F2546">
        <v>4.0999999999999996</v>
      </c>
      <c r="G2546" t="s">
        <v>61</v>
      </c>
      <c r="H2546">
        <v>65</v>
      </c>
      <c r="I2546">
        <v>50</v>
      </c>
      <c r="J2546">
        <v>21.1</v>
      </c>
      <c r="K2546">
        <v>2</v>
      </c>
      <c r="L2546">
        <v>4</v>
      </c>
      <c r="M2546" t="s">
        <v>23</v>
      </c>
      <c r="N2546">
        <v>10</v>
      </c>
      <c r="O2546" t="s">
        <v>26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 s="11" t="str">
        <f t="shared" si="424"/>
        <v>0</v>
      </c>
      <c r="AB2546">
        <f t="shared" si="417"/>
        <v>0</v>
      </c>
      <c r="AC2546">
        <f t="shared" si="425"/>
        <v>10</v>
      </c>
      <c r="AD2546">
        <f t="shared" si="426"/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f t="shared" si="418"/>
        <v>0</v>
      </c>
      <c r="BI2546" s="16">
        <v>0</v>
      </c>
      <c r="BJ2546" s="16">
        <v>0</v>
      </c>
      <c r="BK2546" s="16">
        <v>0</v>
      </c>
      <c r="BL2546" t="str">
        <f t="shared" si="419"/>
        <v>0</v>
      </c>
      <c r="BM2546" t="str">
        <f t="shared" si="420"/>
        <v>0</v>
      </c>
      <c r="BN2546">
        <f t="shared" si="423"/>
        <v>0</v>
      </c>
      <c r="BO2546">
        <f t="shared" si="421"/>
        <v>0</v>
      </c>
      <c r="BP2546" t="str">
        <f t="shared" si="422"/>
        <v>0</v>
      </c>
    </row>
    <row r="2547" spans="1:68" ht="18" x14ac:dyDescent="0.25">
      <c r="A2547" s="24">
        <v>2021</v>
      </c>
      <c r="B2547">
        <v>2</v>
      </c>
      <c r="C2547" s="2">
        <v>44327</v>
      </c>
      <c r="D2547" s="3">
        <v>0.41666666666666669</v>
      </c>
      <c r="E2547">
        <v>4</v>
      </c>
      <c r="F2547">
        <v>4.0999999999999996</v>
      </c>
      <c r="G2547" t="s">
        <v>61</v>
      </c>
      <c r="H2547">
        <v>65</v>
      </c>
      <c r="I2547">
        <v>50</v>
      </c>
      <c r="J2547">
        <v>21.1</v>
      </c>
      <c r="K2547">
        <v>2</v>
      </c>
      <c r="L2547">
        <v>4</v>
      </c>
      <c r="M2547" t="s">
        <v>23</v>
      </c>
      <c r="N2547">
        <v>10</v>
      </c>
      <c r="O2547" t="s">
        <v>25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 s="11" t="str">
        <f t="shared" si="424"/>
        <v>0</v>
      </c>
      <c r="AB2547">
        <f t="shared" si="417"/>
        <v>0</v>
      </c>
      <c r="AC2547">
        <f t="shared" si="425"/>
        <v>10</v>
      </c>
      <c r="AD2547">
        <f t="shared" si="426"/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1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f t="shared" si="418"/>
        <v>0</v>
      </c>
      <c r="BI2547" s="16">
        <v>0</v>
      </c>
      <c r="BJ2547" s="16">
        <v>0</v>
      </c>
      <c r="BK2547" s="16">
        <v>0</v>
      </c>
      <c r="BL2547" t="str">
        <f t="shared" si="419"/>
        <v>0</v>
      </c>
      <c r="BM2547" t="str">
        <f t="shared" si="420"/>
        <v>0</v>
      </c>
      <c r="BN2547">
        <f t="shared" si="423"/>
        <v>0</v>
      </c>
      <c r="BO2547">
        <f t="shared" si="421"/>
        <v>0</v>
      </c>
      <c r="BP2547" t="str">
        <f t="shared" si="422"/>
        <v>0</v>
      </c>
    </row>
    <row r="2548" spans="1:68" ht="18" x14ac:dyDescent="0.25">
      <c r="A2548" s="24">
        <v>2021</v>
      </c>
      <c r="B2548">
        <v>2</v>
      </c>
      <c r="C2548" s="2">
        <v>44327</v>
      </c>
      <c r="D2548" s="3">
        <v>0.41666666666666669</v>
      </c>
      <c r="E2548">
        <v>4</v>
      </c>
      <c r="F2548">
        <v>4.0999999999999996</v>
      </c>
      <c r="G2548" t="s">
        <v>61</v>
      </c>
      <c r="H2548">
        <v>65</v>
      </c>
      <c r="I2548">
        <v>50</v>
      </c>
      <c r="J2548">
        <v>21.1</v>
      </c>
      <c r="K2548">
        <v>2</v>
      </c>
      <c r="L2548">
        <v>4</v>
      </c>
      <c r="M2548" t="s">
        <v>23</v>
      </c>
      <c r="N2548">
        <v>10</v>
      </c>
      <c r="O2548" t="s">
        <v>24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 s="11" t="str">
        <f t="shared" si="424"/>
        <v>0</v>
      </c>
      <c r="AB2548">
        <f t="shared" si="417"/>
        <v>0</v>
      </c>
      <c r="AC2548">
        <f t="shared" si="425"/>
        <v>10</v>
      </c>
      <c r="AD2548">
        <f t="shared" si="426"/>
        <v>0</v>
      </c>
      <c r="AE2548">
        <v>0</v>
      </c>
      <c r="AF2548">
        <v>1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f t="shared" si="418"/>
        <v>0</v>
      </c>
      <c r="BI2548" s="16">
        <v>0</v>
      </c>
      <c r="BJ2548" s="16">
        <v>0</v>
      </c>
      <c r="BK2548" s="16">
        <v>0</v>
      </c>
      <c r="BL2548" t="str">
        <f t="shared" si="419"/>
        <v>0</v>
      </c>
      <c r="BM2548" t="str">
        <f t="shared" si="420"/>
        <v>0</v>
      </c>
      <c r="BN2548">
        <f t="shared" si="423"/>
        <v>0</v>
      </c>
      <c r="BO2548">
        <f t="shared" si="421"/>
        <v>0</v>
      </c>
      <c r="BP2548" t="str">
        <f t="shared" si="422"/>
        <v>0</v>
      </c>
    </row>
    <row r="2549" spans="1:68" ht="18" x14ac:dyDescent="0.25">
      <c r="A2549" s="24">
        <v>2021</v>
      </c>
      <c r="B2549">
        <v>2</v>
      </c>
      <c r="C2549" s="2">
        <v>44327</v>
      </c>
      <c r="D2549" s="3">
        <v>0.41666666666666669</v>
      </c>
      <c r="E2549">
        <v>4</v>
      </c>
      <c r="F2549">
        <v>4.0999999999999996</v>
      </c>
      <c r="G2549" t="s">
        <v>61</v>
      </c>
      <c r="H2549">
        <v>65</v>
      </c>
      <c r="I2549">
        <v>50</v>
      </c>
      <c r="J2549">
        <v>21.1</v>
      </c>
      <c r="K2549">
        <v>2</v>
      </c>
      <c r="L2549">
        <v>4</v>
      </c>
      <c r="M2549" t="s">
        <v>23</v>
      </c>
      <c r="N2549">
        <v>20</v>
      </c>
      <c r="O2549" t="s">
        <v>24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 s="11" t="str">
        <f t="shared" si="424"/>
        <v>0</v>
      </c>
      <c r="AB2549">
        <f t="shared" si="417"/>
        <v>0</v>
      </c>
      <c r="AC2549">
        <f t="shared" si="425"/>
        <v>10</v>
      </c>
      <c r="AD2549">
        <f t="shared" si="426"/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f t="shared" si="418"/>
        <v>0</v>
      </c>
      <c r="BI2549" s="16">
        <v>0</v>
      </c>
      <c r="BJ2549" s="16">
        <v>0</v>
      </c>
      <c r="BK2549" s="16">
        <v>0</v>
      </c>
      <c r="BL2549" t="str">
        <f t="shared" si="419"/>
        <v>0</v>
      </c>
      <c r="BM2549" t="str">
        <f t="shared" si="420"/>
        <v>0</v>
      </c>
      <c r="BN2549">
        <f t="shared" si="423"/>
        <v>0</v>
      </c>
      <c r="BO2549">
        <f t="shared" si="421"/>
        <v>0</v>
      </c>
      <c r="BP2549" t="str">
        <f t="shared" si="422"/>
        <v>0</v>
      </c>
    </row>
    <row r="2550" spans="1:68" ht="18" x14ac:dyDescent="0.25">
      <c r="A2550" s="24">
        <v>2021</v>
      </c>
      <c r="B2550">
        <v>2</v>
      </c>
      <c r="C2550" s="2">
        <v>44327</v>
      </c>
      <c r="D2550" s="3">
        <v>0.41666666666666669</v>
      </c>
      <c r="E2550">
        <v>4</v>
      </c>
      <c r="F2550">
        <v>4.0999999999999996</v>
      </c>
      <c r="G2550" t="s">
        <v>61</v>
      </c>
      <c r="H2550">
        <v>65</v>
      </c>
      <c r="I2550">
        <v>50</v>
      </c>
      <c r="J2550">
        <v>21.1</v>
      </c>
      <c r="K2550">
        <v>2</v>
      </c>
      <c r="L2550">
        <v>4</v>
      </c>
      <c r="M2550" t="s">
        <v>23</v>
      </c>
      <c r="N2550">
        <v>20</v>
      </c>
      <c r="O2550" t="s">
        <v>25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 s="11" t="str">
        <f t="shared" si="424"/>
        <v>0</v>
      </c>
      <c r="AB2550">
        <f t="shared" si="417"/>
        <v>0</v>
      </c>
      <c r="AC2550">
        <f t="shared" si="425"/>
        <v>10</v>
      </c>
      <c r="AD2550">
        <f t="shared" si="426"/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f t="shared" si="418"/>
        <v>0</v>
      </c>
      <c r="BI2550" s="16">
        <v>0</v>
      </c>
      <c r="BJ2550" s="16">
        <v>0</v>
      </c>
      <c r="BK2550" s="16">
        <v>0</v>
      </c>
      <c r="BL2550" t="str">
        <f t="shared" si="419"/>
        <v>0</v>
      </c>
      <c r="BM2550" t="str">
        <f t="shared" si="420"/>
        <v>0</v>
      </c>
      <c r="BN2550">
        <f t="shared" si="423"/>
        <v>0</v>
      </c>
      <c r="BO2550">
        <f t="shared" si="421"/>
        <v>0</v>
      </c>
      <c r="BP2550" t="str">
        <f t="shared" si="422"/>
        <v>0</v>
      </c>
    </row>
    <row r="2551" spans="1:68" ht="18" x14ac:dyDescent="0.25">
      <c r="A2551" s="24">
        <v>2021</v>
      </c>
      <c r="B2551">
        <v>2</v>
      </c>
      <c r="C2551" s="2">
        <v>44327</v>
      </c>
      <c r="D2551" s="3">
        <v>0.41666666666666669</v>
      </c>
      <c r="E2551">
        <v>4</v>
      </c>
      <c r="F2551">
        <v>4.0999999999999996</v>
      </c>
      <c r="G2551" t="s">
        <v>61</v>
      </c>
      <c r="H2551">
        <v>65</v>
      </c>
      <c r="I2551">
        <v>50</v>
      </c>
      <c r="J2551">
        <v>21.1</v>
      </c>
      <c r="K2551">
        <v>2</v>
      </c>
      <c r="L2551">
        <v>4</v>
      </c>
      <c r="M2551" t="s">
        <v>23</v>
      </c>
      <c r="N2551">
        <v>20</v>
      </c>
      <c r="O2551" t="s">
        <v>26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 s="11" t="str">
        <f t="shared" si="424"/>
        <v>0</v>
      </c>
      <c r="AB2551">
        <f t="shared" si="417"/>
        <v>0</v>
      </c>
      <c r="AC2551">
        <f t="shared" si="425"/>
        <v>10</v>
      </c>
      <c r="AD2551">
        <f t="shared" si="426"/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f t="shared" si="418"/>
        <v>0</v>
      </c>
      <c r="BI2551" s="16">
        <v>0</v>
      </c>
      <c r="BJ2551" s="16">
        <v>0</v>
      </c>
      <c r="BK2551" s="16">
        <v>0</v>
      </c>
      <c r="BL2551" t="str">
        <f t="shared" si="419"/>
        <v>0</v>
      </c>
      <c r="BM2551" t="str">
        <f t="shared" si="420"/>
        <v>0</v>
      </c>
      <c r="BN2551">
        <f t="shared" si="423"/>
        <v>0</v>
      </c>
      <c r="BO2551">
        <f t="shared" si="421"/>
        <v>0</v>
      </c>
      <c r="BP2551" t="str">
        <f t="shared" si="422"/>
        <v>0</v>
      </c>
    </row>
    <row r="2552" spans="1:68" ht="18" x14ac:dyDescent="0.25">
      <c r="A2552" s="24">
        <v>2021</v>
      </c>
      <c r="B2552">
        <v>2</v>
      </c>
      <c r="C2552" s="2">
        <v>44327</v>
      </c>
      <c r="D2552" s="3">
        <v>0.41666666666666669</v>
      </c>
      <c r="E2552">
        <v>4</v>
      </c>
      <c r="F2552">
        <v>4.0999999999999996</v>
      </c>
      <c r="G2552" t="s">
        <v>61</v>
      </c>
      <c r="H2552">
        <v>65</v>
      </c>
      <c r="I2552">
        <v>50</v>
      </c>
      <c r="J2552">
        <v>21.1</v>
      </c>
      <c r="K2552">
        <v>2</v>
      </c>
      <c r="L2552">
        <v>4</v>
      </c>
      <c r="M2552" t="s">
        <v>27</v>
      </c>
      <c r="N2552">
        <v>20</v>
      </c>
      <c r="O2552" t="s">
        <v>24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 s="11" t="str">
        <f t="shared" si="424"/>
        <v>0</v>
      </c>
      <c r="AB2552">
        <f t="shared" si="417"/>
        <v>0</v>
      </c>
      <c r="AC2552">
        <f t="shared" si="425"/>
        <v>10</v>
      </c>
      <c r="AD2552">
        <f t="shared" si="426"/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f t="shared" si="418"/>
        <v>0</v>
      </c>
      <c r="BI2552" s="16">
        <v>0</v>
      </c>
      <c r="BJ2552" s="16">
        <v>0</v>
      </c>
      <c r="BK2552" s="16">
        <v>0</v>
      </c>
      <c r="BL2552" t="str">
        <f t="shared" si="419"/>
        <v>0</v>
      </c>
      <c r="BM2552" t="str">
        <f t="shared" si="420"/>
        <v>0</v>
      </c>
      <c r="BN2552">
        <f t="shared" si="423"/>
        <v>0</v>
      </c>
      <c r="BO2552">
        <f t="shared" si="421"/>
        <v>0</v>
      </c>
      <c r="BP2552" t="str">
        <f t="shared" si="422"/>
        <v>0</v>
      </c>
    </row>
    <row r="2553" spans="1:68" ht="18" x14ac:dyDescent="0.25">
      <c r="A2553" s="24">
        <v>2021</v>
      </c>
      <c r="B2553">
        <v>2</v>
      </c>
      <c r="C2553" s="2">
        <v>44327</v>
      </c>
      <c r="D2553" s="3">
        <v>0.41666666666666669</v>
      </c>
      <c r="E2553">
        <v>4</v>
      </c>
      <c r="F2553">
        <v>4.0999999999999996</v>
      </c>
      <c r="G2553" t="s">
        <v>61</v>
      </c>
      <c r="H2553">
        <v>65</v>
      </c>
      <c r="I2553">
        <v>50</v>
      </c>
      <c r="J2553">
        <v>21.1</v>
      </c>
      <c r="K2553">
        <v>2</v>
      </c>
      <c r="L2553">
        <v>4</v>
      </c>
      <c r="M2553" t="s">
        <v>27</v>
      </c>
      <c r="N2553">
        <v>20</v>
      </c>
      <c r="O2553" t="s">
        <v>25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 s="11" t="str">
        <f t="shared" si="424"/>
        <v>0</v>
      </c>
      <c r="AB2553">
        <f t="shared" si="417"/>
        <v>0</v>
      </c>
      <c r="AC2553">
        <f t="shared" si="425"/>
        <v>10</v>
      </c>
      <c r="AD2553">
        <f t="shared" si="426"/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f t="shared" si="418"/>
        <v>0</v>
      </c>
      <c r="BI2553" s="16">
        <v>0</v>
      </c>
      <c r="BJ2553" s="16">
        <v>0</v>
      </c>
      <c r="BK2553" s="16">
        <v>0</v>
      </c>
      <c r="BL2553" t="str">
        <f t="shared" si="419"/>
        <v>0</v>
      </c>
      <c r="BM2553" t="str">
        <f t="shared" si="420"/>
        <v>0</v>
      </c>
      <c r="BN2553">
        <f t="shared" si="423"/>
        <v>0</v>
      </c>
      <c r="BO2553">
        <f t="shared" si="421"/>
        <v>0</v>
      </c>
      <c r="BP2553" t="str">
        <f t="shared" si="422"/>
        <v>0</v>
      </c>
    </row>
    <row r="2554" spans="1:68" ht="18" x14ac:dyDescent="0.25">
      <c r="A2554" s="24">
        <v>2021</v>
      </c>
      <c r="B2554">
        <v>2</v>
      </c>
      <c r="C2554" s="2">
        <v>44327</v>
      </c>
      <c r="D2554" s="3">
        <v>0.41666666666666669</v>
      </c>
      <c r="E2554">
        <v>4</v>
      </c>
      <c r="F2554">
        <v>4.0999999999999996</v>
      </c>
      <c r="G2554" t="s">
        <v>61</v>
      </c>
      <c r="H2554">
        <v>65</v>
      </c>
      <c r="I2554">
        <v>50</v>
      </c>
      <c r="J2554">
        <v>21.1</v>
      </c>
      <c r="K2554">
        <v>2</v>
      </c>
      <c r="L2554">
        <v>4</v>
      </c>
      <c r="M2554" t="s">
        <v>27</v>
      </c>
      <c r="N2554">
        <v>20</v>
      </c>
      <c r="O2554" t="s">
        <v>26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 s="11" t="str">
        <f t="shared" si="424"/>
        <v>0</v>
      </c>
      <c r="AB2554">
        <f t="shared" si="417"/>
        <v>0</v>
      </c>
      <c r="AC2554">
        <f t="shared" si="425"/>
        <v>10</v>
      </c>
      <c r="AD2554">
        <f t="shared" si="426"/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f t="shared" si="418"/>
        <v>0</v>
      </c>
      <c r="BI2554" s="16">
        <v>0</v>
      </c>
      <c r="BJ2554" s="16">
        <v>0</v>
      </c>
      <c r="BK2554" s="16">
        <v>0</v>
      </c>
      <c r="BL2554" t="str">
        <f t="shared" si="419"/>
        <v>0</v>
      </c>
      <c r="BM2554" t="str">
        <f t="shared" si="420"/>
        <v>0</v>
      </c>
      <c r="BN2554">
        <f t="shared" si="423"/>
        <v>0</v>
      </c>
      <c r="BO2554">
        <f t="shared" si="421"/>
        <v>0</v>
      </c>
      <c r="BP2554" t="str">
        <f t="shared" si="422"/>
        <v>0</v>
      </c>
    </row>
    <row r="2555" spans="1:68" ht="18" x14ac:dyDescent="0.25">
      <c r="A2555" s="24">
        <v>2021</v>
      </c>
      <c r="B2555">
        <v>2</v>
      </c>
      <c r="C2555" s="2">
        <v>44327</v>
      </c>
      <c r="D2555" s="3">
        <v>0.41666666666666669</v>
      </c>
      <c r="E2555">
        <v>4</v>
      </c>
      <c r="F2555">
        <v>4.0999999999999996</v>
      </c>
      <c r="G2555" t="s">
        <v>61</v>
      </c>
      <c r="H2555">
        <v>65</v>
      </c>
      <c r="I2555">
        <v>50</v>
      </c>
      <c r="J2555">
        <v>21.1</v>
      </c>
      <c r="K2555">
        <v>2</v>
      </c>
      <c r="L2555">
        <v>4</v>
      </c>
      <c r="M2555" t="s">
        <v>28</v>
      </c>
      <c r="N2555">
        <v>20</v>
      </c>
      <c r="O2555" t="s">
        <v>24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 s="11" t="str">
        <f t="shared" si="424"/>
        <v>0</v>
      </c>
      <c r="AB2555">
        <f t="shared" si="417"/>
        <v>0</v>
      </c>
      <c r="AC2555">
        <f t="shared" si="425"/>
        <v>10</v>
      </c>
      <c r="AD2555">
        <f t="shared" si="426"/>
        <v>0</v>
      </c>
      <c r="AE2555">
        <v>0</v>
      </c>
      <c r="AF2555">
        <v>0</v>
      </c>
      <c r="AG2555">
        <v>1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f t="shared" si="418"/>
        <v>0</v>
      </c>
      <c r="BI2555" s="16">
        <v>0</v>
      </c>
      <c r="BJ2555" s="16">
        <v>0</v>
      </c>
      <c r="BK2555" s="16">
        <v>0</v>
      </c>
      <c r="BL2555" t="str">
        <f t="shared" si="419"/>
        <v>0</v>
      </c>
      <c r="BM2555" t="str">
        <f t="shared" si="420"/>
        <v>0</v>
      </c>
      <c r="BN2555">
        <f t="shared" si="423"/>
        <v>0</v>
      </c>
      <c r="BO2555">
        <f t="shared" si="421"/>
        <v>1</v>
      </c>
      <c r="BP2555" t="str">
        <f t="shared" si="422"/>
        <v>0</v>
      </c>
    </row>
    <row r="2556" spans="1:68" ht="18" x14ac:dyDescent="0.25">
      <c r="A2556" s="24">
        <v>2021</v>
      </c>
      <c r="B2556">
        <v>2</v>
      </c>
      <c r="C2556" s="2">
        <v>44327</v>
      </c>
      <c r="D2556" s="3">
        <v>0.41666666666666669</v>
      </c>
      <c r="E2556">
        <v>4</v>
      </c>
      <c r="F2556">
        <v>4.0999999999999996</v>
      </c>
      <c r="G2556" t="s">
        <v>61</v>
      </c>
      <c r="H2556">
        <v>65</v>
      </c>
      <c r="I2556">
        <v>50</v>
      </c>
      <c r="J2556">
        <v>21.1</v>
      </c>
      <c r="K2556">
        <v>2</v>
      </c>
      <c r="L2556">
        <v>4</v>
      </c>
      <c r="M2556" t="s">
        <v>28</v>
      </c>
      <c r="N2556">
        <v>20</v>
      </c>
      <c r="O2556" t="s">
        <v>25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 s="11" t="str">
        <f t="shared" si="424"/>
        <v>0</v>
      </c>
      <c r="AB2556">
        <f t="shared" si="417"/>
        <v>0</v>
      </c>
      <c r="AC2556">
        <f t="shared" si="425"/>
        <v>10</v>
      </c>
      <c r="AD2556">
        <f t="shared" si="426"/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f t="shared" si="418"/>
        <v>0</v>
      </c>
      <c r="BI2556" s="16">
        <v>0</v>
      </c>
      <c r="BJ2556" s="16">
        <v>0</v>
      </c>
      <c r="BK2556" s="16">
        <v>0</v>
      </c>
      <c r="BL2556" t="str">
        <f t="shared" si="419"/>
        <v>0</v>
      </c>
      <c r="BM2556" t="str">
        <f t="shared" si="420"/>
        <v>0</v>
      </c>
      <c r="BN2556">
        <f t="shared" si="423"/>
        <v>0</v>
      </c>
      <c r="BO2556">
        <f t="shared" si="421"/>
        <v>0</v>
      </c>
      <c r="BP2556" t="str">
        <f t="shared" si="422"/>
        <v>0</v>
      </c>
    </row>
    <row r="2557" spans="1:68" ht="18" x14ac:dyDescent="0.25">
      <c r="A2557" s="24">
        <v>2021</v>
      </c>
      <c r="B2557">
        <v>2</v>
      </c>
      <c r="C2557" s="2">
        <v>44327</v>
      </c>
      <c r="D2557" s="3">
        <v>0.41666666666666669</v>
      </c>
      <c r="E2557">
        <v>4</v>
      </c>
      <c r="F2557">
        <v>4.0999999999999996</v>
      </c>
      <c r="G2557" t="s">
        <v>61</v>
      </c>
      <c r="H2557">
        <v>65</v>
      </c>
      <c r="I2557">
        <v>50</v>
      </c>
      <c r="J2557">
        <v>21.1</v>
      </c>
      <c r="K2557">
        <v>2</v>
      </c>
      <c r="L2557">
        <v>4</v>
      </c>
      <c r="M2557" t="s">
        <v>28</v>
      </c>
      <c r="N2557">
        <v>20</v>
      </c>
      <c r="O2557" t="s">
        <v>26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 s="11" t="str">
        <f t="shared" si="424"/>
        <v>0</v>
      </c>
      <c r="AB2557">
        <f t="shared" si="417"/>
        <v>0</v>
      </c>
      <c r="AC2557">
        <f t="shared" si="425"/>
        <v>10</v>
      </c>
      <c r="AD2557">
        <f t="shared" si="426"/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f t="shared" si="418"/>
        <v>0</v>
      </c>
      <c r="BI2557" s="16">
        <v>0</v>
      </c>
      <c r="BJ2557" s="16">
        <v>0</v>
      </c>
      <c r="BK2557" s="16">
        <v>0</v>
      </c>
      <c r="BL2557" t="str">
        <f t="shared" si="419"/>
        <v>0</v>
      </c>
      <c r="BM2557" t="str">
        <f t="shared" si="420"/>
        <v>0</v>
      </c>
      <c r="BN2557">
        <f t="shared" si="423"/>
        <v>0</v>
      </c>
      <c r="BO2557">
        <f t="shared" si="421"/>
        <v>0</v>
      </c>
      <c r="BP2557" t="str">
        <f t="shared" si="422"/>
        <v>0</v>
      </c>
    </row>
    <row r="2558" spans="1:68" ht="18" x14ac:dyDescent="0.25">
      <c r="A2558" s="24">
        <v>2021</v>
      </c>
      <c r="B2558">
        <v>2</v>
      </c>
      <c r="C2558" s="2">
        <v>44327</v>
      </c>
      <c r="D2558" s="3">
        <v>0.41666666666666669</v>
      </c>
      <c r="E2558">
        <v>4</v>
      </c>
      <c r="F2558">
        <v>4.0999999999999996</v>
      </c>
      <c r="G2558" t="s">
        <v>61</v>
      </c>
      <c r="H2558">
        <v>65</v>
      </c>
      <c r="I2558">
        <v>50</v>
      </c>
      <c r="J2558">
        <v>21.1</v>
      </c>
      <c r="K2558">
        <v>2</v>
      </c>
      <c r="L2558">
        <v>4</v>
      </c>
      <c r="M2558" t="s">
        <v>28</v>
      </c>
      <c r="N2558">
        <v>50</v>
      </c>
      <c r="O2558" t="s">
        <v>24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 s="11" t="str">
        <f t="shared" si="424"/>
        <v>0</v>
      </c>
      <c r="AB2558">
        <f t="shared" si="417"/>
        <v>0</v>
      </c>
      <c r="AC2558">
        <f t="shared" si="425"/>
        <v>10</v>
      </c>
      <c r="AD2558">
        <f t="shared" si="426"/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f t="shared" si="418"/>
        <v>0</v>
      </c>
      <c r="BI2558" s="16">
        <v>0</v>
      </c>
      <c r="BJ2558" s="16">
        <v>0</v>
      </c>
      <c r="BK2558" s="16">
        <v>0</v>
      </c>
      <c r="BL2558" t="str">
        <f t="shared" si="419"/>
        <v>0</v>
      </c>
      <c r="BM2558" t="str">
        <f t="shared" si="420"/>
        <v>0</v>
      </c>
      <c r="BN2558">
        <f t="shared" si="423"/>
        <v>0</v>
      </c>
      <c r="BO2558">
        <f t="shared" si="421"/>
        <v>0</v>
      </c>
      <c r="BP2558" t="str">
        <f t="shared" si="422"/>
        <v>0</v>
      </c>
    </row>
    <row r="2559" spans="1:68" ht="18" x14ac:dyDescent="0.25">
      <c r="A2559" s="24">
        <v>2021</v>
      </c>
      <c r="B2559">
        <v>2</v>
      </c>
      <c r="C2559" s="2">
        <v>44327</v>
      </c>
      <c r="D2559" s="3">
        <v>0.41666666666666669</v>
      </c>
      <c r="E2559">
        <v>4</v>
      </c>
      <c r="F2559">
        <v>4.0999999999999996</v>
      </c>
      <c r="G2559" t="s">
        <v>61</v>
      </c>
      <c r="H2559">
        <v>65</v>
      </c>
      <c r="I2559">
        <v>50</v>
      </c>
      <c r="J2559">
        <v>21.1</v>
      </c>
      <c r="K2559">
        <v>2</v>
      </c>
      <c r="L2559">
        <v>4</v>
      </c>
      <c r="M2559" t="s">
        <v>28</v>
      </c>
      <c r="N2559">
        <v>50</v>
      </c>
      <c r="O2559" t="s">
        <v>25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 s="11" t="str">
        <f t="shared" si="424"/>
        <v>0</v>
      </c>
      <c r="AB2559">
        <f t="shared" si="417"/>
        <v>0</v>
      </c>
      <c r="AC2559">
        <f t="shared" si="425"/>
        <v>10</v>
      </c>
      <c r="AD2559">
        <f t="shared" si="426"/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f t="shared" si="418"/>
        <v>0</v>
      </c>
      <c r="BI2559" s="16">
        <v>0</v>
      </c>
      <c r="BJ2559" s="16">
        <v>0</v>
      </c>
      <c r="BK2559" s="16">
        <v>0</v>
      </c>
      <c r="BL2559" t="str">
        <f t="shared" si="419"/>
        <v>0</v>
      </c>
      <c r="BM2559" t="str">
        <f t="shared" si="420"/>
        <v>0</v>
      </c>
      <c r="BN2559">
        <f t="shared" si="423"/>
        <v>0</v>
      </c>
      <c r="BO2559">
        <f t="shared" si="421"/>
        <v>0</v>
      </c>
      <c r="BP2559" t="str">
        <f t="shared" si="422"/>
        <v>0</v>
      </c>
    </row>
    <row r="2560" spans="1:68" ht="18" x14ac:dyDescent="0.25">
      <c r="A2560" s="24">
        <v>2021</v>
      </c>
      <c r="B2560">
        <v>2</v>
      </c>
      <c r="C2560" s="2">
        <v>44327</v>
      </c>
      <c r="D2560" s="3">
        <v>0.41666666666666669</v>
      </c>
      <c r="E2560">
        <v>4</v>
      </c>
      <c r="F2560">
        <v>4.0999999999999996</v>
      </c>
      <c r="G2560" t="s">
        <v>61</v>
      </c>
      <c r="H2560">
        <v>65</v>
      </c>
      <c r="I2560">
        <v>50</v>
      </c>
      <c r="J2560">
        <v>21.1</v>
      </c>
      <c r="K2560">
        <v>2</v>
      </c>
      <c r="L2560">
        <v>4</v>
      </c>
      <c r="M2560" t="s">
        <v>28</v>
      </c>
      <c r="N2560">
        <v>50</v>
      </c>
      <c r="O2560" t="s">
        <v>26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 s="11" t="str">
        <f t="shared" si="424"/>
        <v>0</v>
      </c>
      <c r="AB2560">
        <f t="shared" ref="AB2560:AB2623" si="427">COUNTIF(P2560:Y2560, "&gt;0")</f>
        <v>0</v>
      </c>
      <c r="AC2560">
        <f t="shared" si="425"/>
        <v>10</v>
      </c>
      <c r="AD2560">
        <f t="shared" si="426"/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f t="shared" ref="BH2560:BH2623" si="428">SUM(AW2560+AV2560+AU2560+AQ2560+AS2560+AM2560+AJ2560+BF2560+BI2560)</f>
        <v>0</v>
      </c>
      <c r="BI2560" s="16">
        <v>0</v>
      </c>
      <c r="BJ2560" s="16">
        <v>0</v>
      </c>
      <c r="BK2560" s="16">
        <v>0</v>
      </c>
      <c r="BL2560" t="str">
        <f t="shared" ref="BL2560:BL2623" si="429">IF(AL2560&gt;0, "1","0")</f>
        <v>0</v>
      </c>
      <c r="BM2560" t="str">
        <f t="shared" ref="BM2560:BM2623" si="430">IF(AL2560&gt;0, "1", IF(AO2560&gt;0, "1", "0"))</f>
        <v>0</v>
      </c>
      <c r="BN2560">
        <f t="shared" si="423"/>
        <v>0</v>
      </c>
      <c r="BO2560">
        <f t="shared" ref="BO2560:BO2623" si="431">SUM(BN2560+BH2560+BJ2560+BC2560+BA2560+AX2560+AG2560)</f>
        <v>0</v>
      </c>
      <c r="BP2560" t="str">
        <f t="shared" ref="BP2560:BP2623" si="432">IF(BH2560&gt;0, "1",  "0")</f>
        <v>0</v>
      </c>
    </row>
    <row r="2561" spans="1:68" ht="18" x14ac:dyDescent="0.25">
      <c r="A2561" s="24">
        <v>2021</v>
      </c>
      <c r="B2561">
        <v>2</v>
      </c>
      <c r="C2561" s="2">
        <v>44327</v>
      </c>
      <c r="D2561" s="3">
        <v>0.41666666666666669</v>
      </c>
      <c r="E2561">
        <v>4</v>
      </c>
      <c r="F2561">
        <v>4.0999999999999996</v>
      </c>
      <c r="G2561" t="s">
        <v>61</v>
      </c>
      <c r="H2561">
        <v>65</v>
      </c>
      <c r="I2561">
        <v>50</v>
      </c>
      <c r="J2561">
        <v>21.1</v>
      </c>
      <c r="K2561">
        <v>2</v>
      </c>
      <c r="L2561">
        <v>4</v>
      </c>
      <c r="M2561" t="s">
        <v>27</v>
      </c>
      <c r="N2561">
        <v>50</v>
      </c>
      <c r="O2561" t="s">
        <v>24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 s="11" t="str">
        <f t="shared" si="424"/>
        <v>0</v>
      </c>
      <c r="AB2561">
        <f t="shared" si="427"/>
        <v>0</v>
      </c>
      <c r="AC2561">
        <f t="shared" si="425"/>
        <v>10</v>
      </c>
      <c r="AD2561">
        <f t="shared" si="426"/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f t="shared" si="428"/>
        <v>0</v>
      </c>
      <c r="BI2561" s="16">
        <v>0</v>
      </c>
      <c r="BJ2561" s="16">
        <v>0</v>
      </c>
      <c r="BK2561" s="16">
        <v>0</v>
      </c>
      <c r="BL2561" t="str">
        <f t="shared" si="429"/>
        <v>0</v>
      </c>
      <c r="BM2561" t="str">
        <f t="shared" si="430"/>
        <v>0</v>
      </c>
      <c r="BN2561">
        <f t="shared" si="423"/>
        <v>0</v>
      </c>
      <c r="BO2561">
        <f t="shared" si="431"/>
        <v>0</v>
      </c>
      <c r="BP2561" t="str">
        <f t="shared" si="432"/>
        <v>0</v>
      </c>
    </row>
    <row r="2562" spans="1:68" ht="18" x14ac:dyDescent="0.25">
      <c r="A2562" s="24">
        <v>2021</v>
      </c>
      <c r="B2562">
        <v>2</v>
      </c>
      <c r="C2562" s="2">
        <v>44327</v>
      </c>
      <c r="D2562" s="3">
        <v>0.41666666666666669</v>
      </c>
      <c r="E2562">
        <v>4</v>
      </c>
      <c r="F2562">
        <v>4.0999999999999996</v>
      </c>
      <c r="G2562" t="s">
        <v>61</v>
      </c>
      <c r="H2562">
        <v>65</v>
      </c>
      <c r="I2562">
        <v>50</v>
      </c>
      <c r="J2562">
        <v>21.1</v>
      </c>
      <c r="K2562">
        <v>2</v>
      </c>
      <c r="L2562">
        <v>4</v>
      </c>
      <c r="M2562" t="s">
        <v>27</v>
      </c>
      <c r="N2562">
        <v>50</v>
      </c>
      <c r="O2562" t="s">
        <v>25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 s="11" t="str">
        <f t="shared" si="424"/>
        <v>0</v>
      </c>
      <c r="AB2562">
        <f t="shared" si="427"/>
        <v>0</v>
      </c>
      <c r="AC2562">
        <f t="shared" si="425"/>
        <v>10</v>
      </c>
      <c r="AD2562">
        <f t="shared" si="426"/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f t="shared" si="428"/>
        <v>0</v>
      </c>
      <c r="BI2562" s="16">
        <v>0</v>
      </c>
      <c r="BJ2562" s="16">
        <v>0</v>
      </c>
      <c r="BK2562" s="16">
        <v>0</v>
      </c>
      <c r="BL2562" t="str">
        <f t="shared" si="429"/>
        <v>0</v>
      </c>
      <c r="BM2562" t="str">
        <f t="shared" si="430"/>
        <v>0</v>
      </c>
      <c r="BN2562">
        <f t="shared" ref="BN2562:BN2625" si="433">SUM(AL2562+AO2562+BB2562)</f>
        <v>0</v>
      </c>
      <c r="BO2562">
        <f t="shared" si="431"/>
        <v>0</v>
      </c>
      <c r="BP2562" t="str">
        <f t="shared" si="432"/>
        <v>0</v>
      </c>
    </row>
    <row r="2563" spans="1:68" ht="18" x14ac:dyDescent="0.25">
      <c r="A2563" s="24">
        <v>2021</v>
      </c>
      <c r="B2563">
        <v>2</v>
      </c>
      <c r="C2563" s="2">
        <v>44327</v>
      </c>
      <c r="D2563" s="3">
        <v>0.41666666666666669</v>
      </c>
      <c r="E2563">
        <v>4</v>
      </c>
      <c r="F2563">
        <v>4.0999999999999996</v>
      </c>
      <c r="G2563" t="s">
        <v>61</v>
      </c>
      <c r="H2563">
        <v>65</v>
      </c>
      <c r="I2563">
        <v>50</v>
      </c>
      <c r="J2563">
        <v>21.1</v>
      </c>
      <c r="K2563">
        <v>2</v>
      </c>
      <c r="L2563">
        <v>4</v>
      </c>
      <c r="M2563" t="s">
        <v>27</v>
      </c>
      <c r="N2563">
        <v>50</v>
      </c>
      <c r="O2563" t="s">
        <v>26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 s="11" t="str">
        <f t="shared" ref="AA2563:AA2626" si="434">IF(Z2563&gt;0, "1","0")</f>
        <v>0</v>
      </c>
      <c r="AB2563">
        <f t="shared" si="427"/>
        <v>0</v>
      </c>
      <c r="AC2563">
        <f t="shared" si="425"/>
        <v>10</v>
      </c>
      <c r="AD2563">
        <f t="shared" si="426"/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f t="shared" si="428"/>
        <v>0</v>
      </c>
      <c r="BI2563" s="16">
        <v>0</v>
      </c>
      <c r="BJ2563" s="16">
        <v>0</v>
      </c>
      <c r="BK2563" s="16">
        <v>0</v>
      </c>
      <c r="BL2563" t="str">
        <f t="shared" si="429"/>
        <v>0</v>
      </c>
      <c r="BM2563" t="str">
        <f t="shared" si="430"/>
        <v>0</v>
      </c>
      <c r="BN2563">
        <f t="shared" si="433"/>
        <v>0</v>
      </c>
      <c r="BO2563">
        <f t="shared" si="431"/>
        <v>0</v>
      </c>
      <c r="BP2563" t="str">
        <f t="shared" si="432"/>
        <v>0</v>
      </c>
    </row>
    <row r="2564" spans="1:68" ht="18" x14ac:dyDescent="0.25">
      <c r="A2564" s="24">
        <v>2021</v>
      </c>
      <c r="B2564">
        <v>2</v>
      </c>
      <c r="C2564" s="2">
        <v>44327</v>
      </c>
      <c r="D2564" s="3">
        <v>0.41666666666666669</v>
      </c>
      <c r="E2564">
        <v>4</v>
      </c>
      <c r="F2564">
        <v>4.0999999999999996</v>
      </c>
      <c r="G2564" t="s">
        <v>61</v>
      </c>
      <c r="H2564">
        <v>65</v>
      </c>
      <c r="I2564">
        <v>50</v>
      </c>
      <c r="J2564">
        <v>21.1</v>
      </c>
      <c r="K2564">
        <v>2</v>
      </c>
      <c r="L2564">
        <v>4</v>
      </c>
      <c r="M2564" t="s">
        <v>23</v>
      </c>
      <c r="N2564">
        <v>50</v>
      </c>
      <c r="O2564" t="s">
        <v>24</v>
      </c>
      <c r="P2564">
        <v>0</v>
      </c>
      <c r="Q2564">
        <v>0</v>
      </c>
      <c r="R2564">
        <v>0</v>
      </c>
      <c r="S2564">
        <v>0</v>
      </c>
      <c r="T2564">
        <v>17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17</v>
      </c>
      <c r="AA2564" s="11" t="str">
        <f t="shared" si="434"/>
        <v>1</v>
      </c>
      <c r="AB2564">
        <f t="shared" si="427"/>
        <v>1</v>
      </c>
      <c r="AC2564">
        <f t="shared" si="425"/>
        <v>9</v>
      </c>
      <c r="AD2564">
        <f t="shared" si="426"/>
        <v>10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f t="shared" si="428"/>
        <v>0</v>
      </c>
      <c r="BI2564" s="16">
        <v>0</v>
      </c>
      <c r="BJ2564" s="16">
        <v>0</v>
      </c>
      <c r="BK2564" s="16">
        <v>0</v>
      </c>
      <c r="BL2564" t="str">
        <f t="shared" si="429"/>
        <v>0</v>
      </c>
      <c r="BM2564" t="str">
        <f t="shared" si="430"/>
        <v>0</v>
      </c>
      <c r="BN2564">
        <f t="shared" si="433"/>
        <v>0</v>
      </c>
      <c r="BO2564">
        <f t="shared" si="431"/>
        <v>0</v>
      </c>
      <c r="BP2564" t="str">
        <f t="shared" si="432"/>
        <v>0</v>
      </c>
    </row>
    <row r="2565" spans="1:68" ht="18" x14ac:dyDescent="0.25">
      <c r="A2565" s="24">
        <v>2021</v>
      </c>
      <c r="B2565">
        <v>2</v>
      </c>
      <c r="C2565" s="2">
        <v>44327</v>
      </c>
      <c r="D2565" s="3">
        <v>0.41666666666666669</v>
      </c>
      <c r="E2565">
        <v>4</v>
      </c>
      <c r="F2565">
        <v>4.0999999999999996</v>
      </c>
      <c r="G2565" t="s">
        <v>61</v>
      </c>
      <c r="H2565">
        <v>65</v>
      </c>
      <c r="I2565">
        <v>50</v>
      </c>
      <c r="J2565">
        <v>21.1</v>
      </c>
      <c r="K2565">
        <v>2</v>
      </c>
      <c r="L2565">
        <v>4</v>
      </c>
      <c r="M2565" t="s">
        <v>23</v>
      </c>
      <c r="N2565">
        <v>50</v>
      </c>
      <c r="O2565" t="s">
        <v>25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 s="11" t="str">
        <f t="shared" si="434"/>
        <v>0</v>
      </c>
      <c r="AB2565">
        <f t="shared" si="427"/>
        <v>0</v>
      </c>
      <c r="AC2565">
        <f t="shared" si="425"/>
        <v>10</v>
      </c>
      <c r="AD2565">
        <f t="shared" si="426"/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f t="shared" si="428"/>
        <v>0</v>
      </c>
      <c r="BI2565" s="16">
        <v>0</v>
      </c>
      <c r="BJ2565" s="16">
        <v>0</v>
      </c>
      <c r="BK2565" s="16">
        <v>0</v>
      </c>
      <c r="BL2565" t="str">
        <f t="shared" si="429"/>
        <v>0</v>
      </c>
      <c r="BM2565" t="str">
        <f t="shared" si="430"/>
        <v>0</v>
      </c>
      <c r="BN2565">
        <f t="shared" si="433"/>
        <v>0</v>
      </c>
      <c r="BO2565">
        <f t="shared" si="431"/>
        <v>0</v>
      </c>
      <c r="BP2565" t="str">
        <f t="shared" si="432"/>
        <v>0</v>
      </c>
    </row>
    <row r="2566" spans="1:68" ht="18" x14ac:dyDescent="0.25">
      <c r="A2566" s="24">
        <v>2021</v>
      </c>
      <c r="B2566">
        <v>2</v>
      </c>
      <c r="C2566" s="2">
        <v>44327</v>
      </c>
      <c r="D2566" s="3">
        <v>0.41666666666666669</v>
      </c>
      <c r="E2566">
        <v>4</v>
      </c>
      <c r="F2566">
        <v>4.0999999999999996</v>
      </c>
      <c r="G2566" t="s">
        <v>61</v>
      </c>
      <c r="H2566">
        <v>65</v>
      </c>
      <c r="I2566">
        <v>50</v>
      </c>
      <c r="J2566">
        <v>21.1</v>
      </c>
      <c r="K2566">
        <v>2</v>
      </c>
      <c r="L2566">
        <v>4</v>
      </c>
      <c r="M2566" t="s">
        <v>23</v>
      </c>
      <c r="N2566">
        <v>50</v>
      </c>
      <c r="O2566" t="s">
        <v>26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 s="11" t="str">
        <f t="shared" si="434"/>
        <v>0</v>
      </c>
      <c r="AB2566">
        <f t="shared" si="427"/>
        <v>0</v>
      </c>
      <c r="AC2566">
        <f t="shared" si="425"/>
        <v>10</v>
      </c>
      <c r="AD2566">
        <f t="shared" si="426"/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f t="shared" si="428"/>
        <v>0</v>
      </c>
      <c r="BI2566" s="16">
        <v>0</v>
      </c>
      <c r="BJ2566" s="16">
        <v>0</v>
      </c>
      <c r="BK2566" s="16">
        <v>0</v>
      </c>
      <c r="BL2566" t="str">
        <f t="shared" si="429"/>
        <v>0</v>
      </c>
      <c r="BM2566" t="str">
        <f t="shared" si="430"/>
        <v>0</v>
      </c>
      <c r="BN2566">
        <f t="shared" si="433"/>
        <v>0</v>
      </c>
      <c r="BO2566">
        <f t="shared" si="431"/>
        <v>0</v>
      </c>
      <c r="BP2566" t="str">
        <f t="shared" si="432"/>
        <v>0</v>
      </c>
    </row>
    <row r="2567" spans="1:68" ht="18" x14ac:dyDescent="0.25">
      <c r="A2567" s="24">
        <v>2021</v>
      </c>
      <c r="B2567">
        <v>2</v>
      </c>
      <c r="C2567" s="2">
        <v>44327</v>
      </c>
      <c r="D2567" s="3">
        <v>0.34722222222222227</v>
      </c>
      <c r="E2567">
        <v>4</v>
      </c>
      <c r="F2567">
        <v>4.2</v>
      </c>
      <c r="G2567" t="s">
        <v>28</v>
      </c>
      <c r="H2567">
        <v>65</v>
      </c>
      <c r="I2567">
        <v>50</v>
      </c>
      <c r="J2567">
        <v>21.1</v>
      </c>
      <c r="K2567">
        <v>1</v>
      </c>
      <c r="L2567">
        <v>1</v>
      </c>
      <c r="M2567" t="s">
        <v>23</v>
      </c>
      <c r="N2567">
        <v>0</v>
      </c>
      <c r="O2567" t="s">
        <v>24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 s="11" t="str">
        <f t="shared" si="434"/>
        <v>0</v>
      </c>
      <c r="AB2567">
        <f t="shared" si="427"/>
        <v>0</v>
      </c>
      <c r="AC2567">
        <f t="shared" si="425"/>
        <v>10</v>
      </c>
      <c r="AD2567">
        <f t="shared" si="426"/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f t="shared" si="428"/>
        <v>0</v>
      </c>
      <c r="BI2567" s="16">
        <v>0</v>
      </c>
      <c r="BJ2567" s="16">
        <v>0</v>
      </c>
      <c r="BK2567" s="16">
        <v>0</v>
      </c>
      <c r="BL2567" t="str">
        <f t="shared" si="429"/>
        <v>0</v>
      </c>
      <c r="BM2567" t="str">
        <f t="shared" si="430"/>
        <v>0</v>
      </c>
      <c r="BN2567">
        <f t="shared" si="433"/>
        <v>0</v>
      </c>
      <c r="BO2567">
        <f t="shared" si="431"/>
        <v>0</v>
      </c>
      <c r="BP2567" t="str">
        <f t="shared" si="432"/>
        <v>0</v>
      </c>
    </row>
    <row r="2568" spans="1:68" ht="18" x14ac:dyDescent="0.25">
      <c r="A2568" s="24">
        <v>2021</v>
      </c>
      <c r="B2568">
        <v>2</v>
      </c>
      <c r="C2568" s="2">
        <v>44327</v>
      </c>
      <c r="D2568" s="3">
        <v>0.34722222222222227</v>
      </c>
      <c r="E2568">
        <v>4</v>
      </c>
      <c r="F2568">
        <v>4.2</v>
      </c>
      <c r="G2568" t="s">
        <v>28</v>
      </c>
      <c r="H2568">
        <v>65</v>
      </c>
      <c r="I2568">
        <v>50</v>
      </c>
      <c r="J2568">
        <v>21.1</v>
      </c>
      <c r="K2568">
        <v>1</v>
      </c>
      <c r="L2568">
        <v>1</v>
      </c>
      <c r="M2568" t="s">
        <v>23</v>
      </c>
      <c r="N2568">
        <v>0</v>
      </c>
      <c r="O2568" t="s">
        <v>25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 s="11" t="str">
        <f t="shared" si="434"/>
        <v>0</v>
      </c>
      <c r="AB2568">
        <f t="shared" si="427"/>
        <v>0</v>
      </c>
      <c r="AC2568">
        <f t="shared" si="425"/>
        <v>10</v>
      </c>
      <c r="AD2568">
        <f t="shared" si="426"/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f t="shared" si="428"/>
        <v>0</v>
      </c>
      <c r="BI2568" s="16">
        <v>0</v>
      </c>
      <c r="BJ2568" s="16">
        <v>0</v>
      </c>
      <c r="BK2568" s="16">
        <v>0</v>
      </c>
      <c r="BL2568" t="str">
        <f t="shared" si="429"/>
        <v>0</v>
      </c>
      <c r="BM2568" t="str">
        <f t="shared" si="430"/>
        <v>0</v>
      </c>
      <c r="BN2568">
        <f t="shared" si="433"/>
        <v>0</v>
      </c>
      <c r="BO2568">
        <f t="shared" si="431"/>
        <v>0</v>
      </c>
      <c r="BP2568" t="str">
        <f t="shared" si="432"/>
        <v>0</v>
      </c>
    </row>
    <row r="2569" spans="1:68" ht="18" x14ac:dyDescent="0.25">
      <c r="A2569" s="24">
        <v>2021</v>
      </c>
      <c r="B2569">
        <v>2</v>
      </c>
      <c r="C2569" s="2">
        <v>44327</v>
      </c>
      <c r="D2569" s="3">
        <v>0.34722222222222227</v>
      </c>
      <c r="E2569">
        <v>4</v>
      </c>
      <c r="F2569">
        <v>4.2</v>
      </c>
      <c r="G2569" t="s">
        <v>28</v>
      </c>
      <c r="H2569">
        <v>65</v>
      </c>
      <c r="I2569">
        <v>50</v>
      </c>
      <c r="J2569">
        <v>21.1</v>
      </c>
      <c r="K2569">
        <v>1</v>
      </c>
      <c r="L2569">
        <v>1</v>
      </c>
      <c r="M2569" t="s">
        <v>23</v>
      </c>
      <c r="N2569">
        <v>0</v>
      </c>
      <c r="O2569" t="s">
        <v>26</v>
      </c>
      <c r="P2569">
        <v>0</v>
      </c>
      <c r="Q2569">
        <v>0</v>
      </c>
      <c r="R2569">
        <v>0</v>
      </c>
      <c r="S2569">
        <v>3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3</v>
      </c>
      <c r="AA2569" s="11" t="str">
        <f t="shared" si="434"/>
        <v>1</v>
      </c>
      <c r="AB2569">
        <f t="shared" si="427"/>
        <v>1</v>
      </c>
      <c r="AC2569">
        <f t="shared" si="425"/>
        <v>9</v>
      </c>
      <c r="AD2569">
        <f t="shared" si="426"/>
        <v>10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f t="shared" si="428"/>
        <v>0</v>
      </c>
      <c r="BI2569" s="16">
        <v>0</v>
      </c>
      <c r="BJ2569" s="16">
        <v>0</v>
      </c>
      <c r="BK2569" s="16">
        <v>0</v>
      </c>
      <c r="BL2569" t="str">
        <f t="shared" si="429"/>
        <v>0</v>
      </c>
      <c r="BM2569" t="str">
        <f t="shared" si="430"/>
        <v>0</v>
      </c>
      <c r="BN2569">
        <f t="shared" si="433"/>
        <v>0</v>
      </c>
      <c r="BO2569">
        <f t="shared" si="431"/>
        <v>0</v>
      </c>
      <c r="BP2569" t="str">
        <f t="shared" si="432"/>
        <v>0</v>
      </c>
    </row>
    <row r="2570" spans="1:68" ht="18" x14ac:dyDescent="0.25">
      <c r="A2570" s="24">
        <v>2021</v>
      </c>
      <c r="B2570">
        <v>2</v>
      </c>
      <c r="C2570" s="2">
        <v>44327</v>
      </c>
      <c r="D2570" s="3">
        <v>0.34722222222222227</v>
      </c>
      <c r="E2570">
        <v>4</v>
      </c>
      <c r="F2570">
        <v>4.2</v>
      </c>
      <c r="G2570" t="s">
        <v>28</v>
      </c>
      <c r="H2570">
        <v>65</v>
      </c>
      <c r="I2570">
        <v>50</v>
      </c>
      <c r="J2570">
        <v>21.1</v>
      </c>
      <c r="K2570">
        <v>1</v>
      </c>
      <c r="L2570">
        <v>1</v>
      </c>
      <c r="M2570" t="s">
        <v>27</v>
      </c>
      <c r="N2570">
        <v>0</v>
      </c>
      <c r="O2570" t="s">
        <v>24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 s="11" t="str">
        <f t="shared" si="434"/>
        <v>0</v>
      </c>
      <c r="AB2570">
        <f t="shared" si="427"/>
        <v>0</v>
      </c>
      <c r="AC2570">
        <f t="shared" si="425"/>
        <v>10</v>
      </c>
      <c r="AD2570">
        <f t="shared" si="426"/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f t="shared" si="428"/>
        <v>0</v>
      </c>
      <c r="BI2570" s="16">
        <v>0</v>
      </c>
      <c r="BJ2570" s="16">
        <v>0</v>
      </c>
      <c r="BK2570" s="16">
        <v>0</v>
      </c>
      <c r="BL2570" t="str">
        <f t="shared" si="429"/>
        <v>0</v>
      </c>
      <c r="BM2570" t="str">
        <f t="shared" si="430"/>
        <v>0</v>
      </c>
      <c r="BN2570">
        <f t="shared" si="433"/>
        <v>0</v>
      </c>
      <c r="BO2570">
        <f t="shared" si="431"/>
        <v>0</v>
      </c>
      <c r="BP2570" t="str">
        <f t="shared" si="432"/>
        <v>0</v>
      </c>
    </row>
    <row r="2571" spans="1:68" ht="18" x14ac:dyDescent="0.25">
      <c r="A2571" s="24">
        <v>2021</v>
      </c>
      <c r="B2571">
        <v>2</v>
      </c>
      <c r="C2571" s="2">
        <v>44327</v>
      </c>
      <c r="D2571" s="3">
        <v>0.34722222222222227</v>
      </c>
      <c r="E2571">
        <v>4</v>
      </c>
      <c r="F2571">
        <v>4.2</v>
      </c>
      <c r="G2571" t="s">
        <v>28</v>
      </c>
      <c r="H2571">
        <v>65</v>
      </c>
      <c r="I2571">
        <v>50</v>
      </c>
      <c r="J2571">
        <v>21.1</v>
      </c>
      <c r="K2571">
        <v>1</v>
      </c>
      <c r="L2571">
        <v>1</v>
      </c>
      <c r="M2571" t="s">
        <v>27</v>
      </c>
      <c r="N2571">
        <v>0</v>
      </c>
      <c r="O2571" t="s">
        <v>25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 s="11" t="str">
        <f t="shared" si="434"/>
        <v>0</v>
      </c>
      <c r="AB2571">
        <f t="shared" si="427"/>
        <v>0</v>
      </c>
      <c r="AC2571">
        <f t="shared" ref="AC2571:AC2634" si="435">10-AB2571</f>
        <v>10</v>
      </c>
      <c r="AD2571">
        <f t="shared" ref="AD2571:AD2634" si="436">AB2571*10</f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f t="shared" si="428"/>
        <v>0</v>
      </c>
      <c r="BI2571" s="16">
        <v>0</v>
      </c>
      <c r="BJ2571" s="16">
        <v>0</v>
      </c>
      <c r="BK2571" s="16">
        <v>0</v>
      </c>
      <c r="BL2571" t="str">
        <f t="shared" si="429"/>
        <v>0</v>
      </c>
      <c r="BM2571" t="str">
        <f t="shared" si="430"/>
        <v>0</v>
      </c>
      <c r="BN2571">
        <f t="shared" si="433"/>
        <v>0</v>
      </c>
      <c r="BO2571">
        <f t="shared" si="431"/>
        <v>0</v>
      </c>
      <c r="BP2571" t="str">
        <f t="shared" si="432"/>
        <v>0</v>
      </c>
    </row>
    <row r="2572" spans="1:68" ht="18" x14ac:dyDescent="0.25">
      <c r="A2572" s="24">
        <v>2021</v>
      </c>
      <c r="B2572">
        <v>2</v>
      </c>
      <c r="C2572" s="2">
        <v>44327</v>
      </c>
      <c r="D2572" s="3">
        <v>0.34722222222222227</v>
      </c>
      <c r="E2572">
        <v>4</v>
      </c>
      <c r="F2572">
        <v>4.2</v>
      </c>
      <c r="G2572" t="s">
        <v>28</v>
      </c>
      <c r="H2572">
        <v>65</v>
      </c>
      <c r="I2572">
        <v>50</v>
      </c>
      <c r="J2572">
        <v>21.1</v>
      </c>
      <c r="K2572">
        <v>1</v>
      </c>
      <c r="L2572">
        <v>1</v>
      </c>
      <c r="M2572" t="s">
        <v>27</v>
      </c>
      <c r="N2572">
        <v>0</v>
      </c>
      <c r="O2572" t="s">
        <v>26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 s="11" t="str">
        <f t="shared" si="434"/>
        <v>0</v>
      </c>
      <c r="AB2572">
        <f t="shared" si="427"/>
        <v>0</v>
      </c>
      <c r="AC2572">
        <f t="shared" si="435"/>
        <v>10</v>
      </c>
      <c r="AD2572">
        <f t="shared" si="436"/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f t="shared" si="428"/>
        <v>0</v>
      </c>
      <c r="BI2572" s="16">
        <v>0</v>
      </c>
      <c r="BJ2572" s="16">
        <v>0</v>
      </c>
      <c r="BK2572" s="16">
        <v>0</v>
      </c>
      <c r="BL2572" t="str">
        <f t="shared" si="429"/>
        <v>0</v>
      </c>
      <c r="BM2572" t="str">
        <f t="shared" si="430"/>
        <v>0</v>
      </c>
      <c r="BN2572">
        <f t="shared" si="433"/>
        <v>0</v>
      </c>
      <c r="BO2572">
        <f t="shared" si="431"/>
        <v>0</v>
      </c>
      <c r="BP2572" t="str">
        <f t="shared" si="432"/>
        <v>0</v>
      </c>
    </row>
    <row r="2573" spans="1:68" ht="18" x14ac:dyDescent="0.25">
      <c r="A2573" s="24">
        <v>2021</v>
      </c>
      <c r="B2573">
        <v>2</v>
      </c>
      <c r="C2573" s="2">
        <v>44327</v>
      </c>
      <c r="D2573" s="3">
        <v>0.34722222222222227</v>
      </c>
      <c r="E2573">
        <v>4</v>
      </c>
      <c r="F2573">
        <v>4.2</v>
      </c>
      <c r="G2573" t="s">
        <v>28</v>
      </c>
      <c r="H2573">
        <v>65</v>
      </c>
      <c r="I2573">
        <v>50</v>
      </c>
      <c r="J2573">
        <v>21.1</v>
      </c>
      <c r="K2573">
        <v>1</v>
      </c>
      <c r="L2573">
        <v>1</v>
      </c>
      <c r="M2573" t="s">
        <v>28</v>
      </c>
      <c r="N2573">
        <v>0</v>
      </c>
      <c r="O2573" t="s">
        <v>24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1</v>
      </c>
      <c r="W2573">
        <v>0</v>
      </c>
      <c r="X2573">
        <v>0</v>
      </c>
      <c r="Y2573">
        <v>0</v>
      </c>
      <c r="Z2573">
        <v>1</v>
      </c>
      <c r="AA2573" s="11" t="str">
        <f t="shared" si="434"/>
        <v>1</v>
      </c>
      <c r="AB2573">
        <f t="shared" si="427"/>
        <v>1</v>
      </c>
      <c r="AC2573">
        <f t="shared" si="435"/>
        <v>9</v>
      </c>
      <c r="AD2573">
        <f t="shared" si="436"/>
        <v>10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f t="shared" si="428"/>
        <v>0</v>
      </c>
      <c r="BI2573" s="16">
        <v>0</v>
      </c>
      <c r="BJ2573" s="16">
        <v>0</v>
      </c>
      <c r="BK2573" s="16">
        <v>0</v>
      </c>
      <c r="BL2573" t="str">
        <f t="shared" si="429"/>
        <v>0</v>
      </c>
      <c r="BM2573" t="str">
        <f t="shared" si="430"/>
        <v>0</v>
      </c>
      <c r="BN2573">
        <f t="shared" si="433"/>
        <v>0</v>
      </c>
      <c r="BO2573">
        <f t="shared" si="431"/>
        <v>0</v>
      </c>
      <c r="BP2573" t="str">
        <f t="shared" si="432"/>
        <v>0</v>
      </c>
    </row>
    <row r="2574" spans="1:68" ht="18" x14ac:dyDescent="0.25">
      <c r="A2574" s="24">
        <v>2021</v>
      </c>
      <c r="B2574">
        <v>2</v>
      </c>
      <c r="C2574" s="2">
        <v>44327</v>
      </c>
      <c r="D2574" s="3">
        <v>0.34722222222222227</v>
      </c>
      <c r="E2574">
        <v>4</v>
      </c>
      <c r="F2574">
        <v>4.2</v>
      </c>
      <c r="G2574" t="s">
        <v>28</v>
      </c>
      <c r="H2574">
        <v>65</v>
      </c>
      <c r="I2574">
        <v>50</v>
      </c>
      <c r="J2574">
        <v>21.1</v>
      </c>
      <c r="K2574">
        <v>1</v>
      </c>
      <c r="L2574">
        <v>1</v>
      </c>
      <c r="M2574" t="s">
        <v>28</v>
      </c>
      <c r="N2574">
        <v>0</v>
      </c>
      <c r="O2574" t="s">
        <v>25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 s="11" t="str">
        <f t="shared" si="434"/>
        <v>0</v>
      </c>
      <c r="AB2574">
        <f t="shared" si="427"/>
        <v>0</v>
      </c>
      <c r="AC2574">
        <f t="shared" si="435"/>
        <v>10</v>
      </c>
      <c r="AD2574">
        <f t="shared" si="436"/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f t="shared" si="428"/>
        <v>0</v>
      </c>
      <c r="BI2574" s="16">
        <v>0</v>
      </c>
      <c r="BJ2574" s="16">
        <v>0</v>
      </c>
      <c r="BK2574" s="16">
        <v>0</v>
      </c>
      <c r="BL2574" t="str">
        <f t="shared" si="429"/>
        <v>0</v>
      </c>
      <c r="BM2574" t="str">
        <f t="shared" si="430"/>
        <v>0</v>
      </c>
      <c r="BN2574">
        <f t="shared" si="433"/>
        <v>0</v>
      </c>
      <c r="BO2574">
        <f t="shared" si="431"/>
        <v>0</v>
      </c>
      <c r="BP2574" t="str">
        <f t="shared" si="432"/>
        <v>0</v>
      </c>
    </row>
    <row r="2575" spans="1:68" ht="18" x14ac:dyDescent="0.25">
      <c r="A2575" s="24">
        <v>2021</v>
      </c>
      <c r="B2575">
        <v>2</v>
      </c>
      <c r="C2575" s="2">
        <v>44327</v>
      </c>
      <c r="D2575" s="3">
        <v>0.34722222222222227</v>
      </c>
      <c r="E2575">
        <v>4</v>
      </c>
      <c r="F2575">
        <v>4.2</v>
      </c>
      <c r="G2575" t="s">
        <v>28</v>
      </c>
      <c r="H2575">
        <v>65</v>
      </c>
      <c r="I2575">
        <v>50</v>
      </c>
      <c r="J2575">
        <v>21.1</v>
      </c>
      <c r="K2575">
        <v>1</v>
      </c>
      <c r="L2575">
        <v>1</v>
      </c>
      <c r="M2575" t="s">
        <v>28</v>
      </c>
      <c r="N2575">
        <v>0</v>
      </c>
      <c r="O2575" t="s">
        <v>26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 s="11" t="str">
        <f t="shared" si="434"/>
        <v>0</v>
      </c>
      <c r="AB2575">
        <f t="shared" si="427"/>
        <v>0</v>
      </c>
      <c r="AC2575">
        <f t="shared" si="435"/>
        <v>10</v>
      </c>
      <c r="AD2575">
        <f t="shared" si="436"/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f t="shared" si="428"/>
        <v>0</v>
      </c>
      <c r="BI2575" s="16">
        <v>0</v>
      </c>
      <c r="BJ2575" s="16">
        <v>0</v>
      </c>
      <c r="BK2575" s="16">
        <v>0</v>
      </c>
      <c r="BL2575" t="str">
        <f t="shared" si="429"/>
        <v>0</v>
      </c>
      <c r="BM2575" t="str">
        <f t="shared" si="430"/>
        <v>0</v>
      </c>
      <c r="BN2575">
        <f t="shared" si="433"/>
        <v>0</v>
      </c>
      <c r="BO2575">
        <f t="shared" si="431"/>
        <v>0</v>
      </c>
      <c r="BP2575" t="str">
        <f t="shared" si="432"/>
        <v>0</v>
      </c>
    </row>
    <row r="2576" spans="1:68" ht="18" x14ac:dyDescent="0.25">
      <c r="A2576" s="24">
        <v>2021</v>
      </c>
      <c r="B2576">
        <v>2</v>
      </c>
      <c r="C2576" s="2">
        <v>44327</v>
      </c>
      <c r="D2576" s="3">
        <v>0.34722222222222227</v>
      </c>
      <c r="E2576">
        <v>4</v>
      </c>
      <c r="F2576">
        <v>4.2</v>
      </c>
      <c r="G2576" t="s">
        <v>28</v>
      </c>
      <c r="H2576">
        <v>65</v>
      </c>
      <c r="I2576">
        <v>50</v>
      </c>
      <c r="J2576">
        <v>21.1</v>
      </c>
      <c r="K2576">
        <v>1</v>
      </c>
      <c r="L2576">
        <v>1</v>
      </c>
      <c r="M2576" t="s">
        <v>28</v>
      </c>
      <c r="N2576">
        <v>5</v>
      </c>
      <c r="O2576" t="s">
        <v>26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 s="11" t="str">
        <f t="shared" si="434"/>
        <v>0</v>
      </c>
      <c r="AB2576">
        <f t="shared" si="427"/>
        <v>0</v>
      </c>
      <c r="AC2576">
        <f t="shared" si="435"/>
        <v>10</v>
      </c>
      <c r="AD2576">
        <f t="shared" si="436"/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f t="shared" si="428"/>
        <v>0</v>
      </c>
      <c r="BI2576" s="16">
        <v>0</v>
      </c>
      <c r="BJ2576" s="16">
        <v>0</v>
      </c>
      <c r="BK2576" s="16">
        <v>0</v>
      </c>
      <c r="BL2576" t="str">
        <f t="shared" si="429"/>
        <v>0</v>
      </c>
      <c r="BM2576" t="str">
        <f t="shared" si="430"/>
        <v>0</v>
      </c>
      <c r="BN2576">
        <f t="shared" si="433"/>
        <v>0</v>
      </c>
      <c r="BO2576">
        <f t="shared" si="431"/>
        <v>0</v>
      </c>
      <c r="BP2576" t="str">
        <f t="shared" si="432"/>
        <v>0</v>
      </c>
    </row>
    <row r="2577" spans="1:68" ht="18" x14ac:dyDescent="0.25">
      <c r="A2577" s="24">
        <v>2021</v>
      </c>
      <c r="B2577">
        <v>2</v>
      </c>
      <c r="C2577" s="2">
        <v>44327</v>
      </c>
      <c r="D2577" s="3">
        <v>0.34722222222222227</v>
      </c>
      <c r="E2577">
        <v>4</v>
      </c>
      <c r="F2577">
        <v>4.2</v>
      </c>
      <c r="G2577" t="s">
        <v>28</v>
      </c>
      <c r="H2577">
        <v>65</v>
      </c>
      <c r="I2577">
        <v>50</v>
      </c>
      <c r="J2577">
        <v>21.1</v>
      </c>
      <c r="K2577">
        <v>1</v>
      </c>
      <c r="L2577">
        <v>1</v>
      </c>
      <c r="M2577" t="s">
        <v>28</v>
      </c>
      <c r="N2577">
        <v>5</v>
      </c>
      <c r="O2577" t="s">
        <v>25</v>
      </c>
      <c r="P2577">
        <v>0</v>
      </c>
      <c r="Q2577">
        <v>2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2</v>
      </c>
      <c r="AA2577" s="11" t="str">
        <f t="shared" si="434"/>
        <v>1</v>
      </c>
      <c r="AB2577">
        <f t="shared" si="427"/>
        <v>1</v>
      </c>
      <c r="AC2577">
        <f t="shared" si="435"/>
        <v>9</v>
      </c>
      <c r="AD2577">
        <f t="shared" si="436"/>
        <v>10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f t="shared" si="428"/>
        <v>0</v>
      </c>
      <c r="BI2577" s="16">
        <v>0</v>
      </c>
      <c r="BJ2577" s="16">
        <v>0</v>
      </c>
      <c r="BK2577" s="16">
        <v>0</v>
      </c>
      <c r="BL2577" t="str">
        <f t="shared" si="429"/>
        <v>0</v>
      </c>
      <c r="BM2577" t="str">
        <f t="shared" si="430"/>
        <v>0</v>
      </c>
      <c r="BN2577">
        <f t="shared" si="433"/>
        <v>0</v>
      </c>
      <c r="BO2577">
        <f t="shared" si="431"/>
        <v>0</v>
      </c>
      <c r="BP2577" t="str">
        <f t="shared" si="432"/>
        <v>0</v>
      </c>
    </row>
    <row r="2578" spans="1:68" ht="18" x14ac:dyDescent="0.25">
      <c r="A2578" s="24">
        <v>2021</v>
      </c>
      <c r="B2578">
        <v>2</v>
      </c>
      <c r="C2578" s="2">
        <v>44327</v>
      </c>
      <c r="D2578" s="3">
        <v>0.34722222222222227</v>
      </c>
      <c r="E2578">
        <v>4</v>
      </c>
      <c r="F2578">
        <v>4.2</v>
      </c>
      <c r="G2578" t="s">
        <v>28</v>
      </c>
      <c r="H2578">
        <v>65</v>
      </c>
      <c r="I2578">
        <v>50</v>
      </c>
      <c r="J2578">
        <v>21.1</v>
      </c>
      <c r="K2578">
        <v>1</v>
      </c>
      <c r="L2578">
        <v>1</v>
      </c>
      <c r="M2578" t="s">
        <v>28</v>
      </c>
      <c r="N2578">
        <v>5</v>
      </c>
      <c r="O2578" t="s">
        <v>24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 s="11" t="str">
        <f t="shared" si="434"/>
        <v>0</v>
      </c>
      <c r="AB2578">
        <f t="shared" si="427"/>
        <v>0</v>
      </c>
      <c r="AC2578">
        <f t="shared" si="435"/>
        <v>10</v>
      </c>
      <c r="AD2578">
        <f t="shared" si="436"/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f t="shared" si="428"/>
        <v>0</v>
      </c>
      <c r="BI2578" s="16">
        <v>0</v>
      </c>
      <c r="BJ2578" s="16">
        <v>0</v>
      </c>
      <c r="BK2578" s="16">
        <v>0</v>
      </c>
      <c r="BL2578" t="str">
        <f t="shared" si="429"/>
        <v>0</v>
      </c>
      <c r="BM2578" t="str">
        <f t="shared" si="430"/>
        <v>0</v>
      </c>
      <c r="BN2578">
        <f t="shared" si="433"/>
        <v>0</v>
      </c>
      <c r="BO2578">
        <f t="shared" si="431"/>
        <v>0</v>
      </c>
      <c r="BP2578" t="str">
        <f t="shared" si="432"/>
        <v>0</v>
      </c>
    </row>
    <row r="2579" spans="1:68" ht="18" x14ac:dyDescent="0.25">
      <c r="A2579" s="24">
        <v>2021</v>
      </c>
      <c r="B2579">
        <v>2</v>
      </c>
      <c r="C2579" s="2">
        <v>44327</v>
      </c>
      <c r="D2579" s="3">
        <v>0.34722222222222227</v>
      </c>
      <c r="E2579">
        <v>4</v>
      </c>
      <c r="F2579">
        <v>4.2</v>
      </c>
      <c r="G2579" t="s">
        <v>28</v>
      </c>
      <c r="H2579">
        <v>65</v>
      </c>
      <c r="I2579">
        <v>50</v>
      </c>
      <c r="J2579">
        <v>21.1</v>
      </c>
      <c r="K2579">
        <v>1</v>
      </c>
      <c r="L2579">
        <v>1</v>
      </c>
      <c r="M2579" t="s">
        <v>27</v>
      </c>
      <c r="N2579">
        <v>5</v>
      </c>
      <c r="O2579" t="s">
        <v>26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 s="11" t="str">
        <f t="shared" si="434"/>
        <v>0</v>
      </c>
      <c r="AB2579">
        <f t="shared" si="427"/>
        <v>0</v>
      </c>
      <c r="AC2579">
        <f t="shared" si="435"/>
        <v>10</v>
      </c>
      <c r="AD2579">
        <f t="shared" si="436"/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f t="shared" si="428"/>
        <v>0</v>
      </c>
      <c r="BI2579" s="16">
        <v>0</v>
      </c>
      <c r="BJ2579" s="16">
        <v>0</v>
      </c>
      <c r="BK2579" s="16">
        <v>0</v>
      </c>
      <c r="BL2579" t="str">
        <f t="shared" si="429"/>
        <v>0</v>
      </c>
      <c r="BM2579" t="str">
        <f t="shared" si="430"/>
        <v>0</v>
      </c>
      <c r="BN2579">
        <f t="shared" si="433"/>
        <v>0</v>
      </c>
      <c r="BO2579">
        <f t="shared" si="431"/>
        <v>0</v>
      </c>
      <c r="BP2579" t="str">
        <f t="shared" si="432"/>
        <v>0</v>
      </c>
    </row>
    <row r="2580" spans="1:68" ht="18" x14ac:dyDescent="0.25">
      <c r="A2580" s="24">
        <v>2021</v>
      </c>
      <c r="B2580">
        <v>2</v>
      </c>
      <c r="C2580" s="2">
        <v>44327</v>
      </c>
      <c r="D2580" s="3">
        <v>0.34722222222222227</v>
      </c>
      <c r="E2580">
        <v>4</v>
      </c>
      <c r="F2580">
        <v>4.2</v>
      </c>
      <c r="G2580" t="s">
        <v>28</v>
      </c>
      <c r="H2580">
        <v>65</v>
      </c>
      <c r="I2580">
        <v>50</v>
      </c>
      <c r="J2580">
        <v>21.1</v>
      </c>
      <c r="K2580">
        <v>1</v>
      </c>
      <c r="L2580">
        <v>1</v>
      </c>
      <c r="M2580" t="s">
        <v>27</v>
      </c>
      <c r="N2580">
        <v>5</v>
      </c>
      <c r="O2580" t="s">
        <v>25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 s="11" t="str">
        <f t="shared" si="434"/>
        <v>0</v>
      </c>
      <c r="AB2580">
        <f t="shared" si="427"/>
        <v>0</v>
      </c>
      <c r="AC2580">
        <f t="shared" si="435"/>
        <v>10</v>
      </c>
      <c r="AD2580">
        <f t="shared" si="436"/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f t="shared" si="428"/>
        <v>0</v>
      </c>
      <c r="BI2580" s="16">
        <v>0</v>
      </c>
      <c r="BJ2580" s="16">
        <v>0</v>
      </c>
      <c r="BK2580" s="16">
        <v>0</v>
      </c>
      <c r="BL2580" t="str">
        <f t="shared" si="429"/>
        <v>0</v>
      </c>
      <c r="BM2580" t="str">
        <f t="shared" si="430"/>
        <v>0</v>
      </c>
      <c r="BN2580">
        <f t="shared" si="433"/>
        <v>0</v>
      </c>
      <c r="BO2580">
        <f t="shared" si="431"/>
        <v>0</v>
      </c>
      <c r="BP2580" t="str">
        <f t="shared" si="432"/>
        <v>0</v>
      </c>
    </row>
    <row r="2581" spans="1:68" ht="18" x14ac:dyDescent="0.25">
      <c r="A2581" s="24">
        <v>2021</v>
      </c>
      <c r="B2581">
        <v>2</v>
      </c>
      <c r="C2581" s="2">
        <v>44327</v>
      </c>
      <c r="D2581" s="3">
        <v>0.34722222222222227</v>
      </c>
      <c r="E2581">
        <v>4</v>
      </c>
      <c r="F2581">
        <v>4.2</v>
      </c>
      <c r="G2581" t="s">
        <v>28</v>
      </c>
      <c r="H2581">
        <v>65</v>
      </c>
      <c r="I2581">
        <v>50</v>
      </c>
      <c r="J2581">
        <v>21.1</v>
      </c>
      <c r="K2581">
        <v>1</v>
      </c>
      <c r="L2581">
        <v>1</v>
      </c>
      <c r="M2581" t="s">
        <v>27</v>
      </c>
      <c r="N2581">
        <v>5</v>
      </c>
      <c r="O2581" t="s">
        <v>24</v>
      </c>
      <c r="P2581">
        <v>0</v>
      </c>
      <c r="Q2581">
        <v>2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2</v>
      </c>
      <c r="AA2581" s="11" t="str">
        <f t="shared" si="434"/>
        <v>1</v>
      </c>
      <c r="AB2581">
        <f t="shared" si="427"/>
        <v>1</v>
      </c>
      <c r="AC2581">
        <f t="shared" si="435"/>
        <v>9</v>
      </c>
      <c r="AD2581">
        <f t="shared" si="436"/>
        <v>10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f t="shared" si="428"/>
        <v>0</v>
      </c>
      <c r="BI2581" s="16">
        <v>0</v>
      </c>
      <c r="BJ2581" s="16">
        <v>0</v>
      </c>
      <c r="BK2581" s="16">
        <v>0</v>
      </c>
      <c r="BL2581" t="str">
        <f t="shared" si="429"/>
        <v>0</v>
      </c>
      <c r="BM2581" t="str">
        <f t="shared" si="430"/>
        <v>0</v>
      </c>
      <c r="BN2581">
        <f t="shared" si="433"/>
        <v>0</v>
      </c>
      <c r="BO2581">
        <f t="shared" si="431"/>
        <v>0</v>
      </c>
      <c r="BP2581" t="str">
        <f t="shared" si="432"/>
        <v>0</v>
      </c>
    </row>
    <row r="2582" spans="1:68" ht="18" x14ac:dyDescent="0.25">
      <c r="A2582" s="24">
        <v>2021</v>
      </c>
      <c r="B2582">
        <v>2</v>
      </c>
      <c r="C2582" s="2">
        <v>44327</v>
      </c>
      <c r="D2582" s="3">
        <v>0.34722222222222227</v>
      </c>
      <c r="E2582">
        <v>4</v>
      </c>
      <c r="F2582">
        <v>4.2</v>
      </c>
      <c r="G2582" t="s">
        <v>28</v>
      </c>
      <c r="H2582">
        <v>65</v>
      </c>
      <c r="I2582">
        <v>50</v>
      </c>
      <c r="J2582">
        <v>21.1</v>
      </c>
      <c r="K2582">
        <v>1</v>
      </c>
      <c r="L2582">
        <v>1</v>
      </c>
      <c r="M2582" t="s">
        <v>23</v>
      </c>
      <c r="N2582">
        <v>5</v>
      </c>
      <c r="O2582" t="s">
        <v>26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 s="11" t="str">
        <f t="shared" si="434"/>
        <v>0</v>
      </c>
      <c r="AB2582">
        <f t="shared" si="427"/>
        <v>0</v>
      </c>
      <c r="AC2582">
        <f t="shared" si="435"/>
        <v>10</v>
      </c>
      <c r="AD2582">
        <f t="shared" si="436"/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f t="shared" si="428"/>
        <v>0</v>
      </c>
      <c r="BI2582" s="16">
        <v>0</v>
      </c>
      <c r="BJ2582" s="16">
        <v>0</v>
      </c>
      <c r="BK2582" s="16">
        <v>0</v>
      </c>
      <c r="BL2582" t="str">
        <f t="shared" si="429"/>
        <v>0</v>
      </c>
      <c r="BM2582" t="str">
        <f t="shared" si="430"/>
        <v>0</v>
      </c>
      <c r="BN2582">
        <f t="shared" si="433"/>
        <v>0</v>
      </c>
      <c r="BO2582">
        <f t="shared" si="431"/>
        <v>0</v>
      </c>
      <c r="BP2582" t="str">
        <f t="shared" si="432"/>
        <v>0</v>
      </c>
    </row>
    <row r="2583" spans="1:68" ht="18" x14ac:dyDescent="0.25">
      <c r="A2583" s="24">
        <v>2021</v>
      </c>
      <c r="B2583">
        <v>2</v>
      </c>
      <c r="C2583" s="2">
        <v>44327</v>
      </c>
      <c r="D2583" s="3">
        <v>0.34722222222222227</v>
      </c>
      <c r="E2583">
        <v>4</v>
      </c>
      <c r="F2583">
        <v>4.2</v>
      </c>
      <c r="G2583" t="s">
        <v>28</v>
      </c>
      <c r="H2583">
        <v>65</v>
      </c>
      <c r="I2583">
        <v>50</v>
      </c>
      <c r="J2583">
        <v>21.1</v>
      </c>
      <c r="K2583">
        <v>1</v>
      </c>
      <c r="L2583">
        <v>1</v>
      </c>
      <c r="M2583" t="s">
        <v>23</v>
      </c>
      <c r="N2583">
        <v>5</v>
      </c>
      <c r="O2583" t="s">
        <v>25</v>
      </c>
      <c r="P2583">
        <v>0</v>
      </c>
      <c r="Q2583">
        <v>0</v>
      </c>
      <c r="R2583">
        <v>0</v>
      </c>
      <c r="S2583">
        <v>1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1</v>
      </c>
      <c r="AA2583" s="11" t="str">
        <f t="shared" si="434"/>
        <v>1</v>
      </c>
      <c r="AB2583">
        <f t="shared" si="427"/>
        <v>1</v>
      </c>
      <c r="AC2583">
        <f t="shared" si="435"/>
        <v>9</v>
      </c>
      <c r="AD2583">
        <f t="shared" si="436"/>
        <v>10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f t="shared" si="428"/>
        <v>0</v>
      </c>
      <c r="BI2583" s="16">
        <v>0</v>
      </c>
      <c r="BJ2583" s="16">
        <v>0</v>
      </c>
      <c r="BK2583" s="16">
        <v>0</v>
      </c>
      <c r="BL2583" t="str">
        <f t="shared" si="429"/>
        <v>0</v>
      </c>
      <c r="BM2583" t="str">
        <f t="shared" si="430"/>
        <v>0</v>
      </c>
      <c r="BN2583">
        <f t="shared" si="433"/>
        <v>0</v>
      </c>
      <c r="BO2583">
        <f t="shared" si="431"/>
        <v>0</v>
      </c>
      <c r="BP2583" t="str">
        <f t="shared" si="432"/>
        <v>0</v>
      </c>
    </row>
    <row r="2584" spans="1:68" ht="18" x14ac:dyDescent="0.25">
      <c r="A2584" s="24">
        <v>2021</v>
      </c>
      <c r="B2584">
        <v>2</v>
      </c>
      <c r="C2584" s="2">
        <v>44327</v>
      </c>
      <c r="D2584" s="3">
        <v>0.34722222222222227</v>
      </c>
      <c r="E2584">
        <v>4</v>
      </c>
      <c r="F2584">
        <v>4.2</v>
      </c>
      <c r="G2584" t="s">
        <v>28</v>
      </c>
      <c r="H2584">
        <v>65</v>
      </c>
      <c r="I2584">
        <v>50</v>
      </c>
      <c r="J2584">
        <v>21.1</v>
      </c>
      <c r="K2584">
        <v>1</v>
      </c>
      <c r="L2584">
        <v>1</v>
      </c>
      <c r="M2584" t="s">
        <v>23</v>
      </c>
      <c r="N2584">
        <v>5</v>
      </c>
      <c r="O2584" t="s">
        <v>24</v>
      </c>
      <c r="P2584">
        <v>0</v>
      </c>
      <c r="Q2584">
        <v>0</v>
      </c>
      <c r="R2584">
        <v>0</v>
      </c>
      <c r="S2584">
        <v>4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4</v>
      </c>
      <c r="AA2584" s="11" t="str">
        <f t="shared" si="434"/>
        <v>1</v>
      </c>
      <c r="AB2584">
        <f t="shared" si="427"/>
        <v>1</v>
      </c>
      <c r="AC2584">
        <f t="shared" si="435"/>
        <v>9</v>
      </c>
      <c r="AD2584">
        <f t="shared" si="436"/>
        <v>10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f t="shared" si="428"/>
        <v>0</v>
      </c>
      <c r="BI2584" s="16">
        <v>0</v>
      </c>
      <c r="BJ2584" s="16">
        <v>0</v>
      </c>
      <c r="BK2584" s="16">
        <v>0</v>
      </c>
      <c r="BL2584" t="str">
        <f t="shared" si="429"/>
        <v>0</v>
      </c>
      <c r="BM2584" t="str">
        <f t="shared" si="430"/>
        <v>0</v>
      </c>
      <c r="BN2584">
        <f t="shared" si="433"/>
        <v>0</v>
      </c>
      <c r="BO2584">
        <f t="shared" si="431"/>
        <v>0</v>
      </c>
      <c r="BP2584" t="str">
        <f t="shared" si="432"/>
        <v>0</v>
      </c>
    </row>
    <row r="2585" spans="1:68" ht="18" x14ac:dyDescent="0.25">
      <c r="A2585" s="24">
        <v>2021</v>
      </c>
      <c r="B2585">
        <v>2</v>
      </c>
      <c r="C2585" s="2">
        <v>44327</v>
      </c>
      <c r="D2585" s="3">
        <v>0.34722222222222227</v>
      </c>
      <c r="E2585">
        <v>4</v>
      </c>
      <c r="F2585">
        <v>4.2</v>
      </c>
      <c r="G2585" t="s">
        <v>28</v>
      </c>
      <c r="H2585">
        <v>65</v>
      </c>
      <c r="I2585">
        <v>50</v>
      </c>
      <c r="J2585">
        <v>21.1</v>
      </c>
      <c r="K2585">
        <v>1</v>
      </c>
      <c r="L2585">
        <v>1</v>
      </c>
      <c r="M2585" t="s">
        <v>23</v>
      </c>
      <c r="N2585">
        <v>10</v>
      </c>
      <c r="O2585" t="s">
        <v>24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 s="11" t="str">
        <f t="shared" si="434"/>
        <v>0</v>
      </c>
      <c r="AB2585">
        <f t="shared" si="427"/>
        <v>0</v>
      </c>
      <c r="AC2585">
        <f t="shared" si="435"/>
        <v>10</v>
      </c>
      <c r="AD2585">
        <f t="shared" si="436"/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f t="shared" si="428"/>
        <v>0</v>
      </c>
      <c r="BI2585" s="16">
        <v>0</v>
      </c>
      <c r="BJ2585" s="16">
        <v>0</v>
      </c>
      <c r="BK2585" s="16">
        <v>0</v>
      </c>
      <c r="BL2585" t="str">
        <f t="shared" si="429"/>
        <v>0</v>
      </c>
      <c r="BM2585" t="str">
        <f t="shared" si="430"/>
        <v>0</v>
      </c>
      <c r="BN2585">
        <f t="shared" si="433"/>
        <v>0</v>
      </c>
      <c r="BO2585">
        <f t="shared" si="431"/>
        <v>0</v>
      </c>
      <c r="BP2585" t="str">
        <f t="shared" si="432"/>
        <v>0</v>
      </c>
    </row>
    <row r="2586" spans="1:68" ht="18" x14ac:dyDescent="0.25">
      <c r="A2586" s="24">
        <v>2021</v>
      </c>
      <c r="B2586">
        <v>2</v>
      </c>
      <c r="C2586" s="2">
        <v>44327</v>
      </c>
      <c r="D2586" s="3">
        <v>0.34722222222222227</v>
      </c>
      <c r="E2586">
        <v>4</v>
      </c>
      <c r="F2586">
        <v>4.2</v>
      </c>
      <c r="G2586" t="s">
        <v>28</v>
      </c>
      <c r="H2586">
        <v>65</v>
      </c>
      <c r="I2586">
        <v>50</v>
      </c>
      <c r="J2586">
        <v>21.1</v>
      </c>
      <c r="K2586">
        <v>1</v>
      </c>
      <c r="L2586">
        <v>1</v>
      </c>
      <c r="M2586" t="s">
        <v>23</v>
      </c>
      <c r="N2586">
        <v>10</v>
      </c>
      <c r="O2586" t="s">
        <v>25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 s="11" t="str">
        <f t="shared" si="434"/>
        <v>0</v>
      </c>
      <c r="AB2586">
        <f t="shared" si="427"/>
        <v>0</v>
      </c>
      <c r="AC2586">
        <f t="shared" si="435"/>
        <v>10</v>
      </c>
      <c r="AD2586">
        <f t="shared" si="436"/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f t="shared" si="428"/>
        <v>0</v>
      </c>
      <c r="BI2586" s="16">
        <v>0</v>
      </c>
      <c r="BJ2586" s="16">
        <v>0</v>
      </c>
      <c r="BK2586" s="16">
        <v>0</v>
      </c>
      <c r="BL2586" t="str">
        <f t="shared" si="429"/>
        <v>0</v>
      </c>
      <c r="BM2586" t="str">
        <f t="shared" si="430"/>
        <v>0</v>
      </c>
      <c r="BN2586">
        <f t="shared" si="433"/>
        <v>0</v>
      </c>
      <c r="BO2586">
        <f t="shared" si="431"/>
        <v>0</v>
      </c>
      <c r="BP2586" t="str">
        <f t="shared" si="432"/>
        <v>0</v>
      </c>
    </row>
    <row r="2587" spans="1:68" ht="18" x14ac:dyDescent="0.25">
      <c r="A2587" s="24">
        <v>2021</v>
      </c>
      <c r="B2587">
        <v>2</v>
      </c>
      <c r="C2587" s="2">
        <v>44327</v>
      </c>
      <c r="D2587" s="3">
        <v>0.34722222222222227</v>
      </c>
      <c r="E2587">
        <v>4</v>
      </c>
      <c r="F2587">
        <v>4.2</v>
      </c>
      <c r="G2587" t="s">
        <v>28</v>
      </c>
      <c r="H2587">
        <v>65</v>
      </c>
      <c r="I2587">
        <v>50</v>
      </c>
      <c r="J2587">
        <v>21.1</v>
      </c>
      <c r="K2587">
        <v>1</v>
      </c>
      <c r="L2587">
        <v>1</v>
      </c>
      <c r="M2587" t="s">
        <v>23</v>
      </c>
      <c r="N2587">
        <v>10</v>
      </c>
      <c r="O2587" t="s">
        <v>26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 s="11" t="str">
        <f t="shared" si="434"/>
        <v>0</v>
      </c>
      <c r="AB2587">
        <f t="shared" si="427"/>
        <v>0</v>
      </c>
      <c r="AC2587">
        <f t="shared" si="435"/>
        <v>10</v>
      </c>
      <c r="AD2587">
        <f t="shared" si="436"/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f t="shared" si="428"/>
        <v>0</v>
      </c>
      <c r="BI2587" s="16">
        <v>0</v>
      </c>
      <c r="BJ2587" s="16">
        <v>0</v>
      </c>
      <c r="BK2587" s="16">
        <v>0</v>
      </c>
      <c r="BL2587" t="str">
        <f t="shared" si="429"/>
        <v>0</v>
      </c>
      <c r="BM2587" t="str">
        <f t="shared" si="430"/>
        <v>0</v>
      </c>
      <c r="BN2587">
        <f t="shared" si="433"/>
        <v>0</v>
      </c>
      <c r="BO2587">
        <f t="shared" si="431"/>
        <v>0</v>
      </c>
      <c r="BP2587" t="str">
        <f t="shared" si="432"/>
        <v>0</v>
      </c>
    </row>
    <row r="2588" spans="1:68" ht="18" x14ac:dyDescent="0.25">
      <c r="A2588" s="24">
        <v>2021</v>
      </c>
      <c r="B2588">
        <v>2</v>
      </c>
      <c r="C2588" s="2">
        <v>44327</v>
      </c>
      <c r="D2588" s="3">
        <v>0.34722222222222227</v>
      </c>
      <c r="E2588">
        <v>4</v>
      </c>
      <c r="F2588">
        <v>4.2</v>
      </c>
      <c r="G2588" t="s">
        <v>28</v>
      </c>
      <c r="H2588">
        <v>65</v>
      </c>
      <c r="I2588">
        <v>50</v>
      </c>
      <c r="J2588">
        <v>21.1</v>
      </c>
      <c r="K2588">
        <v>1</v>
      </c>
      <c r="L2588">
        <v>1</v>
      </c>
      <c r="M2588" t="s">
        <v>27</v>
      </c>
      <c r="N2588">
        <v>10</v>
      </c>
      <c r="O2588" t="s">
        <v>24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 s="11" t="str">
        <f t="shared" si="434"/>
        <v>0</v>
      </c>
      <c r="AB2588">
        <f t="shared" si="427"/>
        <v>0</v>
      </c>
      <c r="AC2588">
        <f t="shared" si="435"/>
        <v>10</v>
      </c>
      <c r="AD2588">
        <f t="shared" si="436"/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f t="shared" si="428"/>
        <v>0</v>
      </c>
      <c r="BI2588" s="16">
        <v>0</v>
      </c>
      <c r="BJ2588" s="16">
        <v>0</v>
      </c>
      <c r="BK2588" s="16">
        <v>0</v>
      </c>
      <c r="BL2588" t="str">
        <f t="shared" si="429"/>
        <v>0</v>
      </c>
      <c r="BM2588" t="str">
        <f t="shared" si="430"/>
        <v>0</v>
      </c>
      <c r="BN2588">
        <f t="shared" si="433"/>
        <v>0</v>
      </c>
      <c r="BO2588">
        <f t="shared" si="431"/>
        <v>0</v>
      </c>
      <c r="BP2588" t="str">
        <f t="shared" si="432"/>
        <v>0</v>
      </c>
    </row>
    <row r="2589" spans="1:68" ht="18" x14ac:dyDescent="0.25">
      <c r="A2589" s="24">
        <v>2021</v>
      </c>
      <c r="B2589">
        <v>2</v>
      </c>
      <c r="C2589" s="2">
        <v>44327</v>
      </c>
      <c r="D2589" s="3">
        <v>0.34722222222222227</v>
      </c>
      <c r="E2589">
        <v>4</v>
      </c>
      <c r="F2589">
        <v>4.2</v>
      </c>
      <c r="G2589" t="s">
        <v>28</v>
      </c>
      <c r="H2589">
        <v>65</v>
      </c>
      <c r="I2589">
        <v>50</v>
      </c>
      <c r="J2589">
        <v>21.1</v>
      </c>
      <c r="K2589">
        <v>1</v>
      </c>
      <c r="L2589">
        <v>1</v>
      </c>
      <c r="M2589" t="s">
        <v>27</v>
      </c>
      <c r="N2589">
        <v>10</v>
      </c>
      <c r="O2589" t="s">
        <v>25</v>
      </c>
      <c r="P2589">
        <v>0</v>
      </c>
      <c r="Q2589">
        <v>25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25</v>
      </c>
      <c r="AA2589" s="11" t="str">
        <f t="shared" si="434"/>
        <v>1</v>
      </c>
      <c r="AB2589">
        <f t="shared" si="427"/>
        <v>1</v>
      </c>
      <c r="AC2589">
        <f t="shared" si="435"/>
        <v>9</v>
      </c>
      <c r="AD2589">
        <f t="shared" si="436"/>
        <v>10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f t="shared" si="428"/>
        <v>0</v>
      </c>
      <c r="BI2589" s="16">
        <v>0</v>
      </c>
      <c r="BJ2589" s="16">
        <v>0</v>
      </c>
      <c r="BK2589" s="16">
        <v>0</v>
      </c>
      <c r="BL2589" t="str">
        <f t="shared" si="429"/>
        <v>0</v>
      </c>
      <c r="BM2589" t="str">
        <f t="shared" si="430"/>
        <v>0</v>
      </c>
      <c r="BN2589">
        <f t="shared" si="433"/>
        <v>0</v>
      </c>
      <c r="BO2589">
        <f t="shared" si="431"/>
        <v>0</v>
      </c>
      <c r="BP2589" t="str">
        <f t="shared" si="432"/>
        <v>0</v>
      </c>
    </row>
    <row r="2590" spans="1:68" ht="18" x14ac:dyDescent="0.25">
      <c r="A2590" s="24">
        <v>2021</v>
      </c>
      <c r="B2590">
        <v>2</v>
      </c>
      <c r="C2590" s="2">
        <v>44327</v>
      </c>
      <c r="D2590" s="3">
        <v>0.34722222222222227</v>
      </c>
      <c r="E2590">
        <v>4</v>
      </c>
      <c r="F2590">
        <v>4.2</v>
      </c>
      <c r="G2590" t="s">
        <v>28</v>
      </c>
      <c r="H2590">
        <v>65</v>
      </c>
      <c r="I2590">
        <v>50</v>
      </c>
      <c r="J2590">
        <v>21.1</v>
      </c>
      <c r="K2590">
        <v>1</v>
      </c>
      <c r="L2590">
        <v>1</v>
      </c>
      <c r="M2590" t="s">
        <v>27</v>
      </c>
      <c r="N2590">
        <v>10</v>
      </c>
      <c r="O2590" t="s">
        <v>26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10</v>
      </c>
      <c r="Z2590">
        <v>10</v>
      </c>
      <c r="AA2590" s="11" t="str">
        <f t="shared" si="434"/>
        <v>1</v>
      </c>
      <c r="AB2590">
        <f t="shared" si="427"/>
        <v>1</v>
      </c>
      <c r="AC2590">
        <f t="shared" si="435"/>
        <v>9</v>
      </c>
      <c r="AD2590">
        <f t="shared" si="436"/>
        <v>10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1</v>
      </c>
      <c r="AM2590">
        <v>0</v>
      </c>
      <c r="AN2590">
        <v>0</v>
      </c>
      <c r="AO2590">
        <v>1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f t="shared" si="428"/>
        <v>0</v>
      </c>
      <c r="BI2590" s="16">
        <v>0</v>
      </c>
      <c r="BJ2590" s="16">
        <v>0</v>
      </c>
      <c r="BK2590" s="16">
        <v>0</v>
      </c>
      <c r="BL2590" t="str">
        <f t="shared" si="429"/>
        <v>1</v>
      </c>
      <c r="BM2590" t="str">
        <f t="shared" si="430"/>
        <v>1</v>
      </c>
      <c r="BN2590">
        <f t="shared" si="433"/>
        <v>2</v>
      </c>
      <c r="BO2590">
        <f t="shared" si="431"/>
        <v>2</v>
      </c>
      <c r="BP2590" t="str">
        <f t="shared" si="432"/>
        <v>0</v>
      </c>
    </row>
    <row r="2591" spans="1:68" ht="18" x14ac:dyDescent="0.25">
      <c r="A2591" s="24">
        <v>2021</v>
      </c>
      <c r="B2591">
        <v>2</v>
      </c>
      <c r="C2591" s="2">
        <v>44327</v>
      </c>
      <c r="D2591" s="3">
        <v>0.34722222222222227</v>
      </c>
      <c r="E2591">
        <v>4</v>
      </c>
      <c r="F2591">
        <v>4.2</v>
      </c>
      <c r="G2591" t="s">
        <v>28</v>
      </c>
      <c r="H2591">
        <v>65</v>
      </c>
      <c r="I2591">
        <v>50</v>
      </c>
      <c r="J2591">
        <v>21.1</v>
      </c>
      <c r="K2591">
        <v>1</v>
      </c>
      <c r="L2591">
        <v>1</v>
      </c>
      <c r="M2591" t="s">
        <v>28</v>
      </c>
      <c r="N2591">
        <v>10</v>
      </c>
      <c r="O2591" t="s">
        <v>24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 s="11" t="str">
        <f t="shared" si="434"/>
        <v>0</v>
      </c>
      <c r="AB2591">
        <f t="shared" si="427"/>
        <v>0</v>
      </c>
      <c r="AC2591">
        <f t="shared" si="435"/>
        <v>10</v>
      </c>
      <c r="AD2591">
        <f t="shared" si="436"/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f t="shared" si="428"/>
        <v>0</v>
      </c>
      <c r="BI2591" s="16">
        <v>0</v>
      </c>
      <c r="BJ2591" s="16">
        <v>0</v>
      </c>
      <c r="BK2591" s="16">
        <v>0</v>
      </c>
      <c r="BL2591" t="str">
        <f t="shared" si="429"/>
        <v>0</v>
      </c>
      <c r="BM2591" t="str">
        <f t="shared" si="430"/>
        <v>0</v>
      </c>
      <c r="BN2591">
        <f t="shared" si="433"/>
        <v>0</v>
      </c>
      <c r="BO2591">
        <f t="shared" si="431"/>
        <v>0</v>
      </c>
      <c r="BP2591" t="str">
        <f t="shared" si="432"/>
        <v>0</v>
      </c>
    </row>
    <row r="2592" spans="1:68" ht="18" x14ac:dyDescent="0.25">
      <c r="A2592" s="24">
        <v>2021</v>
      </c>
      <c r="B2592">
        <v>2</v>
      </c>
      <c r="C2592" s="2">
        <v>44327</v>
      </c>
      <c r="D2592" s="3">
        <v>0.34722222222222227</v>
      </c>
      <c r="E2592">
        <v>4</v>
      </c>
      <c r="F2592">
        <v>4.2</v>
      </c>
      <c r="G2592" t="s">
        <v>28</v>
      </c>
      <c r="H2592">
        <v>65</v>
      </c>
      <c r="I2592">
        <v>50</v>
      </c>
      <c r="J2592">
        <v>21.1</v>
      </c>
      <c r="K2592">
        <v>1</v>
      </c>
      <c r="L2592">
        <v>1</v>
      </c>
      <c r="M2592" t="s">
        <v>28</v>
      </c>
      <c r="N2592">
        <v>10</v>
      </c>
      <c r="O2592" t="s">
        <v>25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 s="11" t="str">
        <f t="shared" si="434"/>
        <v>0</v>
      </c>
      <c r="AB2592">
        <f t="shared" si="427"/>
        <v>0</v>
      </c>
      <c r="AC2592">
        <f t="shared" si="435"/>
        <v>10</v>
      </c>
      <c r="AD2592">
        <f t="shared" si="436"/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f t="shared" si="428"/>
        <v>0</v>
      </c>
      <c r="BI2592" s="16">
        <v>0</v>
      </c>
      <c r="BJ2592" s="16">
        <v>0</v>
      </c>
      <c r="BK2592" s="16">
        <v>0</v>
      </c>
      <c r="BL2592" t="str">
        <f t="shared" si="429"/>
        <v>0</v>
      </c>
      <c r="BM2592" t="str">
        <f t="shared" si="430"/>
        <v>0</v>
      </c>
      <c r="BN2592">
        <f t="shared" si="433"/>
        <v>0</v>
      </c>
      <c r="BO2592">
        <f t="shared" si="431"/>
        <v>0</v>
      </c>
      <c r="BP2592" t="str">
        <f t="shared" si="432"/>
        <v>0</v>
      </c>
    </row>
    <row r="2593" spans="1:68" ht="18" x14ac:dyDescent="0.25">
      <c r="A2593" s="24">
        <v>2021</v>
      </c>
      <c r="B2593">
        <v>2</v>
      </c>
      <c r="C2593" s="2">
        <v>44327</v>
      </c>
      <c r="D2593" s="3">
        <v>0.34722222222222227</v>
      </c>
      <c r="E2593">
        <v>4</v>
      </c>
      <c r="F2593">
        <v>4.2</v>
      </c>
      <c r="G2593" t="s">
        <v>28</v>
      </c>
      <c r="H2593">
        <v>65</v>
      </c>
      <c r="I2593">
        <v>50</v>
      </c>
      <c r="J2593">
        <v>21.1</v>
      </c>
      <c r="K2593">
        <v>1</v>
      </c>
      <c r="L2593">
        <v>1</v>
      </c>
      <c r="M2593" t="s">
        <v>28</v>
      </c>
      <c r="N2593">
        <v>10</v>
      </c>
      <c r="O2593" t="s">
        <v>26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 s="11" t="str">
        <f t="shared" si="434"/>
        <v>0</v>
      </c>
      <c r="AB2593">
        <f t="shared" si="427"/>
        <v>0</v>
      </c>
      <c r="AC2593">
        <f t="shared" si="435"/>
        <v>10</v>
      </c>
      <c r="AD2593">
        <f t="shared" si="436"/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f t="shared" si="428"/>
        <v>0</v>
      </c>
      <c r="BI2593" s="16">
        <v>0</v>
      </c>
      <c r="BJ2593" s="16">
        <v>0</v>
      </c>
      <c r="BK2593" s="16">
        <v>0</v>
      </c>
      <c r="BL2593" t="str">
        <f t="shared" si="429"/>
        <v>0</v>
      </c>
      <c r="BM2593" t="str">
        <f t="shared" si="430"/>
        <v>0</v>
      </c>
      <c r="BN2593">
        <f t="shared" si="433"/>
        <v>0</v>
      </c>
      <c r="BO2593">
        <f t="shared" si="431"/>
        <v>0</v>
      </c>
      <c r="BP2593" t="str">
        <f t="shared" si="432"/>
        <v>0</v>
      </c>
    </row>
    <row r="2594" spans="1:68" ht="18" x14ac:dyDescent="0.25">
      <c r="A2594" s="24">
        <v>2021</v>
      </c>
      <c r="B2594">
        <v>2</v>
      </c>
      <c r="C2594" s="2">
        <v>44327</v>
      </c>
      <c r="D2594" s="3">
        <v>0.34722222222222227</v>
      </c>
      <c r="E2594">
        <v>4</v>
      </c>
      <c r="F2594">
        <v>4.2</v>
      </c>
      <c r="G2594" t="s">
        <v>28</v>
      </c>
      <c r="H2594">
        <v>65</v>
      </c>
      <c r="I2594">
        <v>50</v>
      </c>
      <c r="J2594">
        <v>21.1</v>
      </c>
      <c r="K2594">
        <v>1</v>
      </c>
      <c r="L2594">
        <v>1</v>
      </c>
      <c r="M2594" t="s">
        <v>28</v>
      </c>
      <c r="N2594">
        <v>20</v>
      </c>
      <c r="O2594" t="s">
        <v>26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 s="11" t="str">
        <f t="shared" si="434"/>
        <v>0</v>
      </c>
      <c r="AB2594">
        <f t="shared" si="427"/>
        <v>0</v>
      </c>
      <c r="AC2594">
        <f t="shared" si="435"/>
        <v>10</v>
      </c>
      <c r="AD2594">
        <f t="shared" si="436"/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f t="shared" si="428"/>
        <v>0</v>
      </c>
      <c r="BI2594" s="16">
        <v>0</v>
      </c>
      <c r="BJ2594" s="16">
        <v>0</v>
      </c>
      <c r="BK2594" s="16">
        <v>0</v>
      </c>
      <c r="BL2594" t="str">
        <f t="shared" si="429"/>
        <v>0</v>
      </c>
      <c r="BM2594" t="str">
        <f t="shared" si="430"/>
        <v>0</v>
      </c>
      <c r="BN2594">
        <f t="shared" si="433"/>
        <v>0</v>
      </c>
      <c r="BO2594">
        <f t="shared" si="431"/>
        <v>0</v>
      </c>
      <c r="BP2594" t="str">
        <f t="shared" si="432"/>
        <v>0</v>
      </c>
    </row>
    <row r="2595" spans="1:68" ht="18" x14ac:dyDescent="0.25">
      <c r="A2595" s="24">
        <v>2021</v>
      </c>
      <c r="B2595">
        <v>2</v>
      </c>
      <c r="C2595" s="2">
        <v>44327</v>
      </c>
      <c r="D2595" s="3">
        <v>0.34722222222222227</v>
      </c>
      <c r="E2595">
        <v>4</v>
      </c>
      <c r="F2595">
        <v>4.2</v>
      </c>
      <c r="G2595" t="s">
        <v>28</v>
      </c>
      <c r="H2595">
        <v>65</v>
      </c>
      <c r="I2595">
        <v>50</v>
      </c>
      <c r="J2595">
        <v>21.1</v>
      </c>
      <c r="K2595">
        <v>1</v>
      </c>
      <c r="L2595">
        <v>1</v>
      </c>
      <c r="M2595" t="s">
        <v>28</v>
      </c>
      <c r="N2595">
        <v>20</v>
      </c>
      <c r="O2595" t="s">
        <v>25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 s="11" t="str">
        <f t="shared" si="434"/>
        <v>0</v>
      </c>
      <c r="AB2595">
        <f t="shared" si="427"/>
        <v>0</v>
      </c>
      <c r="AC2595">
        <f t="shared" si="435"/>
        <v>10</v>
      </c>
      <c r="AD2595">
        <f t="shared" si="436"/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f t="shared" si="428"/>
        <v>0</v>
      </c>
      <c r="BI2595" s="16">
        <v>0</v>
      </c>
      <c r="BJ2595" s="16">
        <v>0</v>
      </c>
      <c r="BK2595" s="16">
        <v>0</v>
      </c>
      <c r="BL2595" t="str">
        <f t="shared" si="429"/>
        <v>0</v>
      </c>
      <c r="BM2595" t="str">
        <f t="shared" si="430"/>
        <v>0</v>
      </c>
      <c r="BN2595">
        <f t="shared" si="433"/>
        <v>0</v>
      </c>
      <c r="BO2595">
        <f t="shared" si="431"/>
        <v>0</v>
      </c>
      <c r="BP2595" t="str">
        <f t="shared" si="432"/>
        <v>0</v>
      </c>
    </row>
    <row r="2596" spans="1:68" ht="18" x14ac:dyDescent="0.25">
      <c r="A2596" s="24">
        <v>2021</v>
      </c>
      <c r="B2596">
        <v>2</v>
      </c>
      <c r="C2596" s="2">
        <v>44327</v>
      </c>
      <c r="D2596" s="3">
        <v>0.34722222222222227</v>
      </c>
      <c r="E2596">
        <v>4</v>
      </c>
      <c r="F2596">
        <v>4.2</v>
      </c>
      <c r="G2596" t="s">
        <v>28</v>
      </c>
      <c r="H2596">
        <v>65</v>
      </c>
      <c r="I2596">
        <v>50</v>
      </c>
      <c r="J2596">
        <v>21.1</v>
      </c>
      <c r="K2596">
        <v>1</v>
      </c>
      <c r="L2596">
        <v>1</v>
      </c>
      <c r="M2596" t="s">
        <v>28</v>
      </c>
      <c r="N2596">
        <v>20</v>
      </c>
      <c r="O2596" t="s">
        <v>24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1</v>
      </c>
      <c r="X2596">
        <v>0</v>
      </c>
      <c r="Y2596">
        <v>0</v>
      </c>
      <c r="Z2596">
        <v>1</v>
      </c>
      <c r="AA2596" s="11" t="str">
        <f t="shared" si="434"/>
        <v>1</v>
      </c>
      <c r="AB2596">
        <f t="shared" si="427"/>
        <v>1</v>
      </c>
      <c r="AC2596">
        <f t="shared" si="435"/>
        <v>9</v>
      </c>
      <c r="AD2596">
        <f t="shared" si="436"/>
        <v>10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f t="shared" si="428"/>
        <v>0</v>
      </c>
      <c r="BI2596" s="16">
        <v>0</v>
      </c>
      <c r="BJ2596" s="16">
        <v>0</v>
      </c>
      <c r="BK2596" s="16">
        <v>0</v>
      </c>
      <c r="BL2596" t="str">
        <f t="shared" si="429"/>
        <v>0</v>
      </c>
      <c r="BM2596" t="str">
        <f t="shared" si="430"/>
        <v>0</v>
      </c>
      <c r="BN2596">
        <f t="shared" si="433"/>
        <v>0</v>
      </c>
      <c r="BO2596">
        <f t="shared" si="431"/>
        <v>0</v>
      </c>
      <c r="BP2596" t="str">
        <f t="shared" si="432"/>
        <v>0</v>
      </c>
    </row>
    <row r="2597" spans="1:68" ht="18" x14ac:dyDescent="0.25">
      <c r="A2597" s="24">
        <v>2021</v>
      </c>
      <c r="B2597">
        <v>2</v>
      </c>
      <c r="C2597" s="2">
        <v>44327</v>
      </c>
      <c r="D2597" s="3">
        <v>0.34722222222222227</v>
      </c>
      <c r="E2597">
        <v>4</v>
      </c>
      <c r="F2597">
        <v>4.2</v>
      </c>
      <c r="G2597" t="s">
        <v>28</v>
      </c>
      <c r="H2597">
        <v>65</v>
      </c>
      <c r="I2597">
        <v>50</v>
      </c>
      <c r="J2597">
        <v>21.1</v>
      </c>
      <c r="K2597">
        <v>1</v>
      </c>
      <c r="L2597">
        <v>1</v>
      </c>
      <c r="M2597" t="s">
        <v>27</v>
      </c>
      <c r="N2597">
        <v>20</v>
      </c>
      <c r="O2597" t="s">
        <v>26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 s="11" t="str">
        <f t="shared" si="434"/>
        <v>0</v>
      </c>
      <c r="AB2597">
        <f t="shared" si="427"/>
        <v>0</v>
      </c>
      <c r="AC2597">
        <f t="shared" si="435"/>
        <v>10</v>
      </c>
      <c r="AD2597">
        <f t="shared" si="436"/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f t="shared" si="428"/>
        <v>0</v>
      </c>
      <c r="BI2597" s="16">
        <v>0</v>
      </c>
      <c r="BJ2597" s="16">
        <v>0</v>
      </c>
      <c r="BK2597" s="16">
        <v>0</v>
      </c>
      <c r="BL2597" t="str">
        <f t="shared" si="429"/>
        <v>0</v>
      </c>
      <c r="BM2597" t="str">
        <f t="shared" si="430"/>
        <v>0</v>
      </c>
      <c r="BN2597">
        <f t="shared" si="433"/>
        <v>0</v>
      </c>
      <c r="BO2597">
        <f t="shared" si="431"/>
        <v>0</v>
      </c>
      <c r="BP2597" t="str">
        <f t="shared" si="432"/>
        <v>0</v>
      </c>
    </row>
    <row r="2598" spans="1:68" ht="18" x14ac:dyDescent="0.25">
      <c r="A2598" s="24">
        <v>2021</v>
      </c>
      <c r="B2598">
        <v>2</v>
      </c>
      <c r="C2598" s="2">
        <v>44327</v>
      </c>
      <c r="D2598" s="3">
        <v>0.34722222222222227</v>
      </c>
      <c r="E2598">
        <v>4</v>
      </c>
      <c r="F2598">
        <v>4.2</v>
      </c>
      <c r="G2598" t="s">
        <v>28</v>
      </c>
      <c r="H2598">
        <v>65</v>
      </c>
      <c r="I2598">
        <v>50</v>
      </c>
      <c r="J2598">
        <v>21.1</v>
      </c>
      <c r="K2598">
        <v>1</v>
      </c>
      <c r="L2598">
        <v>1</v>
      </c>
      <c r="M2598" t="s">
        <v>27</v>
      </c>
      <c r="N2598">
        <v>20</v>
      </c>
      <c r="O2598" t="s">
        <v>25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 s="11" t="str">
        <f t="shared" si="434"/>
        <v>0</v>
      </c>
      <c r="AB2598">
        <f t="shared" si="427"/>
        <v>0</v>
      </c>
      <c r="AC2598">
        <f t="shared" si="435"/>
        <v>10</v>
      </c>
      <c r="AD2598">
        <f t="shared" si="436"/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f t="shared" si="428"/>
        <v>0</v>
      </c>
      <c r="BI2598" s="16">
        <v>0</v>
      </c>
      <c r="BJ2598" s="16">
        <v>0</v>
      </c>
      <c r="BK2598" s="16">
        <v>0</v>
      </c>
      <c r="BL2598" t="str">
        <f t="shared" si="429"/>
        <v>0</v>
      </c>
      <c r="BM2598" t="str">
        <f t="shared" si="430"/>
        <v>0</v>
      </c>
      <c r="BN2598">
        <f t="shared" si="433"/>
        <v>0</v>
      </c>
      <c r="BO2598">
        <f t="shared" si="431"/>
        <v>0</v>
      </c>
      <c r="BP2598" t="str">
        <f t="shared" si="432"/>
        <v>0</v>
      </c>
    </row>
    <row r="2599" spans="1:68" ht="18" x14ac:dyDescent="0.25">
      <c r="A2599" s="24">
        <v>2021</v>
      </c>
      <c r="B2599">
        <v>2</v>
      </c>
      <c r="C2599" s="2">
        <v>44327</v>
      </c>
      <c r="D2599" s="3">
        <v>0.34722222222222227</v>
      </c>
      <c r="E2599">
        <v>4</v>
      </c>
      <c r="F2599">
        <v>4.2</v>
      </c>
      <c r="G2599" t="s">
        <v>28</v>
      </c>
      <c r="H2599">
        <v>65</v>
      </c>
      <c r="I2599">
        <v>50</v>
      </c>
      <c r="J2599">
        <v>21.1</v>
      </c>
      <c r="K2599">
        <v>1</v>
      </c>
      <c r="L2599">
        <v>1</v>
      </c>
      <c r="M2599" t="s">
        <v>27</v>
      </c>
      <c r="N2599">
        <v>20</v>
      </c>
      <c r="O2599" t="s">
        <v>24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 s="11" t="str">
        <f t="shared" si="434"/>
        <v>0</v>
      </c>
      <c r="AB2599">
        <f t="shared" si="427"/>
        <v>0</v>
      </c>
      <c r="AC2599">
        <f t="shared" si="435"/>
        <v>10</v>
      </c>
      <c r="AD2599">
        <f t="shared" si="436"/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f t="shared" si="428"/>
        <v>0</v>
      </c>
      <c r="BI2599" s="16">
        <v>0</v>
      </c>
      <c r="BJ2599" s="16">
        <v>0</v>
      </c>
      <c r="BK2599" s="16">
        <v>0</v>
      </c>
      <c r="BL2599" t="str">
        <f t="shared" si="429"/>
        <v>0</v>
      </c>
      <c r="BM2599" t="str">
        <f t="shared" si="430"/>
        <v>0</v>
      </c>
      <c r="BN2599">
        <f t="shared" si="433"/>
        <v>0</v>
      </c>
      <c r="BO2599">
        <f t="shared" si="431"/>
        <v>0</v>
      </c>
      <c r="BP2599" t="str">
        <f t="shared" si="432"/>
        <v>0</v>
      </c>
    </row>
    <row r="2600" spans="1:68" ht="18" x14ac:dyDescent="0.25">
      <c r="A2600" s="24">
        <v>2021</v>
      </c>
      <c r="B2600">
        <v>2</v>
      </c>
      <c r="C2600" s="2">
        <v>44327</v>
      </c>
      <c r="D2600" s="3">
        <v>0.34722222222222227</v>
      </c>
      <c r="E2600">
        <v>4</v>
      </c>
      <c r="F2600">
        <v>4.2</v>
      </c>
      <c r="G2600" t="s">
        <v>28</v>
      </c>
      <c r="H2600">
        <v>65</v>
      </c>
      <c r="I2600">
        <v>50</v>
      </c>
      <c r="J2600">
        <v>21.1</v>
      </c>
      <c r="K2600">
        <v>1</v>
      </c>
      <c r="L2600">
        <v>1</v>
      </c>
      <c r="M2600" t="s">
        <v>23</v>
      </c>
      <c r="N2600">
        <v>20</v>
      </c>
      <c r="O2600" t="s">
        <v>26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 s="11" t="str">
        <f t="shared" si="434"/>
        <v>0</v>
      </c>
      <c r="AB2600">
        <f t="shared" si="427"/>
        <v>0</v>
      </c>
      <c r="AC2600">
        <f t="shared" si="435"/>
        <v>10</v>
      </c>
      <c r="AD2600">
        <f t="shared" si="436"/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f t="shared" si="428"/>
        <v>0</v>
      </c>
      <c r="BI2600" s="16">
        <v>0</v>
      </c>
      <c r="BJ2600" s="16">
        <v>0</v>
      </c>
      <c r="BK2600" s="16">
        <v>0</v>
      </c>
      <c r="BL2600" t="str">
        <f t="shared" si="429"/>
        <v>0</v>
      </c>
      <c r="BM2600" t="str">
        <f t="shared" si="430"/>
        <v>0</v>
      </c>
      <c r="BN2600">
        <f t="shared" si="433"/>
        <v>0</v>
      </c>
      <c r="BO2600">
        <f t="shared" si="431"/>
        <v>0</v>
      </c>
      <c r="BP2600" t="str">
        <f t="shared" si="432"/>
        <v>0</v>
      </c>
    </row>
    <row r="2601" spans="1:68" ht="18" x14ac:dyDescent="0.25">
      <c r="A2601" s="24">
        <v>2021</v>
      </c>
      <c r="B2601">
        <v>2</v>
      </c>
      <c r="C2601" s="2">
        <v>44327</v>
      </c>
      <c r="D2601" s="3">
        <v>0.34722222222222227</v>
      </c>
      <c r="E2601">
        <v>4</v>
      </c>
      <c r="F2601">
        <v>4.2</v>
      </c>
      <c r="G2601" t="s">
        <v>28</v>
      </c>
      <c r="H2601">
        <v>65</v>
      </c>
      <c r="I2601">
        <v>50</v>
      </c>
      <c r="J2601">
        <v>21.1</v>
      </c>
      <c r="K2601">
        <v>1</v>
      </c>
      <c r="L2601">
        <v>1</v>
      </c>
      <c r="M2601" t="s">
        <v>23</v>
      </c>
      <c r="N2601">
        <v>20</v>
      </c>
      <c r="O2601" t="s">
        <v>25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 s="11" t="str">
        <f t="shared" si="434"/>
        <v>0</v>
      </c>
      <c r="AB2601">
        <f t="shared" si="427"/>
        <v>0</v>
      </c>
      <c r="AC2601">
        <f t="shared" si="435"/>
        <v>10</v>
      </c>
      <c r="AD2601">
        <f t="shared" si="436"/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f t="shared" si="428"/>
        <v>0</v>
      </c>
      <c r="BI2601" s="16">
        <v>0</v>
      </c>
      <c r="BJ2601" s="16">
        <v>0</v>
      </c>
      <c r="BK2601" s="16">
        <v>0</v>
      </c>
      <c r="BL2601" t="str">
        <f t="shared" si="429"/>
        <v>0</v>
      </c>
      <c r="BM2601" t="str">
        <f t="shared" si="430"/>
        <v>0</v>
      </c>
      <c r="BN2601">
        <f t="shared" si="433"/>
        <v>0</v>
      </c>
      <c r="BO2601">
        <f t="shared" si="431"/>
        <v>0</v>
      </c>
      <c r="BP2601" t="str">
        <f t="shared" si="432"/>
        <v>0</v>
      </c>
    </row>
    <row r="2602" spans="1:68" ht="18" x14ac:dyDescent="0.25">
      <c r="A2602" s="24">
        <v>2021</v>
      </c>
      <c r="B2602">
        <v>2</v>
      </c>
      <c r="C2602" s="2">
        <v>44327</v>
      </c>
      <c r="D2602" s="3">
        <v>0.34722222222222227</v>
      </c>
      <c r="E2602">
        <v>4</v>
      </c>
      <c r="F2602">
        <v>4.2</v>
      </c>
      <c r="G2602" t="s">
        <v>28</v>
      </c>
      <c r="H2602">
        <v>65</v>
      </c>
      <c r="I2602">
        <v>50</v>
      </c>
      <c r="J2602">
        <v>21.1</v>
      </c>
      <c r="K2602">
        <v>1</v>
      </c>
      <c r="L2602">
        <v>1</v>
      </c>
      <c r="M2602" t="s">
        <v>23</v>
      </c>
      <c r="N2602">
        <v>20</v>
      </c>
      <c r="O2602" t="s">
        <v>24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 s="11" t="str">
        <f t="shared" si="434"/>
        <v>0</v>
      </c>
      <c r="AB2602">
        <f t="shared" si="427"/>
        <v>0</v>
      </c>
      <c r="AC2602">
        <f t="shared" si="435"/>
        <v>10</v>
      </c>
      <c r="AD2602">
        <f t="shared" si="436"/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f t="shared" si="428"/>
        <v>0</v>
      </c>
      <c r="BI2602" s="16">
        <v>0</v>
      </c>
      <c r="BJ2602" s="16">
        <v>0</v>
      </c>
      <c r="BK2602" s="16">
        <v>0</v>
      </c>
      <c r="BL2602" t="str">
        <f t="shared" si="429"/>
        <v>0</v>
      </c>
      <c r="BM2602" t="str">
        <f t="shared" si="430"/>
        <v>0</v>
      </c>
      <c r="BN2602">
        <f t="shared" si="433"/>
        <v>0</v>
      </c>
      <c r="BO2602">
        <f t="shared" si="431"/>
        <v>0</v>
      </c>
      <c r="BP2602" t="str">
        <f t="shared" si="432"/>
        <v>0</v>
      </c>
    </row>
    <row r="2603" spans="1:68" ht="18" x14ac:dyDescent="0.25">
      <c r="A2603" s="24">
        <v>2021</v>
      </c>
      <c r="B2603">
        <v>2</v>
      </c>
      <c r="C2603" s="2">
        <v>44327</v>
      </c>
      <c r="D2603" s="3">
        <v>0.34722222222222227</v>
      </c>
      <c r="E2603">
        <v>4</v>
      </c>
      <c r="F2603">
        <v>4.2</v>
      </c>
      <c r="G2603" t="s">
        <v>28</v>
      </c>
      <c r="H2603">
        <v>65</v>
      </c>
      <c r="I2603">
        <v>50</v>
      </c>
      <c r="J2603">
        <v>21.1</v>
      </c>
      <c r="K2603">
        <v>1</v>
      </c>
      <c r="L2603">
        <v>1</v>
      </c>
      <c r="M2603" t="s">
        <v>28</v>
      </c>
      <c r="N2603">
        <v>50</v>
      </c>
      <c r="O2603" t="s">
        <v>24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 s="11" t="str">
        <f t="shared" si="434"/>
        <v>0</v>
      </c>
      <c r="AB2603">
        <f t="shared" si="427"/>
        <v>0</v>
      </c>
      <c r="AC2603">
        <f t="shared" si="435"/>
        <v>10</v>
      </c>
      <c r="AD2603">
        <f t="shared" si="436"/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f t="shared" si="428"/>
        <v>0</v>
      </c>
      <c r="BI2603" s="16">
        <v>0</v>
      </c>
      <c r="BJ2603" s="16">
        <v>0</v>
      </c>
      <c r="BK2603" s="16">
        <v>0</v>
      </c>
      <c r="BL2603" t="str">
        <f t="shared" si="429"/>
        <v>0</v>
      </c>
      <c r="BM2603" t="str">
        <f t="shared" si="430"/>
        <v>0</v>
      </c>
      <c r="BN2603">
        <f t="shared" si="433"/>
        <v>0</v>
      </c>
      <c r="BO2603">
        <f t="shared" si="431"/>
        <v>0</v>
      </c>
      <c r="BP2603" t="str">
        <f t="shared" si="432"/>
        <v>0</v>
      </c>
    </row>
    <row r="2604" spans="1:68" ht="18" x14ac:dyDescent="0.25">
      <c r="A2604" s="24">
        <v>2021</v>
      </c>
      <c r="B2604">
        <v>2</v>
      </c>
      <c r="C2604" s="2">
        <v>44327</v>
      </c>
      <c r="D2604" s="3">
        <v>0.34722222222222227</v>
      </c>
      <c r="E2604">
        <v>4</v>
      </c>
      <c r="F2604">
        <v>4.2</v>
      </c>
      <c r="G2604" t="s">
        <v>28</v>
      </c>
      <c r="H2604">
        <v>65</v>
      </c>
      <c r="I2604">
        <v>50</v>
      </c>
      <c r="J2604">
        <v>21.1</v>
      </c>
      <c r="K2604">
        <v>1</v>
      </c>
      <c r="L2604">
        <v>1</v>
      </c>
      <c r="M2604" t="s">
        <v>28</v>
      </c>
      <c r="N2604">
        <v>50</v>
      </c>
      <c r="O2604" t="s">
        <v>25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 s="11" t="str">
        <f t="shared" si="434"/>
        <v>0</v>
      </c>
      <c r="AB2604">
        <f t="shared" si="427"/>
        <v>0</v>
      </c>
      <c r="AC2604">
        <f t="shared" si="435"/>
        <v>10</v>
      </c>
      <c r="AD2604">
        <f t="shared" si="436"/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f t="shared" si="428"/>
        <v>0</v>
      </c>
      <c r="BI2604" s="16">
        <v>0</v>
      </c>
      <c r="BJ2604" s="16">
        <v>0</v>
      </c>
      <c r="BK2604" s="16">
        <v>0</v>
      </c>
      <c r="BL2604" t="str">
        <f t="shared" si="429"/>
        <v>0</v>
      </c>
      <c r="BM2604" t="str">
        <f t="shared" si="430"/>
        <v>0</v>
      </c>
      <c r="BN2604">
        <f t="shared" si="433"/>
        <v>0</v>
      </c>
      <c r="BO2604">
        <f t="shared" si="431"/>
        <v>0</v>
      </c>
      <c r="BP2604" t="str">
        <f t="shared" si="432"/>
        <v>0</v>
      </c>
    </row>
    <row r="2605" spans="1:68" ht="18" x14ac:dyDescent="0.25">
      <c r="A2605" s="24">
        <v>2021</v>
      </c>
      <c r="B2605">
        <v>2</v>
      </c>
      <c r="C2605" s="2">
        <v>44327</v>
      </c>
      <c r="D2605" s="3">
        <v>0.34722222222222227</v>
      </c>
      <c r="E2605">
        <v>4</v>
      </c>
      <c r="F2605">
        <v>4.2</v>
      </c>
      <c r="G2605" t="s">
        <v>28</v>
      </c>
      <c r="H2605">
        <v>65</v>
      </c>
      <c r="I2605">
        <v>50</v>
      </c>
      <c r="J2605">
        <v>21.1</v>
      </c>
      <c r="K2605">
        <v>1</v>
      </c>
      <c r="L2605">
        <v>1</v>
      </c>
      <c r="M2605" t="s">
        <v>28</v>
      </c>
      <c r="N2605">
        <v>50</v>
      </c>
      <c r="O2605" t="s">
        <v>26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 s="11" t="str">
        <f t="shared" si="434"/>
        <v>0</v>
      </c>
      <c r="AB2605">
        <f t="shared" si="427"/>
        <v>0</v>
      </c>
      <c r="AC2605">
        <f t="shared" si="435"/>
        <v>10</v>
      </c>
      <c r="AD2605">
        <f t="shared" si="436"/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f t="shared" si="428"/>
        <v>0</v>
      </c>
      <c r="BI2605" s="16">
        <v>0</v>
      </c>
      <c r="BJ2605" s="16">
        <v>0</v>
      </c>
      <c r="BK2605" s="16">
        <v>0</v>
      </c>
      <c r="BL2605" t="str">
        <f t="shared" si="429"/>
        <v>0</v>
      </c>
      <c r="BM2605" t="str">
        <f t="shared" si="430"/>
        <v>0</v>
      </c>
      <c r="BN2605">
        <f t="shared" si="433"/>
        <v>0</v>
      </c>
      <c r="BO2605">
        <f t="shared" si="431"/>
        <v>0</v>
      </c>
      <c r="BP2605" t="str">
        <f t="shared" si="432"/>
        <v>0</v>
      </c>
    </row>
    <row r="2606" spans="1:68" ht="18" x14ac:dyDescent="0.25">
      <c r="A2606" s="24">
        <v>2021</v>
      </c>
      <c r="B2606">
        <v>2</v>
      </c>
      <c r="C2606" s="2">
        <v>44327</v>
      </c>
      <c r="D2606" s="3">
        <v>0.34722222222222227</v>
      </c>
      <c r="E2606">
        <v>4</v>
      </c>
      <c r="F2606">
        <v>4.2</v>
      </c>
      <c r="G2606" t="s">
        <v>28</v>
      </c>
      <c r="H2606">
        <v>65</v>
      </c>
      <c r="I2606">
        <v>50</v>
      </c>
      <c r="J2606">
        <v>21.1</v>
      </c>
      <c r="K2606">
        <v>1</v>
      </c>
      <c r="L2606">
        <v>1</v>
      </c>
      <c r="M2606" t="s">
        <v>27</v>
      </c>
      <c r="N2606">
        <v>50</v>
      </c>
      <c r="O2606" t="s">
        <v>24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 s="11" t="str">
        <f t="shared" si="434"/>
        <v>0</v>
      </c>
      <c r="AB2606">
        <f t="shared" si="427"/>
        <v>0</v>
      </c>
      <c r="AC2606">
        <f t="shared" si="435"/>
        <v>10</v>
      </c>
      <c r="AD2606">
        <f t="shared" si="436"/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1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f t="shared" si="428"/>
        <v>0</v>
      </c>
      <c r="BI2606" s="16">
        <v>0</v>
      </c>
      <c r="BJ2606" s="16">
        <v>0</v>
      </c>
      <c r="BK2606" s="16">
        <v>0</v>
      </c>
      <c r="BL2606" t="str">
        <f t="shared" si="429"/>
        <v>1</v>
      </c>
      <c r="BM2606" t="str">
        <f t="shared" si="430"/>
        <v>1</v>
      </c>
      <c r="BN2606">
        <f t="shared" si="433"/>
        <v>1</v>
      </c>
      <c r="BO2606">
        <f t="shared" si="431"/>
        <v>1</v>
      </c>
      <c r="BP2606" t="str">
        <f t="shared" si="432"/>
        <v>0</v>
      </c>
    </row>
    <row r="2607" spans="1:68" ht="18" x14ac:dyDescent="0.25">
      <c r="A2607" s="24">
        <v>2021</v>
      </c>
      <c r="B2607">
        <v>2</v>
      </c>
      <c r="C2607" s="2">
        <v>44327</v>
      </c>
      <c r="D2607" s="3">
        <v>0.34722222222222227</v>
      </c>
      <c r="E2607">
        <v>4</v>
      </c>
      <c r="F2607">
        <v>4.2</v>
      </c>
      <c r="G2607" t="s">
        <v>28</v>
      </c>
      <c r="H2607">
        <v>65</v>
      </c>
      <c r="I2607">
        <v>50</v>
      </c>
      <c r="J2607">
        <v>21.1</v>
      </c>
      <c r="K2607">
        <v>1</v>
      </c>
      <c r="L2607">
        <v>1</v>
      </c>
      <c r="M2607" t="s">
        <v>27</v>
      </c>
      <c r="N2607">
        <v>50</v>
      </c>
      <c r="O2607" t="s">
        <v>25</v>
      </c>
      <c r="P2607">
        <v>2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2</v>
      </c>
      <c r="AA2607" s="11" t="str">
        <f t="shared" si="434"/>
        <v>1</v>
      </c>
      <c r="AB2607">
        <f t="shared" si="427"/>
        <v>1</v>
      </c>
      <c r="AC2607">
        <f t="shared" si="435"/>
        <v>9</v>
      </c>
      <c r="AD2607">
        <f t="shared" si="436"/>
        <v>10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f t="shared" si="428"/>
        <v>0</v>
      </c>
      <c r="BI2607" s="16">
        <v>0</v>
      </c>
      <c r="BJ2607" s="16">
        <v>0</v>
      </c>
      <c r="BK2607" s="16">
        <v>0</v>
      </c>
      <c r="BL2607" t="str">
        <f t="shared" si="429"/>
        <v>0</v>
      </c>
      <c r="BM2607" t="str">
        <f t="shared" si="430"/>
        <v>0</v>
      </c>
      <c r="BN2607">
        <f t="shared" si="433"/>
        <v>0</v>
      </c>
      <c r="BO2607">
        <f t="shared" si="431"/>
        <v>0</v>
      </c>
      <c r="BP2607" t="str">
        <f t="shared" si="432"/>
        <v>0</v>
      </c>
    </row>
    <row r="2608" spans="1:68" ht="18" x14ac:dyDescent="0.25">
      <c r="A2608" s="24">
        <v>2021</v>
      </c>
      <c r="B2608">
        <v>2</v>
      </c>
      <c r="C2608" s="2">
        <v>44327</v>
      </c>
      <c r="D2608" s="3">
        <v>0.34722222222222227</v>
      </c>
      <c r="E2608">
        <v>4</v>
      </c>
      <c r="F2608">
        <v>4.2</v>
      </c>
      <c r="G2608" t="s">
        <v>28</v>
      </c>
      <c r="H2608">
        <v>65</v>
      </c>
      <c r="I2608">
        <v>50</v>
      </c>
      <c r="J2608">
        <v>21.1</v>
      </c>
      <c r="K2608">
        <v>1</v>
      </c>
      <c r="L2608">
        <v>1</v>
      </c>
      <c r="M2608" t="s">
        <v>27</v>
      </c>
      <c r="N2608">
        <v>50</v>
      </c>
      <c r="O2608" t="s">
        <v>26</v>
      </c>
      <c r="P2608">
        <v>0</v>
      </c>
      <c r="Q2608">
        <v>0</v>
      </c>
      <c r="R2608">
        <v>0</v>
      </c>
      <c r="S2608">
        <v>0</v>
      </c>
      <c r="T2608">
        <v>1</v>
      </c>
      <c r="U2608">
        <v>0</v>
      </c>
      <c r="V2608">
        <v>1</v>
      </c>
      <c r="W2608">
        <v>0</v>
      </c>
      <c r="X2608">
        <v>0</v>
      </c>
      <c r="Y2608">
        <v>0</v>
      </c>
      <c r="Z2608">
        <v>2</v>
      </c>
      <c r="AA2608" s="11" t="str">
        <f t="shared" si="434"/>
        <v>1</v>
      </c>
      <c r="AB2608">
        <f t="shared" si="427"/>
        <v>2</v>
      </c>
      <c r="AC2608">
        <f t="shared" si="435"/>
        <v>8</v>
      </c>
      <c r="AD2608">
        <f t="shared" si="436"/>
        <v>20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f t="shared" si="428"/>
        <v>0</v>
      </c>
      <c r="BI2608" s="16">
        <v>0</v>
      </c>
      <c r="BJ2608" s="16">
        <v>0</v>
      </c>
      <c r="BK2608" s="16">
        <v>0</v>
      </c>
      <c r="BL2608" t="str">
        <f t="shared" si="429"/>
        <v>0</v>
      </c>
      <c r="BM2608" t="str">
        <f t="shared" si="430"/>
        <v>0</v>
      </c>
      <c r="BN2608">
        <f t="shared" si="433"/>
        <v>0</v>
      </c>
      <c r="BO2608">
        <f t="shared" si="431"/>
        <v>0</v>
      </c>
      <c r="BP2608" t="str">
        <f t="shared" si="432"/>
        <v>0</v>
      </c>
    </row>
    <row r="2609" spans="1:68" ht="18" x14ac:dyDescent="0.25">
      <c r="A2609" s="24">
        <v>2021</v>
      </c>
      <c r="B2609">
        <v>2</v>
      </c>
      <c r="C2609" s="2">
        <v>44327</v>
      </c>
      <c r="D2609" s="3">
        <v>0.34722222222222227</v>
      </c>
      <c r="E2609">
        <v>4</v>
      </c>
      <c r="F2609">
        <v>4.2</v>
      </c>
      <c r="G2609" t="s">
        <v>28</v>
      </c>
      <c r="H2609">
        <v>65</v>
      </c>
      <c r="I2609">
        <v>50</v>
      </c>
      <c r="J2609">
        <v>21.1</v>
      </c>
      <c r="K2609">
        <v>1</v>
      </c>
      <c r="L2609">
        <v>1</v>
      </c>
      <c r="M2609" t="s">
        <v>23</v>
      </c>
      <c r="N2609">
        <v>50</v>
      </c>
      <c r="O2609" t="s">
        <v>24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1</v>
      </c>
      <c r="AA2609" s="11" t="str">
        <f t="shared" si="434"/>
        <v>1</v>
      </c>
      <c r="AB2609">
        <f t="shared" si="427"/>
        <v>1</v>
      </c>
      <c r="AC2609">
        <f t="shared" si="435"/>
        <v>9</v>
      </c>
      <c r="AD2609">
        <f t="shared" si="436"/>
        <v>10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1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f t="shared" si="428"/>
        <v>0</v>
      </c>
      <c r="BI2609" s="16">
        <v>0</v>
      </c>
      <c r="BJ2609" s="16">
        <v>0</v>
      </c>
      <c r="BK2609" s="16">
        <v>0</v>
      </c>
      <c r="BL2609" t="str">
        <f t="shared" si="429"/>
        <v>1</v>
      </c>
      <c r="BM2609" t="str">
        <f t="shared" si="430"/>
        <v>1</v>
      </c>
      <c r="BN2609">
        <f t="shared" si="433"/>
        <v>1</v>
      </c>
      <c r="BO2609">
        <f t="shared" si="431"/>
        <v>1</v>
      </c>
      <c r="BP2609" t="str">
        <f t="shared" si="432"/>
        <v>0</v>
      </c>
    </row>
    <row r="2610" spans="1:68" ht="18" x14ac:dyDescent="0.25">
      <c r="A2610" s="24">
        <v>2021</v>
      </c>
      <c r="B2610">
        <v>2</v>
      </c>
      <c r="C2610" s="2">
        <v>44327</v>
      </c>
      <c r="D2610" s="3">
        <v>0.34722222222222227</v>
      </c>
      <c r="E2610">
        <v>4</v>
      </c>
      <c r="F2610">
        <v>4.2</v>
      </c>
      <c r="G2610" t="s">
        <v>28</v>
      </c>
      <c r="H2610">
        <v>65</v>
      </c>
      <c r="I2610">
        <v>50</v>
      </c>
      <c r="J2610">
        <v>21.1</v>
      </c>
      <c r="K2610">
        <v>1</v>
      </c>
      <c r="L2610">
        <v>1</v>
      </c>
      <c r="M2610" t="s">
        <v>23</v>
      </c>
      <c r="N2610">
        <v>50</v>
      </c>
      <c r="O2610" t="s">
        <v>25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 s="11" t="str">
        <f t="shared" si="434"/>
        <v>0</v>
      </c>
      <c r="AB2610">
        <f t="shared" si="427"/>
        <v>0</v>
      </c>
      <c r="AC2610">
        <f t="shared" si="435"/>
        <v>10</v>
      </c>
      <c r="AD2610">
        <f t="shared" si="436"/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f t="shared" si="428"/>
        <v>0</v>
      </c>
      <c r="BI2610" s="16">
        <v>0</v>
      </c>
      <c r="BJ2610" s="16">
        <v>0</v>
      </c>
      <c r="BK2610" s="16">
        <v>0</v>
      </c>
      <c r="BL2610" t="str">
        <f t="shared" si="429"/>
        <v>0</v>
      </c>
      <c r="BM2610" t="str">
        <f t="shared" si="430"/>
        <v>0</v>
      </c>
      <c r="BN2610">
        <f t="shared" si="433"/>
        <v>0</v>
      </c>
      <c r="BO2610">
        <f t="shared" si="431"/>
        <v>0</v>
      </c>
      <c r="BP2610" t="str">
        <f t="shared" si="432"/>
        <v>0</v>
      </c>
    </row>
    <row r="2611" spans="1:68" ht="18" x14ac:dyDescent="0.25">
      <c r="A2611" s="24">
        <v>2021</v>
      </c>
      <c r="B2611">
        <v>2</v>
      </c>
      <c r="C2611" s="2">
        <v>44327</v>
      </c>
      <c r="D2611" s="3">
        <v>0.34722222222222227</v>
      </c>
      <c r="E2611">
        <v>4</v>
      </c>
      <c r="F2611">
        <v>4.2</v>
      </c>
      <c r="G2611" t="s">
        <v>28</v>
      </c>
      <c r="H2611">
        <v>65</v>
      </c>
      <c r="I2611">
        <v>50</v>
      </c>
      <c r="J2611">
        <v>21.1</v>
      </c>
      <c r="K2611">
        <v>1</v>
      </c>
      <c r="L2611">
        <v>1</v>
      </c>
      <c r="M2611" t="s">
        <v>23</v>
      </c>
      <c r="N2611">
        <v>50</v>
      </c>
      <c r="O2611" t="s">
        <v>26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 s="11" t="str">
        <f t="shared" si="434"/>
        <v>0</v>
      </c>
      <c r="AB2611">
        <f t="shared" si="427"/>
        <v>0</v>
      </c>
      <c r="AC2611">
        <f t="shared" si="435"/>
        <v>10</v>
      </c>
      <c r="AD2611">
        <f t="shared" si="436"/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f t="shared" si="428"/>
        <v>0</v>
      </c>
      <c r="BI2611" s="16">
        <v>0</v>
      </c>
      <c r="BJ2611" s="16">
        <v>0</v>
      </c>
      <c r="BK2611" s="16">
        <v>0</v>
      </c>
      <c r="BL2611" t="str">
        <f t="shared" si="429"/>
        <v>0</v>
      </c>
      <c r="BM2611" t="str">
        <f t="shared" si="430"/>
        <v>0</v>
      </c>
      <c r="BN2611">
        <f t="shared" si="433"/>
        <v>0</v>
      </c>
      <c r="BO2611">
        <f t="shared" si="431"/>
        <v>0</v>
      </c>
      <c r="BP2611" t="str">
        <f t="shared" si="432"/>
        <v>0</v>
      </c>
    </row>
    <row r="2612" spans="1:68" ht="18" x14ac:dyDescent="0.25">
      <c r="A2612" s="24">
        <v>2021</v>
      </c>
      <c r="B2612">
        <v>2</v>
      </c>
      <c r="C2612" s="2">
        <v>44327</v>
      </c>
      <c r="D2612" s="3">
        <v>0.45833333333333331</v>
      </c>
      <c r="E2612">
        <v>3</v>
      </c>
      <c r="F2612">
        <v>3.1</v>
      </c>
      <c r="G2612" t="s">
        <v>61</v>
      </c>
      <c r="H2612">
        <v>65</v>
      </c>
      <c r="I2612">
        <v>50</v>
      </c>
      <c r="J2612">
        <v>21.1</v>
      </c>
      <c r="K2612">
        <v>1</v>
      </c>
      <c r="L2612">
        <v>2</v>
      </c>
      <c r="M2612" t="s">
        <v>28</v>
      </c>
      <c r="N2612">
        <v>0</v>
      </c>
      <c r="O2612" t="s">
        <v>26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 s="11" t="str">
        <f t="shared" si="434"/>
        <v>0</v>
      </c>
      <c r="AB2612">
        <f t="shared" si="427"/>
        <v>0</v>
      </c>
      <c r="AC2612">
        <f t="shared" si="435"/>
        <v>10</v>
      </c>
      <c r="AD2612">
        <f t="shared" si="436"/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f t="shared" si="428"/>
        <v>0</v>
      </c>
      <c r="BI2612" s="16">
        <v>0</v>
      </c>
      <c r="BJ2612" s="16">
        <v>0</v>
      </c>
      <c r="BK2612" s="16">
        <v>0</v>
      </c>
      <c r="BL2612" t="str">
        <f t="shared" si="429"/>
        <v>0</v>
      </c>
      <c r="BM2612" t="str">
        <f t="shared" si="430"/>
        <v>0</v>
      </c>
      <c r="BN2612">
        <f t="shared" si="433"/>
        <v>0</v>
      </c>
      <c r="BO2612">
        <f t="shared" si="431"/>
        <v>0</v>
      </c>
      <c r="BP2612" t="str">
        <f t="shared" si="432"/>
        <v>0</v>
      </c>
    </row>
    <row r="2613" spans="1:68" ht="18" x14ac:dyDescent="0.25">
      <c r="A2613" s="24">
        <v>2021</v>
      </c>
      <c r="B2613">
        <v>2</v>
      </c>
      <c r="C2613" s="2">
        <v>44327</v>
      </c>
      <c r="D2613" s="3">
        <v>0.45833333333333331</v>
      </c>
      <c r="E2613">
        <v>3</v>
      </c>
      <c r="F2613">
        <v>3.1</v>
      </c>
      <c r="G2613" t="s">
        <v>61</v>
      </c>
      <c r="H2613">
        <v>65</v>
      </c>
      <c r="I2613">
        <v>50</v>
      </c>
      <c r="J2613">
        <v>21.1</v>
      </c>
      <c r="K2613">
        <v>1</v>
      </c>
      <c r="L2613">
        <v>2</v>
      </c>
      <c r="M2613" t="s">
        <v>28</v>
      </c>
      <c r="N2613">
        <v>0</v>
      </c>
      <c r="O2613" t="s">
        <v>25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 s="11" t="str">
        <f t="shared" si="434"/>
        <v>0</v>
      </c>
      <c r="AB2613">
        <f t="shared" si="427"/>
        <v>0</v>
      </c>
      <c r="AC2613">
        <f t="shared" si="435"/>
        <v>10</v>
      </c>
      <c r="AD2613">
        <f t="shared" si="436"/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f t="shared" si="428"/>
        <v>0</v>
      </c>
      <c r="BI2613" s="16">
        <v>0</v>
      </c>
      <c r="BJ2613" s="16">
        <v>0</v>
      </c>
      <c r="BK2613" s="16">
        <v>0</v>
      </c>
      <c r="BL2613" t="str">
        <f t="shared" si="429"/>
        <v>0</v>
      </c>
      <c r="BM2613" t="str">
        <f t="shared" si="430"/>
        <v>0</v>
      </c>
      <c r="BN2613">
        <f t="shared" si="433"/>
        <v>0</v>
      </c>
      <c r="BO2613">
        <f t="shared" si="431"/>
        <v>0</v>
      </c>
      <c r="BP2613" t="str">
        <f t="shared" si="432"/>
        <v>0</v>
      </c>
    </row>
    <row r="2614" spans="1:68" ht="18" x14ac:dyDescent="0.25">
      <c r="A2614" s="24">
        <v>2021</v>
      </c>
      <c r="B2614">
        <v>2</v>
      </c>
      <c r="C2614" s="2">
        <v>44327</v>
      </c>
      <c r="D2614" s="3">
        <v>0.45833333333333331</v>
      </c>
      <c r="E2614">
        <v>3</v>
      </c>
      <c r="F2614">
        <v>3.1</v>
      </c>
      <c r="G2614" t="s">
        <v>61</v>
      </c>
      <c r="H2614">
        <v>65</v>
      </c>
      <c r="I2614">
        <v>50</v>
      </c>
      <c r="J2614">
        <v>21.1</v>
      </c>
      <c r="K2614">
        <v>1</v>
      </c>
      <c r="L2614">
        <v>2</v>
      </c>
      <c r="M2614" t="s">
        <v>28</v>
      </c>
      <c r="N2614">
        <v>0</v>
      </c>
      <c r="O2614" t="s">
        <v>24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 s="11" t="str">
        <f t="shared" si="434"/>
        <v>0</v>
      </c>
      <c r="AB2614">
        <f t="shared" si="427"/>
        <v>0</v>
      </c>
      <c r="AC2614">
        <f t="shared" si="435"/>
        <v>10</v>
      </c>
      <c r="AD2614">
        <f t="shared" si="436"/>
        <v>0</v>
      </c>
      <c r="AE2614">
        <v>0</v>
      </c>
      <c r="AF2614">
        <v>0</v>
      </c>
      <c r="AG2614">
        <v>1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f t="shared" si="428"/>
        <v>0</v>
      </c>
      <c r="BI2614" s="16">
        <v>0</v>
      </c>
      <c r="BJ2614" s="16">
        <v>0</v>
      </c>
      <c r="BK2614" s="16">
        <v>0</v>
      </c>
      <c r="BL2614" t="str">
        <f t="shared" si="429"/>
        <v>0</v>
      </c>
      <c r="BM2614" t="str">
        <f t="shared" si="430"/>
        <v>0</v>
      </c>
      <c r="BN2614">
        <f t="shared" si="433"/>
        <v>0</v>
      </c>
      <c r="BO2614">
        <f t="shared" si="431"/>
        <v>1</v>
      </c>
      <c r="BP2614" t="str">
        <f t="shared" si="432"/>
        <v>0</v>
      </c>
    </row>
    <row r="2615" spans="1:68" ht="18" x14ac:dyDescent="0.25">
      <c r="A2615" s="24">
        <v>2021</v>
      </c>
      <c r="B2615">
        <v>2</v>
      </c>
      <c r="C2615" s="2">
        <v>44327</v>
      </c>
      <c r="D2615" s="3">
        <v>0.45833333333333331</v>
      </c>
      <c r="E2615">
        <v>3</v>
      </c>
      <c r="F2615">
        <v>3.1</v>
      </c>
      <c r="G2615" t="s">
        <v>61</v>
      </c>
      <c r="H2615">
        <v>65</v>
      </c>
      <c r="I2615">
        <v>50</v>
      </c>
      <c r="J2615">
        <v>21.1</v>
      </c>
      <c r="K2615">
        <v>1</v>
      </c>
      <c r="L2615">
        <v>2</v>
      </c>
      <c r="M2615" t="s">
        <v>27</v>
      </c>
      <c r="N2615">
        <v>0</v>
      </c>
      <c r="O2615" t="s">
        <v>26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 s="11" t="str">
        <f t="shared" si="434"/>
        <v>0</v>
      </c>
      <c r="AB2615">
        <f t="shared" si="427"/>
        <v>0</v>
      </c>
      <c r="AC2615">
        <f t="shared" si="435"/>
        <v>10</v>
      </c>
      <c r="AD2615">
        <f t="shared" si="436"/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f t="shared" si="428"/>
        <v>0</v>
      </c>
      <c r="BI2615" s="16">
        <v>0</v>
      </c>
      <c r="BJ2615" s="16">
        <v>0</v>
      </c>
      <c r="BK2615" s="16">
        <v>0</v>
      </c>
      <c r="BL2615" t="str">
        <f t="shared" si="429"/>
        <v>0</v>
      </c>
      <c r="BM2615" t="str">
        <f t="shared" si="430"/>
        <v>0</v>
      </c>
      <c r="BN2615">
        <f t="shared" si="433"/>
        <v>0</v>
      </c>
      <c r="BO2615">
        <f t="shared" si="431"/>
        <v>0</v>
      </c>
      <c r="BP2615" t="str">
        <f t="shared" si="432"/>
        <v>0</v>
      </c>
    </row>
    <row r="2616" spans="1:68" ht="18" x14ac:dyDescent="0.25">
      <c r="A2616" s="24">
        <v>2021</v>
      </c>
      <c r="B2616">
        <v>2</v>
      </c>
      <c r="C2616" s="2">
        <v>44327</v>
      </c>
      <c r="D2616" s="3">
        <v>0.45833333333333331</v>
      </c>
      <c r="E2616">
        <v>3</v>
      </c>
      <c r="F2616">
        <v>3.1</v>
      </c>
      <c r="G2616" t="s">
        <v>61</v>
      </c>
      <c r="H2616">
        <v>65</v>
      </c>
      <c r="I2616">
        <v>50</v>
      </c>
      <c r="J2616">
        <v>21.1</v>
      </c>
      <c r="K2616">
        <v>1</v>
      </c>
      <c r="L2616">
        <v>2</v>
      </c>
      <c r="M2616" t="s">
        <v>27</v>
      </c>
      <c r="N2616">
        <v>0</v>
      </c>
      <c r="O2616" t="s">
        <v>25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 s="11" t="str">
        <f t="shared" si="434"/>
        <v>0</v>
      </c>
      <c r="AB2616">
        <f t="shared" si="427"/>
        <v>0</v>
      </c>
      <c r="AC2616">
        <f t="shared" si="435"/>
        <v>10</v>
      </c>
      <c r="AD2616">
        <f t="shared" si="436"/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f t="shared" si="428"/>
        <v>0</v>
      </c>
      <c r="BI2616" s="16">
        <v>0</v>
      </c>
      <c r="BJ2616" s="16">
        <v>0</v>
      </c>
      <c r="BK2616" s="16">
        <v>0</v>
      </c>
      <c r="BL2616" t="str">
        <f t="shared" si="429"/>
        <v>0</v>
      </c>
      <c r="BM2616" t="str">
        <f t="shared" si="430"/>
        <v>0</v>
      </c>
      <c r="BN2616">
        <f t="shared" si="433"/>
        <v>0</v>
      </c>
      <c r="BO2616">
        <f t="shared" si="431"/>
        <v>0</v>
      </c>
      <c r="BP2616" t="str">
        <f t="shared" si="432"/>
        <v>0</v>
      </c>
    </row>
    <row r="2617" spans="1:68" ht="18" x14ac:dyDescent="0.25">
      <c r="A2617" s="24">
        <v>2021</v>
      </c>
      <c r="B2617">
        <v>2</v>
      </c>
      <c r="C2617" s="2">
        <v>44327</v>
      </c>
      <c r="D2617" s="3">
        <v>0.45833333333333331</v>
      </c>
      <c r="E2617">
        <v>3</v>
      </c>
      <c r="F2617">
        <v>3.1</v>
      </c>
      <c r="G2617" t="s">
        <v>61</v>
      </c>
      <c r="H2617">
        <v>65</v>
      </c>
      <c r="I2617">
        <v>50</v>
      </c>
      <c r="J2617">
        <v>21.1</v>
      </c>
      <c r="K2617">
        <v>1</v>
      </c>
      <c r="L2617">
        <v>2</v>
      </c>
      <c r="M2617" t="s">
        <v>27</v>
      </c>
      <c r="N2617">
        <v>0</v>
      </c>
      <c r="O2617" t="s">
        <v>24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 s="11" t="str">
        <f t="shared" si="434"/>
        <v>0</v>
      </c>
      <c r="AB2617">
        <f t="shared" si="427"/>
        <v>0</v>
      </c>
      <c r="AC2617">
        <f t="shared" si="435"/>
        <v>10</v>
      </c>
      <c r="AD2617">
        <f t="shared" si="436"/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f t="shared" si="428"/>
        <v>0</v>
      </c>
      <c r="BI2617" s="16">
        <v>0</v>
      </c>
      <c r="BJ2617" s="16">
        <v>0</v>
      </c>
      <c r="BK2617" s="16">
        <v>0</v>
      </c>
      <c r="BL2617" t="str">
        <f t="shared" si="429"/>
        <v>0</v>
      </c>
      <c r="BM2617" t="str">
        <f t="shared" si="430"/>
        <v>0</v>
      </c>
      <c r="BN2617">
        <f t="shared" si="433"/>
        <v>0</v>
      </c>
      <c r="BO2617">
        <f t="shared" si="431"/>
        <v>0</v>
      </c>
      <c r="BP2617" t="str">
        <f t="shared" si="432"/>
        <v>0</v>
      </c>
    </row>
    <row r="2618" spans="1:68" ht="18" x14ac:dyDescent="0.25">
      <c r="A2618" s="24">
        <v>2021</v>
      </c>
      <c r="B2618">
        <v>2</v>
      </c>
      <c r="C2618" s="2">
        <v>44327</v>
      </c>
      <c r="D2618" s="3">
        <v>0.45833333333333331</v>
      </c>
      <c r="E2618">
        <v>3</v>
      </c>
      <c r="F2618">
        <v>3.1</v>
      </c>
      <c r="G2618" t="s">
        <v>61</v>
      </c>
      <c r="H2618">
        <v>65</v>
      </c>
      <c r="I2618">
        <v>50</v>
      </c>
      <c r="J2618">
        <v>21.1</v>
      </c>
      <c r="K2618">
        <v>1</v>
      </c>
      <c r="L2618">
        <v>2</v>
      </c>
      <c r="M2618" t="s">
        <v>23</v>
      </c>
      <c r="N2618">
        <v>0</v>
      </c>
      <c r="O2618" t="s">
        <v>26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 s="11" t="str">
        <f t="shared" si="434"/>
        <v>0</v>
      </c>
      <c r="AB2618">
        <f t="shared" si="427"/>
        <v>0</v>
      </c>
      <c r="AC2618">
        <f t="shared" si="435"/>
        <v>10</v>
      </c>
      <c r="AD2618">
        <f t="shared" si="436"/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f t="shared" si="428"/>
        <v>0</v>
      </c>
      <c r="BI2618" s="16">
        <v>0</v>
      </c>
      <c r="BJ2618" s="16">
        <v>0</v>
      </c>
      <c r="BK2618" s="16">
        <v>0</v>
      </c>
      <c r="BL2618" t="str">
        <f t="shared" si="429"/>
        <v>0</v>
      </c>
      <c r="BM2618" t="str">
        <f t="shared" si="430"/>
        <v>0</v>
      </c>
      <c r="BN2618">
        <f t="shared" si="433"/>
        <v>0</v>
      </c>
      <c r="BO2618">
        <f t="shared" si="431"/>
        <v>0</v>
      </c>
      <c r="BP2618" t="str">
        <f t="shared" si="432"/>
        <v>0</v>
      </c>
    </row>
    <row r="2619" spans="1:68" ht="18" x14ac:dyDescent="0.25">
      <c r="A2619" s="24">
        <v>2021</v>
      </c>
      <c r="B2619">
        <v>2</v>
      </c>
      <c r="C2619" s="2">
        <v>44327</v>
      </c>
      <c r="D2619" s="3">
        <v>0.45833333333333331</v>
      </c>
      <c r="E2619">
        <v>3</v>
      </c>
      <c r="F2619">
        <v>3.1</v>
      </c>
      <c r="G2619" t="s">
        <v>61</v>
      </c>
      <c r="H2619">
        <v>65</v>
      </c>
      <c r="I2619">
        <v>50</v>
      </c>
      <c r="J2619">
        <v>21.1</v>
      </c>
      <c r="K2619">
        <v>1</v>
      </c>
      <c r="L2619">
        <v>2</v>
      </c>
      <c r="M2619" t="s">
        <v>23</v>
      </c>
      <c r="N2619">
        <v>0</v>
      </c>
      <c r="O2619" t="s">
        <v>25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 s="11" t="str">
        <f t="shared" si="434"/>
        <v>0</v>
      </c>
      <c r="AB2619">
        <f t="shared" si="427"/>
        <v>0</v>
      </c>
      <c r="AC2619">
        <f t="shared" si="435"/>
        <v>10</v>
      </c>
      <c r="AD2619">
        <f t="shared" si="436"/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f t="shared" si="428"/>
        <v>0</v>
      </c>
      <c r="BI2619" s="16">
        <v>0</v>
      </c>
      <c r="BJ2619" s="16">
        <v>0</v>
      </c>
      <c r="BK2619" s="16">
        <v>0</v>
      </c>
      <c r="BL2619" t="str">
        <f t="shared" si="429"/>
        <v>0</v>
      </c>
      <c r="BM2619" t="str">
        <f t="shared" si="430"/>
        <v>0</v>
      </c>
      <c r="BN2619">
        <f t="shared" si="433"/>
        <v>0</v>
      </c>
      <c r="BO2619">
        <f t="shared" si="431"/>
        <v>0</v>
      </c>
      <c r="BP2619" t="str">
        <f t="shared" si="432"/>
        <v>0</v>
      </c>
    </row>
    <row r="2620" spans="1:68" ht="18" x14ac:dyDescent="0.25">
      <c r="A2620" s="24">
        <v>2021</v>
      </c>
      <c r="B2620">
        <v>2</v>
      </c>
      <c r="C2620" s="2">
        <v>44327</v>
      </c>
      <c r="D2620" s="3">
        <v>0.45833333333333331</v>
      </c>
      <c r="E2620">
        <v>3</v>
      </c>
      <c r="F2620">
        <v>3.1</v>
      </c>
      <c r="G2620" t="s">
        <v>61</v>
      </c>
      <c r="H2620">
        <v>65</v>
      </c>
      <c r="I2620">
        <v>50</v>
      </c>
      <c r="J2620">
        <v>21.1</v>
      </c>
      <c r="K2620">
        <v>1</v>
      </c>
      <c r="L2620">
        <v>2</v>
      </c>
      <c r="M2620" t="s">
        <v>23</v>
      </c>
      <c r="N2620">
        <v>0</v>
      </c>
      <c r="O2620" t="s">
        <v>24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 s="11" t="str">
        <f t="shared" si="434"/>
        <v>0</v>
      </c>
      <c r="AB2620">
        <f t="shared" si="427"/>
        <v>0</v>
      </c>
      <c r="AC2620">
        <f t="shared" si="435"/>
        <v>10</v>
      </c>
      <c r="AD2620">
        <f t="shared" si="436"/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f t="shared" si="428"/>
        <v>0</v>
      </c>
      <c r="BI2620" s="16">
        <v>0</v>
      </c>
      <c r="BJ2620" s="16">
        <v>0</v>
      </c>
      <c r="BK2620" s="16">
        <v>0</v>
      </c>
      <c r="BL2620" t="str">
        <f t="shared" si="429"/>
        <v>0</v>
      </c>
      <c r="BM2620" t="str">
        <f t="shared" si="430"/>
        <v>0</v>
      </c>
      <c r="BN2620">
        <f t="shared" si="433"/>
        <v>0</v>
      </c>
      <c r="BO2620">
        <f t="shared" si="431"/>
        <v>0</v>
      </c>
      <c r="BP2620" t="str">
        <f t="shared" si="432"/>
        <v>0</v>
      </c>
    </row>
    <row r="2621" spans="1:68" ht="18" x14ac:dyDescent="0.25">
      <c r="A2621" s="24">
        <v>2021</v>
      </c>
      <c r="B2621">
        <v>2</v>
      </c>
      <c r="C2621" s="2">
        <v>44327</v>
      </c>
      <c r="D2621" s="3">
        <v>0.45833333333333331</v>
      </c>
      <c r="E2621">
        <v>3</v>
      </c>
      <c r="F2621">
        <v>3.1</v>
      </c>
      <c r="G2621" t="s">
        <v>61</v>
      </c>
      <c r="H2621">
        <v>65</v>
      </c>
      <c r="I2621">
        <v>50</v>
      </c>
      <c r="J2621">
        <v>21.1</v>
      </c>
      <c r="K2621">
        <v>1</v>
      </c>
      <c r="L2621">
        <v>2</v>
      </c>
      <c r="M2621" t="s">
        <v>23</v>
      </c>
      <c r="N2621">
        <v>5</v>
      </c>
      <c r="O2621" t="s">
        <v>24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 s="11" t="str">
        <f t="shared" si="434"/>
        <v>0</v>
      </c>
      <c r="AB2621">
        <f t="shared" si="427"/>
        <v>0</v>
      </c>
      <c r="AC2621">
        <f t="shared" si="435"/>
        <v>10</v>
      </c>
      <c r="AD2621">
        <f t="shared" si="436"/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f t="shared" si="428"/>
        <v>0</v>
      </c>
      <c r="BI2621" s="16">
        <v>0</v>
      </c>
      <c r="BJ2621" s="16">
        <v>0</v>
      </c>
      <c r="BK2621" s="16">
        <v>0</v>
      </c>
      <c r="BL2621" t="str">
        <f t="shared" si="429"/>
        <v>0</v>
      </c>
      <c r="BM2621" t="str">
        <f t="shared" si="430"/>
        <v>0</v>
      </c>
      <c r="BN2621">
        <f t="shared" si="433"/>
        <v>0</v>
      </c>
      <c r="BO2621">
        <f t="shared" si="431"/>
        <v>0</v>
      </c>
      <c r="BP2621" t="str">
        <f t="shared" si="432"/>
        <v>0</v>
      </c>
    </row>
    <row r="2622" spans="1:68" ht="18" x14ac:dyDescent="0.25">
      <c r="A2622" s="24">
        <v>2021</v>
      </c>
      <c r="B2622">
        <v>2</v>
      </c>
      <c r="C2622" s="2">
        <v>44327</v>
      </c>
      <c r="D2622" s="3">
        <v>0.45833333333333331</v>
      </c>
      <c r="E2622">
        <v>3</v>
      </c>
      <c r="F2622">
        <v>3.1</v>
      </c>
      <c r="G2622" t="s">
        <v>61</v>
      </c>
      <c r="H2622">
        <v>65</v>
      </c>
      <c r="I2622">
        <v>50</v>
      </c>
      <c r="J2622">
        <v>21.1</v>
      </c>
      <c r="K2622">
        <v>1</v>
      </c>
      <c r="L2622">
        <v>2</v>
      </c>
      <c r="M2622" t="s">
        <v>23</v>
      </c>
      <c r="N2622">
        <v>5</v>
      </c>
      <c r="O2622" t="s">
        <v>25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 s="11" t="str">
        <f t="shared" si="434"/>
        <v>0</v>
      </c>
      <c r="AB2622">
        <f t="shared" si="427"/>
        <v>0</v>
      </c>
      <c r="AC2622">
        <f t="shared" si="435"/>
        <v>10</v>
      </c>
      <c r="AD2622">
        <f t="shared" si="436"/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f t="shared" si="428"/>
        <v>0</v>
      </c>
      <c r="BI2622" s="16">
        <v>0</v>
      </c>
      <c r="BJ2622" s="16">
        <v>0</v>
      </c>
      <c r="BK2622" s="16">
        <v>0</v>
      </c>
      <c r="BL2622" t="str">
        <f t="shared" si="429"/>
        <v>0</v>
      </c>
      <c r="BM2622" t="str">
        <f t="shared" si="430"/>
        <v>0</v>
      </c>
      <c r="BN2622">
        <f t="shared" si="433"/>
        <v>0</v>
      </c>
      <c r="BO2622">
        <f t="shared" si="431"/>
        <v>0</v>
      </c>
      <c r="BP2622" t="str">
        <f t="shared" si="432"/>
        <v>0</v>
      </c>
    </row>
    <row r="2623" spans="1:68" ht="18" x14ac:dyDescent="0.25">
      <c r="A2623" s="24">
        <v>2021</v>
      </c>
      <c r="B2623">
        <v>2</v>
      </c>
      <c r="C2623" s="2">
        <v>44327</v>
      </c>
      <c r="D2623" s="3">
        <v>0.45833333333333331</v>
      </c>
      <c r="E2623">
        <v>3</v>
      </c>
      <c r="F2623">
        <v>3.1</v>
      </c>
      <c r="G2623" t="s">
        <v>61</v>
      </c>
      <c r="H2623">
        <v>65</v>
      </c>
      <c r="I2623">
        <v>50</v>
      </c>
      <c r="J2623">
        <v>21.1</v>
      </c>
      <c r="K2623">
        <v>1</v>
      </c>
      <c r="L2623">
        <v>2</v>
      </c>
      <c r="M2623" t="s">
        <v>23</v>
      </c>
      <c r="N2623">
        <v>5</v>
      </c>
      <c r="O2623" t="s">
        <v>26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 s="11" t="str">
        <f t="shared" si="434"/>
        <v>0</v>
      </c>
      <c r="AB2623">
        <f t="shared" si="427"/>
        <v>0</v>
      </c>
      <c r="AC2623">
        <f t="shared" si="435"/>
        <v>10</v>
      </c>
      <c r="AD2623">
        <f t="shared" si="436"/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f t="shared" si="428"/>
        <v>0</v>
      </c>
      <c r="BI2623" s="16">
        <v>0</v>
      </c>
      <c r="BJ2623" s="16">
        <v>0</v>
      </c>
      <c r="BK2623" s="16">
        <v>0</v>
      </c>
      <c r="BL2623" t="str">
        <f t="shared" si="429"/>
        <v>0</v>
      </c>
      <c r="BM2623" t="str">
        <f t="shared" si="430"/>
        <v>0</v>
      </c>
      <c r="BN2623">
        <f t="shared" si="433"/>
        <v>0</v>
      </c>
      <c r="BO2623">
        <f t="shared" si="431"/>
        <v>0</v>
      </c>
      <c r="BP2623" t="str">
        <f t="shared" si="432"/>
        <v>0</v>
      </c>
    </row>
    <row r="2624" spans="1:68" ht="18" x14ac:dyDescent="0.25">
      <c r="A2624" s="24">
        <v>2021</v>
      </c>
      <c r="B2624">
        <v>2</v>
      </c>
      <c r="C2624" s="2">
        <v>44327</v>
      </c>
      <c r="D2624" s="3">
        <v>0.45833333333333331</v>
      </c>
      <c r="E2624">
        <v>3</v>
      </c>
      <c r="F2624">
        <v>3.1</v>
      </c>
      <c r="G2624" t="s">
        <v>61</v>
      </c>
      <c r="H2624">
        <v>65</v>
      </c>
      <c r="I2624">
        <v>50</v>
      </c>
      <c r="J2624">
        <v>21.1</v>
      </c>
      <c r="K2624">
        <v>1</v>
      </c>
      <c r="L2624">
        <v>2</v>
      </c>
      <c r="M2624" t="s">
        <v>27</v>
      </c>
      <c r="N2624">
        <v>5</v>
      </c>
      <c r="O2624" t="s">
        <v>24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 s="11" t="str">
        <f t="shared" si="434"/>
        <v>0</v>
      </c>
      <c r="AB2624">
        <f t="shared" ref="AB2624:AB2687" si="437">COUNTIF(P2624:Y2624, "&gt;0")</f>
        <v>0</v>
      </c>
      <c r="AC2624">
        <f t="shared" si="435"/>
        <v>10</v>
      </c>
      <c r="AD2624">
        <f t="shared" si="436"/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f t="shared" ref="BH2624:BH2687" si="438">SUM(AW2624+AV2624+AU2624+AQ2624+AS2624+AM2624+AJ2624+BF2624+BI2624)</f>
        <v>0</v>
      </c>
      <c r="BI2624" s="16">
        <v>0</v>
      </c>
      <c r="BJ2624" s="16">
        <v>0</v>
      </c>
      <c r="BK2624" s="16">
        <v>0</v>
      </c>
      <c r="BL2624" t="str">
        <f t="shared" ref="BL2624:BL2687" si="439">IF(AL2624&gt;0, "1","0")</f>
        <v>0</v>
      </c>
      <c r="BM2624" t="str">
        <f t="shared" ref="BM2624:BM2687" si="440">IF(AL2624&gt;0, "1", IF(AO2624&gt;0, "1", "0"))</f>
        <v>0</v>
      </c>
      <c r="BN2624">
        <f t="shared" si="433"/>
        <v>0</v>
      </c>
      <c r="BO2624">
        <f t="shared" ref="BO2624:BO2687" si="441">SUM(BN2624+BH2624+BJ2624+BC2624+BA2624+AX2624+AG2624)</f>
        <v>0</v>
      </c>
      <c r="BP2624" t="str">
        <f t="shared" ref="BP2624:BP2687" si="442">IF(BH2624&gt;0, "1",  "0")</f>
        <v>0</v>
      </c>
    </row>
    <row r="2625" spans="1:68" ht="18" x14ac:dyDescent="0.25">
      <c r="A2625" s="24">
        <v>2021</v>
      </c>
      <c r="B2625">
        <v>2</v>
      </c>
      <c r="C2625" s="2">
        <v>44327</v>
      </c>
      <c r="D2625" s="3">
        <v>0.45833333333333331</v>
      </c>
      <c r="E2625">
        <v>3</v>
      </c>
      <c r="F2625">
        <v>3.1</v>
      </c>
      <c r="G2625" t="s">
        <v>61</v>
      </c>
      <c r="H2625">
        <v>65</v>
      </c>
      <c r="I2625">
        <v>50</v>
      </c>
      <c r="J2625">
        <v>21.1</v>
      </c>
      <c r="K2625">
        <v>1</v>
      </c>
      <c r="L2625">
        <v>2</v>
      </c>
      <c r="M2625" t="s">
        <v>27</v>
      </c>
      <c r="N2625">
        <v>5</v>
      </c>
      <c r="O2625" t="s">
        <v>25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 s="11" t="str">
        <f t="shared" si="434"/>
        <v>0</v>
      </c>
      <c r="AB2625">
        <f t="shared" si="437"/>
        <v>0</v>
      </c>
      <c r="AC2625">
        <f t="shared" si="435"/>
        <v>10</v>
      </c>
      <c r="AD2625">
        <f t="shared" si="436"/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f t="shared" si="438"/>
        <v>0</v>
      </c>
      <c r="BI2625" s="16">
        <v>0</v>
      </c>
      <c r="BJ2625" s="16">
        <v>0</v>
      </c>
      <c r="BK2625" s="16">
        <v>0</v>
      </c>
      <c r="BL2625" t="str">
        <f t="shared" si="439"/>
        <v>0</v>
      </c>
      <c r="BM2625" t="str">
        <f t="shared" si="440"/>
        <v>0</v>
      </c>
      <c r="BN2625">
        <f t="shared" si="433"/>
        <v>0</v>
      </c>
      <c r="BO2625">
        <f t="shared" si="441"/>
        <v>0</v>
      </c>
      <c r="BP2625" t="str">
        <f t="shared" si="442"/>
        <v>0</v>
      </c>
    </row>
    <row r="2626" spans="1:68" ht="18" x14ac:dyDescent="0.25">
      <c r="A2626" s="24">
        <v>2021</v>
      </c>
      <c r="B2626">
        <v>2</v>
      </c>
      <c r="C2626" s="2">
        <v>44327</v>
      </c>
      <c r="D2626" s="3">
        <v>0.45833333333333331</v>
      </c>
      <c r="E2626">
        <v>3</v>
      </c>
      <c r="F2626">
        <v>3.1</v>
      </c>
      <c r="G2626" t="s">
        <v>61</v>
      </c>
      <c r="H2626">
        <v>65</v>
      </c>
      <c r="I2626">
        <v>50</v>
      </c>
      <c r="J2626">
        <v>21.1</v>
      </c>
      <c r="K2626">
        <v>1</v>
      </c>
      <c r="L2626">
        <v>2</v>
      </c>
      <c r="M2626" t="s">
        <v>27</v>
      </c>
      <c r="N2626">
        <v>5</v>
      </c>
      <c r="O2626" t="s">
        <v>26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 s="11" t="str">
        <f t="shared" si="434"/>
        <v>0</v>
      </c>
      <c r="AB2626">
        <f t="shared" si="437"/>
        <v>0</v>
      </c>
      <c r="AC2626">
        <f t="shared" si="435"/>
        <v>10</v>
      </c>
      <c r="AD2626">
        <f t="shared" si="436"/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f t="shared" si="438"/>
        <v>0</v>
      </c>
      <c r="BI2626" s="16">
        <v>0</v>
      </c>
      <c r="BJ2626" s="16">
        <v>0</v>
      </c>
      <c r="BK2626" s="16">
        <v>0</v>
      </c>
      <c r="BL2626" t="str">
        <f t="shared" si="439"/>
        <v>0</v>
      </c>
      <c r="BM2626" t="str">
        <f t="shared" si="440"/>
        <v>0</v>
      </c>
      <c r="BN2626">
        <f t="shared" ref="BN2626:BN2689" si="443">SUM(AL2626+AO2626+BB2626)</f>
        <v>0</v>
      </c>
      <c r="BO2626">
        <f t="shared" si="441"/>
        <v>0</v>
      </c>
      <c r="BP2626" t="str">
        <f t="shared" si="442"/>
        <v>0</v>
      </c>
    </row>
    <row r="2627" spans="1:68" ht="18" x14ac:dyDescent="0.25">
      <c r="A2627" s="24">
        <v>2021</v>
      </c>
      <c r="B2627">
        <v>2</v>
      </c>
      <c r="C2627" s="2">
        <v>44327</v>
      </c>
      <c r="D2627" s="3">
        <v>0.45833333333333331</v>
      </c>
      <c r="E2627">
        <v>3</v>
      </c>
      <c r="F2627">
        <v>3.1</v>
      </c>
      <c r="G2627" t="s">
        <v>61</v>
      </c>
      <c r="H2627">
        <v>65</v>
      </c>
      <c r="I2627">
        <v>50</v>
      </c>
      <c r="J2627">
        <v>21.1</v>
      </c>
      <c r="K2627">
        <v>1</v>
      </c>
      <c r="L2627">
        <v>2</v>
      </c>
      <c r="M2627" t="s">
        <v>28</v>
      </c>
      <c r="N2627">
        <v>5</v>
      </c>
      <c r="O2627" t="s">
        <v>24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 s="11" t="str">
        <f t="shared" ref="AA2627:AA2690" si="444">IF(Z2627&gt;0, "1","0")</f>
        <v>0</v>
      </c>
      <c r="AB2627">
        <f t="shared" si="437"/>
        <v>0</v>
      </c>
      <c r="AC2627">
        <f t="shared" si="435"/>
        <v>10</v>
      </c>
      <c r="AD2627">
        <f t="shared" si="436"/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f t="shared" si="438"/>
        <v>0</v>
      </c>
      <c r="BI2627" s="16">
        <v>0</v>
      </c>
      <c r="BJ2627" s="16">
        <v>0</v>
      </c>
      <c r="BK2627" s="16">
        <v>0</v>
      </c>
      <c r="BL2627" t="str">
        <f t="shared" si="439"/>
        <v>0</v>
      </c>
      <c r="BM2627" t="str">
        <f t="shared" si="440"/>
        <v>0</v>
      </c>
      <c r="BN2627">
        <f t="shared" si="443"/>
        <v>0</v>
      </c>
      <c r="BO2627">
        <f t="shared" si="441"/>
        <v>0</v>
      </c>
      <c r="BP2627" t="str">
        <f t="shared" si="442"/>
        <v>0</v>
      </c>
    </row>
    <row r="2628" spans="1:68" ht="18" x14ac:dyDescent="0.25">
      <c r="A2628" s="24">
        <v>2021</v>
      </c>
      <c r="B2628">
        <v>2</v>
      </c>
      <c r="C2628" s="2">
        <v>44327</v>
      </c>
      <c r="D2628" s="3">
        <v>0.45833333333333331</v>
      </c>
      <c r="E2628">
        <v>3</v>
      </c>
      <c r="F2628">
        <v>3.1</v>
      </c>
      <c r="G2628" t="s">
        <v>61</v>
      </c>
      <c r="H2628">
        <v>65</v>
      </c>
      <c r="I2628">
        <v>50</v>
      </c>
      <c r="J2628">
        <v>21.1</v>
      </c>
      <c r="K2628">
        <v>1</v>
      </c>
      <c r="L2628">
        <v>2</v>
      </c>
      <c r="M2628" t="s">
        <v>28</v>
      </c>
      <c r="N2628">
        <v>5</v>
      </c>
      <c r="O2628" t="s">
        <v>25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 s="11" t="str">
        <f t="shared" si="444"/>
        <v>0</v>
      </c>
      <c r="AB2628">
        <f t="shared" si="437"/>
        <v>0</v>
      </c>
      <c r="AC2628">
        <f t="shared" si="435"/>
        <v>10</v>
      </c>
      <c r="AD2628">
        <f t="shared" si="436"/>
        <v>0</v>
      </c>
      <c r="AE2628">
        <v>0</v>
      </c>
      <c r="AF2628">
        <v>0</v>
      </c>
      <c r="AG2628">
        <v>1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f t="shared" si="438"/>
        <v>0</v>
      </c>
      <c r="BI2628" s="16">
        <v>0</v>
      </c>
      <c r="BJ2628" s="16">
        <v>0</v>
      </c>
      <c r="BK2628" s="16">
        <v>0</v>
      </c>
      <c r="BL2628" t="str">
        <f t="shared" si="439"/>
        <v>0</v>
      </c>
      <c r="BM2628" t="str">
        <f t="shared" si="440"/>
        <v>0</v>
      </c>
      <c r="BN2628">
        <f t="shared" si="443"/>
        <v>0</v>
      </c>
      <c r="BO2628">
        <f t="shared" si="441"/>
        <v>1</v>
      </c>
      <c r="BP2628" t="str">
        <f t="shared" si="442"/>
        <v>0</v>
      </c>
    </row>
    <row r="2629" spans="1:68" ht="18" x14ac:dyDescent="0.25">
      <c r="A2629" s="24">
        <v>2021</v>
      </c>
      <c r="B2629">
        <v>2</v>
      </c>
      <c r="C2629" s="2">
        <v>44327</v>
      </c>
      <c r="D2629" s="3">
        <v>0.45833333333333331</v>
      </c>
      <c r="E2629">
        <v>3</v>
      </c>
      <c r="F2629">
        <v>3.1</v>
      </c>
      <c r="G2629" t="s">
        <v>61</v>
      </c>
      <c r="H2629">
        <v>65</v>
      </c>
      <c r="I2629">
        <v>50</v>
      </c>
      <c r="J2629">
        <v>21.1</v>
      </c>
      <c r="K2629">
        <v>1</v>
      </c>
      <c r="L2629">
        <v>2</v>
      </c>
      <c r="M2629" t="s">
        <v>28</v>
      </c>
      <c r="N2629">
        <v>5</v>
      </c>
      <c r="O2629" t="s">
        <v>26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 s="11" t="str">
        <f t="shared" si="444"/>
        <v>0</v>
      </c>
      <c r="AB2629">
        <f t="shared" si="437"/>
        <v>0</v>
      </c>
      <c r="AC2629">
        <f t="shared" si="435"/>
        <v>10</v>
      </c>
      <c r="AD2629">
        <f t="shared" si="436"/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f t="shared" si="438"/>
        <v>0</v>
      </c>
      <c r="BI2629" s="16">
        <v>0</v>
      </c>
      <c r="BJ2629" s="16">
        <v>0</v>
      </c>
      <c r="BK2629" s="16">
        <v>0</v>
      </c>
      <c r="BL2629" t="str">
        <f t="shared" si="439"/>
        <v>0</v>
      </c>
      <c r="BM2629" t="str">
        <f t="shared" si="440"/>
        <v>0</v>
      </c>
      <c r="BN2629">
        <f t="shared" si="443"/>
        <v>0</v>
      </c>
      <c r="BO2629">
        <f t="shared" si="441"/>
        <v>0</v>
      </c>
      <c r="BP2629" t="str">
        <f t="shared" si="442"/>
        <v>0</v>
      </c>
    </row>
    <row r="2630" spans="1:68" ht="18" x14ac:dyDescent="0.25">
      <c r="A2630" s="24">
        <v>2021</v>
      </c>
      <c r="B2630">
        <v>2</v>
      </c>
      <c r="C2630" s="2">
        <v>44327</v>
      </c>
      <c r="D2630" s="3">
        <v>0.45833333333333331</v>
      </c>
      <c r="E2630">
        <v>3</v>
      </c>
      <c r="F2630">
        <v>3.1</v>
      </c>
      <c r="G2630" t="s">
        <v>61</v>
      </c>
      <c r="H2630">
        <v>65</v>
      </c>
      <c r="I2630">
        <v>50</v>
      </c>
      <c r="J2630">
        <v>21.1</v>
      </c>
      <c r="K2630">
        <v>1</v>
      </c>
      <c r="L2630">
        <v>2</v>
      </c>
      <c r="M2630" t="s">
        <v>28</v>
      </c>
      <c r="N2630">
        <v>10</v>
      </c>
      <c r="O2630" t="s">
        <v>26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 s="11" t="str">
        <f t="shared" si="444"/>
        <v>0</v>
      </c>
      <c r="AB2630">
        <f t="shared" si="437"/>
        <v>0</v>
      </c>
      <c r="AC2630">
        <f t="shared" si="435"/>
        <v>10</v>
      </c>
      <c r="AD2630">
        <f t="shared" si="436"/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f t="shared" si="438"/>
        <v>0</v>
      </c>
      <c r="BI2630" s="16">
        <v>0</v>
      </c>
      <c r="BJ2630" s="16">
        <v>0</v>
      </c>
      <c r="BK2630" s="16">
        <v>0</v>
      </c>
      <c r="BL2630" t="str">
        <f t="shared" si="439"/>
        <v>0</v>
      </c>
      <c r="BM2630" t="str">
        <f t="shared" si="440"/>
        <v>0</v>
      </c>
      <c r="BN2630">
        <f t="shared" si="443"/>
        <v>0</v>
      </c>
      <c r="BO2630">
        <f t="shared" si="441"/>
        <v>0</v>
      </c>
      <c r="BP2630" t="str">
        <f t="shared" si="442"/>
        <v>0</v>
      </c>
    </row>
    <row r="2631" spans="1:68" ht="18" x14ac:dyDescent="0.25">
      <c r="A2631" s="24">
        <v>2021</v>
      </c>
      <c r="B2631">
        <v>2</v>
      </c>
      <c r="C2631" s="2">
        <v>44327</v>
      </c>
      <c r="D2631" s="3">
        <v>0.45833333333333331</v>
      </c>
      <c r="E2631">
        <v>3</v>
      </c>
      <c r="F2631">
        <v>3.1</v>
      </c>
      <c r="G2631" t="s">
        <v>61</v>
      </c>
      <c r="H2631">
        <v>65</v>
      </c>
      <c r="I2631">
        <v>50</v>
      </c>
      <c r="J2631">
        <v>21.1</v>
      </c>
      <c r="K2631">
        <v>1</v>
      </c>
      <c r="L2631">
        <v>2</v>
      </c>
      <c r="M2631" t="s">
        <v>28</v>
      </c>
      <c r="N2631">
        <v>10</v>
      </c>
      <c r="O2631" t="s">
        <v>25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 s="11" t="str">
        <f t="shared" si="444"/>
        <v>0</v>
      </c>
      <c r="AB2631">
        <f t="shared" si="437"/>
        <v>0</v>
      </c>
      <c r="AC2631">
        <f t="shared" si="435"/>
        <v>10</v>
      </c>
      <c r="AD2631">
        <f t="shared" si="436"/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f t="shared" si="438"/>
        <v>0</v>
      </c>
      <c r="BI2631" s="16">
        <v>0</v>
      </c>
      <c r="BJ2631" s="16">
        <v>0</v>
      </c>
      <c r="BK2631" s="16">
        <v>0</v>
      </c>
      <c r="BL2631" t="str">
        <f t="shared" si="439"/>
        <v>0</v>
      </c>
      <c r="BM2631" t="str">
        <f t="shared" si="440"/>
        <v>0</v>
      </c>
      <c r="BN2631">
        <f t="shared" si="443"/>
        <v>0</v>
      </c>
      <c r="BO2631">
        <f t="shared" si="441"/>
        <v>0</v>
      </c>
      <c r="BP2631" t="str">
        <f t="shared" si="442"/>
        <v>0</v>
      </c>
    </row>
    <row r="2632" spans="1:68" ht="18" x14ac:dyDescent="0.25">
      <c r="A2632" s="24">
        <v>2021</v>
      </c>
      <c r="B2632">
        <v>2</v>
      </c>
      <c r="C2632" s="2">
        <v>44327</v>
      </c>
      <c r="D2632" s="3">
        <v>0.45833333333333331</v>
      </c>
      <c r="E2632">
        <v>3</v>
      </c>
      <c r="F2632">
        <v>3.1</v>
      </c>
      <c r="G2632" t="s">
        <v>61</v>
      </c>
      <c r="H2632">
        <v>65</v>
      </c>
      <c r="I2632">
        <v>50</v>
      </c>
      <c r="J2632">
        <v>21.1</v>
      </c>
      <c r="K2632">
        <v>1</v>
      </c>
      <c r="L2632">
        <v>2</v>
      </c>
      <c r="M2632" t="s">
        <v>28</v>
      </c>
      <c r="N2632">
        <v>10</v>
      </c>
      <c r="O2632" t="s">
        <v>24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 s="11" t="str">
        <f t="shared" si="444"/>
        <v>0</v>
      </c>
      <c r="AB2632">
        <f t="shared" si="437"/>
        <v>0</v>
      </c>
      <c r="AC2632">
        <f t="shared" si="435"/>
        <v>10</v>
      </c>
      <c r="AD2632">
        <f t="shared" si="436"/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f t="shared" si="438"/>
        <v>0</v>
      </c>
      <c r="BI2632" s="16">
        <v>0</v>
      </c>
      <c r="BJ2632" s="16">
        <v>0</v>
      </c>
      <c r="BK2632" s="16">
        <v>0</v>
      </c>
      <c r="BL2632" t="str">
        <f t="shared" si="439"/>
        <v>0</v>
      </c>
      <c r="BM2632" t="str">
        <f t="shared" si="440"/>
        <v>0</v>
      </c>
      <c r="BN2632">
        <f t="shared" si="443"/>
        <v>0</v>
      </c>
      <c r="BO2632">
        <f t="shared" si="441"/>
        <v>0</v>
      </c>
      <c r="BP2632" t="str">
        <f t="shared" si="442"/>
        <v>0</v>
      </c>
    </row>
    <row r="2633" spans="1:68" ht="18" x14ac:dyDescent="0.25">
      <c r="A2633" s="24">
        <v>2021</v>
      </c>
      <c r="B2633">
        <v>2</v>
      </c>
      <c r="C2633" s="2">
        <v>44327</v>
      </c>
      <c r="D2633" s="3">
        <v>0.45833333333333331</v>
      </c>
      <c r="E2633">
        <v>3</v>
      </c>
      <c r="F2633">
        <v>3.1</v>
      </c>
      <c r="G2633" t="s">
        <v>61</v>
      </c>
      <c r="H2633">
        <v>65</v>
      </c>
      <c r="I2633">
        <v>50</v>
      </c>
      <c r="J2633">
        <v>21.1</v>
      </c>
      <c r="K2633">
        <v>1</v>
      </c>
      <c r="L2633">
        <v>2</v>
      </c>
      <c r="M2633" t="s">
        <v>27</v>
      </c>
      <c r="N2633">
        <v>10</v>
      </c>
      <c r="O2633" t="s">
        <v>26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 s="11" t="str">
        <f t="shared" si="444"/>
        <v>0</v>
      </c>
      <c r="AB2633">
        <f t="shared" si="437"/>
        <v>0</v>
      </c>
      <c r="AC2633">
        <f t="shared" si="435"/>
        <v>10</v>
      </c>
      <c r="AD2633">
        <f t="shared" si="436"/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f t="shared" si="438"/>
        <v>0</v>
      </c>
      <c r="BI2633" s="16">
        <v>0</v>
      </c>
      <c r="BJ2633" s="16">
        <v>0</v>
      </c>
      <c r="BK2633" s="16">
        <v>0</v>
      </c>
      <c r="BL2633" t="str">
        <f t="shared" si="439"/>
        <v>0</v>
      </c>
      <c r="BM2633" t="str">
        <f t="shared" si="440"/>
        <v>0</v>
      </c>
      <c r="BN2633">
        <f t="shared" si="443"/>
        <v>0</v>
      </c>
      <c r="BO2633">
        <f t="shared" si="441"/>
        <v>0</v>
      </c>
      <c r="BP2633" t="str">
        <f t="shared" si="442"/>
        <v>0</v>
      </c>
    </row>
    <row r="2634" spans="1:68" ht="18" x14ac:dyDescent="0.25">
      <c r="A2634" s="24">
        <v>2021</v>
      </c>
      <c r="B2634">
        <v>2</v>
      </c>
      <c r="C2634" s="2">
        <v>44327</v>
      </c>
      <c r="D2634" s="3">
        <v>0.45833333333333331</v>
      </c>
      <c r="E2634">
        <v>3</v>
      </c>
      <c r="F2634">
        <v>3.1</v>
      </c>
      <c r="G2634" t="s">
        <v>61</v>
      </c>
      <c r="H2634">
        <v>65</v>
      </c>
      <c r="I2634">
        <v>50</v>
      </c>
      <c r="J2634">
        <v>21.1</v>
      </c>
      <c r="K2634">
        <v>1</v>
      </c>
      <c r="L2634">
        <v>2</v>
      </c>
      <c r="M2634" t="s">
        <v>27</v>
      </c>
      <c r="N2634">
        <v>10</v>
      </c>
      <c r="O2634" t="s">
        <v>25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 s="11" t="str">
        <f t="shared" si="444"/>
        <v>0</v>
      </c>
      <c r="AB2634">
        <f t="shared" si="437"/>
        <v>0</v>
      </c>
      <c r="AC2634">
        <f t="shared" si="435"/>
        <v>10</v>
      </c>
      <c r="AD2634">
        <f t="shared" si="436"/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f t="shared" si="438"/>
        <v>0</v>
      </c>
      <c r="BI2634" s="16">
        <v>0</v>
      </c>
      <c r="BJ2634" s="16">
        <v>0</v>
      </c>
      <c r="BK2634" s="16">
        <v>0</v>
      </c>
      <c r="BL2634" t="str">
        <f t="shared" si="439"/>
        <v>0</v>
      </c>
      <c r="BM2634" t="str">
        <f t="shared" si="440"/>
        <v>0</v>
      </c>
      <c r="BN2634">
        <f t="shared" si="443"/>
        <v>0</v>
      </c>
      <c r="BO2634">
        <f t="shared" si="441"/>
        <v>0</v>
      </c>
      <c r="BP2634" t="str">
        <f t="shared" si="442"/>
        <v>0</v>
      </c>
    </row>
    <row r="2635" spans="1:68" ht="18" x14ac:dyDescent="0.25">
      <c r="A2635" s="24">
        <v>2021</v>
      </c>
      <c r="B2635">
        <v>2</v>
      </c>
      <c r="C2635" s="2">
        <v>44327</v>
      </c>
      <c r="D2635" s="3">
        <v>0.45833333333333331</v>
      </c>
      <c r="E2635">
        <v>3</v>
      </c>
      <c r="F2635">
        <v>3.1</v>
      </c>
      <c r="G2635" t="s">
        <v>61</v>
      </c>
      <c r="H2635">
        <v>65</v>
      </c>
      <c r="I2635">
        <v>50</v>
      </c>
      <c r="J2635">
        <v>21.1</v>
      </c>
      <c r="K2635">
        <v>1</v>
      </c>
      <c r="L2635">
        <v>2</v>
      </c>
      <c r="M2635" t="s">
        <v>27</v>
      </c>
      <c r="N2635">
        <v>10</v>
      </c>
      <c r="O2635" t="s">
        <v>24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 s="11" t="str">
        <f t="shared" si="444"/>
        <v>0</v>
      </c>
      <c r="AB2635">
        <f t="shared" si="437"/>
        <v>0</v>
      </c>
      <c r="AC2635">
        <f t="shared" ref="AC2635:AC2698" si="445">10-AB2635</f>
        <v>10</v>
      </c>
      <c r="AD2635">
        <f t="shared" ref="AD2635:AD2698" si="446">AB2635*10</f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f t="shared" si="438"/>
        <v>0</v>
      </c>
      <c r="BI2635" s="16">
        <v>0</v>
      </c>
      <c r="BJ2635" s="16">
        <v>0</v>
      </c>
      <c r="BK2635" s="16">
        <v>0</v>
      </c>
      <c r="BL2635" t="str">
        <f t="shared" si="439"/>
        <v>0</v>
      </c>
      <c r="BM2635" t="str">
        <f t="shared" si="440"/>
        <v>0</v>
      </c>
      <c r="BN2635">
        <f t="shared" si="443"/>
        <v>0</v>
      </c>
      <c r="BO2635">
        <f t="shared" si="441"/>
        <v>0</v>
      </c>
      <c r="BP2635" t="str">
        <f t="shared" si="442"/>
        <v>0</v>
      </c>
    </row>
    <row r="2636" spans="1:68" ht="18" x14ac:dyDescent="0.25">
      <c r="A2636" s="24">
        <v>2021</v>
      </c>
      <c r="B2636">
        <v>2</v>
      </c>
      <c r="C2636" s="2">
        <v>44327</v>
      </c>
      <c r="D2636" s="3">
        <v>0.45833333333333331</v>
      </c>
      <c r="E2636">
        <v>3</v>
      </c>
      <c r="F2636">
        <v>3.1</v>
      </c>
      <c r="G2636" t="s">
        <v>61</v>
      </c>
      <c r="H2636">
        <v>65</v>
      </c>
      <c r="I2636">
        <v>50</v>
      </c>
      <c r="J2636">
        <v>21.1</v>
      </c>
      <c r="K2636">
        <v>1</v>
      </c>
      <c r="L2636">
        <v>2</v>
      </c>
      <c r="M2636" t="s">
        <v>23</v>
      </c>
      <c r="N2636">
        <v>10</v>
      </c>
      <c r="O2636" t="s">
        <v>26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 s="11" t="str">
        <f t="shared" si="444"/>
        <v>0</v>
      </c>
      <c r="AB2636">
        <f t="shared" si="437"/>
        <v>0</v>
      </c>
      <c r="AC2636">
        <f t="shared" si="445"/>
        <v>10</v>
      </c>
      <c r="AD2636">
        <f t="shared" si="446"/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f t="shared" si="438"/>
        <v>0</v>
      </c>
      <c r="BI2636" s="16">
        <v>0</v>
      </c>
      <c r="BJ2636" s="16">
        <v>0</v>
      </c>
      <c r="BK2636" s="16">
        <v>0</v>
      </c>
      <c r="BL2636" t="str">
        <f t="shared" si="439"/>
        <v>0</v>
      </c>
      <c r="BM2636" t="str">
        <f t="shared" si="440"/>
        <v>0</v>
      </c>
      <c r="BN2636">
        <f t="shared" si="443"/>
        <v>0</v>
      </c>
      <c r="BO2636">
        <f t="shared" si="441"/>
        <v>0</v>
      </c>
      <c r="BP2636" t="str">
        <f t="shared" si="442"/>
        <v>0</v>
      </c>
    </row>
    <row r="2637" spans="1:68" ht="18" x14ac:dyDescent="0.25">
      <c r="A2637" s="24">
        <v>2021</v>
      </c>
      <c r="B2637">
        <v>2</v>
      </c>
      <c r="C2637" s="2">
        <v>44327</v>
      </c>
      <c r="D2637" s="3">
        <v>0.45833333333333331</v>
      </c>
      <c r="E2637">
        <v>3</v>
      </c>
      <c r="F2637">
        <v>3.1</v>
      </c>
      <c r="G2637" t="s">
        <v>61</v>
      </c>
      <c r="H2637">
        <v>65</v>
      </c>
      <c r="I2637">
        <v>50</v>
      </c>
      <c r="J2637">
        <v>21.1</v>
      </c>
      <c r="K2637">
        <v>1</v>
      </c>
      <c r="L2637">
        <v>2</v>
      </c>
      <c r="M2637" t="s">
        <v>23</v>
      </c>
      <c r="N2637">
        <v>10</v>
      </c>
      <c r="O2637" t="s">
        <v>25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 s="11" t="str">
        <f t="shared" si="444"/>
        <v>0</v>
      </c>
      <c r="AB2637">
        <f t="shared" si="437"/>
        <v>0</v>
      </c>
      <c r="AC2637">
        <f t="shared" si="445"/>
        <v>10</v>
      </c>
      <c r="AD2637">
        <f t="shared" si="446"/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f t="shared" si="438"/>
        <v>0</v>
      </c>
      <c r="BI2637" s="16">
        <v>0</v>
      </c>
      <c r="BJ2637" s="16">
        <v>0</v>
      </c>
      <c r="BK2637" s="16">
        <v>0</v>
      </c>
      <c r="BL2637" t="str">
        <f t="shared" si="439"/>
        <v>0</v>
      </c>
      <c r="BM2637" t="str">
        <f t="shared" si="440"/>
        <v>0</v>
      </c>
      <c r="BN2637">
        <f t="shared" si="443"/>
        <v>0</v>
      </c>
      <c r="BO2637">
        <f t="shared" si="441"/>
        <v>0</v>
      </c>
      <c r="BP2637" t="str">
        <f t="shared" si="442"/>
        <v>0</v>
      </c>
    </row>
    <row r="2638" spans="1:68" ht="18" x14ac:dyDescent="0.25">
      <c r="A2638" s="24">
        <v>2021</v>
      </c>
      <c r="B2638">
        <v>2</v>
      </c>
      <c r="C2638" s="2">
        <v>44327</v>
      </c>
      <c r="D2638" s="3">
        <v>0.45833333333333331</v>
      </c>
      <c r="E2638">
        <v>3</v>
      </c>
      <c r="F2638">
        <v>3.1</v>
      </c>
      <c r="G2638" t="s">
        <v>61</v>
      </c>
      <c r="H2638">
        <v>65</v>
      </c>
      <c r="I2638">
        <v>50</v>
      </c>
      <c r="J2638">
        <v>21.1</v>
      </c>
      <c r="K2638">
        <v>1</v>
      </c>
      <c r="L2638">
        <v>2</v>
      </c>
      <c r="M2638" t="s">
        <v>23</v>
      </c>
      <c r="N2638">
        <v>10</v>
      </c>
      <c r="O2638" t="s">
        <v>24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 s="11" t="str">
        <f t="shared" si="444"/>
        <v>0</v>
      </c>
      <c r="AB2638">
        <f t="shared" si="437"/>
        <v>0</v>
      </c>
      <c r="AC2638">
        <f t="shared" si="445"/>
        <v>10</v>
      </c>
      <c r="AD2638">
        <f t="shared" si="446"/>
        <v>0</v>
      </c>
      <c r="AE2638">
        <v>0</v>
      </c>
      <c r="AF2638">
        <v>0</v>
      </c>
      <c r="AG2638">
        <v>2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f t="shared" si="438"/>
        <v>0</v>
      </c>
      <c r="BI2638" s="16">
        <v>0</v>
      </c>
      <c r="BJ2638" s="16">
        <v>0</v>
      </c>
      <c r="BK2638" s="16">
        <v>0</v>
      </c>
      <c r="BL2638" t="str">
        <f t="shared" si="439"/>
        <v>0</v>
      </c>
      <c r="BM2638" t="str">
        <f t="shared" si="440"/>
        <v>0</v>
      </c>
      <c r="BN2638">
        <f t="shared" si="443"/>
        <v>0</v>
      </c>
      <c r="BO2638">
        <f t="shared" si="441"/>
        <v>2</v>
      </c>
      <c r="BP2638" t="str">
        <f t="shared" si="442"/>
        <v>0</v>
      </c>
    </row>
    <row r="2639" spans="1:68" ht="18" x14ac:dyDescent="0.25">
      <c r="A2639" s="24">
        <v>2021</v>
      </c>
      <c r="B2639">
        <v>2</v>
      </c>
      <c r="C2639" s="2">
        <v>44327</v>
      </c>
      <c r="D2639" s="3">
        <v>0.45833333333333331</v>
      </c>
      <c r="E2639">
        <v>3</v>
      </c>
      <c r="F2639">
        <v>3.1</v>
      </c>
      <c r="G2639" t="s">
        <v>61</v>
      </c>
      <c r="H2639">
        <v>65</v>
      </c>
      <c r="I2639">
        <v>50</v>
      </c>
      <c r="J2639">
        <v>21.1</v>
      </c>
      <c r="K2639">
        <v>1</v>
      </c>
      <c r="L2639">
        <v>2</v>
      </c>
      <c r="M2639" t="s">
        <v>23</v>
      </c>
      <c r="N2639">
        <v>20</v>
      </c>
      <c r="O2639" t="s">
        <v>24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 s="11" t="str">
        <f t="shared" si="444"/>
        <v>0</v>
      </c>
      <c r="AB2639">
        <f t="shared" si="437"/>
        <v>0</v>
      </c>
      <c r="AC2639">
        <f t="shared" si="445"/>
        <v>10</v>
      </c>
      <c r="AD2639">
        <f t="shared" si="446"/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f t="shared" si="438"/>
        <v>0</v>
      </c>
      <c r="BI2639" s="16">
        <v>0</v>
      </c>
      <c r="BJ2639" s="16">
        <v>0</v>
      </c>
      <c r="BK2639" s="16">
        <v>0</v>
      </c>
      <c r="BL2639" t="str">
        <f t="shared" si="439"/>
        <v>0</v>
      </c>
      <c r="BM2639" t="str">
        <f t="shared" si="440"/>
        <v>0</v>
      </c>
      <c r="BN2639">
        <f t="shared" si="443"/>
        <v>0</v>
      </c>
      <c r="BO2639">
        <f t="shared" si="441"/>
        <v>0</v>
      </c>
      <c r="BP2639" t="str">
        <f t="shared" si="442"/>
        <v>0</v>
      </c>
    </row>
    <row r="2640" spans="1:68" ht="18" x14ac:dyDescent="0.25">
      <c r="A2640" s="24">
        <v>2021</v>
      </c>
      <c r="B2640">
        <v>2</v>
      </c>
      <c r="C2640" s="2">
        <v>44327</v>
      </c>
      <c r="D2640" s="3">
        <v>0.45833333333333331</v>
      </c>
      <c r="E2640">
        <v>3</v>
      </c>
      <c r="F2640">
        <v>3.1</v>
      </c>
      <c r="G2640" t="s">
        <v>61</v>
      </c>
      <c r="H2640">
        <v>65</v>
      </c>
      <c r="I2640">
        <v>50</v>
      </c>
      <c r="J2640">
        <v>21.1</v>
      </c>
      <c r="K2640">
        <v>1</v>
      </c>
      <c r="L2640">
        <v>2</v>
      </c>
      <c r="M2640" t="s">
        <v>23</v>
      </c>
      <c r="N2640">
        <v>20</v>
      </c>
      <c r="O2640" t="s">
        <v>25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 s="11" t="str">
        <f t="shared" si="444"/>
        <v>0</v>
      </c>
      <c r="AB2640">
        <f t="shared" si="437"/>
        <v>0</v>
      </c>
      <c r="AC2640">
        <f t="shared" si="445"/>
        <v>10</v>
      </c>
      <c r="AD2640">
        <f t="shared" si="446"/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f t="shared" si="438"/>
        <v>0</v>
      </c>
      <c r="BI2640" s="16">
        <v>0</v>
      </c>
      <c r="BJ2640" s="16">
        <v>0</v>
      </c>
      <c r="BK2640" s="16">
        <v>0</v>
      </c>
      <c r="BL2640" t="str">
        <f t="shared" si="439"/>
        <v>0</v>
      </c>
      <c r="BM2640" t="str">
        <f t="shared" si="440"/>
        <v>0</v>
      </c>
      <c r="BN2640">
        <f t="shared" si="443"/>
        <v>0</v>
      </c>
      <c r="BO2640">
        <f t="shared" si="441"/>
        <v>0</v>
      </c>
      <c r="BP2640" t="str">
        <f t="shared" si="442"/>
        <v>0</v>
      </c>
    </row>
    <row r="2641" spans="1:68" ht="18" x14ac:dyDescent="0.25">
      <c r="A2641" s="24">
        <v>2021</v>
      </c>
      <c r="B2641">
        <v>2</v>
      </c>
      <c r="C2641" s="2">
        <v>44327</v>
      </c>
      <c r="D2641" s="3">
        <v>0.45833333333333331</v>
      </c>
      <c r="E2641">
        <v>3</v>
      </c>
      <c r="F2641">
        <v>3.1</v>
      </c>
      <c r="G2641" t="s">
        <v>61</v>
      </c>
      <c r="H2641">
        <v>65</v>
      </c>
      <c r="I2641">
        <v>50</v>
      </c>
      <c r="J2641">
        <v>21.1</v>
      </c>
      <c r="K2641">
        <v>1</v>
      </c>
      <c r="L2641">
        <v>2</v>
      </c>
      <c r="M2641" t="s">
        <v>23</v>
      </c>
      <c r="N2641">
        <v>20</v>
      </c>
      <c r="O2641" t="s">
        <v>26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 s="11" t="str">
        <f t="shared" si="444"/>
        <v>0</v>
      </c>
      <c r="AB2641">
        <f t="shared" si="437"/>
        <v>0</v>
      </c>
      <c r="AC2641">
        <f t="shared" si="445"/>
        <v>10</v>
      </c>
      <c r="AD2641">
        <f t="shared" si="446"/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f t="shared" si="438"/>
        <v>0</v>
      </c>
      <c r="BI2641" s="16">
        <v>0</v>
      </c>
      <c r="BJ2641" s="16">
        <v>0</v>
      </c>
      <c r="BK2641" s="16">
        <v>0</v>
      </c>
      <c r="BL2641" t="str">
        <f t="shared" si="439"/>
        <v>0</v>
      </c>
      <c r="BM2641" t="str">
        <f t="shared" si="440"/>
        <v>0</v>
      </c>
      <c r="BN2641">
        <f t="shared" si="443"/>
        <v>0</v>
      </c>
      <c r="BO2641">
        <f t="shared" si="441"/>
        <v>0</v>
      </c>
      <c r="BP2641" t="str">
        <f t="shared" si="442"/>
        <v>0</v>
      </c>
    </row>
    <row r="2642" spans="1:68" ht="18" x14ac:dyDescent="0.25">
      <c r="A2642" s="24">
        <v>2021</v>
      </c>
      <c r="B2642">
        <v>2</v>
      </c>
      <c r="C2642" s="2">
        <v>44327</v>
      </c>
      <c r="D2642" s="3">
        <v>0.45833333333333331</v>
      </c>
      <c r="E2642">
        <v>3</v>
      </c>
      <c r="F2642">
        <v>3.1</v>
      </c>
      <c r="G2642" t="s">
        <v>61</v>
      </c>
      <c r="H2642">
        <v>65</v>
      </c>
      <c r="I2642">
        <v>50</v>
      </c>
      <c r="J2642">
        <v>21.1</v>
      </c>
      <c r="K2642">
        <v>1</v>
      </c>
      <c r="L2642">
        <v>2</v>
      </c>
      <c r="M2642" t="s">
        <v>27</v>
      </c>
      <c r="N2642">
        <v>20</v>
      </c>
      <c r="O2642" t="s">
        <v>24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 s="11" t="str">
        <f t="shared" si="444"/>
        <v>0</v>
      </c>
      <c r="AB2642">
        <f t="shared" si="437"/>
        <v>0</v>
      </c>
      <c r="AC2642">
        <f t="shared" si="445"/>
        <v>10</v>
      </c>
      <c r="AD2642">
        <f t="shared" si="446"/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f t="shared" si="438"/>
        <v>0</v>
      </c>
      <c r="BI2642" s="16">
        <v>0</v>
      </c>
      <c r="BJ2642" s="16">
        <v>0</v>
      </c>
      <c r="BK2642" s="16">
        <v>0</v>
      </c>
      <c r="BL2642" t="str">
        <f t="shared" si="439"/>
        <v>0</v>
      </c>
      <c r="BM2642" t="str">
        <f t="shared" si="440"/>
        <v>0</v>
      </c>
      <c r="BN2642">
        <f t="shared" si="443"/>
        <v>0</v>
      </c>
      <c r="BO2642">
        <f t="shared" si="441"/>
        <v>0</v>
      </c>
      <c r="BP2642" t="str">
        <f t="shared" si="442"/>
        <v>0</v>
      </c>
    </row>
    <row r="2643" spans="1:68" ht="18" x14ac:dyDescent="0.25">
      <c r="A2643" s="24">
        <v>2021</v>
      </c>
      <c r="B2643">
        <v>2</v>
      </c>
      <c r="C2643" s="2">
        <v>44327</v>
      </c>
      <c r="D2643" s="3">
        <v>0.45833333333333331</v>
      </c>
      <c r="E2643">
        <v>3</v>
      </c>
      <c r="F2643">
        <v>3.1</v>
      </c>
      <c r="G2643" t="s">
        <v>61</v>
      </c>
      <c r="H2643">
        <v>65</v>
      </c>
      <c r="I2643">
        <v>50</v>
      </c>
      <c r="J2643">
        <v>21.1</v>
      </c>
      <c r="K2643">
        <v>1</v>
      </c>
      <c r="L2643">
        <v>2</v>
      </c>
      <c r="M2643" t="s">
        <v>27</v>
      </c>
      <c r="N2643">
        <v>20</v>
      </c>
      <c r="O2643" t="s">
        <v>25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 s="11" t="str">
        <f t="shared" si="444"/>
        <v>0</v>
      </c>
      <c r="AB2643">
        <f t="shared" si="437"/>
        <v>0</v>
      </c>
      <c r="AC2643">
        <f t="shared" si="445"/>
        <v>10</v>
      </c>
      <c r="AD2643">
        <f t="shared" si="446"/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f t="shared" si="438"/>
        <v>0</v>
      </c>
      <c r="BI2643" s="16">
        <v>0</v>
      </c>
      <c r="BJ2643" s="16">
        <v>0</v>
      </c>
      <c r="BK2643" s="16">
        <v>0</v>
      </c>
      <c r="BL2643" t="str">
        <f t="shared" si="439"/>
        <v>0</v>
      </c>
      <c r="BM2643" t="str">
        <f t="shared" si="440"/>
        <v>0</v>
      </c>
      <c r="BN2643">
        <f t="shared" si="443"/>
        <v>0</v>
      </c>
      <c r="BO2643">
        <f t="shared" si="441"/>
        <v>0</v>
      </c>
      <c r="BP2643" t="str">
        <f t="shared" si="442"/>
        <v>0</v>
      </c>
    </row>
    <row r="2644" spans="1:68" ht="18" x14ac:dyDescent="0.25">
      <c r="A2644" s="24">
        <v>2021</v>
      </c>
      <c r="B2644">
        <v>2</v>
      </c>
      <c r="C2644" s="2">
        <v>44327</v>
      </c>
      <c r="D2644" s="3">
        <v>0.45833333333333331</v>
      </c>
      <c r="E2644">
        <v>3</v>
      </c>
      <c r="F2644">
        <v>3.1</v>
      </c>
      <c r="G2644" t="s">
        <v>61</v>
      </c>
      <c r="H2644">
        <v>65</v>
      </c>
      <c r="I2644">
        <v>50</v>
      </c>
      <c r="J2644">
        <v>21.1</v>
      </c>
      <c r="K2644">
        <v>1</v>
      </c>
      <c r="L2644">
        <v>2</v>
      </c>
      <c r="M2644" t="s">
        <v>27</v>
      </c>
      <c r="N2644">
        <v>20</v>
      </c>
      <c r="O2644" t="s">
        <v>26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 s="11" t="str">
        <f t="shared" si="444"/>
        <v>0</v>
      </c>
      <c r="AB2644">
        <f t="shared" si="437"/>
        <v>0</v>
      </c>
      <c r="AC2644">
        <f t="shared" si="445"/>
        <v>10</v>
      </c>
      <c r="AD2644">
        <f t="shared" si="446"/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f t="shared" si="438"/>
        <v>0</v>
      </c>
      <c r="BI2644" s="16">
        <v>0</v>
      </c>
      <c r="BJ2644" s="16">
        <v>0</v>
      </c>
      <c r="BK2644" s="16">
        <v>0</v>
      </c>
      <c r="BL2644" t="str">
        <f t="shared" si="439"/>
        <v>0</v>
      </c>
      <c r="BM2644" t="str">
        <f t="shared" si="440"/>
        <v>0</v>
      </c>
      <c r="BN2644">
        <f t="shared" si="443"/>
        <v>0</v>
      </c>
      <c r="BO2644">
        <f t="shared" si="441"/>
        <v>0</v>
      </c>
      <c r="BP2644" t="str">
        <f t="shared" si="442"/>
        <v>0</v>
      </c>
    </row>
    <row r="2645" spans="1:68" ht="18" x14ac:dyDescent="0.25">
      <c r="A2645" s="24">
        <v>2021</v>
      </c>
      <c r="B2645">
        <v>2</v>
      </c>
      <c r="C2645" s="2">
        <v>44327</v>
      </c>
      <c r="D2645" s="3">
        <v>0.45833333333333331</v>
      </c>
      <c r="E2645">
        <v>3</v>
      </c>
      <c r="F2645">
        <v>3.1</v>
      </c>
      <c r="G2645" t="s">
        <v>61</v>
      </c>
      <c r="H2645">
        <v>65</v>
      </c>
      <c r="I2645">
        <v>50</v>
      </c>
      <c r="J2645">
        <v>21.1</v>
      </c>
      <c r="K2645">
        <v>1</v>
      </c>
      <c r="L2645">
        <v>2</v>
      </c>
      <c r="M2645" t="s">
        <v>28</v>
      </c>
      <c r="N2645">
        <v>20</v>
      </c>
      <c r="O2645" t="s">
        <v>24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 s="11" t="str">
        <f t="shared" si="444"/>
        <v>0</v>
      </c>
      <c r="AB2645">
        <f t="shared" si="437"/>
        <v>0</v>
      </c>
      <c r="AC2645">
        <f t="shared" si="445"/>
        <v>10</v>
      </c>
      <c r="AD2645">
        <f t="shared" si="446"/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f t="shared" si="438"/>
        <v>0</v>
      </c>
      <c r="BI2645" s="16">
        <v>0</v>
      </c>
      <c r="BJ2645" s="16">
        <v>0</v>
      </c>
      <c r="BK2645" s="16">
        <v>0</v>
      </c>
      <c r="BL2645" t="str">
        <f t="shared" si="439"/>
        <v>0</v>
      </c>
      <c r="BM2645" t="str">
        <f t="shared" si="440"/>
        <v>0</v>
      </c>
      <c r="BN2645">
        <f t="shared" si="443"/>
        <v>0</v>
      </c>
      <c r="BO2645">
        <f t="shared" si="441"/>
        <v>0</v>
      </c>
      <c r="BP2645" t="str">
        <f t="shared" si="442"/>
        <v>0</v>
      </c>
    </row>
    <row r="2646" spans="1:68" ht="18" x14ac:dyDescent="0.25">
      <c r="A2646" s="24">
        <v>2021</v>
      </c>
      <c r="B2646">
        <v>2</v>
      </c>
      <c r="C2646" s="2">
        <v>44327</v>
      </c>
      <c r="D2646" s="3">
        <v>0.45833333333333331</v>
      </c>
      <c r="E2646">
        <v>3</v>
      </c>
      <c r="F2646">
        <v>3.1</v>
      </c>
      <c r="G2646" t="s">
        <v>61</v>
      </c>
      <c r="H2646">
        <v>65</v>
      </c>
      <c r="I2646">
        <v>50</v>
      </c>
      <c r="J2646">
        <v>21.1</v>
      </c>
      <c r="K2646">
        <v>1</v>
      </c>
      <c r="L2646">
        <v>2</v>
      </c>
      <c r="M2646" t="s">
        <v>28</v>
      </c>
      <c r="N2646">
        <v>20</v>
      </c>
      <c r="O2646" t="s">
        <v>25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 s="11" t="str">
        <f t="shared" si="444"/>
        <v>0</v>
      </c>
      <c r="AB2646">
        <f t="shared" si="437"/>
        <v>0</v>
      </c>
      <c r="AC2646">
        <f t="shared" si="445"/>
        <v>10</v>
      </c>
      <c r="AD2646">
        <f t="shared" si="446"/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f t="shared" si="438"/>
        <v>0</v>
      </c>
      <c r="BI2646" s="16">
        <v>0</v>
      </c>
      <c r="BJ2646" s="16">
        <v>0</v>
      </c>
      <c r="BK2646" s="16">
        <v>0</v>
      </c>
      <c r="BL2646" t="str">
        <f t="shared" si="439"/>
        <v>0</v>
      </c>
      <c r="BM2646" t="str">
        <f t="shared" si="440"/>
        <v>0</v>
      </c>
      <c r="BN2646">
        <f t="shared" si="443"/>
        <v>0</v>
      </c>
      <c r="BO2646">
        <f t="shared" si="441"/>
        <v>0</v>
      </c>
      <c r="BP2646" t="str">
        <f t="shared" si="442"/>
        <v>0</v>
      </c>
    </row>
    <row r="2647" spans="1:68" ht="18" x14ac:dyDescent="0.25">
      <c r="A2647" s="24">
        <v>2021</v>
      </c>
      <c r="B2647">
        <v>2</v>
      </c>
      <c r="C2647" s="2">
        <v>44327</v>
      </c>
      <c r="D2647" s="3">
        <v>0.45833333333333331</v>
      </c>
      <c r="E2647">
        <v>3</v>
      </c>
      <c r="F2647">
        <v>3.1</v>
      </c>
      <c r="G2647" t="s">
        <v>61</v>
      </c>
      <c r="H2647">
        <v>65</v>
      </c>
      <c r="I2647">
        <v>50</v>
      </c>
      <c r="J2647">
        <v>21.1</v>
      </c>
      <c r="K2647">
        <v>1</v>
      </c>
      <c r="L2647">
        <v>2</v>
      </c>
      <c r="M2647" t="s">
        <v>28</v>
      </c>
      <c r="N2647">
        <v>20</v>
      </c>
      <c r="O2647" t="s">
        <v>26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 s="11" t="str">
        <f t="shared" si="444"/>
        <v>0</v>
      </c>
      <c r="AB2647">
        <f t="shared" si="437"/>
        <v>0</v>
      </c>
      <c r="AC2647">
        <f t="shared" si="445"/>
        <v>10</v>
      </c>
      <c r="AD2647">
        <f t="shared" si="446"/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f t="shared" si="438"/>
        <v>0</v>
      </c>
      <c r="BI2647" s="16">
        <v>0</v>
      </c>
      <c r="BJ2647" s="16">
        <v>0</v>
      </c>
      <c r="BK2647" s="16">
        <v>0</v>
      </c>
      <c r="BL2647" t="str">
        <f t="shared" si="439"/>
        <v>0</v>
      </c>
      <c r="BM2647" t="str">
        <f t="shared" si="440"/>
        <v>0</v>
      </c>
      <c r="BN2647">
        <f t="shared" si="443"/>
        <v>0</v>
      </c>
      <c r="BO2647">
        <f t="shared" si="441"/>
        <v>0</v>
      </c>
      <c r="BP2647" t="str">
        <f t="shared" si="442"/>
        <v>0</v>
      </c>
    </row>
    <row r="2648" spans="1:68" ht="18" x14ac:dyDescent="0.25">
      <c r="A2648" s="24">
        <v>2021</v>
      </c>
      <c r="B2648">
        <v>2</v>
      </c>
      <c r="C2648" s="2">
        <v>44327</v>
      </c>
      <c r="D2648" s="3">
        <v>0.45833333333333331</v>
      </c>
      <c r="E2648">
        <v>3</v>
      </c>
      <c r="F2648">
        <v>3.1</v>
      </c>
      <c r="G2648" t="s">
        <v>61</v>
      </c>
      <c r="H2648">
        <v>65</v>
      </c>
      <c r="I2648">
        <v>50</v>
      </c>
      <c r="J2648">
        <v>21.1</v>
      </c>
      <c r="K2648">
        <v>1</v>
      </c>
      <c r="L2648">
        <v>2</v>
      </c>
      <c r="M2648" t="s">
        <v>28</v>
      </c>
      <c r="N2648">
        <v>50</v>
      </c>
      <c r="O2648" t="s">
        <v>26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 s="11" t="str">
        <f t="shared" si="444"/>
        <v>0</v>
      </c>
      <c r="AB2648">
        <f t="shared" si="437"/>
        <v>0</v>
      </c>
      <c r="AC2648">
        <f t="shared" si="445"/>
        <v>10</v>
      </c>
      <c r="AD2648">
        <f t="shared" si="446"/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f t="shared" si="438"/>
        <v>0</v>
      </c>
      <c r="BI2648" s="16">
        <v>0</v>
      </c>
      <c r="BJ2648" s="16">
        <v>0</v>
      </c>
      <c r="BK2648" s="16">
        <v>0</v>
      </c>
      <c r="BL2648" t="str">
        <f t="shared" si="439"/>
        <v>0</v>
      </c>
      <c r="BM2648" t="str">
        <f t="shared" si="440"/>
        <v>0</v>
      </c>
      <c r="BN2648">
        <f t="shared" si="443"/>
        <v>0</v>
      </c>
      <c r="BO2648">
        <f t="shared" si="441"/>
        <v>0</v>
      </c>
      <c r="BP2648" t="str">
        <f t="shared" si="442"/>
        <v>0</v>
      </c>
    </row>
    <row r="2649" spans="1:68" ht="18" x14ac:dyDescent="0.25">
      <c r="A2649" s="24">
        <v>2021</v>
      </c>
      <c r="B2649">
        <v>2</v>
      </c>
      <c r="C2649" s="2">
        <v>44327</v>
      </c>
      <c r="D2649" s="3">
        <v>0.45833333333333331</v>
      </c>
      <c r="E2649">
        <v>3</v>
      </c>
      <c r="F2649">
        <v>3.1</v>
      </c>
      <c r="G2649" t="s">
        <v>61</v>
      </c>
      <c r="H2649">
        <v>65</v>
      </c>
      <c r="I2649">
        <v>50</v>
      </c>
      <c r="J2649">
        <v>21.1</v>
      </c>
      <c r="K2649">
        <v>1</v>
      </c>
      <c r="L2649">
        <v>2</v>
      </c>
      <c r="M2649" t="s">
        <v>28</v>
      </c>
      <c r="N2649">
        <v>50</v>
      </c>
      <c r="O2649" t="s">
        <v>25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 s="11" t="str">
        <f t="shared" si="444"/>
        <v>0</v>
      </c>
      <c r="AB2649">
        <f t="shared" si="437"/>
        <v>0</v>
      </c>
      <c r="AC2649">
        <f t="shared" si="445"/>
        <v>10</v>
      </c>
      <c r="AD2649">
        <f t="shared" si="446"/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f t="shared" si="438"/>
        <v>0</v>
      </c>
      <c r="BI2649" s="16">
        <v>0</v>
      </c>
      <c r="BJ2649" s="16">
        <v>0</v>
      </c>
      <c r="BK2649" s="16">
        <v>0</v>
      </c>
      <c r="BL2649" t="str">
        <f t="shared" si="439"/>
        <v>0</v>
      </c>
      <c r="BM2649" t="str">
        <f t="shared" si="440"/>
        <v>0</v>
      </c>
      <c r="BN2649">
        <f t="shared" si="443"/>
        <v>0</v>
      </c>
      <c r="BO2649">
        <f t="shared" si="441"/>
        <v>0</v>
      </c>
      <c r="BP2649" t="str">
        <f t="shared" si="442"/>
        <v>0</v>
      </c>
    </row>
    <row r="2650" spans="1:68" ht="18" x14ac:dyDescent="0.25">
      <c r="A2650" s="24">
        <v>2021</v>
      </c>
      <c r="B2650">
        <v>2</v>
      </c>
      <c r="C2650" s="2">
        <v>44327</v>
      </c>
      <c r="D2650" s="3">
        <v>0.45833333333333331</v>
      </c>
      <c r="E2650">
        <v>3</v>
      </c>
      <c r="F2650">
        <v>3.1</v>
      </c>
      <c r="G2650" t="s">
        <v>61</v>
      </c>
      <c r="H2650">
        <v>65</v>
      </c>
      <c r="I2650">
        <v>50</v>
      </c>
      <c r="J2650">
        <v>21.1</v>
      </c>
      <c r="K2650">
        <v>1</v>
      </c>
      <c r="L2650">
        <v>2</v>
      </c>
      <c r="M2650" t="s">
        <v>28</v>
      </c>
      <c r="N2650">
        <v>50</v>
      </c>
      <c r="O2650" t="s">
        <v>24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 s="11" t="str">
        <f t="shared" si="444"/>
        <v>0</v>
      </c>
      <c r="AB2650">
        <f t="shared" si="437"/>
        <v>0</v>
      </c>
      <c r="AC2650">
        <f t="shared" si="445"/>
        <v>10</v>
      </c>
      <c r="AD2650">
        <f t="shared" si="446"/>
        <v>0</v>
      </c>
      <c r="AE2650">
        <v>0</v>
      </c>
      <c r="AF2650">
        <v>0</v>
      </c>
      <c r="AG2650">
        <v>1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f t="shared" si="438"/>
        <v>0</v>
      </c>
      <c r="BI2650" s="16">
        <v>0</v>
      </c>
      <c r="BJ2650" s="16">
        <v>0</v>
      </c>
      <c r="BK2650" s="16">
        <v>0</v>
      </c>
      <c r="BL2650" t="str">
        <f t="shared" si="439"/>
        <v>0</v>
      </c>
      <c r="BM2650" t="str">
        <f t="shared" si="440"/>
        <v>0</v>
      </c>
      <c r="BN2650">
        <f t="shared" si="443"/>
        <v>0</v>
      </c>
      <c r="BO2650">
        <f t="shared" si="441"/>
        <v>1</v>
      </c>
      <c r="BP2650" t="str">
        <f t="shared" si="442"/>
        <v>0</v>
      </c>
    </row>
    <row r="2651" spans="1:68" ht="18" x14ac:dyDescent="0.25">
      <c r="A2651" s="24">
        <v>2021</v>
      </c>
      <c r="B2651">
        <v>2</v>
      </c>
      <c r="C2651" s="2">
        <v>44327</v>
      </c>
      <c r="D2651" s="3">
        <v>0.45833333333333331</v>
      </c>
      <c r="E2651">
        <v>3</v>
      </c>
      <c r="F2651">
        <v>3.1</v>
      </c>
      <c r="G2651" t="s">
        <v>61</v>
      </c>
      <c r="H2651">
        <v>65</v>
      </c>
      <c r="I2651">
        <v>50</v>
      </c>
      <c r="J2651">
        <v>21.1</v>
      </c>
      <c r="K2651">
        <v>1</v>
      </c>
      <c r="L2651">
        <v>2</v>
      </c>
      <c r="M2651" t="s">
        <v>27</v>
      </c>
      <c r="N2651">
        <v>50</v>
      </c>
      <c r="O2651" t="s">
        <v>26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 s="11" t="str">
        <f t="shared" si="444"/>
        <v>0</v>
      </c>
      <c r="AB2651">
        <f t="shared" si="437"/>
        <v>0</v>
      </c>
      <c r="AC2651">
        <f t="shared" si="445"/>
        <v>10</v>
      </c>
      <c r="AD2651">
        <f t="shared" si="446"/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f t="shared" si="438"/>
        <v>0</v>
      </c>
      <c r="BI2651" s="16">
        <v>0</v>
      </c>
      <c r="BJ2651" s="16">
        <v>0</v>
      </c>
      <c r="BK2651" s="16">
        <v>0</v>
      </c>
      <c r="BL2651" t="str">
        <f t="shared" si="439"/>
        <v>0</v>
      </c>
      <c r="BM2651" t="str">
        <f t="shared" si="440"/>
        <v>0</v>
      </c>
      <c r="BN2651">
        <f t="shared" si="443"/>
        <v>0</v>
      </c>
      <c r="BO2651">
        <f t="shared" si="441"/>
        <v>0</v>
      </c>
      <c r="BP2651" t="str">
        <f t="shared" si="442"/>
        <v>0</v>
      </c>
    </row>
    <row r="2652" spans="1:68" ht="18" x14ac:dyDescent="0.25">
      <c r="A2652" s="24">
        <v>2021</v>
      </c>
      <c r="B2652">
        <v>2</v>
      </c>
      <c r="C2652" s="2">
        <v>44327</v>
      </c>
      <c r="D2652" s="3">
        <v>0.45833333333333331</v>
      </c>
      <c r="E2652">
        <v>3</v>
      </c>
      <c r="F2652">
        <v>3.1</v>
      </c>
      <c r="G2652" t="s">
        <v>61</v>
      </c>
      <c r="H2652">
        <v>65</v>
      </c>
      <c r="I2652">
        <v>50</v>
      </c>
      <c r="J2652">
        <v>21.1</v>
      </c>
      <c r="K2652">
        <v>1</v>
      </c>
      <c r="L2652">
        <v>2</v>
      </c>
      <c r="M2652" t="s">
        <v>27</v>
      </c>
      <c r="N2652">
        <v>50</v>
      </c>
      <c r="O2652" t="s">
        <v>25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 s="11" t="str">
        <f t="shared" si="444"/>
        <v>0</v>
      </c>
      <c r="AB2652">
        <f t="shared" si="437"/>
        <v>0</v>
      </c>
      <c r="AC2652">
        <f t="shared" si="445"/>
        <v>10</v>
      </c>
      <c r="AD2652">
        <f t="shared" si="446"/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f t="shared" si="438"/>
        <v>0</v>
      </c>
      <c r="BI2652" s="16">
        <v>0</v>
      </c>
      <c r="BJ2652" s="16">
        <v>0</v>
      </c>
      <c r="BK2652" s="16">
        <v>0</v>
      </c>
      <c r="BL2652" t="str">
        <f t="shared" si="439"/>
        <v>0</v>
      </c>
      <c r="BM2652" t="str">
        <f t="shared" si="440"/>
        <v>0</v>
      </c>
      <c r="BN2652">
        <f t="shared" si="443"/>
        <v>0</v>
      </c>
      <c r="BO2652">
        <f t="shared" si="441"/>
        <v>0</v>
      </c>
      <c r="BP2652" t="str">
        <f t="shared" si="442"/>
        <v>0</v>
      </c>
    </row>
    <row r="2653" spans="1:68" ht="18" x14ac:dyDescent="0.25">
      <c r="A2653" s="24">
        <v>2021</v>
      </c>
      <c r="B2653">
        <v>2</v>
      </c>
      <c r="C2653" s="2">
        <v>44327</v>
      </c>
      <c r="D2653" s="3">
        <v>0.45833333333333331</v>
      </c>
      <c r="E2653">
        <v>3</v>
      </c>
      <c r="F2653">
        <v>3.1</v>
      </c>
      <c r="G2653" t="s">
        <v>61</v>
      </c>
      <c r="H2653">
        <v>65</v>
      </c>
      <c r="I2653">
        <v>50</v>
      </c>
      <c r="J2653">
        <v>21.1</v>
      </c>
      <c r="K2653">
        <v>1</v>
      </c>
      <c r="L2653">
        <v>2</v>
      </c>
      <c r="M2653" t="s">
        <v>27</v>
      </c>
      <c r="N2653">
        <v>50</v>
      </c>
      <c r="O2653" t="s">
        <v>24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 s="11" t="str">
        <f t="shared" si="444"/>
        <v>0</v>
      </c>
      <c r="AB2653">
        <f t="shared" si="437"/>
        <v>0</v>
      </c>
      <c r="AC2653">
        <f t="shared" si="445"/>
        <v>10</v>
      </c>
      <c r="AD2653">
        <f t="shared" si="446"/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f t="shared" si="438"/>
        <v>0</v>
      </c>
      <c r="BI2653" s="16">
        <v>0</v>
      </c>
      <c r="BJ2653" s="16">
        <v>0</v>
      </c>
      <c r="BK2653" s="16">
        <v>0</v>
      </c>
      <c r="BL2653" t="str">
        <f t="shared" si="439"/>
        <v>0</v>
      </c>
      <c r="BM2653" t="str">
        <f t="shared" si="440"/>
        <v>0</v>
      </c>
      <c r="BN2653">
        <f t="shared" si="443"/>
        <v>0</v>
      </c>
      <c r="BO2653">
        <f t="shared" si="441"/>
        <v>0</v>
      </c>
      <c r="BP2653" t="str">
        <f t="shared" si="442"/>
        <v>0</v>
      </c>
    </row>
    <row r="2654" spans="1:68" ht="18" x14ac:dyDescent="0.25">
      <c r="A2654" s="24">
        <v>2021</v>
      </c>
      <c r="B2654">
        <v>2</v>
      </c>
      <c r="C2654" s="2">
        <v>44327</v>
      </c>
      <c r="D2654" s="3">
        <v>0.45833333333333331</v>
      </c>
      <c r="E2654">
        <v>3</v>
      </c>
      <c r="F2654">
        <v>3.1</v>
      </c>
      <c r="G2654" t="s">
        <v>61</v>
      </c>
      <c r="H2654">
        <v>65</v>
      </c>
      <c r="I2654">
        <v>50</v>
      </c>
      <c r="J2654">
        <v>21.1</v>
      </c>
      <c r="K2654">
        <v>1</v>
      </c>
      <c r="L2654">
        <v>2</v>
      </c>
      <c r="M2654" t="s">
        <v>23</v>
      </c>
      <c r="N2654">
        <v>50</v>
      </c>
      <c r="O2654" t="s">
        <v>26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 s="11" t="str">
        <f t="shared" si="444"/>
        <v>0</v>
      </c>
      <c r="AB2654">
        <f t="shared" si="437"/>
        <v>0</v>
      </c>
      <c r="AC2654">
        <f t="shared" si="445"/>
        <v>10</v>
      </c>
      <c r="AD2654">
        <f t="shared" si="446"/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f t="shared" si="438"/>
        <v>0</v>
      </c>
      <c r="BI2654" s="16">
        <v>0</v>
      </c>
      <c r="BJ2654" s="16">
        <v>0</v>
      </c>
      <c r="BK2654" s="16">
        <v>0</v>
      </c>
      <c r="BL2654" t="str">
        <f t="shared" si="439"/>
        <v>0</v>
      </c>
      <c r="BM2654" t="str">
        <f t="shared" si="440"/>
        <v>0</v>
      </c>
      <c r="BN2654">
        <f t="shared" si="443"/>
        <v>0</v>
      </c>
      <c r="BO2654">
        <f t="shared" si="441"/>
        <v>0</v>
      </c>
      <c r="BP2654" t="str">
        <f t="shared" si="442"/>
        <v>0</v>
      </c>
    </row>
    <row r="2655" spans="1:68" ht="18" x14ac:dyDescent="0.25">
      <c r="A2655" s="24">
        <v>2021</v>
      </c>
      <c r="B2655">
        <v>2</v>
      </c>
      <c r="C2655" s="2">
        <v>44327</v>
      </c>
      <c r="D2655" s="3">
        <v>0.45833333333333331</v>
      </c>
      <c r="E2655">
        <v>3</v>
      </c>
      <c r="F2655">
        <v>3.1</v>
      </c>
      <c r="G2655" t="s">
        <v>61</v>
      </c>
      <c r="H2655">
        <v>65</v>
      </c>
      <c r="I2655">
        <v>50</v>
      </c>
      <c r="J2655">
        <v>21.1</v>
      </c>
      <c r="K2655">
        <v>1</v>
      </c>
      <c r="L2655">
        <v>2</v>
      </c>
      <c r="M2655" t="s">
        <v>23</v>
      </c>
      <c r="N2655">
        <v>50</v>
      </c>
      <c r="O2655" t="s">
        <v>25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 s="11" t="str">
        <f t="shared" si="444"/>
        <v>0</v>
      </c>
      <c r="AB2655">
        <f t="shared" si="437"/>
        <v>0</v>
      </c>
      <c r="AC2655">
        <f t="shared" si="445"/>
        <v>10</v>
      </c>
      <c r="AD2655">
        <f t="shared" si="446"/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f t="shared" si="438"/>
        <v>0</v>
      </c>
      <c r="BI2655" s="16">
        <v>0</v>
      </c>
      <c r="BJ2655" s="16">
        <v>0</v>
      </c>
      <c r="BK2655" s="16">
        <v>0</v>
      </c>
      <c r="BL2655" t="str">
        <f t="shared" si="439"/>
        <v>0</v>
      </c>
      <c r="BM2655" t="str">
        <f t="shared" si="440"/>
        <v>0</v>
      </c>
      <c r="BN2655">
        <f t="shared" si="443"/>
        <v>0</v>
      </c>
      <c r="BO2655">
        <f t="shared" si="441"/>
        <v>0</v>
      </c>
      <c r="BP2655" t="str">
        <f t="shared" si="442"/>
        <v>0</v>
      </c>
    </row>
    <row r="2656" spans="1:68" ht="18" x14ac:dyDescent="0.25">
      <c r="A2656" s="24">
        <v>2021</v>
      </c>
      <c r="B2656">
        <v>2</v>
      </c>
      <c r="C2656" s="2">
        <v>44327</v>
      </c>
      <c r="D2656" s="3">
        <v>0.45833333333333331</v>
      </c>
      <c r="E2656">
        <v>3</v>
      </c>
      <c r="F2656">
        <v>3.1</v>
      </c>
      <c r="G2656" t="s">
        <v>61</v>
      </c>
      <c r="H2656">
        <v>65</v>
      </c>
      <c r="I2656">
        <v>50</v>
      </c>
      <c r="J2656">
        <v>21.1</v>
      </c>
      <c r="K2656">
        <v>1</v>
      </c>
      <c r="L2656">
        <v>2</v>
      </c>
      <c r="M2656" t="s">
        <v>23</v>
      </c>
      <c r="N2656">
        <v>50</v>
      </c>
      <c r="O2656" t="s">
        <v>24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 s="11" t="str">
        <f t="shared" si="444"/>
        <v>0</v>
      </c>
      <c r="AB2656">
        <f t="shared" si="437"/>
        <v>0</v>
      </c>
      <c r="AC2656">
        <f t="shared" si="445"/>
        <v>10</v>
      </c>
      <c r="AD2656">
        <f t="shared" si="446"/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f t="shared" si="438"/>
        <v>0</v>
      </c>
      <c r="BI2656" s="16">
        <v>0</v>
      </c>
      <c r="BJ2656" s="16">
        <v>0</v>
      </c>
      <c r="BK2656" s="16">
        <v>0</v>
      </c>
      <c r="BL2656" t="str">
        <f t="shared" si="439"/>
        <v>0</v>
      </c>
      <c r="BM2656" t="str">
        <f t="shared" si="440"/>
        <v>0</v>
      </c>
      <c r="BN2656">
        <f t="shared" si="443"/>
        <v>0</v>
      </c>
      <c r="BO2656">
        <f t="shared" si="441"/>
        <v>0</v>
      </c>
      <c r="BP2656" t="str">
        <f t="shared" si="442"/>
        <v>0</v>
      </c>
    </row>
    <row r="2657" spans="1:68" ht="18" x14ac:dyDescent="0.25">
      <c r="A2657" s="24">
        <v>2021</v>
      </c>
      <c r="B2657">
        <v>2</v>
      </c>
      <c r="C2657" s="2">
        <v>44327</v>
      </c>
      <c r="D2657" s="3">
        <v>0.48958333333333331</v>
      </c>
      <c r="E2657">
        <v>3</v>
      </c>
      <c r="F2657">
        <v>3.2</v>
      </c>
      <c r="G2657" t="s">
        <v>28</v>
      </c>
      <c r="H2657">
        <v>65</v>
      </c>
      <c r="I2657">
        <v>55</v>
      </c>
      <c r="J2657">
        <v>20</v>
      </c>
      <c r="K2657">
        <v>2</v>
      </c>
      <c r="L2657">
        <v>6</v>
      </c>
      <c r="M2657" t="s">
        <v>28</v>
      </c>
      <c r="N2657">
        <v>0</v>
      </c>
      <c r="O2657" t="s">
        <v>26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 s="11" t="str">
        <f t="shared" si="444"/>
        <v>0</v>
      </c>
      <c r="AB2657">
        <f t="shared" si="437"/>
        <v>0</v>
      </c>
      <c r="AC2657">
        <f t="shared" si="445"/>
        <v>10</v>
      </c>
      <c r="AD2657">
        <f t="shared" si="446"/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f t="shared" si="438"/>
        <v>0</v>
      </c>
      <c r="BI2657" s="16">
        <v>0</v>
      </c>
      <c r="BJ2657" s="16">
        <v>0</v>
      </c>
      <c r="BK2657" s="16">
        <v>0</v>
      </c>
      <c r="BL2657" t="str">
        <f t="shared" si="439"/>
        <v>0</v>
      </c>
      <c r="BM2657" t="str">
        <f t="shared" si="440"/>
        <v>0</v>
      </c>
      <c r="BN2657">
        <f t="shared" si="443"/>
        <v>0</v>
      </c>
      <c r="BO2657">
        <f t="shared" si="441"/>
        <v>0</v>
      </c>
      <c r="BP2657" t="str">
        <f t="shared" si="442"/>
        <v>0</v>
      </c>
    </row>
    <row r="2658" spans="1:68" ht="18" x14ac:dyDescent="0.25">
      <c r="A2658" s="24">
        <v>2021</v>
      </c>
      <c r="B2658">
        <v>2</v>
      </c>
      <c r="C2658" s="2">
        <v>44327</v>
      </c>
      <c r="D2658" s="3">
        <v>0.48958333333333331</v>
      </c>
      <c r="E2658">
        <v>3</v>
      </c>
      <c r="F2658">
        <v>3.2</v>
      </c>
      <c r="G2658" t="s">
        <v>28</v>
      </c>
      <c r="H2658">
        <v>65</v>
      </c>
      <c r="I2658">
        <v>55</v>
      </c>
      <c r="J2658">
        <v>20</v>
      </c>
      <c r="K2658">
        <v>2</v>
      </c>
      <c r="L2658">
        <v>6</v>
      </c>
      <c r="M2658" t="s">
        <v>28</v>
      </c>
      <c r="N2658">
        <v>0</v>
      </c>
      <c r="O2658" t="s">
        <v>25</v>
      </c>
      <c r="P2658">
        <v>0</v>
      </c>
      <c r="Q2658">
        <v>0</v>
      </c>
      <c r="R2658">
        <v>2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2</v>
      </c>
      <c r="AA2658" s="11" t="str">
        <f t="shared" si="444"/>
        <v>1</v>
      </c>
      <c r="AB2658">
        <f t="shared" si="437"/>
        <v>1</v>
      </c>
      <c r="AC2658">
        <f t="shared" si="445"/>
        <v>9</v>
      </c>
      <c r="AD2658">
        <f t="shared" si="446"/>
        <v>10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f t="shared" si="438"/>
        <v>0</v>
      </c>
      <c r="BI2658" s="16">
        <v>0</v>
      </c>
      <c r="BJ2658" s="16">
        <v>0</v>
      </c>
      <c r="BK2658" s="16">
        <v>0</v>
      </c>
      <c r="BL2658" t="str">
        <f t="shared" si="439"/>
        <v>0</v>
      </c>
      <c r="BM2658" t="str">
        <f t="shared" si="440"/>
        <v>0</v>
      </c>
      <c r="BN2658">
        <f t="shared" si="443"/>
        <v>0</v>
      </c>
      <c r="BO2658">
        <f t="shared" si="441"/>
        <v>0</v>
      </c>
      <c r="BP2658" t="str">
        <f t="shared" si="442"/>
        <v>0</v>
      </c>
    </row>
    <row r="2659" spans="1:68" ht="18" x14ac:dyDescent="0.25">
      <c r="A2659" s="24">
        <v>2021</v>
      </c>
      <c r="B2659">
        <v>2</v>
      </c>
      <c r="C2659" s="2">
        <v>44327</v>
      </c>
      <c r="D2659" s="3">
        <v>0.48958333333333331</v>
      </c>
      <c r="E2659">
        <v>3</v>
      </c>
      <c r="F2659">
        <v>3.2</v>
      </c>
      <c r="G2659" t="s">
        <v>28</v>
      </c>
      <c r="H2659">
        <v>65</v>
      </c>
      <c r="I2659">
        <v>55</v>
      </c>
      <c r="J2659">
        <v>20</v>
      </c>
      <c r="K2659">
        <v>2</v>
      </c>
      <c r="L2659">
        <v>6</v>
      </c>
      <c r="M2659" t="s">
        <v>28</v>
      </c>
      <c r="N2659">
        <v>0</v>
      </c>
      <c r="O2659" t="s">
        <v>24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 s="11" t="str">
        <f t="shared" si="444"/>
        <v>0</v>
      </c>
      <c r="AB2659">
        <f t="shared" si="437"/>
        <v>0</v>
      </c>
      <c r="AC2659">
        <f t="shared" si="445"/>
        <v>10</v>
      </c>
      <c r="AD2659">
        <f t="shared" si="446"/>
        <v>0</v>
      </c>
      <c r="AE2659">
        <v>0</v>
      </c>
      <c r="AF2659">
        <v>0</v>
      </c>
      <c r="AG2659">
        <v>1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f t="shared" si="438"/>
        <v>0</v>
      </c>
      <c r="BI2659" s="16">
        <v>0</v>
      </c>
      <c r="BJ2659" s="16">
        <v>0</v>
      </c>
      <c r="BK2659" s="16">
        <v>0</v>
      </c>
      <c r="BL2659" t="str">
        <f t="shared" si="439"/>
        <v>0</v>
      </c>
      <c r="BM2659" t="str">
        <f t="shared" si="440"/>
        <v>0</v>
      </c>
      <c r="BN2659">
        <f t="shared" si="443"/>
        <v>0</v>
      </c>
      <c r="BO2659">
        <f t="shared" si="441"/>
        <v>1</v>
      </c>
      <c r="BP2659" t="str">
        <f t="shared" si="442"/>
        <v>0</v>
      </c>
    </row>
    <row r="2660" spans="1:68" ht="18" x14ac:dyDescent="0.25">
      <c r="A2660" s="24">
        <v>2021</v>
      </c>
      <c r="B2660">
        <v>2</v>
      </c>
      <c r="C2660" s="2">
        <v>44327</v>
      </c>
      <c r="D2660" s="3">
        <v>0.48958333333333331</v>
      </c>
      <c r="E2660">
        <v>3</v>
      </c>
      <c r="F2660">
        <v>3.2</v>
      </c>
      <c r="G2660" t="s">
        <v>28</v>
      </c>
      <c r="H2660">
        <v>65</v>
      </c>
      <c r="I2660">
        <v>55</v>
      </c>
      <c r="J2660">
        <v>20</v>
      </c>
      <c r="K2660">
        <v>2</v>
      </c>
      <c r="L2660">
        <v>6</v>
      </c>
      <c r="M2660" t="s">
        <v>27</v>
      </c>
      <c r="N2660">
        <v>0</v>
      </c>
      <c r="O2660" t="s">
        <v>26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 s="11" t="str">
        <f t="shared" si="444"/>
        <v>0</v>
      </c>
      <c r="AB2660">
        <f t="shared" si="437"/>
        <v>0</v>
      </c>
      <c r="AC2660">
        <f t="shared" si="445"/>
        <v>10</v>
      </c>
      <c r="AD2660">
        <f t="shared" si="446"/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f t="shared" si="438"/>
        <v>0</v>
      </c>
      <c r="BI2660" s="16">
        <v>0</v>
      </c>
      <c r="BJ2660" s="16">
        <v>0</v>
      </c>
      <c r="BK2660" s="16">
        <v>0</v>
      </c>
      <c r="BL2660" t="str">
        <f t="shared" si="439"/>
        <v>0</v>
      </c>
      <c r="BM2660" t="str">
        <f t="shared" si="440"/>
        <v>0</v>
      </c>
      <c r="BN2660">
        <f t="shared" si="443"/>
        <v>0</v>
      </c>
      <c r="BO2660">
        <f t="shared" si="441"/>
        <v>0</v>
      </c>
      <c r="BP2660" t="str">
        <f t="shared" si="442"/>
        <v>0</v>
      </c>
    </row>
    <row r="2661" spans="1:68" ht="18" x14ac:dyDescent="0.25">
      <c r="A2661" s="24">
        <v>2021</v>
      </c>
      <c r="B2661">
        <v>2</v>
      </c>
      <c r="C2661" s="2">
        <v>44327</v>
      </c>
      <c r="D2661" s="3">
        <v>0.48958333333333331</v>
      </c>
      <c r="E2661">
        <v>3</v>
      </c>
      <c r="F2661">
        <v>3.2</v>
      </c>
      <c r="G2661" t="s">
        <v>28</v>
      </c>
      <c r="H2661">
        <v>65</v>
      </c>
      <c r="I2661">
        <v>55</v>
      </c>
      <c r="J2661">
        <v>20</v>
      </c>
      <c r="K2661">
        <v>2</v>
      </c>
      <c r="L2661">
        <v>6</v>
      </c>
      <c r="M2661" t="s">
        <v>27</v>
      </c>
      <c r="N2661">
        <v>0</v>
      </c>
      <c r="O2661" t="s">
        <v>25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 s="11" t="str">
        <f t="shared" si="444"/>
        <v>0</v>
      </c>
      <c r="AB2661">
        <f t="shared" si="437"/>
        <v>0</v>
      </c>
      <c r="AC2661">
        <f t="shared" si="445"/>
        <v>10</v>
      </c>
      <c r="AD2661">
        <f t="shared" si="446"/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f t="shared" si="438"/>
        <v>0</v>
      </c>
      <c r="BI2661" s="16">
        <v>0</v>
      </c>
      <c r="BJ2661" s="16">
        <v>0</v>
      </c>
      <c r="BK2661" s="16">
        <v>0</v>
      </c>
      <c r="BL2661" t="str">
        <f t="shared" si="439"/>
        <v>0</v>
      </c>
      <c r="BM2661" t="str">
        <f t="shared" si="440"/>
        <v>0</v>
      </c>
      <c r="BN2661">
        <f t="shared" si="443"/>
        <v>0</v>
      </c>
      <c r="BO2661">
        <f t="shared" si="441"/>
        <v>0</v>
      </c>
      <c r="BP2661" t="str">
        <f t="shared" si="442"/>
        <v>0</v>
      </c>
    </row>
    <row r="2662" spans="1:68" ht="18" x14ac:dyDescent="0.25">
      <c r="A2662" s="24">
        <v>2021</v>
      </c>
      <c r="B2662">
        <v>2</v>
      </c>
      <c r="C2662" s="2">
        <v>44327</v>
      </c>
      <c r="D2662" s="3">
        <v>0.48958333333333331</v>
      </c>
      <c r="E2662">
        <v>3</v>
      </c>
      <c r="F2662">
        <v>3.2</v>
      </c>
      <c r="G2662" t="s">
        <v>28</v>
      </c>
      <c r="H2662">
        <v>65</v>
      </c>
      <c r="I2662">
        <v>55</v>
      </c>
      <c r="J2662">
        <v>20</v>
      </c>
      <c r="K2662">
        <v>2</v>
      </c>
      <c r="L2662">
        <v>6</v>
      </c>
      <c r="M2662" t="s">
        <v>27</v>
      </c>
      <c r="N2662">
        <v>0</v>
      </c>
      <c r="O2662" t="s">
        <v>24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 s="11" t="str">
        <f t="shared" si="444"/>
        <v>0</v>
      </c>
      <c r="AB2662">
        <f t="shared" si="437"/>
        <v>0</v>
      </c>
      <c r="AC2662">
        <f t="shared" si="445"/>
        <v>10</v>
      </c>
      <c r="AD2662">
        <f t="shared" si="446"/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f t="shared" si="438"/>
        <v>0</v>
      </c>
      <c r="BI2662" s="16">
        <v>0</v>
      </c>
      <c r="BJ2662" s="16">
        <v>0</v>
      </c>
      <c r="BK2662" s="16">
        <v>0</v>
      </c>
      <c r="BL2662" t="str">
        <f t="shared" si="439"/>
        <v>0</v>
      </c>
      <c r="BM2662" t="str">
        <f t="shared" si="440"/>
        <v>0</v>
      </c>
      <c r="BN2662">
        <f t="shared" si="443"/>
        <v>0</v>
      </c>
      <c r="BO2662">
        <f t="shared" si="441"/>
        <v>0</v>
      </c>
      <c r="BP2662" t="str">
        <f t="shared" si="442"/>
        <v>0</v>
      </c>
    </row>
    <row r="2663" spans="1:68" ht="18" x14ac:dyDescent="0.25">
      <c r="A2663" s="24">
        <v>2021</v>
      </c>
      <c r="B2663">
        <v>2</v>
      </c>
      <c r="C2663" s="2">
        <v>44327</v>
      </c>
      <c r="D2663" s="3">
        <v>0.48958333333333331</v>
      </c>
      <c r="E2663">
        <v>3</v>
      </c>
      <c r="F2663">
        <v>3.2</v>
      </c>
      <c r="G2663" t="s">
        <v>28</v>
      </c>
      <c r="H2663">
        <v>65</v>
      </c>
      <c r="I2663">
        <v>55</v>
      </c>
      <c r="J2663">
        <v>20</v>
      </c>
      <c r="K2663">
        <v>2</v>
      </c>
      <c r="L2663">
        <v>6</v>
      </c>
      <c r="M2663" t="s">
        <v>23</v>
      </c>
      <c r="N2663">
        <v>0</v>
      </c>
      <c r="O2663" t="s">
        <v>26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 s="11" t="str">
        <f t="shared" si="444"/>
        <v>0</v>
      </c>
      <c r="AB2663">
        <f t="shared" si="437"/>
        <v>0</v>
      </c>
      <c r="AC2663">
        <f t="shared" si="445"/>
        <v>10</v>
      </c>
      <c r="AD2663">
        <f t="shared" si="446"/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f t="shared" si="438"/>
        <v>0</v>
      </c>
      <c r="BI2663" s="16">
        <v>0</v>
      </c>
      <c r="BJ2663" s="16">
        <v>0</v>
      </c>
      <c r="BK2663" s="16">
        <v>0</v>
      </c>
      <c r="BL2663" t="str">
        <f t="shared" si="439"/>
        <v>0</v>
      </c>
      <c r="BM2663" t="str">
        <f t="shared" si="440"/>
        <v>0</v>
      </c>
      <c r="BN2663">
        <f t="shared" si="443"/>
        <v>0</v>
      </c>
      <c r="BO2663">
        <f t="shared" si="441"/>
        <v>0</v>
      </c>
      <c r="BP2663" t="str">
        <f t="shared" si="442"/>
        <v>0</v>
      </c>
    </row>
    <row r="2664" spans="1:68" ht="18" x14ac:dyDescent="0.25">
      <c r="A2664" s="24">
        <v>2021</v>
      </c>
      <c r="B2664">
        <v>2</v>
      </c>
      <c r="C2664" s="2">
        <v>44327</v>
      </c>
      <c r="D2664" s="3">
        <v>0.48958333333333331</v>
      </c>
      <c r="E2664">
        <v>3</v>
      </c>
      <c r="F2664">
        <v>3.2</v>
      </c>
      <c r="G2664" t="s">
        <v>28</v>
      </c>
      <c r="H2664">
        <v>65</v>
      </c>
      <c r="I2664">
        <v>55</v>
      </c>
      <c r="J2664">
        <v>20</v>
      </c>
      <c r="K2664">
        <v>2</v>
      </c>
      <c r="L2664">
        <v>6</v>
      </c>
      <c r="M2664" t="s">
        <v>23</v>
      </c>
      <c r="N2664">
        <v>0</v>
      </c>
      <c r="O2664" t="s">
        <v>25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 s="11" t="str">
        <f t="shared" si="444"/>
        <v>0</v>
      </c>
      <c r="AB2664">
        <f t="shared" si="437"/>
        <v>0</v>
      </c>
      <c r="AC2664">
        <f t="shared" si="445"/>
        <v>10</v>
      </c>
      <c r="AD2664">
        <f t="shared" si="446"/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f t="shared" si="438"/>
        <v>0</v>
      </c>
      <c r="BI2664" s="16">
        <v>0</v>
      </c>
      <c r="BJ2664" s="16">
        <v>0</v>
      </c>
      <c r="BK2664" s="16">
        <v>0</v>
      </c>
      <c r="BL2664" t="str">
        <f t="shared" si="439"/>
        <v>0</v>
      </c>
      <c r="BM2664" t="str">
        <f t="shared" si="440"/>
        <v>0</v>
      </c>
      <c r="BN2664">
        <f t="shared" si="443"/>
        <v>0</v>
      </c>
      <c r="BO2664">
        <f t="shared" si="441"/>
        <v>0</v>
      </c>
      <c r="BP2664" t="str">
        <f t="shared" si="442"/>
        <v>0</v>
      </c>
    </row>
    <row r="2665" spans="1:68" ht="18" x14ac:dyDescent="0.25">
      <c r="A2665" s="24">
        <v>2021</v>
      </c>
      <c r="B2665">
        <v>2</v>
      </c>
      <c r="C2665" s="2">
        <v>44327</v>
      </c>
      <c r="D2665" s="3">
        <v>0.48958333333333331</v>
      </c>
      <c r="E2665">
        <v>3</v>
      </c>
      <c r="F2665">
        <v>3.2</v>
      </c>
      <c r="G2665" t="s">
        <v>28</v>
      </c>
      <c r="H2665">
        <v>65</v>
      </c>
      <c r="I2665">
        <v>55</v>
      </c>
      <c r="J2665">
        <v>20</v>
      </c>
      <c r="K2665">
        <v>2</v>
      </c>
      <c r="L2665">
        <v>6</v>
      </c>
      <c r="M2665" t="s">
        <v>23</v>
      </c>
      <c r="N2665">
        <v>0</v>
      </c>
      <c r="O2665" t="s">
        <v>24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 s="11" t="str">
        <f t="shared" si="444"/>
        <v>0</v>
      </c>
      <c r="AB2665">
        <f t="shared" si="437"/>
        <v>0</v>
      </c>
      <c r="AC2665">
        <f t="shared" si="445"/>
        <v>10</v>
      </c>
      <c r="AD2665">
        <f t="shared" si="446"/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f t="shared" si="438"/>
        <v>0</v>
      </c>
      <c r="BI2665" s="16">
        <v>0</v>
      </c>
      <c r="BJ2665" s="16">
        <v>0</v>
      </c>
      <c r="BK2665" s="16">
        <v>0</v>
      </c>
      <c r="BL2665" t="str">
        <f t="shared" si="439"/>
        <v>0</v>
      </c>
      <c r="BM2665" t="str">
        <f t="shared" si="440"/>
        <v>0</v>
      </c>
      <c r="BN2665">
        <f t="shared" si="443"/>
        <v>0</v>
      </c>
      <c r="BO2665">
        <f t="shared" si="441"/>
        <v>0</v>
      </c>
      <c r="BP2665" t="str">
        <f t="shared" si="442"/>
        <v>0</v>
      </c>
    </row>
    <row r="2666" spans="1:68" ht="18" x14ac:dyDescent="0.25">
      <c r="A2666" s="24">
        <v>2021</v>
      </c>
      <c r="B2666">
        <v>2</v>
      </c>
      <c r="C2666" s="2">
        <v>44327</v>
      </c>
      <c r="D2666" s="3">
        <v>0.48958333333333331</v>
      </c>
      <c r="E2666">
        <v>3</v>
      </c>
      <c r="F2666">
        <v>3.2</v>
      </c>
      <c r="G2666" t="s">
        <v>28</v>
      </c>
      <c r="H2666">
        <v>65</v>
      </c>
      <c r="I2666">
        <v>55</v>
      </c>
      <c r="J2666">
        <v>20</v>
      </c>
      <c r="K2666">
        <v>2</v>
      </c>
      <c r="L2666">
        <v>6</v>
      </c>
      <c r="M2666" t="s">
        <v>23</v>
      </c>
      <c r="N2666">
        <v>5</v>
      </c>
      <c r="O2666" t="s">
        <v>24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 s="11" t="str">
        <f t="shared" si="444"/>
        <v>0</v>
      </c>
      <c r="AB2666">
        <f t="shared" si="437"/>
        <v>0</v>
      </c>
      <c r="AC2666">
        <f t="shared" si="445"/>
        <v>10</v>
      </c>
      <c r="AD2666">
        <f t="shared" si="446"/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f t="shared" si="438"/>
        <v>0</v>
      </c>
      <c r="BI2666" s="16">
        <v>0</v>
      </c>
      <c r="BJ2666" s="16">
        <v>0</v>
      </c>
      <c r="BK2666" s="16">
        <v>0</v>
      </c>
      <c r="BL2666" t="str">
        <f t="shared" si="439"/>
        <v>0</v>
      </c>
      <c r="BM2666" t="str">
        <f t="shared" si="440"/>
        <v>0</v>
      </c>
      <c r="BN2666">
        <f t="shared" si="443"/>
        <v>0</v>
      </c>
      <c r="BO2666">
        <f t="shared" si="441"/>
        <v>0</v>
      </c>
      <c r="BP2666" t="str">
        <f t="shared" si="442"/>
        <v>0</v>
      </c>
    </row>
    <row r="2667" spans="1:68" ht="18" x14ac:dyDescent="0.25">
      <c r="A2667" s="24">
        <v>2021</v>
      </c>
      <c r="B2667">
        <v>2</v>
      </c>
      <c r="C2667" s="2">
        <v>44327</v>
      </c>
      <c r="D2667" s="3">
        <v>0.48958333333333331</v>
      </c>
      <c r="E2667">
        <v>3</v>
      </c>
      <c r="F2667">
        <v>3.2</v>
      </c>
      <c r="G2667" t="s">
        <v>28</v>
      </c>
      <c r="H2667">
        <v>65</v>
      </c>
      <c r="I2667">
        <v>55</v>
      </c>
      <c r="J2667">
        <v>20</v>
      </c>
      <c r="K2667">
        <v>2</v>
      </c>
      <c r="L2667">
        <v>6</v>
      </c>
      <c r="M2667" t="s">
        <v>23</v>
      </c>
      <c r="N2667">
        <v>5</v>
      </c>
      <c r="O2667" t="s">
        <v>25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 s="11" t="str">
        <f t="shared" si="444"/>
        <v>0</v>
      </c>
      <c r="AB2667">
        <f t="shared" si="437"/>
        <v>0</v>
      </c>
      <c r="AC2667">
        <f t="shared" si="445"/>
        <v>10</v>
      </c>
      <c r="AD2667">
        <f t="shared" si="446"/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f t="shared" si="438"/>
        <v>0</v>
      </c>
      <c r="BI2667" s="16">
        <v>0</v>
      </c>
      <c r="BJ2667" s="16">
        <v>0</v>
      </c>
      <c r="BK2667" s="16">
        <v>0</v>
      </c>
      <c r="BL2667" t="str">
        <f t="shared" si="439"/>
        <v>0</v>
      </c>
      <c r="BM2667" t="str">
        <f t="shared" si="440"/>
        <v>0</v>
      </c>
      <c r="BN2667">
        <f t="shared" si="443"/>
        <v>0</v>
      </c>
      <c r="BO2667">
        <f t="shared" si="441"/>
        <v>0</v>
      </c>
      <c r="BP2667" t="str">
        <f t="shared" si="442"/>
        <v>0</v>
      </c>
    </row>
    <row r="2668" spans="1:68" ht="18" x14ac:dyDescent="0.25">
      <c r="A2668" s="24">
        <v>2021</v>
      </c>
      <c r="B2668">
        <v>2</v>
      </c>
      <c r="C2668" s="2">
        <v>44327</v>
      </c>
      <c r="D2668" s="3">
        <v>0.48958333333333331</v>
      </c>
      <c r="E2668">
        <v>3</v>
      </c>
      <c r="F2668">
        <v>3.2</v>
      </c>
      <c r="G2668" t="s">
        <v>28</v>
      </c>
      <c r="H2668">
        <v>65</v>
      </c>
      <c r="I2668">
        <v>55</v>
      </c>
      <c r="J2668">
        <v>20</v>
      </c>
      <c r="K2668">
        <v>2</v>
      </c>
      <c r="L2668">
        <v>6</v>
      </c>
      <c r="M2668" t="s">
        <v>23</v>
      </c>
      <c r="N2668">
        <v>5</v>
      </c>
      <c r="O2668" t="s">
        <v>26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 s="11" t="str">
        <f t="shared" si="444"/>
        <v>0</v>
      </c>
      <c r="AB2668">
        <f t="shared" si="437"/>
        <v>0</v>
      </c>
      <c r="AC2668">
        <f t="shared" si="445"/>
        <v>10</v>
      </c>
      <c r="AD2668">
        <f t="shared" si="446"/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f t="shared" si="438"/>
        <v>0</v>
      </c>
      <c r="BI2668" s="16">
        <v>0</v>
      </c>
      <c r="BJ2668" s="16">
        <v>0</v>
      </c>
      <c r="BK2668" s="16">
        <v>0</v>
      </c>
      <c r="BL2668" t="str">
        <f t="shared" si="439"/>
        <v>0</v>
      </c>
      <c r="BM2668" t="str">
        <f t="shared" si="440"/>
        <v>0</v>
      </c>
      <c r="BN2668">
        <f t="shared" si="443"/>
        <v>0</v>
      </c>
      <c r="BO2668">
        <f t="shared" si="441"/>
        <v>0</v>
      </c>
      <c r="BP2668" t="str">
        <f t="shared" si="442"/>
        <v>0</v>
      </c>
    </row>
    <row r="2669" spans="1:68" ht="18" x14ac:dyDescent="0.25">
      <c r="A2669" s="24">
        <v>2021</v>
      </c>
      <c r="B2669">
        <v>2</v>
      </c>
      <c r="C2669" s="2">
        <v>44327</v>
      </c>
      <c r="D2669" s="3">
        <v>0.48958333333333331</v>
      </c>
      <c r="E2669">
        <v>3</v>
      </c>
      <c r="F2669">
        <v>3.2</v>
      </c>
      <c r="G2669" t="s">
        <v>28</v>
      </c>
      <c r="H2669">
        <v>65</v>
      </c>
      <c r="I2669">
        <v>55</v>
      </c>
      <c r="J2669">
        <v>20</v>
      </c>
      <c r="K2669">
        <v>2</v>
      </c>
      <c r="L2669">
        <v>6</v>
      </c>
      <c r="M2669" t="s">
        <v>27</v>
      </c>
      <c r="N2669">
        <v>5</v>
      </c>
      <c r="O2669" t="s">
        <v>24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 s="11" t="str">
        <f t="shared" si="444"/>
        <v>0</v>
      </c>
      <c r="AB2669">
        <f t="shared" si="437"/>
        <v>0</v>
      </c>
      <c r="AC2669">
        <f t="shared" si="445"/>
        <v>10</v>
      </c>
      <c r="AD2669">
        <f t="shared" si="446"/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f t="shared" si="438"/>
        <v>0</v>
      </c>
      <c r="BI2669" s="16">
        <v>0</v>
      </c>
      <c r="BJ2669" s="16">
        <v>0</v>
      </c>
      <c r="BK2669" s="16">
        <v>0</v>
      </c>
      <c r="BL2669" t="str">
        <f t="shared" si="439"/>
        <v>0</v>
      </c>
      <c r="BM2669" t="str">
        <f t="shared" si="440"/>
        <v>0</v>
      </c>
      <c r="BN2669">
        <f t="shared" si="443"/>
        <v>0</v>
      </c>
      <c r="BO2669">
        <f t="shared" si="441"/>
        <v>0</v>
      </c>
      <c r="BP2669" t="str">
        <f t="shared" si="442"/>
        <v>0</v>
      </c>
    </row>
    <row r="2670" spans="1:68" ht="18" x14ac:dyDescent="0.25">
      <c r="A2670" s="24">
        <v>2021</v>
      </c>
      <c r="B2670">
        <v>2</v>
      </c>
      <c r="C2670" s="2">
        <v>44327</v>
      </c>
      <c r="D2670" s="3">
        <v>0.48958333333333331</v>
      </c>
      <c r="E2670">
        <v>3</v>
      </c>
      <c r="F2670">
        <v>3.2</v>
      </c>
      <c r="G2670" t="s">
        <v>28</v>
      </c>
      <c r="H2670">
        <v>65</v>
      </c>
      <c r="I2670">
        <v>55</v>
      </c>
      <c r="J2670">
        <v>20</v>
      </c>
      <c r="K2670">
        <v>2</v>
      </c>
      <c r="L2670">
        <v>6</v>
      </c>
      <c r="M2670" t="s">
        <v>27</v>
      </c>
      <c r="N2670">
        <v>5</v>
      </c>
      <c r="O2670" t="s">
        <v>25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 s="11" t="str">
        <f t="shared" si="444"/>
        <v>0</v>
      </c>
      <c r="AB2670">
        <f t="shared" si="437"/>
        <v>0</v>
      </c>
      <c r="AC2670">
        <f t="shared" si="445"/>
        <v>10</v>
      </c>
      <c r="AD2670">
        <f t="shared" si="446"/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f t="shared" si="438"/>
        <v>0</v>
      </c>
      <c r="BI2670" s="16">
        <v>0</v>
      </c>
      <c r="BJ2670" s="16">
        <v>0</v>
      </c>
      <c r="BK2670" s="16">
        <v>0</v>
      </c>
      <c r="BL2670" t="str">
        <f t="shared" si="439"/>
        <v>0</v>
      </c>
      <c r="BM2670" t="str">
        <f t="shared" si="440"/>
        <v>0</v>
      </c>
      <c r="BN2670">
        <f t="shared" si="443"/>
        <v>0</v>
      </c>
      <c r="BO2670">
        <f t="shared" si="441"/>
        <v>0</v>
      </c>
      <c r="BP2670" t="str">
        <f t="shared" si="442"/>
        <v>0</v>
      </c>
    </row>
    <row r="2671" spans="1:68" ht="18" x14ac:dyDescent="0.25">
      <c r="A2671" s="24">
        <v>2021</v>
      </c>
      <c r="B2671">
        <v>2</v>
      </c>
      <c r="C2671" s="2">
        <v>44327</v>
      </c>
      <c r="D2671" s="3">
        <v>0.48958333333333331</v>
      </c>
      <c r="E2671">
        <v>3</v>
      </c>
      <c r="F2671">
        <v>3.2</v>
      </c>
      <c r="G2671" t="s">
        <v>28</v>
      </c>
      <c r="H2671">
        <v>65</v>
      </c>
      <c r="I2671">
        <v>55</v>
      </c>
      <c r="J2671">
        <v>20</v>
      </c>
      <c r="K2671">
        <v>2</v>
      </c>
      <c r="L2671">
        <v>6</v>
      </c>
      <c r="M2671" t="s">
        <v>27</v>
      </c>
      <c r="N2671">
        <v>5</v>
      </c>
      <c r="O2671" t="s">
        <v>26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 s="11" t="str">
        <f t="shared" si="444"/>
        <v>0</v>
      </c>
      <c r="AB2671">
        <f t="shared" si="437"/>
        <v>0</v>
      </c>
      <c r="AC2671">
        <f t="shared" si="445"/>
        <v>10</v>
      </c>
      <c r="AD2671">
        <f t="shared" si="446"/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f t="shared" si="438"/>
        <v>0</v>
      </c>
      <c r="BI2671" s="16">
        <v>0</v>
      </c>
      <c r="BJ2671" s="16">
        <v>0</v>
      </c>
      <c r="BK2671" s="16">
        <v>0</v>
      </c>
      <c r="BL2671" t="str">
        <f t="shared" si="439"/>
        <v>0</v>
      </c>
      <c r="BM2671" t="str">
        <f t="shared" si="440"/>
        <v>0</v>
      </c>
      <c r="BN2671">
        <f t="shared" si="443"/>
        <v>0</v>
      </c>
      <c r="BO2671">
        <f t="shared" si="441"/>
        <v>0</v>
      </c>
      <c r="BP2671" t="str">
        <f t="shared" si="442"/>
        <v>0</v>
      </c>
    </row>
    <row r="2672" spans="1:68" ht="18" x14ac:dyDescent="0.25">
      <c r="A2672" s="24">
        <v>2021</v>
      </c>
      <c r="B2672">
        <v>2</v>
      </c>
      <c r="C2672" s="2">
        <v>44327</v>
      </c>
      <c r="D2672" s="3">
        <v>0.48958333333333331</v>
      </c>
      <c r="E2672">
        <v>3</v>
      </c>
      <c r="F2672">
        <v>3.2</v>
      </c>
      <c r="G2672" t="s">
        <v>28</v>
      </c>
      <c r="H2672">
        <v>65</v>
      </c>
      <c r="I2672">
        <v>55</v>
      </c>
      <c r="J2672">
        <v>20</v>
      </c>
      <c r="K2672">
        <v>2</v>
      </c>
      <c r="L2672">
        <v>6</v>
      </c>
      <c r="M2672" t="s">
        <v>28</v>
      </c>
      <c r="N2672">
        <v>5</v>
      </c>
      <c r="O2672" t="s">
        <v>24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 s="11" t="str">
        <f t="shared" si="444"/>
        <v>0</v>
      </c>
      <c r="AB2672">
        <f t="shared" si="437"/>
        <v>0</v>
      </c>
      <c r="AC2672">
        <f t="shared" si="445"/>
        <v>10</v>
      </c>
      <c r="AD2672">
        <f t="shared" si="446"/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f t="shared" si="438"/>
        <v>0</v>
      </c>
      <c r="BI2672" s="16">
        <v>0</v>
      </c>
      <c r="BJ2672" s="16">
        <v>0</v>
      </c>
      <c r="BK2672" s="16">
        <v>0</v>
      </c>
      <c r="BL2672" t="str">
        <f t="shared" si="439"/>
        <v>0</v>
      </c>
      <c r="BM2672" t="str">
        <f t="shared" si="440"/>
        <v>0</v>
      </c>
      <c r="BN2672">
        <f t="shared" si="443"/>
        <v>0</v>
      </c>
      <c r="BO2672">
        <f t="shared" si="441"/>
        <v>0</v>
      </c>
      <c r="BP2672" t="str">
        <f t="shared" si="442"/>
        <v>0</v>
      </c>
    </row>
    <row r="2673" spans="1:68" ht="18" x14ac:dyDescent="0.25">
      <c r="A2673" s="24">
        <v>2021</v>
      </c>
      <c r="B2673">
        <v>2</v>
      </c>
      <c r="C2673" s="2">
        <v>44327</v>
      </c>
      <c r="D2673" s="3">
        <v>0.48958333333333331</v>
      </c>
      <c r="E2673">
        <v>3</v>
      </c>
      <c r="F2673">
        <v>3.2</v>
      </c>
      <c r="G2673" t="s">
        <v>28</v>
      </c>
      <c r="H2673">
        <v>65</v>
      </c>
      <c r="I2673">
        <v>55</v>
      </c>
      <c r="J2673">
        <v>20</v>
      </c>
      <c r="K2673">
        <v>2</v>
      </c>
      <c r="L2673">
        <v>6</v>
      </c>
      <c r="M2673" t="s">
        <v>28</v>
      </c>
      <c r="N2673">
        <v>5</v>
      </c>
      <c r="O2673" t="s">
        <v>25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 s="11" t="str">
        <f t="shared" si="444"/>
        <v>0</v>
      </c>
      <c r="AB2673">
        <f t="shared" si="437"/>
        <v>0</v>
      </c>
      <c r="AC2673">
        <f t="shared" si="445"/>
        <v>10</v>
      </c>
      <c r="AD2673">
        <f t="shared" si="446"/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f t="shared" si="438"/>
        <v>0</v>
      </c>
      <c r="BI2673" s="16">
        <v>0</v>
      </c>
      <c r="BJ2673" s="16">
        <v>0</v>
      </c>
      <c r="BK2673" s="16">
        <v>0</v>
      </c>
      <c r="BL2673" t="str">
        <f t="shared" si="439"/>
        <v>0</v>
      </c>
      <c r="BM2673" t="str">
        <f t="shared" si="440"/>
        <v>0</v>
      </c>
      <c r="BN2673">
        <f t="shared" si="443"/>
        <v>0</v>
      </c>
      <c r="BO2673">
        <f t="shared" si="441"/>
        <v>0</v>
      </c>
      <c r="BP2673" t="str">
        <f t="shared" si="442"/>
        <v>0</v>
      </c>
    </row>
    <row r="2674" spans="1:68" ht="18" x14ac:dyDescent="0.25">
      <c r="A2674" s="24">
        <v>2021</v>
      </c>
      <c r="B2674">
        <v>2</v>
      </c>
      <c r="C2674" s="2">
        <v>44327</v>
      </c>
      <c r="D2674" s="3">
        <v>0.48958333333333331</v>
      </c>
      <c r="E2674">
        <v>3</v>
      </c>
      <c r="F2674">
        <v>3.2</v>
      </c>
      <c r="G2674" t="s">
        <v>28</v>
      </c>
      <c r="H2674">
        <v>65</v>
      </c>
      <c r="I2674">
        <v>55</v>
      </c>
      <c r="J2674">
        <v>20</v>
      </c>
      <c r="K2674">
        <v>2</v>
      </c>
      <c r="L2674">
        <v>6</v>
      </c>
      <c r="M2674" t="s">
        <v>28</v>
      </c>
      <c r="N2674">
        <v>5</v>
      </c>
      <c r="O2674" t="s">
        <v>26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 s="11" t="str">
        <f t="shared" si="444"/>
        <v>0</v>
      </c>
      <c r="AB2674">
        <f t="shared" si="437"/>
        <v>0</v>
      </c>
      <c r="AC2674">
        <f t="shared" si="445"/>
        <v>10</v>
      </c>
      <c r="AD2674">
        <f t="shared" si="446"/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f t="shared" si="438"/>
        <v>0</v>
      </c>
      <c r="BI2674" s="16">
        <v>0</v>
      </c>
      <c r="BJ2674" s="16">
        <v>0</v>
      </c>
      <c r="BK2674" s="16">
        <v>0</v>
      </c>
      <c r="BL2674" t="str">
        <f t="shared" si="439"/>
        <v>0</v>
      </c>
      <c r="BM2674" t="str">
        <f t="shared" si="440"/>
        <v>0</v>
      </c>
      <c r="BN2674">
        <f t="shared" si="443"/>
        <v>0</v>
      </c>
      <c r="BO2674">
        <f t="shared" si="441"/>
        <v>0</v>
      </c>
      <c r="BP2674" t="str">
        <f t="shared" si="442"/>
        <v>0</v>
      </c>
    </row>
    <row r="2675" spans="1:68" ht="18" x14ac:dyDescent="0.25">
      <c r="A2675" s="24">
        <v>2021</v>
      </c>
      <c r="B2675">
        <v>2</v>
      </c>
      <c r="C2675" s="2">
        <v>44327</v>
      </c>
      <c r="D2675" s="3">
        <v>0.48958333333333331</v>
      </c>
      <c r="E2675">
        <v>3</v>
      </c>
      <c r="F2675">
        <v>3.2</v>
      </c>
      <c r="G2675" t="s">
        <v>28</v>
      </c>
      <c r="H2675">
        <v>65</v>
      </c>
      <c r="I2675">
        <v>55</v>
      </c>
      <c r="J2675">
        <v>20</v>
      </c>
      <c r="K2675">
        <v>2</v>
      </c>
      <c r="L2675">
        <v>6</v>
      </c>
      <c r="M2675" t="s">
        <v>28</v>
      </c>
      <c r="N2675">
        <v>10</v>
      </c>
      <c r="O2675" t="s">
        <v>26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 s="11" t="str">
        <f t="shared" si="444"/>
        <v>0</v>
      </c>
      <c r="AB2675">
        <f t="shared" si="437"/>
        <v>0</v>
      </c>
      <c r="AC2675">
        <f t="shared" si="445"/>
        <v>10</v>
      </c>
      <c r="AD2675">
        <f t="shared" si="446"/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f t="shared" si="438"/>
        <v>0</v>
      </c>
      <c r="BI2675" s="16">
        <v>0</v>
      </c>
      <c r="BJ2675" s="16">
        <v>0</v>
      </c>
      <c r="BK2675" s="16">
        <v>0</v>
      </c>
      <c r="BL2675" t="str">
        <f t="shared" si="439"/>
        <v>0</v>
      </c>
      <c r="BM2675" t="str">
        <f t="shared" si="440"/>
        <v>0</v>
      </c>
      <c r="BN2675">
        <f t="shared" si="443"/>
        <v>0</v>
      </c>
      <c r="BO2675">
        <f t="shared" si="441"/>
        <v>0</v>
      </c>
      <c r="BP2675" t="str">
        <f t="shared" si="442"/>
        <v>0</v>
      </c>
    </row>
    <row r="2676" spans="1:68" ht="18" x14ac:dyDescent="0.25">
      <c r="A2676" s="24">
        <v>2021</v>
      </c>
      <c r="B2676">
        <v>2</v>
      </c>
      <c r="C2676" s="2">
        <v>44327</v>
      </c>
      <c r="D2676" s="3">
        <v>0.48958333333333331</v>
      </c>
      <c r="E2676">
        <v>3</v>
      </c>
      <c r="F2676">
        <v>3.2</v>
      </c>
      <c r="G2676" t="s">
        <v>28</v>
      </c>
      <c r="H2676">
        <v>65</v>
      </c>
      <c r="I2676">
        <v>55</v>
      </c>
      <c r="J2676">
        <v>20</v>
      </c>
      <c r="K2676">
        <v>2</v>
      </c>
      <c r="L2676">
        <v>6</v>
      </c>
      <c r="M2676" t="s">
        <v>28</v>
      </c>
      <c r="N2676">
        <v>10</v>
      </c>
      <c r="O2676" t="s">
        <v>25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 s="11" t="str">
        <f t="shared" si="444"/>
        <v>0</v>
      </c>
      <c r="AB2676">
        <f t="shared" si="437"/>
        <v>0</v>
      </c>
      <c r="AC2676">
        <f t="shared" si="445"/>
        <v>10</v>
      </c>
      <c r="AD2676">
        <f t="shared" si="446"/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f t="shared" si="438"/>
        <v>0</v>
      </c>
      <c r="BI2676" s="16">
        <v>0</v>
      </c>
      <c r="BJ2676" s="16">
        <v>0</v>
      </c>
      <c r="BK2676" s="16">
        <v>0</v>
      </c>
      <c r="BL2676" t="str">
        <f t="shared" si="439"/>
        <v>0</v>
      </c>
      <c r="BM2676" t="str">
        <f t="shared" si="440"/>
        <v>0</v>
      </c>
      <c r="BN2676">
        <f t="shared" si="443"/>
        <v>0</v>
      </c>
      <c r="BO2676">
        <f t="shared" si="441"/>
        <v>0</v>
      </c>
      <c r="BP2676" t="str">
        <f t="shared" si="442"/>
        <v>0</v>
      </c>
    </row>
    <row r="2677" spans="1:68" ht="18" x14ac:dyDescent="0.25">
      <c r="A2677" s="24">
        <v>2021</v>
      </c>
      <c r="B2677">
        <v>2</v>
      </c>
      <c r="C2677" s="2">
        <v>44327</v>
      </c>
      <c r="D2677" s="3">
        <v>0.48958333333333331</v>
      </c>
      <c r="E2677">
        <v>3</v>
      </c>
      <c r="F2677">
        <v>3.2</v>
      </c>
      <c r="G2677" t="s">
        <v>28</v>
      </c>
      <c r="H2677">
        <v>65</v>
      </c>
      <c r="I2677">
        <v>55</v>
      </c>
      <c r="J2677">
        <v>20</v>
      </c>
      <c r="K2677">
        <v>2</v>
      </c>
      <c r="L2677">
        <v>6</v>
      </c>
      <c r="M2677" t="s">
        <v>28</v>
      </c>
      <c r="N2677">
        <v>10</v>
      </c>
      <c r="O2677" t="s">
        <v>24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 s="11" t="str">
        <f t="shared" si="444"/>
        <v>0</v>
      </c>
      <c r="AB2677">
        <f t="shared" si="437"/>
        <v>0</v>
      </c>
      <c r="AC2677">
        <f t="shared" si="445"/>
        <v>10</v>
      </c>
      <c r="AD2677">
        <f t="shared" si="446"/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f t="shared" si="438"/>
        <v>0</v>
      </c>
      <c r="BI2677" s="16">
        <v>0</v>
      </c>
      <c r="BJ2677" s="16">
        <v>0</v>
      </c>
      <c r="BK2677" s="16">
        <v>0</v>
      </c>
      <c r="BL2677" t="str">
        <f t="shared" si="439"/>
        <v>0</v>
      </c>
      <c r="BM2677" t="str">
        <f t="shared" si="440"/>
        <v>0</v>
      </c>
      <c r="BN2677">
        <f t="shared" si="443"/>
        <v>0</v>
      </c>
      <c r="BO2677">
        <f t="shared" si="441"/>
        <v>0</v>
      </c>
      <c r="BP2677" t="str">
        <f t="shared" si="442"/>
        <v>0</v>
      </c>
    </row>
    <row r="2678" spans="1:68" ht="18" x14ac:dyDescent="0.25">
      <c r="A2678" s="24">
        <v>2021</v>
      </c>
      <c r="B2678">
        <v>2</v>
      </c>
      <c r="C2678" s="2">
        <v>44327</v>
      </c>
      <c r="D2678" s="3">
        <v>0.48958333333333331</v>
      </c>
      <c r="E2678">
        <v>3</v>
      </c>
      <c r="F2678">
        <v>3.2</v>
      </c>
      <c r="G2678" t="s">
        <v>28</v>
      </c>
      <c r="H2678">
        <v>65</v>
      </c>
      <c r="I2678">
        <v>55</v>
      </c>
      <c r="J2678">
        <v>20</v>
      </c>
      <c r="K2678">
        <v>2</v>
      </c>
      <c r="L2678">
        <v>6</v>
      </c>
      <c r="M2678" t="s">
        <v>27</v>
      </c>
      <c r="N2678">
        <v>10</v>
      </c>
      <c r="O2678" t="s">
        <v>26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 s="11" t="str">
        <f t="shared" si="444"/>
        <v>0</v>
      </c>
      <c r="AB2678">
        <f t="shared" si="437"/>
        <v>0</v>
      </c>
      <c r="AC2678">
        <f t="shared" si="445"/>
        <v>10</v>
      </c>
      <c r="AD2678">
        <f t="shared" si="446"/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f t="shared" si="438"/>
        <v>0</v>
      </c>
      <c r="BI2678" s="16">
        <v>0</v>
      </c>
      <c r="BJ2678" s="16">
        <v>0</v>
      </c>
      <c r="BK2678" s="16">
        <v>0</v>
      </c>
      <c r="BL2678" t="str">
        <f t="shared" si="439"/>
        <v>0</v>
      </c>
      <c r="BM2678" t="str">
        <f t="shared" si="440"/>
        <v>0</v>
      </c>
      <c r="BN2678">
        <f t="shared" si="443"/>
        <v>0</v>
      </c>
      <c r="BO2678">
        <f t="shared" si="441"/>
        <v>0</v>
      </c>
      <c r="BP2678" t="str">
        <f t="shared" si="442"/>
        <v>0</v>
      </c>
    </row>
    <row r="2679" spans="1:68" ht="18" x14ac:dyDescent="0.25">
      <c r="A2679" s="24">
        <v>2021</v>
      </c>
      <c r="B2679">
        <v>2</v>
      </c>
      <c r="C2679" s="2">
        <v>44327</v>
      </c>
      <c r="D2679" s="3">
        <v>0.48958333333333331</v>
      </c>
      <c r="E2679">
        <v>3</v>
      </c>
      <c r="F2679">
        <v>3.2</v>
      </c>
      <c r="G2679" t="s">
        <v>28</v>
      </c>
      <c r="H2679">
        <v>65</v>
      </c>
      <c r="I2679">
        <v>55</v>
      </c>
      <c r="J2679">
        <v>20</v>
      </c>
      <c r="K2679">
        <v>2</v>
      </c>
      <c r="L2679">
        <v>6</v>
      </c>
      <c r="M2679" t="s">
        <v>27</v>
      </c>
      <c r="N2679">
        <v>10</v>
      </c>
      <c r="O2679" t="s">
        <v>25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 s="11" t="str">
        <f t="shared" si="444"/>
        <v>0</v>
      </c>
      <c r="AB2679">
        <f t="shared" si="437"/>
        <v>0</v>
      </c>
      <c r="AC2679">
        <f t="shared" si="445"/>
        <v>10</v>
      </c>
      <c r="AD2679">
        <f t="shared" si="446"/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f t="shared" si="438"/>
        <v>0</v>
      </c>
      <c r="BI2679" s="16">
        <v>0</v>
      </c>
      <c r="BJ2679" s="16">
        <v>0</v>
      </c>
      <c r="BK2679" s="16">
        <v>0</v>
      </c>
      <c r="BL2679" t="str">
        <f t="shared" si="439"/>
        <v>0</v>
      </c>
      <c r="BM2679" t="str">
        <f t="shared" si="440"/>
        <v>0</v>
      </c>
      <c r="BN2679">
        <f t="shared" si="443"/>
        <v>0</v>
      </c>
      <c r="BO2679">
        <f t="shared" si="441"/>
        <v>0</v>
      </c>
      <c r="BP2679" t="str">
        <f t="shared" si="442"/>
        <v>0</v>
      </c>
    </row>
    <row r="2680" spans="1:68" ht="18" x14ac:dyDescent="0.25">
      <c r="A2680" s="24">
        <v>2021</v>
      </c>
      <c r="B2680">
        <v>2</v>
      </c>
      <c r="C2680" s="2">
        <v>44327</v>
      </c>
      <c r="D2680" s="3">
        <v>0.48958333333333331</v>
      </c>
      <c r="E2680">
        <v>3</v>
      </c>
      <c r="F2680">
        <v>3.2</v>
      </c>
      <c r="G2680" t="s">
        <v>28</v>
      </c>
      <c r="H2680">
        <v>65</v>
      </c>
      <c r="I2680">
        <v>55</v>
      </c>
      <c r="J2680">
        <v>20</v>
      </c>
      <c r="K2680">
        <v>2</v>
      </c>
      <c r="L2680">
        <v>6</v>
      </c>
      <c r="M2680" t="s">
        <v>27</v>
      </c>
      <c r="N2680">
        <v>10</v>
      </c>
      <c r="O2680" t="s">
        <v>24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 s="11" t="str">
        <f t="shared" si="444"/>
        <v>0</v>
      </c>
      <c r="AB2680">
        <f t="shared" si="437"/>
        <v>0</v>
      </c>
      <c r="AC2680">
        <f t="shared" si="445"/>
        <v>10</v>
      </c>
      <c r="AD2680">
        <f t="shared" si="446"/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f t="shared" si="438"/>
        <v>0</v>
      </c>
      <c r="BI2680" s="16">
        <v>0</v>
      </c>
      <c r="BJ2680" s="16">
        <v>0</v>
      </c>
      <c r="BK2680" s="16">
        <v>0</v>
      </c>
      <c r="BL2680" t="str">
        <f t="shared" si="439"/>
        <v>0</v>
      </c>
      <c r="BM2680" t="str">
        <f t="shared" si="440"/>
        <v>0</v>
      </c>
      <c r="BN2680">
        <f t="shared" si="443"/>
        <v>0</v>
      </c>
      <c r="BO2680">
        <f t="shared" si="441"/>
        <v>0</v>
      </c>
      <c r="BP2680" t="str">
        <f t="shared" si="442"/>
        <v>0</v>
      </c>
    </row>
    <row r="2681" spans="1:68" ht="18" x14ac:dyDescent="0.25">
      <c r="A2681" s="24">
        <v>2021</v>
      </c>
      <c r="B2681">
        <v>2</v>
      </c>
      <c r="C2681" s="2">
        <v>44327</v>
      </c>
      <c r="D2681" s="3">
        <v>0.48958333333333331</v>
      </c>
      <c r="E2681">
        <v>3</v>
      </c>
      <c r="F2681">
        <v>3.2</v>
      </c>
      <c r="G2681" t="s">
        <v>28</v>
      </c>
      <c r="H2681">
        <v>65</v>
      </c>
      <c r="I2681">
        <v>55</v>
      </c>
      <c r="J2681">
        <v>20</v>
      </c>
      <c r="K2681">
        <v>2</v>
      </c>
      <c r="L2681">
        <v>6</v>
      </c>
      <c r="M2681" t="s">
        <v>23</v>
      </c>
      <c r="N2681">
        <v>10</v>
      </c>
      <c r="O2681" t="s">
        <v>26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 s="11" t="str">
        <f t="shared" si="444"/>
        <v>0</v>
      </c>
      <c r="AB2681">
        <f t="shared" si="437"/>
        <v>0</v>
      </c>
      <c r="AC2681">
        <f t="shared" si="445"/>
        <v>10</v>
      </c>
      <c r="AD2681">
        <f t="shared" si="446"/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f t="shared" si="438"/>
        <v>0</v>
      </c>
      <c r="BI2681" s="16">
        <v>0</v>
      </c>
      <c r="BJ2681" s="16">
        <v>0</v>
      </c>
      <c r="BK2681" s="16">
        <v>0</v>
      </c>
      <c r="BL2681" t="str">
        <f t="shared" si="439"/>
        <v>0</v>
      </c>
      <c r="BM2681" t="str">
        <f t="shared" si="440"/>
        <v>0</v>
      </c>
      <c r="BN2681">
        <f t="shared" si="443"/>
        <v>0</v>
      </c>
      <c r="BO2681">
        <f t="shared" si="441"/>
        <v>0</v>
      </c>
      <c r="BP2681" t="str">
        <f t="shared" si="442"/>
        <v>0</v>
      </c>
    </row>
    <row r="2682" spans="1:68" ht="18" x14ac:dyDescent="0.25">
      <c r="A2682" s="24">
        <v>2021</v>
      </c>
      <c r="B2682">
        <v>2</v>
      </c>
      <c r="C2682" s="2">
        <v>44327</v>
      </c>
      <c r="D2682" s="3">
        <v>0.48958333333333331</v>
      </c>
      <c r="E2682">
        <v>3</v>
      </c>
      <c r="F2682">
        <v>3.2</v>
      </c>
      <c r="G2682" t="s">
        <v>28</v>
      </c>
      <c r="H2682">
        <v>65</v>
      </c>
      <c r="I2682">
        <v>55</v>
      </c>
      <c r="J2682">
        <v>20</v>
      </c>
      <c r="K2682">
        <v>2</v>
      </c>
      <c r="L2682">
        <v>6</v>
      </c>
      <c r="M2682" t="s">
        <v>23</v>
      </c>
      <c r="N2682">
        <v>10</v>
      </c>
      <c r="O2682" t="s">
        <v>25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 s="11" t="str">
        <f t="shared" si="444"/>
        <v>0</v>
      </c>
      <c r="AB2682">
        <f t="shared" si="437"/>
        <v>0</v>
      </c>
      <c r="AC2682">
        <f t="shared" si="445"/>
        <v>10</v>
      </c>
      <c r="AD2682">
        <f t="shared" si="446"/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f t="shared" si="438"/>
        <v>0</v>
      </c>
      <c r="BI2682" s="16">
        <v>0</v>
      </c>
      <c r="BJ2682" s="16">
        <v>0</v>
      </c>
      <c r="BK2682" s="16">
        <v>0</v>
      </c>
      <c r="BL2682" t="str">
        <f t="shared" si="439"/>
        <v>0</v>
      </c>
      <c r="BM2682" t="str">
        <f t="shared" si="440"/>
        <v>0</v>
      </c>
      <c r="BN2682">
        <f t="shared" si="443"/>
        <v>0</v>
      </c>
      <c r="BO2682">
        <f t="shared" si="441"/>
        <v>0</v>
      </c>
      <c r="BP2682" t="str">
        <f t="shared" si="442"/>
        <v>0</v>
      </c>
    </row>
    <row r="2683" spans="1:68" ht="18" x14ac:dyDescent="0.25">
      <c r="A2683" s="24">
        <v>2021</v>
      </c>
      <c r="B2683">
        <v>2</v>
      </c>
      <c r="C2683" s="2">
        <v>44327</v>
      </c>
      <c r="D2683" s="3">
        <v>0.48958333333333331</v>
      </c>
      <c r="E2683">
        <v>3</v>
      </c>
      <c r="F2683">
        <v>3.2</v>
      </c>
      <c r="G2683" t="s">
        <v>28</v>
      </c>
      <c r="H2683">
        <v>65</v>
      </c>
      <c r="I2683">
        <v>55</v>
      </c>
      <c r="J2683">
        <v>20</v>
      </c>
      <c r="K2683">
        <v>2</v>
      </c>
      <c r="L2683">
        <v>6</v>
      </c>
      <c r="M2683" t="s">
        <v>23</v>
      </c>
      <c r="N2683">
        <v>10</v>
      </c>
      <c r="O2683" t="s">
        <v>24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 s="11" t="str">
        <f t="shared" si="444"/>
        <v>0</v>
      </c>
      <c r="AB2683">
        <f t="shared" si="437"/>
        <v>0</v>
      </c>
      <c r="AC2683">
        <f t="shared" si="445"/>
        <v>10</v>
      </c>
      <c r="AD2683">
        <f t="shared" si="446"/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f t="shared" si="438"/>
        <v>0</v>
      </c>
      <c r="BI2683" s="16">
        <v>0</v>
      </c>
      <c r="BJ2683" s="16">
        <v>0</v>
      </c>
      <c r="BK2683" s="16">
        <v>0</v>
      </c>
      <c r="BL2683" t="str">
        <f t="shared" si="439"/>
        <v>0</v>
      </c>
      <c r="BM2683" t="str">
        <f t="shared" si="440"/>
        <v>0</v>
      </c>
      <c r="BN2683">
        <f t="shared" si="443"/>
        <v>0</v>
      </c>
      <c r="BO2683">
        <f t="shared" si="441"/>
        <v>0</v>
      </c>
      <c r="BP2683" t="str">
        <f t="shared" si="442"/>
        <v>0</v>
      </c>
    </row>
    <row r="2684" spans="1:68" ht="18" x14ac:dyDescent="0.25">
      <c r="A2684" s="24">
        <v>2021</v>
      </c>
      <c r="B2684">
        <v>2</v>
      </c>
      <c r="C2684" s="2">
        <v>44327</v>
      </c>
      <c r="D2684" s="3">
        <v>0.48958333333333331</v>
      </c>
      <c r="E2684">
        <v>3</v>
      </c>
      <c r="F2684">
        <v>3.2</v>
      </c>
      <c r="G2684" t="s">
        <v>28</v>
      </c>
      <c r="H2684">
        <v>65</v>
      </c>
      <c r="I2684">
        <v>55</v>
      </c>
      <c r="J2684">
        <v>20</v>
      </c>
      <c r="K2684">
        <v>2</v>
      </c>
      <c r="L2684">
        <v>6</v>
      </c>
      <c r="M2684" t="s">
        <v>23</v>
      </c>
      <c r="N2684">
        <v>20</v>
      </c>
      <c r="O2684" t="s">
        <v>24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 s="11" t="str">
        <f t="shared" si="444"/>
        <v>0</v>
      </c>
      <c r="AB2684">
        <f t="shared" si="437"/>
        <v>0</v>
      </c>
      <c r="AC2684">
        <f t="shared" si="445"/>
        <v>10</v>
      </c>
      <c r="AD2684">
        <f t="shared" si="446"/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f t="shared" si="438"/>
        <v>0</v>
      </c>
      <c r="BI2684" s="16">
        <v>0</v>
      </c>
      <c r="BJ2684" s="16">
        <v>0</v>
      </c>
      <c r="BK2684" s="16">
        <v>0</v>
      </c>
      <c r="BL2684" t="str">
        <f t="shared" si="439"/>
        <v>0</v>
      </c>
      <c r="BM2684" t="str">
        <f t="shared" si="440"/>
        <v>0</v>
      </c>
      <c r="BN2684">
        <f t="shared" si="443"/>
        <v>0</v>
      </c>
      <c r="BO2684">
        <f t="shared" si="441"/>
        <v>0</v>
      </c>
      <c r="BP2684" t="str">
        <f t="shared" si="442"/>
        <v>0</v>
      </c>
    </row>
    <row r="2685" spans="1:68" ht="18" x14ac:dyDescent="0.25">
      <c r="A2685" s="24">
        <v>2021</v>
      </c>
      <c r="B2685">
        <v>2</v>
      </c>
      <c r="C2685" s="2">
        <v>44327</v>
      </c>
      <c r="D2685" s="3">
        <v>0.48958333333333331</v>
      </c>
      <c r="E2685">
        <v>3</v>
      </c>
      <c r="F2685">
        <v>3.2</v>
      </c>
      <c r="G2685" t="s">
        <v>28</v>
      </c>
      <c r="H2685">
        <v>65</v>
      </c>
      <c r="I2685">
        <v>55</v>
      </c>
      <c r="J2685">
        <v>20</v>
      </c>
      <c r="K2685">
        <v>2</v>
      </c>
      <c r="L2685">
        <v>6</v>
      </c>
      <c r="M2685" t="s">
        <v>23</v>
      </c>
      <c r="N2685">
        <v>20</v>
      </c>
      <c r="O2685" t="s">
        <v>25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 s="11" t="str">
        <f t="shared" si="444"/>
        <v>0</v>
      </c>
      <c r="AB2685">
        <f t="shared" si="437"/>
        <v>0</v>
      </c>
      <c r="AC2685">
        <f t="shared" si="445"/>
        <v>10</v>
      </c>
      <c r="AD2685">
        <f t="shared" si="446"/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f t="shared" si="438"/>
        <v>0</v>
      </c>
      <c r="BI2685" s="16">
        <v>0</v>
      </c>
      <c r="BJ2685" s="16">
        <v>0</v>
      </c>
      <c r="BK2685" s="16">
        <v>0</v>
      </c>
      <c r="BL2685" t="str">
        <f t="shared" si="439"/>
        <v>0</v>
      </c>
      <c r="BM2685" t="str">
        <f t="shared" si="440"/>
        <v>0</v>
      </c>
      <c r="BN2685">
        <f t="shared" si="443"/>
        <v>0</v>
      </c>
      <c r="BO2685">
        <f t="shared" si="441"/>
        <v>0</v>
      </c>
      <c r="BP2685" t="str">
        <f t="shared" si="442"/>
        <v>0</v>
      </c>
    </row>
    <row r="2686" spans="1:68" ht="18" x14ac:dyDescent="0.25">
      <c r="A2686" s="24">
        <v>2021</v>
      </c>
      <c r="B2686">
        <v>2</v>
      </c>
      <c r="C2686" s="2">
        <v>44327</v>
      </c>
      <c r="D2686" s="3">
        <v>0.48958333333333331</v>
      </c>
      <c r="E2686">
        <v>3</v>
      </c>
      <c r="F2686">
        <v>3.2</v>
      </c>
      <c r="G2686" t="s">
        <v>28</v>
      </c>
      <c r="H2686">
        <v>65</v>
      </c>
      <c r="I2686">
        <v>55</v>
      </c>
      <c r="J2686">
        <v>20</v>
      </c>
      <c r="K2686">
        <v>2</v>
      </c>
      <c r="L2686">
        <v>6</v>
      </c>
      <c r="M2686" t="s">
        <v>23</v>
      </c>
      <c r="N2686">
        <v>20</v>
      </c>
      <c r="O2686" t="s">
        <v>26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 s="11" t="str">
        <f t="shared" si="444"/>
        <v>0</v>
      </c>
      <c r="AB2686">
        <f t="shared" si="437"/>
        <v>0</v>
      </c>
      <c r="AC2686">
        <f t="shared" si="445"/>
        <v>10</v>
      </c>
      <c r="AD2686">
        <f t="shared" si="446"/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f t="shared" si="438"/>
        <v>0</v>
      </c>
      <c r="BI2686" s="16">
        <v>0</v>
      </c>
      <c r="BJ2686" s="16">
        <v>0</v>
      </c>
      <c r="BK2686" s="16">
        <v>0</v>
      </c>
      <c r="BL2686" t="str">
        <f t="shared" si="439"/>
        <v>0</v>
      </c>
      <c r="BM2686" t="str">
        <f t="shared" si="440"/>
        <v>0</v>
      </c>
      <c r="BN2686">
        <f t="shared" si="443"/>
        <v>0</v>
      </c>
      <c r="BO2686">
        <f t="shared" si="441"/>
        <v>0</v>
      </c>
      <c r="BP2686" t="str">
        <f t="shared" si="442"/>
        <v>0</v>
      </c>
    </row>
    <row r="2687" spans="1:68" ht="18" x14ac:dyDescent="0.25">
      <c r="A2687" s="24">
        <v>2021</v>
      </c>
      <c r="B2687">
        <v>2</v>
      </c>
      <c r="C2687" s="2">
        <v>44327</v>
      </c>
      <c r="D2687" s="3">
        <v>0.48958333333333331</v>
      </c>
      <c r="E2687">
        <v>3</v>
      </c>
      <c r="F2687">
        <v>3.2</v>
      </c>
      <c r="G2687" t="s">
        <v>28</v>
      </c>
      <c r="H2687">
        <v>65</v>
      </c>
      <c r="I2687">
        <v>55</v>
      </c>
      <c r="J2687">
        <v>20</v>
      </c>
      <c r="K2687">
        <v>2</v>
      </c>
      <c r="L2687">
        <v>6</v>
      </c>
      <c r="M2687" t="s">
        <v>27</v>
      </c>
      <c r="N2687">
        <v>20</v>
      </c>
      <c r="O2687" t="s">
        <v>24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 s="11" t="str">
        <f t="shared" si="444"/>
        <v>0</v>
      </c>
      <c r="AB2687">
        <f t="shared" si="437"/>
        <v>0</v>
      </c>
      <c r="AC2687">
        <f t="shared" si="445"/>
        <v>10</v>
      </c>
      <c r="AD2687">
        <f t="shared" si="446"/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f t="shared" si="438"/>
        <v>0</v>
      </c>
      <c r="BI2687" s="16">
        <v>0</v>
      </c>
      <c r="BJ2687" s="16">
        <v>0</v>
      </c>
      <c r="BK2687" s="16">
        <v>0</v>
      </c>
      <c r="BL2687" t="str">
        <f t="shared" si="439"/>
        <v>0</v>
      </c>
      <c r="BM2687" t="str">
        <f t="shared" si="440"/>
        <v>0</v>
      </c>
      <c r="BN2687">
        <f t="shared" si="443"/>
        <v>0</v>
      </c>
      <c r="BO2687">
        <f t="shared" si="441"/>
        <v>0</v>
      </c>
      <c r="BP2687" t="str">
        <f t="shared" si="442"/>
        <v>0</v>
      </c>
    </row>
    <row r="2688" spans="1:68" ht="18" x14ac:dyDescent="0.25">
      <c r="A2688" s="24">
        <v>2021</v>
      </c>
      <c r="B2688">
        <v>2</v>
      </c>
      <c r="C2688" s="2">
        <v>44327</v>
      </c>
      <c r="D2688" s="3">
        <v>0.48958333333333331</v>
      </c>
      <c r="E2688">
        <v>3</v>
      </c>
      <c r="F2688">
        <v>3.2</v>
      </c>
      <c r="G2688" t="s">
        <v>28</v>
      </c>
      <c r="H2688">
        <v>65</v>
      </c>
      <c r="I2688">
        <v>55</v>
      </c>
      <c r="J2688">
        <v>20</v>
      </c>
      <c r="K2688">
        <v>2</v>
      </c>
      <c r="L2688">
        <v>6</v>
      </c>
      <c r="M2688" t="s">
        <v>27</v>
      </c>
      <c r="N2688">
        <v>20</v>
      </c>
      <c r="O2688" t="s">
        <v>25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 s="11" t="str">
        <f t="shared" si="444"/>
        <v>0</v>
      </c>
      <c r="AB2688">
        <f t="shared" ref="AB2688:AB2751" si="447">COUNTIF(P2688:Y2688, "&gt;0")</f>
        <v>0</v>
      </c>
      <c r="AC2688">
        <f t="shared" si="445"/>
        <v>10</v>
      </c>
      <c r="AD2688">
        <f t="shared" si="446"/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f t="shared" ref="BH2688:BH2751" si="448">SUM(AW2688+AV2688+AU2688+AQ2688+AS2688+AM2688+AJ2688+BF2688+BI2688)</f>
        <v>0</v>
      </c>
      <c r="BI2688" s="16">
        <v>0</v>
      </c>
      <c r="BJ2688" s="16">
        <v>0</v>
      </c>
      <c r="BK2688" s="16">
        <v>0</v>
      </c>
      <c r="BL2688" t="str">
        <f t="shared" ref="BL2688:BL2751" si="449">IF(AL2688&gt;0, "1","0")</f>
        <v>0</v>
      </c>
      <c r="BM2688" t="str">
        <f t="shared" ref="BM2688:BM2751" si="450">IF(AL2688&gt;0, "1", IF(AO2688&gt;0, "1", "0"))</f>
        <v>0</v>
      </c>
      <c r="BN2688">
        <f t="shared" si="443"/>
        <v>0</v>
      </c>
      <c r="BO2688">
        <f t="shared" ref="BO2688:BO2751" si="451">SUM(BN2688+BH2688+BJ2688+BC2688+BA2688+AX2688+AG2688)</f>
        <v>0</v>
      </c>
      <c r="BP2688" t="str">
        <f t="shared" ref="BP2688:BP2751" si="452">IF(BH2688&gt;0, "1",  "0")</f>
        <v>0</v>
      </c>
    </row>
    <row r="2689" spans="1:68" ht="18" x14ac:dyDescent="0.25">
      <c r="A2689" s="24">
        <v>2021</v>
      </c>
      <c r="B2689">
        <v>2</v>
      </c>
      <c r="C2689" s="2">
        <v>44327</v>
      </c>
      <c r="D2689" s="3">
        <v>0.48958333333333331</v>
      </c>
      <c r="E2689">
        <v>3</v>
      </c>
      <c r="F2689">
        <v>3.2</v>
      </c>
      <c r="G2689" t="s">
        <v>28</v>
      </c>
      <c r="H2689">
        <v>65</v>
      </c>
      <c r="I2689">
        <v>55</v>
      </c>
      <c r="J2689">
        <v>20</v>
      </c>
      <c r="K2689">
        <v>2</v>
      </c>
      <c r="L2689">
        <v>6</v>
      </c>
      <c r="M2689" t="s">
        <v>27</v>
      </c>
      <c r="N2689">
        <v>20</v>
      </c>
      <c r="O2689" t="s">
        <v>26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 s="11" t="str">
        <f t="shared" si="444"/>
        <v>0</v>
      </c>
      <c r="AB2689">
        <f t="shared" si="447"/>
        <v>0</v>
      </c>
      <c r="AC2689">
        <f t="shared" si="445"/>
        <v>10</v>
      </c>
      <c r="AD2689">
        <f t="shared" si="446"/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f t="shared" si="448"/>
        <v>0</v>
      </c>
      <c r="BI2689" s="16">
        <v>0</v>
      </c>
      <c r="BJ2689" s="16">
        <v>0</v>
      </c>
      <c r="BK2689" s="16">
        <v>0</v>
      </c>
      <c r="BL2689" t="str">
        <f t="shared" si="449"/>
        <v>0</v>
      </c>
      <c r="BM2689" t="str">
        <f t="shared" si="450"/>
        <v>0</v>
      </c>
      <c r="BN2689">
        <f t="shared" si="443"/>
        <v>0</v>
      </c>
      <c r="BO2689">
        <f t="shared" si="451"/>
        <v>0</v>
      </c>
      <c r="BP2689" t="str">
        <f t="shared" si="452"/>
        <v>0</v>
      </c>
    </row>
    <row r="2690" spans="1:68" ht="18" x14ac:dyDescent="0.25">
      <c r="A2690" s="24">
        <v>2021</v>
      </c>
      <c r="B2690">
        <v>2</v>
      </c>
      <c r="C2690" s="2">
        <v>44327</v>
      </c>
      <c r="D2690" s="3">
        <v>0.48958333333333331</v>
      </c>
      <c r="E2690">
        <v>3</v>
      </c>
      <c r="F2690">
        <v>3.2</v>
      </c>
      <c r="G2690" t="s">
        <v>28</v>
      </c>
      <c r="H2690">
        <v>65</v>
      </c>
      <c r="I2690">
        <v>55</v>
      </c>
      <c r="J2690">
        <v>20</v>
      </c>
      <c r="K2690">
        <v>2</v>
      </c>
      <c r="L2690">
        <v>6</v>
      </c>
      <c r="M2690" t="s">
        <v>28</v>
      </c>
      <c r="N2690">
        <v>20</v>
      </c>
      <c r="O2690" t="s">
        <v>24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 s="11" t="str">
        <f t="shared" si="444"/>
        <v>0</v>
      </c>
      <c r="AB2690">
        <f t="shared" si="447"/>
        <v>0</v>
      </c>
      <c r="AC2690">
        <f t="shared" si="445"/>
        <v>10</v>
      </c>
      <c r="AD2690">
        <f t="shared" si="446"/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f t="shared" si="448"/>
        <v>0</v>
      </c>
      <c r="BI2690" s="16">
        <v>0</v>
      </c>
      <c r="BJ2690" s="16">
        <v>0</v>
      </c>
      <c r="BK2690" s="16">
        <v>0</v>
      </c>
      <c r="BL2690" t="str">
        <f t="shared" si="449"/>
        <v>0</v>
      </c>
      <c r="BM2690" t="str">
        <f t="shared" si="450"/>
        <v>0</v>
      </c>
      <c r="BN2690">
        <f t="shared" ref="BN2690:BN2753" si="453">SUM(AL2690+AO2690+BB2690)</f>
        <v>0</v>
      </c>
      <c r="BO2690">
        <f t="shared" si="451"/>
        <v>0</v>
      </c>
      <c r="BP2690" t="str">
        <f t="shared" si="452"/>
        <v>0</v>
      </c>
    </row>
    <row r="2691" spans="1:68" ht="18" x14ac:dyDescent="0.25">
      <c r="A2691" s="24">
        <v>2021</v>
      </c>
      <c r="B2691">
        <v>2</v>
      </c>
      <c r="C2691" s="2">
        <v>44327</v>
      </c>
      <c r="D2691" s="3">
        <v>0.48958333333333331</v>
      </c>
      <c r="E2691">
        <v>3</v>
      </c>
      <c r="F2691">
        <v>3.2</v>
      </c>
      <c r="G2691" t="s">
        <v>28</v>
      </c>
      <c r="H2691">
        <v>65</v>
      </c>
      <c r="I2691">
        <v>55</v>
      </c>
      <c r="J2691">
        <v>20</v>
      </c>
      <c r="K2691">
        <v>2</v>
      </c>
      <c r="L2691">
        <v>6</v>
      </c>
      <c r="M2691" t="s">
        <v>28</v>
      </c>
      <c r="N2691">
        <v>20</v>
      </c>
      <c r="O2691" t="s">
        <v>25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 s="11" t="str">
        <f t="shared" ref="AA2691:AA2754" si="454">IF(Z2691&gt;0, "1","0")</f>
        <v>0</v>
      </c>
      <c r="AB2691">
        <f t="shared" si="447"/>
        <v>0</v>
      </c>
      <c r="AC2691">
        <f t="shared" si="445"/>
        <v>10</v>
      </c>
      <c r="AD2691">
        <f t="shared" si="446"/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f t="shared" si="448"/>
        <v>0</v>
      </c>
      <c r="BI2691" s="16">
        <v>0</v>
      </c>
      <c r="BJ2691" s="16">
        <v>0</v>
      </c>
      <c r="BK2691" s="16">
        <v>0</v>
      </c>
      <c r="BL2691" t="str">
        <f t="shared" si="449"/>
        <v>0</v>
      </c>
      <c r="BM2691" t="str">
        <f t="shared" si="450"/>
        <v>0</v>
      </c>
      <c r="BN2691">
        <f t="shared" si="453"/>
        <v>0</v>
      </c>
      <c r="BO2691">
        <f t="shared" si="451"/>
        <v>0</v>
      </c>
      <c r="BP2691" t="str">
        <f t="shared" si="452"/>
        <v>0</v>
      </c>
    </row>
    <row r="2692" spans="1:68" ht="18" x14ac:dyDescent="0.25">
      <c r="A2692" s="24">
        <v>2021</v>
      </c>
      <c r="B2692">
        <v>2</v>
      </c>
      <c r="C2692" s="2">
        <v>44327</v>
      </c>
      <c r="D2692" s="3">
        <v>0.48958333333333331</v>
      </c>
      <c r="E2692">
        <v>3</v>
      </c>
      <c r="F2692">
        <v>3.2</v>
      </c>
      <c r="G2692" t="s">
        <v>28</v>
      </c>
      <c r="H2692">
        <v>65</v>
      </c>
      <c r="I2692">
        <v>55</v>
      </c>
      <c r="J2692">
        <v>20</v>
      </c>
      <c r="K2692">
        <v>2</v>
      </c>
      <c r="L2692">
        <v>6</v>
      </c>
      <c r="M2692" t="s">
        <v>28</v>
      </c>
      <c r="N2692">
        <v>20</v>
      </c>
      <c r="O2692" t="s">
        <v>26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 s="11" t="str">
        <f t="shared" si="454"/>
        <v>0</v>
      </c>
      <c r="AB2692">
        <f t="shared" si="447"/>
        <v>0</v>
      </c>
      <c r="AC2692">
        <f t="shared" si="445"/>
        <v>10</v>
      </c>
      <c r="AD2692">
        <f t="shared" si="446"/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f t="shared" si="448"/>
        <v>0</v>
      </c>
      <c r="BI2692" s="16">
        <v>0</v>
      </c>
      <c r="BJ2692" s="16">
        <v>0</v>
      </c>
      <c r="BK2692" s="16">
        <v>0</v>
      </c>
      <c r="BL2692" t="str">
        <f t="shared" si="449"/>
        <v>0</v>
      </c>
      <c r="BM2692" t="str">
        <f t="shared" si="450"/>
        <v>0</v>
      </c>
      <c r="BN2692">
        <f t="shared" si="453"/>
        <v>0</v>
      </c>
      <c r="BO2692">
        <f t="shared" si="451"/>
        <v>0</v>
      </c>
      <c r="BP2692" t="str">
        <f t="shared" si="452"/>
        <v>0</v>
      </c>
    </row>
    <row r="2693" spans="1:68" ht="18" x14ac:dyDescent="0.25">
      <c r="A2693" s="24">
        <v>2021</v>
      </c>
      <c r="B2693">
        <v>2</v>
      </c>
      <c r="C2693" s="2">
        <v>44327</v>
      </c>
      <c r="D2693" s="3">
        <v>0.48958333333333331</v>
      </c>
      <c r="E2693">
        <v>3</v>
      </c>
      <c r="F2693">
        <v>3.2</v>
      </c>
      <c r="G2693" t="s">
        <v>28</v>
      </c>
      <c r="H2693">
        <v>65</v>
      </c>
      <c r="I2693">
        <v>55</v>
      </c>
      <c r="J2693">
        <v>20</v>
      </c>
      <c r="K2693">
        <v>2</v>
      </c>
      <c r="L2693">
        <v>6</v>
      </c>
      <c r="M2693" t="s">
        <v>28</v>
      </c>
      <c r="N2693">
        <v>50</v>
      </c>
      <c r="O2693" t="s">
        <v>26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 s="11" t="str">
        <f t="shared" si="454"/>
        <v>0</v>
      </c>
      <c r="AB2693">
        <f t="shared" si="447"/>
        <v>0</v>
      </c>
      <c r="AC2693">
        <f t="shared" si="445"/>
        <v>10</v>
      </c>
      <c r="AD2693">
        <f t="shared" si="446"/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f t="shared" si="448"/>
        <v>0</v>
      </c>
      <c r="BI2693" s="16">
        <v>0</v>
      </c>
      <c r="BJ2693" s="16">
        <v>0</v>
      </c>
      <c r="BK2693" s="16">
        <v>0</v>
      </c>
      <c r="BL2693" t="str">
        <f t="shared" si="449"/>
        <v>0</v>
      </c>
      <c r="BM2693" t="str">
        <f t="shared" si="450"/>
        <v>0</v>
      </c>
      <c r="BN2693">
        <f t="shared" si="453"/>
        <v>0</v>
      </c>
      <c r="BO2693">
        <f t="shared" si="451"/>
        <v>0</v>
      </c>
      <c r="BP2693" t="str">
        <f t="shared" si="452"/>
        <v>0</v>
      </c>
    </row>
    <row r="2694" spans="1:68" ht="18" x14ac:dyDescent="0.25">
      <c r="A2694" s="24">
        <v>2021</v>
      </c>
      <c r="B2694">
        <v>2</v>
      </c>
      <c r="C2694" s="2">
        <v>44327</v>
      </c>
      <c r="D2694" s="3">
        <v>0.48958333333333331</v>
      </c>
      <c r="E2694">
        <v>3</v>
      </c>
      <c r="F2694">
        <v>3.2</v>
      </c>
      <c r="G2694" t="s">
        <v>28</v>
      </c>
      <c r="H2694">
        <v>65</v>
      </c>
      <c r="I2694">
        <v>55</v>
      </c>
      <c r="J2694">
        <v>20</v>
      </c>
      <c r="K2694">
        <v>2</v>
      </c>
      <c r="L2694">
        <v>6</v>
      </c>
      <c r="M2694" t="s">
        <v>28</v>
      </c>
      <c r="N2694">
        <v>50</v>
      </c>
      <c r="O2694" t="s">
        <v>25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 s="11" t="str">
        <f t="shared" si="454"/>
        <v>0</v>
      </c>
      <c r="AB2694">
        <f t="shared" si="447"/>
        <v>0</v>
      </c>
      <c r="AC2694">
        <f t="shared" si="445"/>
        <v>10</v>
      </c>
      <c r="AD2694">
        <f t="shared" si="446"/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f t="shared" si="448"/>
        <v>0</v>
      </c>
      <c r="BI2694" s="16">
        <v>0</v>
      </c>
      <c r="BJ2694" s="16">
        <v>0</v>
      </c>
      <c r="BK2694" s="16">
        <v>0</v>
      </c>
      <c r="BL2694" t="str">
        <f t="shared" si="449"/>
        <v>0</v>
      </c>
      <c r="BM2694" t="str">
        <f t="shared" si="450"/>
        <v>0</v>
      </c>
      <c r="BN2694">
        <f t="shared" si="453"/>
        <v>0</v>
      </c>
      <c r="BO2694">
        <f t="shared" si="451"/>
        <v>0</v>
      </c>
      <c r="BP2694" t="str">
        <f t="shared" si="452"/>
        <v>0</v>
      </c>
    </row>
    <row r="2695" spans="1:68" ht="18" x14ac:dyDescent="0.25">
      <c r="A2695" s="24">
        <v>2021</v>
      </c>
      <c r="B2695">
        <v>2</v>
      </c>
      <c r="C2695" s="2">
        <v>44327</v>
      </c>
      <c r="D2695" s="3">
        <v>0.48958333333333331</v>
      </c>
      <c r="E2695">
        <v>3</v>
      </c>
      <c r="F2695">
        <v>3.2</v>
      </c>
      <c r="G2695" t="s">
        <v>28</v>
      </c>
      <c r="H2695">
        <v>65</v>
      </c>
      <c r="I2695">
        <v>55</v>
      </c>
      <c r="J2695">
        <v>20</v>
      </c>
      <c r="K2695">
        <v>2</v>
      </c>
      <c r="L2695">
        <v>6</v>
      </c>
      <c r="M2695" t="s">
        <v>28</v>
      </c>
      <c r="N2695">
        <v>50</v>
      </c>
      <c r="O2695" t="s">
        <v>24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 s="11" t="str">
        <f t="shared" si="454"/>
        <v>0</v>
      </c>
      <c r="AB2695">
        <f t="shared" si="447"/>
        <v>0</v>
      </c>
      <c r="AC2695">
        <f t="shared" si="445"/>
        <v>10</v>
      </c>
      <c r="AD2695">
        <f t="shared" si="446"/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f t="shared" si="448"/>
        <v>0</v>
      </c>
      <c r="BI2695" s="16">
        <v>0</v>
      </c>
      <c r="BJ2695" s="16">
        <v>0</v>
      </c>
      <c r="BK2695" s="16">
        <v>0</v>
      </c>
      <c r="BL2695" t="str">
        <f t="shared" si="449"/>
        <v>0</v>
      </c>
      <c r="BM2695" t="str">
        <f t="shared" si="450"/>
        <v>0</v>
      </c>
      <c r="BN2695">
        <f t="shared" si="453"/>
        <v>0</v>
      </c>
      <c r="BO2695">
        <f t="shared" si="451"/>
        <v>0</v>
      </c>
      <c r="BP2695" t="str">
        <f t="shared" si="452"/>
        <v>0</v>
      </c>
    </row>
    <row r="2696" spans="1:68" ht="18" x14ac:dyDescent="0.25">
      <c r="A2696" s="24">
        <v>2021</v>
      </c>
      <c r="B2696">
        <v>2</v>
      </c>
      <c r="C2696" s="2">
        <v>44327</v>
      </c>
      <c r="D2696" s="3">
        <v>0.48958333333333331</v>
      </c>
      <c r="E2696">
        <v>3</v>
      </c>
      <c r="F2696">
        <v>3.2</v>
      </c>
      <c r="G2696" t="s">
        <v>28</v>
      </c>
      <c r="H2696">
        <v>65</v>
      </c>
      <c r="I2696">
        <v>55</v>
      </c>
      <c r="J2696">
        <v>20</v>
      </c>
      <c r="K2696">
        <v>2</v>
      </c>
      <c r="L2696">
        <v>6</v>
      </c>
      <c r="M2696" t="s">
        <v>27</v>
      </c>
      <c r="N2696">
        <v>50</v>
      </c>
      <c r="O2696" t="s">
        <v>26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 s="11" t="str">
        <f t="shared" si="454"/>
        <v>0</v>
      </c>
      <c r="AB2696">
        <f t="shared" si="447"/>
        <v>0</v>
      </c>
      <c r="AC2696">
        <f t="shared" si="445"/>
        <v>10</v>
      </c>
      <c r="AD2696">
        <f t="shared" si="446"/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f t="shared" si="448"/>
        <v>0</v>
      </c>
      <c r="BI2696" s="16">
        <v>0</v>
      </c>
      <c r="BJ2696" s="16">
        <v>0</v>
      </c>
      <c r="BK2696" s="16">
        <v>0</v>
      </c>
      <c r="BL2696" t="str">
        <f t="shared" si="449"/>
        <v>0</v>
      </c>
      <c r="BM2696" t="str">
        <f t="shared" si="450"/>
        <v>0</v>
      </c>
      <c r="BN2696">
        <f t="shared" si="453"/>
        <v>0</v>
      </c>
      <c r="BO2696">
        <f t="shared" si="451"/>
        <v>0</v>
      </c>
      <c r="BP2696" t="str">
        <f t="shared" si="452"/>
        <v>0</v>
      </c>
    </row>
    <row r="2697" spans="1:68" ht="18" x14ac:dyDescent="0.25">
      <c r="A2697" s="24">
        <v>2021</v>
      </c>
      <c r="B2697">
        <v>2</v>
      </c>
      <c r="C2697" s="2">
        <v>44327</v>
      </c>
      <c r="D2697" s="3">
        <v>0.48958333333333331</v>
      </c>
      <c r="E2697">
        <v>3</v>
      </c>
      <c r="F2697">
        <v>3.2</v>
      </c>
      <c r="G2697" t="s">
        <v>28</v>
      </c>
      <c r="H2697">
        <v>65</v>
      </c>
      <c r="I2697">
        <v>55</v>
      </c>
      <c r="J2697">
        <v>20</v>
      </c>
      <c r="K2697">
        <v>2</v>
      </c>
      <c r="L2697">
        <v>6</v>
      </c>
      <c r="M2697" t="s">
        <v>27</v>
      </c>
      <c r="N2697">
        <v>50</v>
      </c>
      <c r="O2697" t="s">
        <v>25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 s="11" t="str">
        <f t="shared" si="454"/>
        <v>0</v>
      </c>
      <c r="AB2697">
        <f t="shared" si="447"/>
        <v>0</v>
      </c>
      <c r="AC2697">
        <f t="shared" si="445"/>
        <v>10</v>
      </c>
      <c r="AD2697">
        <f t="shared" si="446"/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f t="shared" si="448"/>
        <v>0</v>
      </c>
      <c r="BI2697" s="16">
        <v>0</v>
      </c>
      <c r="BJ2697" s="16">
        <v>0</v>
      </c>
      <c r="BK2697" s="16">
        <v>0</v>
      </c>
      <c r="BL2697" t="str">
        <f t="shared" si="449"/>
        <v>0</v>
      </c>
      <c r="BM2697" t="str">
        <f t="shared" si="450"/>
        <v>0</v>
      </c>
      <c r="BN2697">
        <f t="shared" si="453"/>
        <v>0</v>
      </c>
      <c r="BO2697">
        <f t="shared" si="451"/>
        <v>0</v>
      </c>
      <c r="BP2697" t="str">
        <f t="shared" si="452"/>
        <v>0</v>
      </c>
    </row>
    <row r="2698" spans="1:68" ht="18" x14ac:dyDescent="0.25">
      <c r="A2698" s="24">
        <v>2021</v>
      </c>
      <c r="B2698">
        <v>2</v>
      </c>
      <c r="C2698" s="2">
        <v>44327</v>
      </c>
      <c r="D2698" s="3">
        <v>0.48958333333333331</v>
      </c>
      <c r="E2698">
        <v>3</v>
      </c>
      <c r="F2698">
        <v>3.2</v>
      </c>
      <c r="G2698" t="s">
        <v>28</v>
      </c>
      <c r="H2698">
        <v>65</v>
      </c>
      <c r="I2698">
        <v>55</v>
      </c>
      <c r="J2698">
        <v>20</v>
      </c>
      <c r="K2698">
        <v>2</v>
      </c>
      <c r="L2698">
        <v>6</v>
      </c>
      <c r="M2698" t="s">
        <v>27</v>
      </c>
      <c r="N2698">
        <v>50</v>
      </c>
      <c r="O2698" t="s">
        <v>24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 s="11" t="str">
        <f t="shared" si="454"/>
        <v>0</v>
      </c>
      <c r="AB2698">
        <f t="shared" si="447"/>
        <v>0</v>
      </c>
      <c r="AC2698">
        <f t="shared" si="445"/>
        <v>10</v>
      </c>
      <c r="AD2698">
        <f t="shared" si="446"/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f t="shared" si="448"/>
        <v>0</v>
      </c>
      <c r="BI2698" s="16">
        <v>0</v>
      </c>
      <c r="BJ2698" s="16">
        <v>0</v>
      </c>
      <c r="BK2698" s="16">
        <v>0</v>
      </c>
      <c r="BL2698" t="str">
        <f t="shared" si="449"/>
        <v>0</v>
      </c>
      <c r="BM2698" t="str">
        <f t="shared" si="450"/>
        <v>0</v>
      </c>
      <c r="BN2698">
        <f t="shared" si="453"/>
        <v>0</v>
      </c>
      <c r="BO2698">
        <f t="shared" si="451"/>
        <v>0</v>
      </c>
      <c r="BP2698" t="str">
        <f t="shared" si="452"/>
        <v>0</v>
      </c>
    </row>
    <row r="2699" spans="1:68" ht="18" x14ac:dyDescent="0.25">
      <c r="A2699" s="24">
        <v>2021</v>
      </c>
      <c r="B2699">
        <v>2</v>
      </c>
      <c r="C2699" s="2">
        <v>44327</v>
      </c>
      <c r="D2699" s="3">
        <v>0.48958333333333331</v>
      </c>
      <c r="E2699">
        <v>3</v>
      </c>
      <c r="F2699">
        <v>3.2</v>
      </c>
      <c r="G2699" t="s">
        <v>28</v>
      </c>
      <c r="H2699">
        <v>65</v>
      </c>
      <c r="I2699">
        <v>55</v>
      </c>
      <c r="J2699">
        <v>20</v>
      </c>
      <c r="K2699">
        <v>2</v>
      </c>
      <c r="L2699">
        <v>6</v>
      </c>
      <c r="M2699" t="s">
        <v>23</v>
      </c>
      <c r="N2699">
        <v>50</v>
      </c>
      <c r="O2699" t="s">
        <v>26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 s="11" t="str">
        <f t="shared" si="454"/>
        <v>0</v>
      </c>
      <c r="AB2699">
        <f t="shared" si="447"/>
        <v>0</v>
      </c>
      <c r="AC2699">
        <f t="shared" ref="AC2699:AC2762" si="455">10-AB2699</f>
        <v>10</v>
      </c>
      <c r="AD2699">
        <f t="shared" ref="AD2699:AD2762" si="456">AB2699*10</f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f t="shared" si="448"/>
        <v>0</v>
      </c>
      <c r="BI2699" s="16">
        <v>0</v>
      </c>
      <c r="BJ2699" s="16">
        <v>0</v>
      </c>
      <c r="BK2699" s="16">
        <v>0</v>
      </c>
      <c r="BL2699" t="str">
        <f t="shared" si="449"/>
        <v>0</v>
      </c>
      <c r="BM2699" t="str">
        <f t="shared" si="450"/>
        <v>0</v>
      </c>
      <c r="BN2699">
        <f t="shared" si="453"/>
        <v>0</v>
      </c>
      <c r="BO2699">
        <f t="shared" si="451"/>
        <v>0</v>
      </c>
      <c r="BP2699" t="str">
        <f t="shared" si="452"/>
        <v>0</v>
      </c>
    </row>
    <row r="2700" spans="1:68" ht="18" x14ac:dyDescent="0.25">
      <c r="A2700" s="24">
        <v>2021</v>
      </c>
      <c r="B2700">
        <v>2</v>
      </c>
      <c r="C2700" s="2">
        <v>44327</v>
      </c>
      <c r="D2700" s="3">
        <v>0.48958333333333331</v>
      </c>
      <c r="E2700">
        <v>3</v>
      </c>
      <c r="F2700">
        <v>3.2</v>
      </c>
      <c r="G2700" t="s">
        <v>28</v>
      </c>
      <c r="H2700">
        <v>65</v>
      </c>
      <c r="I2700">
        <v>55</v>
      </c>
      <c r="J2700">
        <v>20</v>
      </c>
      <c r="K2700">
        <v>2</v>
      </c>
      <c r="L2700">
        <v>6</v>
      </c>
      <c r="M2700" t="s">
        <v>23</v>
      </c>
      <c r="N2700">
        <v>50</v>
      </c>
      <c r="O2700" t="s">
        <v>25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 s="11" t="str">
        <f t="shared" si="454"/>
        <v>0</v>
      </c>
      <c r="AB2700">
        <f t="shared" si="447"/>
        <v>0</v>
      </c>
      <c r="AC2700">
        <f t="shared" si="455"/>
        <v>10</v>
      </c>
      <c r="AD2700">
        <f t="shared" si="456"/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f t="shared" si="448"/>
        <v>0</v>
      </c>
      <c r="BI2700" s="16">
        <v>0</v>
      </c>
      <c r="BJ2700" s="16">
        <v>0</v>
      </c>
      <c r="BK2700" s="16">
        <v>0</v>
      </c>
      <c r="BL2700" t="str">
        <f t="shared" si="449"/>
        <v>0</v>
      </c>
      <c r="BM2700" t="str">
        <f t="shared" si="450"/>
        <v>0</v>
      </c>
      <c r="BN2700">
        <f t="shared" si="453"/>
        <v>0</v>
      </c>
      <c r="BO2700">
        <f t="shared" si="451"/>
        <v>0</v>
      </c>
      <c r="BP2700" t="str">
        <f t="shared" si="452"/>
        <v>0</v>
      </c>
    </row>
    <row r="2701" spans="1:68" ht="18" x14ac:dyDescent="0.25">
      <c r="A2701" s="24">
        <v>2021</v>
      </c>
      <c r="B2701">
        <v>2</v>
      </c>
      <c r="C2701" s="2">
        <v>44327</v>
      </c>
      <c r="D2701" s="3">
        <v>0.48958333333333331</v>
      </c>
      <c r="E2701">
        <v>3</v>
      </c>
      <c r="F2701">
        <v>3.2</v>
      </c>
      <c r="G2701" t="s">
        <v>28</v>
      </c>
      <c r="H2701">
        <v>65</v>
      </c>
      <c r="I2701">
        <v>55</v>
      </c>
      <c r="J2701">
        <v>20</v>
      </c>
      <c r="K2701">
        <v>2</v>
      </c>
      <c r="L2701">
        <v>6</v>
      </c>
      <c r="M2701" t="s">
        <v>23</v>
      </c>
      <c r="N2701">
        <v>50</v>
      </c>
      <c r="O2701" t="s">
        <v>24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 s="11" t="str">
        <f t="shared" si="454"/>
        <v>0</v>
      </c>
      <c r="AB2701">
        <f t="shared" si="447"/>
        <v>0</v>
      </c>
      <c r="AC2701">
        <f t="shared" si="455"/>
        <v>10</v>
      </c>
      <c r="AD2701">
        <f t="shared" si="456"/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f t="shared" si="448"/>
        <v>0</v>
      </c>
      <c r="BI2701" s="16">
        <v>0</v>
      </c>
      <c r="BJ2701" s="16">
        <v>0</v>
      </c>
      <c r="BK2701" s="16">
        <v>0</v>
      </c>
      <c r="BL2701" t="str">
        <f t="shared" si="449"/>
        <v>0</v>
      </c>
      <c r="BM2701" t="str">
        <f t="shared" si="450"/>
        <v>0</v>
      </c>
      <c r="BN2701">
        <f t="shared" si="453"/>
        <v>0</v>
      </c>
      <c r="BO2701">
        <f t="shared" si="451"/>
        <v>0</v>
      </c>
      <c r="BP2701" t="str">
        <f t="shared" si="452"/>
        <v>0</v>
      </c>
    </row>
    <row r="2702" spans="1:68" ht="18" x14ac:dyDescent="0.25">
      <c r="A2702" s="24">
        <v>2021</v>
      </c>
      <c r="B2702">
        <v>3</v>
      </c>
      <c r="C2702" s="2">
        <v>44361</v>
      </c>
      <c r="D2702" s="3">
        <v>0.3611111111111111</v>
      </c>
      <c r="E2702">
        <v>5</v>
      </c>
      <c r="F2702">
        <v>5.0999999999999996</v>
      </c>
      <c r="G2702" t="s">
        <v>61</v>
      </c>
      <c r="H2702">
        <v>73</v>
      </c>
      <c r="I2702">
        <v>58</v>
      </c>
      <c r="J2702">
        <v>27</v>
      </c>
      <c r="K2702">
        <v>1</v>
      </c>
      <c r="L2702">
        <v>1</v>
      </c>
      <c r="M2702" t="s">
        <v>23</v>
      </c>
      <c r="N2702">
        <v>0</v>
      </c>
      <c r="O2702" t="s">
        <v>24</v>
      </c>
      <c r="P2702">
        <v>10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10</v>
      </c>
      <c r="AA2702" s="11" t="str">
        <f t="shared" si="454"/>
        <v>1</v>
      </c>
      <c r="AB2702">
        <f t="shared" si="447"/>
        <v>1</v>
      </c>
      <c r="AC2702">
        <f t="shared" si="455"/>
        <v>9</v>
      </c>
      <c r="AD2702">
        <f t="shared" si="456"/>
        <v>10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f t="shared" si="448"/>
        <v>0</v>
      </c>
      <c r="BI2702" s="16">
        <v>0</v>
      </c>
      <c r="BJ2702" s="16">
        <v>0</v>
      </c>
      <c r="BK2702" s="16">
        <v>0</v>
      </c>
      <c r="BL2702" t="str">
        <f t="shared" si="449"/>
        <v>0</v>
      </c>
      <c r="BM2702" t="str">
        <f t="shared" si="450"/>
        <v>0</v>
      </c>
      <c r="BN2702">
        <f t="shared" si="453"/>
        <v>0</v>
      </c>
      <c r="BO2702">
        <f t="shared" si="451"/>
        <v>0</v>
      </c>
      <c r="BP2702" t="str">
        <f t="shared" si="452"/>
        <v>0</v>
      </c>
    </row>
    <row r="2703" spans="1:68" ht="18" x14ac:dyDescent="0.25">
      <c r="A2703" s="24">
        <v>2021</v>
      </c>
      <c r="B2703">
        <v>3</v>
      </c>
      <c r="C2703" s="2">
        <v>44361</v>
      </c>
      <c r="D2703" s="3">
        <v>0.3611111111111111</v>
      </c>
      <c r="E2703">
        <v>5</v>
      </c>
      <c r="F2703">
        <v>5.0999999999999996</v>
      </c>
      <c r="G2703" t="s">
        <v>61</v>
      </c>
      <c r="H2703">
        <v>73</v>
      </c>
      <c r="I2703">
        <v>58</v>
      </c>
      <c r="J2703">
        <v>27</v>
      </c>
      <c r="K2703">
        <v>1</v>
      </c>
      <c r="L2703">
        <v>1</v>
      </c>
      <c r="M2703" t="s">
        <v>23</v>
      </c>
      <c r="N2703">
        <v>0</v>
      </c>
      <c r="O2703" t="s">
        <v>25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 s="11" t="str">
        <f t="shared" si="454"/>
        <v>0</v>
      </c>
      <c r="AB2703">
        <f t="shared" si="447"/>
        <v>0</v>
      </c>
      <c r="AC2703">
        <f t="shared" si="455"/>
        <v>10</v>
      </c>
      <c r="AD2703">
        <f t="shared" si="456"/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f t="shared" si="448"/>
        <v>0</v>
      </c>
      <c r="BI2703" s="16">
        <v>0</v>
      </c>
      <c r="BJ2703" s="16">
        <v>0</v>
      </c>
      <c r="BK2703" s="16">
        <v>0</v>
      </c>
      <c r="BL2703" t="str">
        <f t="shared" si="449"/>
        <v>0</v>
      </c>
      <c r="BM2703" t="str">
        <f t="shared" si="450"/>
        <v>0</v>
      </c>
      <c r="BN2703">
        <f t="shared" si="453"/>
        <v>0</v>
      </c>
      <c r="BO2703">
        <f t="shared" si="451"/>
        <v>0</v>
      </c>
      <c r="BP2703" t="str">
        <f t="shared" si="452"/>
        <v>0</v>
      </c>
    </row>
    <row r="2704" spans="1:68" ht="18" x14ac:dyDescent="0.25">
      <c r="A2704" s="24">
        <v>2021</v>
      </c>
      <c r="B2704">
        <v>3</v>
      </c>
      <c r="C2704" s="2">
        <v>44361</v>
      </c>
      <c r="D2704" s="3">
        <v>0.3611111111111111</v>
      </c>
      <c r="E2704">
        <v>5</v>
      </c>
      <c r="F2704">
        <v>5.0999999999999996</v>
      </c>
      <c r="G2704" t="s">
        <v>61</v>
      </c>
      <c r="H2704">
        <v>73</v>
      </c>
      <c r="I2704">
        <v>58</v>
      </c>
      <c r="J2704">
        <v>27</v>
      </c>
      <c r="K2704">
        <v>1</v>
      </c>
      <c r="L2704">
        <v>1</v>
      </c>
      <c r="M2704" t="s">
        <v>23</v>
      </c>
      <c r="N2704">
        <v>0</v>
      </c>
      <c r="O2704" t="s">
        <v>26</v>
      </c>
      <c r="P2704">
        <v>0</v>
      </c>
      <c r="Q2704">
        <v>0</v>
      </c>
      <c r="R2704">
        <v>0</v>
      </c>
      <c r="S2704">
        <v>1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1</v>
      </c>
      <c r="AA2704" s="11" t="str">
        <f t="shared" si="454"/>
        <v>1</v>
      </c>
      <c r="AB2704">
        <f t="shared" si="447"/>
        <v>1</v>
      </c>
      <c r="AC2704">
        <f t="shared" si="455"/>
        <v>9</v>
      </c>
      <c r="AD2704">
        <f t="shared" si="456"/>
        <v>10</v>
      </c>
      <c r="AE2704">
        <v>0</v>
      </c>
      <c r="AF2704">
        <v>1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1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f t="shared" si="448"/>
        <v>0</v>
      </c>
      <c r="BI2704" s="16">
        <v>0</v>
      </c>
      <c r="BJ2704" s="16">
        <v>0</v>
      </c>
      <c r="BK2704" s="16">
        <v>0</v>
      </c>
      <c r="BL2704" t="str">
        <f t="shared" si="449"/>
        <v>1</v>
      </c>
      <c r="BM2704" t="str">
        <f t="shared" si="450"/>
        <v>1</v>
      </c>
      <c r="BN2704">
        <f t="shared" si="453"/>
        <v>1</v>
      </c>
      <c r="BO2704">
        <f t="shared" si="451"/>
        <v>1</v>
      </c>
      <c r="BP2704" t="str">
        <f t="shared" si="452"/>
        <v>0</v>
      </c>
    </row>
    <row r="2705" spans="1:68" ht="18" x14ac:dyDescent="0.25">
      <c r="A2705" s="24">
        <v>2021</v>
      </c>
      <c r="B2705">
        <v>3</v>
      </c>
      <c r="C2705" s="2">
        <v>44361</v>
      </c>
      <c r="D2705" s="3">
        <v>0.3611111111111111</v>
      </c>
      <c r="E2705">
        <v>5</v>
      </c>
      <c r="F2705">
        <v>5.0999999999999996</v>
      </c>
      <c r="G2705" t="s">
        <v>61</v>
      </c>
      <c r="H2705">
        <v>73</v>
      </c>
      <c r="I2705">
        <v>58</v>
      </c>
      <c r="J2705">
        <v>27</v>
      </c>
      <c r="K2705">
        <v>1</v>
      </c>
      <c r="L2705">
        <v>1</v>
      </c>
      <c r="M2705" t="s">
        <v>27</v>
      </c>
      <c r="N2705">
        <v>0</v>
      </c>
      <c r="O2705" t="s">
        <v>24</v>
      </c>
      <c r="P2705">
        <v>0</v>
      </c>
      <c r="Q2705">
        <v>0</v>
      </c>
      <c r="R2705">
        <v>7</v>
      </c>
      <c r="S2705">
        <v>189</v>
      </c>
      <c r="T2705">
        <v>17</v>
      </c>
      <c r="U2705">
        <v>0</v>
      </c>
      <c r="V2705">
        <v>0</v>
      </c>
      <c r="W2705">
        <v>0</v>
      </c>
      <c r="X2705">
        <v>0</v>
      </c>
      <c r="Y2705">
        <v>2</v>
      </c>
      <c r="Z2705">
        <v>215</v>
      </c>
      <c r="AA2705" s="11" t="str">
        <f t="shared" si="454"/>
        <v>1</v>
      </c>
      <c r="AB2705">
        <f t="shared" si="447"/>
        <v>4</v>
      </c>
      <c r="AC2705">
        <f t="shared" si="455"/>
        <v>6</v>
      </c>
      <c r="AD2705">
        <f t="shared" si="456"/>
        <v>40</v>
      </c>
      <c r="AE2705">
        <v>0</v>
      </c>
      <c r="AF2705">
        <v>10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5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f t="shared" si="448"/>
        <v>0</v>
      </c>
      <c r="BI2705" s="16">
        <v>0</v>
      </c>
      <c r="BJ2705" s="16">
        <v>0</v>
      </c>
      <c r="BK2705" s="16">
        <v>0</v>
      </c>
      <c r="BL2705" t="str">
        <f t="shared" si="449"/>
        <v>1</v>
      </c>
      <c r="BM2705" t="str">
        <f t="shared" si="450"/>
        <v>1</v>
      </c>
      <c r="BN2705">
        <f t="shared" si="453"/>
        <v>5</v>
      </c>
      <c r="BO2705">
        <f t="shared" si="451"/>
        <v>5</v>
      </c>
      <c r="BP2705" t="str">
        <f t="shared" si="452"/>
        <v>0</v>
      </c>
    </row>
    <row r="2706" spans="1:68" ht="18" x14ac:dyDescent="0.25">
      <c r="A2706" s="24">
        <v>2021</v>
      </c>
      <c r="B2706">
        <v>3</v>
      </c>
      <c r="C2706" s="2">
        <v>44361</v>
      </c>
      <c r="D2706" s="3">
        <v>0.3611111111111111</v>
      </c>
      <c r="E2706">
        <v>5</v>
      </c>
      <c r="F2706">
        <v>5.0999999999999996</v>
      </c>
      <c r="G2706" t="s">
        <v>61</v>
      </c>
      <c r="H2706">
        <v>73</v>
      </c>
      <c r="I2706">
        <v>58</v>
      </c>
      <c r="J2706">
        <v>27</v>
      </c>
      <c r="K2706">
        <v>1</v>
      </c>
      <c r="L2706">
        <v>1</v>
      </c>
      <c r="M2706" t="s">
        <v>27</v>
      </c>
      <c r="N2706">
        <v>0</v>
      </c>
      <c r="O2706" t="s">
        <v>25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 s="11" t="str">
        <f t="shared" si="454"/>
        <v>0</v>
      </c>
      <c r="AB2706">
        <f t="shared" si="447"/>
        <v>0</v>
      </c>
      <c r="AC2706">
        <f t="shared" si="455"/>
        <v>10</v>
      </c>
      <c r="AD2706">
        <f t="shared" si="456"/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f t="shared" si="448"/>
        <v>0</v>
      </c>
      <c r="BI2706" s="16">
        <v>0</v>
      </c>
      <c r="BJ2706" s="16">
        <v>0</v>
      </c>
      <c r="BK2706" s="16">
        <v>0</v>
      </c>
      <c r="BL2706" t="str">
        <f t="shared" si="449"/>
        <v>0</v>
      </c>
      <c r="BM2706" t="str">
        <f t="shared" si="450"/>
        <v>0</v>
      </c>
      <c r="BN2706">
        <f t="shared" si="453"/>
        <v>0</v>
      </c>
      <c r="BO2706">
        <f t="shared" si="451"/>
        <v>0</v>
      </c>
      <c r="BP2706" t="str">
        <f t="shared" si="452"/>
        <v>0</v>
      </c>
    </row>
    <row r="2707" spans="1:68" ht="18" x14ac:dyDescent="0.25">
      <c r="A2707" s="24">
        <v>2021</v>
      </c>
      <c r="B2707">
        <v>3</v>
      </c>
      <c r="C2707" s="2">
        <v>44361</v>
      </c>
      <c r="D2707" s="3">
        <v>0.3611111111111111</v>
      </c>
      <c r="E2707">
        <v>5</v>
      </c>
      <c r="F2707">
        <v>5.0999999999999996</v>
      </c>
      <c r="G2707" t="s">
        <v>61</v>
      </c>
      <c r="H2707">
        <v>73</v>
      </c>
      <c r="I2707">
        <v>58</v>
      </c>
      <c r="J2707">
        <v>27</v>
      </c>
      <c r="K2707">
        <v>1</v>
      </c>
      <c r="L2707">
        <v>1</v>
      </c>
      <c r="M2707" t="s">
        <v>27</v>
      </c>
      <c r="N2707">
        <v>0</v>
      </c>
      <c r="O2707" t="s">
        <v>26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19</v>
      </c>
      <c r="X2707">
        <v>0</v>
      </c>
      <c r="Y2707">
        <v>0</v>
      </c>
      <c r="Z2707">
        <v>19</v>
      </c>
      <c r="AA2707" s="11" t="str">
        <f t="shared" si="454"/>
        <v>1</v>
      </c>
      <c r="AB2707">
        <f t="shared" si="447"/>
        <v>1</v>
      </c>
      <c r="AC2707">
        <f t="shared" si="455"/>
        <v>9</v>
      </c>
      <c r="AD2707">
        <f t="shared" si="456"/>
        <v>10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f t="shared" si="448"/>
        <v>0</v>
      </c>
      <c r="BI2707" s="16">
        <v>0</v>
      </c>
      <c r="BJ2707" s="16">
        <v>0</v>
      </c>
      <c r="BK2707" s="16">
        <v>0</v>
      </c>
      <c r="BL2707" t="str">
        <f t="shared" si="449"/>
        <v>0</v>
      </c>
      <c r="BM2707" t="str">
        <f t="shared" si="450"/>
        <v>0</v>
      </c>
      <c r="BN2707">
        <f t="shared" si="453"/>
        <v>0</v>
      </c>
      <c r="BO2707">
        <f t="shared" si="451"/>
        <v>0</v>
      </c>
      <c r="BP2707" t="str">
        <f t="shared" si="452"/>
        <v>0</v>
      </c>
    </row>
    <row r="2708" spans="1:68" ht="18" x14ac:dyDescent="0.25">
      <c r="A2708" s="24">
        <v>2021</v>
      </c>
      <c r="B2708">
        <v>3</v>
      </c>
      <c r="C2708" s="2">
        <v>44361</v>
      </c>
      <c r="D2708" s="3">
        <v>0.3611111111111111</v>
      </c>
      <c r="E2708">
        <v>5</v>
      </c>
      <c r="F2708">
        <v>5.0999999999999996</v>
      </c>
      <c r="G2708" t="s">
        <v>61</v>
      </c>
      <c r="H2708">
        <v>73</v>
      </c>
      <c r="I2708">
        <v>58</v>
      </c>
      <c r="J2708">
        <v>27</v>
      </c>
      <c r="K2708">
        <v>1</v>
      </c>
      <c r="L2708">
        <v>1</v>
      </c>
      <c r="M2708" t="s">
        <v>28</v>
      </c>
      <c r="N2708">
        <v>0</v>
      </c>
      <c r="O2708" t="s">
        <v>24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 s="11" t="str">
        <f t="shared" si="454"/>
        <v>0</v>
      </c>
      <c r="AB2708">
        <f t="shared" si="447"/>
        <v>0</v>
      </c>
      <c r="AC2708">
        <f t="shared" si="455"/>
        <v>10</v>
      </c>
      <c r="AD2708">
        <f t="shared" si="456"/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f t="shared" si="448"/>
        <v>0</v>
      </c>
      <c r="BI2708" s="16">
        <v>0</v>
      </c>
      <c r="BJ2708" s="16">
        <v>0</v>
      </c>
      <c r="BK2708" s="16">
        <v>0</v>
      </c>
      <c r="BL2708" t="str">
        <f t="shared" si="449"/>
        <v>0</v>
      </c>
      <c r="BM2708" t="str">
        <f t="shared" si="450"/>
        <v>0</v>
      </c>
      <c r="BN2708">
        <f t="shared" si="453"/>
        <v>0</v>
      </c>
      <c r="BO2708">
        <f t="shared" si="451"/>
        <v>0</v>
      </c>
      <c r="BP2708" t="str">
        <f t="shared" si="452"/>
        <v>0</v>
      </c>
    </row>
    <row r="2709" spans="1:68" ht="18" x14ac:dyDescent="0.25">
      <c r="A2709" s="24">
        <v>2021</v>
      </c>
      <c r="B2709">
        <v>3</v>
      </c>
      <c r="C2709" s="2">
        <v>44361</v>
      </c>
      <c r="D2709" s="3">
        <v>0.3611111111111111</v>
      </c>
      <c r="E2709">
        <v>5</v>
      </c>
      <c r="F2709">
        <v>5.0999999999999996</v>
      </c>
      <c r="G2709" t="s">
        <v>61</v>
      </c>
      <c r="H2709">
        <v>73</v>
      </c>
      <c r="I2709">
        <v>58</v>
      </c>
      <c r="J2709">
        <v>27</v>
      </c>
      <c r="K2709">
        <v>1</v>
      </c>
      <c r="L2709">
        <v>1</v>
      </c>
      <c r="M2709" t="s">
        <v>28</v>
      </c>
      <c r="N2709">
        <v>0</v>
      </c>
      <c r="O2709" t="s">
        <v>25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 s="11" t="str">
        <f t="shared" si="454"/>
        <v>0</v>
      </c>
      <c r="AB2709">
        <f t="shared" si="447"/>
        <v>0</v>
      </c>
      <c r="AC2709">
        <f t="shared" si="455"/>
        <v>10</v>
      </c>
      <c r="AD2709">
        <f t="shared" si="456"/>
        <v>0</v>
      </c>
      <c r="AE2709">
        <v>3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1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f t="shared" si="448"/>
        <v>0</v>
      </c>
      <c r="BI2709" s="16">
        <v>0</v>
      </c>
      <c r="BJ2709" s="16">
        <v>0</v>
      </c>
      <c r="BK2709" s="16">
        <v>0</v>
      </c>
      <c r="BL2709" t="str">
        <f t="shared" si="449"/>
        <v>1</v>
      </c>
      <c r="BM2709" t="str">
        <f t="shared" si="450"/>
        <v>1</v>
      </c>
      <c r="BN2709">
        <f t="shared" si="453"/>
        <v>1</v>
      </c>
      <c r="BO2709">
        <f t="shared" si="451"/>
        <v>1</v>
      </c>
      <c r="BP2709" t="str">
        <f t="shared" si="452"/>
        <v>0</v>
      </c>
    </row>
    <row r="2710" spans="1:68" ht="18" x14ac:dyDescent="0.25">
      <c r="A2710" s="24">
        <v>2021</v>
      </c>
      <c r="B2710">
        <v>3</v>
      </c>
      <c r="C2710" s="2">
        <v>44361</v>
      </c>
      <c r="D2710" s="3">
        <v>0.3611111111111111</v>
      </c>
      <c r="E2710">
        <v>5</v>
      </c>
      <c r="F2710">
        <v>5.0999999999999996</v>
      </c>
      <c r="G2710" t="s">
        <v>61</v>
      </c>
      <c r="H2710">
        <v>73</v>
      </c>
      <c r="I2710">
        <v>58</v>
      </c>
      <c r="J2710">
        <v>27</v>
      </c>
      <c r="K2710">
        <v>1</v>
      </c>
      <c r="L2710">
        <v>1</v>
      </c>
      <c r="M2710" t="s">
        <v>28</v>
      </c>
      <c r="N2710">
        <v>0</v>
      </c>
      <c r="O2710" t="s">
        <v>26</v>
      </c>
      <c r="P2710">
        <v>160</v>
      </c>
      <c r="Q2710">
        <v>1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10</v>
      </c>
      <c r="Y2710">
        <v>4</v>
      </c>
      <c r="Z2710">
        <v>175</v>
      </c>
      <c r="AA2710" s="11" t="str">
        <f t="shared" si="454"/>
        <v>1</v>
      </c>
      <c r="AB2710">
        <f t="shared" si="447"/>
        <v>4</v>
      </c>
      <c r="AC2710">
        <f t="shared" si="455"/>
        <v>6</v>
      </c>
      <c r="AD2710">
        <f t="shared" si="456"/>
        <v>40</v>
      </c>
      <c r="AE2710">
        <v>5</v>
      </c>
      <c r="AF2710">
        <v>6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2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f t="shared" si="448"/>
        <v>0</v>
      </c>
      <c r="BI2710" s="16">
        <v>0</v>
      </c>
      <c r="BJ2710" s="16">
        <v>1</v>
      </c>
      <c r="BK2710" s="16">
        <v>0</v>
      </c>
      <c r="BL2710" t="str">
        <f t="shared" si="449"/>
        <v>0</v>
      </c>
      <c r="BM2710" t="str">
        <f t="shared" si="450"/>
        <v>0</v>
      </c>
      <c r="BN2710">
        <f t="shared" si="453"/>
        <v>0</v>
      </c>
      <c r="BO2710">
        <f t="shared" si="451"/>
        <v>1</v>
      </c>
      <c r="BP2710" t="str">
        <f t="shared" si="452"/>
        <v>0</v>
      </c>
    </row>
    <row r="2711" spans="1:68" ht="18" x14ac:dyDescent="0.25">
      <c r="A2711" s="24">
        <v>2021</v>
      </c>
      <c r="B2711">
        <v>3</v>
      </c>
      <c r="C2711" s="2">
        <v>44361</v>
      </c>
      <c r="D2711" s="3">
        <v>0.3611111111111111</v>
      </c>
      <c r="E2711">
        <v>5</v>
      </c>
      <c r="F2711">
        <v>5.0999999999999996</v>
      </c>
      <c r="G2711" t="s">
        <v>61</v>
      </c>
      <c r="H2711">
        <v>73</v>
      </c>
      <c r="I2711">
        <v>58</v>
      </c>
      <c r="J2711">
        <v>27</v>
      </c>
      <c r="K2711">
        <v>1</v>
      </c>
      <c r="L2711">
        <v>1</v>
      </c>
      <c r="M2711" t="s">
        <v>28</v>
      </c>
      <c r="N2711">
        <v>5</v>
      </c>
      <c r="O2711" t="s">
        <v>26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12</v>
      </c>
      <c r="V2711">
        <v>0</v>
      </c>
      <c r="W2711">
        <v>1</v>
      </c>
      <c r="X2711">
        <v>0</v>
      </c>
      <c r="Y2711">
        <v>0</v>
      </c>
      <c r="Z2711">
        <v>13</v>
      </c>
      <c r="AA2711" s="11" t="str">
        <f t="shared" si="454"/>
        <v>1</v>
      </c>
      <c r="AB2711">
        <f t="shared" si="447"/>
        <v>2</v>
      </c>
      <c r="AC2711">
        <f t="shared" si="455"/>
        <v>8</v>
      </c>
      <c r="AD2711">
        <f t="shared" si="456"/>
        <v>20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1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f t="shared" si="448"/>
        <v>0</v>
      </c>
      <c r="BI2711" s="16">
        <v>0</v>
      </c>
      <c r="BJ2711" s="16">
        <v>0</v>
      </c>
      <c r="BK2711" s="16">
        <v>0</v>
      </c>
      <c r="BL2711" t="str">
        <f t="shared" si="449"/>
        <v>0</v>
      </c>
      <c r="BM2711" t="str">
        <f t="shared" si="450"/>
        <v>0</v>
      </c>
      <c r="BN2711">
        <f t="shared" si="453"/>
        <v>0</v>
      </c>
      <c r="BO2711">
        <f t="shared" si="451"/>
        <v>0</v>
      </c>
      <c r="BP2711" t="str">
        <f t="shared" si="452"/>
        <v>0</v>
      </c>
    </row>
    <row r="2712" spans="1:68" ht="18" x14ac:dyDescent="0.25">
      <c r="A2712" s="24">
        <v>2021</v>
      </c>
      <c r="B2712">
        <v>3</v>
      </c>
      <c r="C2712" s="2">
        <v>44361</v>
      </c>
      <c r="D2712" s="3">
        <v>0.3611111111111111</v>
      </c>
      <c r="E2712">
        <v>5</v>
      </c>
      <c r="F2712">
        <v>5.0999999999999996</v>
      </c>
      <c r="G2712" t="s">
        <v>61</v>
      </c>
      <c r="H2712">
        <v>73</v>
      </c>
      <c r="I2712">
        <v>58</v>
      </c>
      <c r="J2712">
        <v>27</v>
      </c>
      <c r="K2712">
        <v>1</v>
      </c>
      <c r="L2712">
        <v>1</v>
      </c>
      <c r="M2712" t="s">
        <v>28</v>
      </c>
      <c r="N2712">
        <v>5</v>
      </c>
      <c r="O2712" t="s">
        <v>25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 s="11" t="str">
        <f t="shared" si="454"/>
        <v>0</v>
      </c>
      <c r="AB2712">
        <f t="shared" si="447"/>
        <v>0</v>
      </c>
      <c r="AC2712">
        <f t="shared" si="455"/>
        <v>10</v>
      </c>
      <c r="AD2712">
        <f t="shared" si="456"/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f t="shared" si="448"/>
        <v>0</v>
      </c>
      <c r="BI2712" s="16">
        <v>0</v>
      </c>
      <c r="BJ2712" s="16">
        <v>0</v>
      </c>
      <c r="BK2712" s="16">
        <v>0</v>
      </c>
      <c r="BL2712" t="str">
        <f t="shared" si="449"/>
        <v>0</v>
      </c>
      <c r="BM2712" t="str">
        <f t="shared" si="450"/>
        <v>0</v>
      </c>
      <c r="BN2712">
        <f t="shared" si="453"/>
        <v>0</v>
      </c>
      <c r="BO2712">
        <f t="shared" si="451"/>
        <v>0</v>
      </c>
      <c r="BP2712" t="str">
        <f t="shared" si="452"/>
        <v>0</v>
      </c>
    </row>
    <row r="2713" spans="1:68" ht="18" x14ac:dyDescent="0.25">
      <c r="A2713" s="24">
        <v>2021</v>
      </c>
      <c r="B2713">
        <v>3</v>
      </c>
      <c r="C2713" s="2">
        <v>44361</v>
      </c>
      <c r="D2713" s="3">
        <v>0.3611111111111111</v>
      </c>
      <c r="E2713">
        <v>5</v>
      </c>
      <c r="F2713">
        <v>5.0999999999999996</v>
      </c>
      <c r="G2713" t="s">
        <v>61</v>
      </c>
      <c r="H2713">
        <v>73</v>
      </c>
      <c r="I2713">
        <v>58</v>
      </c>
      <c r="J2713">
        <v>27</v>
      </c>
      <c r="K2713">
        <v>1</v>
      </c>
      <c r="L2713">
        <v>1</v>
      </c>
      <c r="M2713" t="s">
        <v>28</v>
      </c>
      <c r="N2713">
        <v>5</v>
      </c>
      <c r="O2713" t="s">
        <v>24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 s="11" t="str">
        <f t="shared" si="454"/>
        <v>0</v>
      </c>
      <c r="AB2713">
        <f t="shared" si="447"/>
        <v>0</v>
      </c>
      <c r="AC2713">
        <f t="shared" si="455"/>
        <v>10</v>
      </c>
      <c r="AD2713">
        <f t="shared" si="456"/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f t="shared" si="448"/>
        <v>0</v>
      </c>
      <c r="BI2713" s="16">
        <v>0</v>
      </c>
      <c r="BJ2713" s="16">
        <v>0</v>
      </c>
      <c r="BK2713" s="16">
        <v>0</v>
      </c>
      <c r="BL2713" t="str">
        <f t="shared" si="449"/>
        <v>0</v>
      </c>
      <c r="BM2713" t="str">
        <f t="shared" si="450"/>
        <v>0</v>
      </c>
      <c r="BN2713">
        <f t="shared" si="453"/>
        <v>0</v>
      </c>
      <c r="BO2713">
        <f t="shared" si="451"/>
        <v>0</v>
      </c>
      <c r="BP2713" t="str">
        <f t="shared" si="452"/>
        <v>0</v>
      </c>
    </row>
    <row r="2714" spans="1:68" ht="18" x14ac:dyDescent="0.25">
      <c r="A2714" s="24">
        <v>2021</v>
      </c>
      <c r="B2714">
        <v>3</v>
      </c>
      <c r="C2714" s="2">
        <v>44361</v>
      </c>
      <c r="D2714" s="3">
        <v>0.3611111111111111</v>
      </c>
      <c r="E2714">
        <v>5</v>
      </c>
      <c r="F2714">
        <v>5.0999999999999996</v>
      </c>
      <c r="G2714" t="s">
        <v>61</v>
      </c>
      <c r="H2714">
        <v>73</v>
      </c>
      <c r="I2714">
        <v>58</v>
      </c>
      <c r="J2714">
        <v>27</v>
      </c>
      <c r="K2714">
        <v>1</v>
      </c>
      <c r="L2714">
        <v>1</v>
      </c>
      <c r="M2714" t="s">
        <v>27</v>
      </c>
      <c r="N2714">
        <v>5</v>
      </c>
      <c r="O2714" t="s">
        <v>26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355</v>
      </c>
      <c r="W2714">
        <f>10+25</f>
        <v>35</v>
      </c>
      <c r="X2714">
        <v>0</v>
      </c>
      <c r="Y2714">
        <v>0</v>
      </c>
      <c r="Z2714">
        <v>355</v>
      </c>
      <c r="AA2714" s="11" t="str">
        <f t="shared" si="454"/>
        <v>1</v>
      </c>
      <c r="AB2714">
        <f t="shared" si="447"/>
        <v>2</v>
      </c>
      <c r="AC2714">
        <f t="shared" si="455"/>
        <v>8</v>
      </c>
      <c r="AD2714">
        <f t="shared" si="456"/>
        <v>20</v>
      </c>
      <c r="AE2714">
        <v>2</v>
      </c>
      <c r="AF2714">
        <v>21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f t="shared" si="448"/>
        <v>0</v>
      </c>
      <c r="BI2714" s="16">
        <v>0</v>
      </c>
      <c r="BJ2714" s="16">
        <v>0</v>
      </c>
      <c r="BK2714" s="16">
        <v>0</v>
      </c>
      <c r="BL2714" t="str">
        <f t="shared" si="449"/>
        <v>0</v>
      </c>
      <c r="BM2714" t="str">
        <f t="shared" si="450"/>
        <v>0</v>
      </c>
      <c r="BN2714">
        <f t="shared" si="453"/>
        <v>0</v>
      </c>
      <c r="BO2714">
        <f t="shared" si="451"/>
        <v>0</v>
      </c>
      <c r="BP2714" t="str">
        <f t="shared" si="452"/>
        <v>0</v>
      </c>
    </row>
    <row r="2715" spans="1:68" ht="18" x14ac:dyDescent="0.25">
      <c r="A2715" s="24">
        <v>2021</v>
      </c>
      <c r="B2715">
        <v>3</v>
      </c>
      <c r="C2715" s="2">
        <v>44361</v>
      </c>
      <c r="D2715" s="3">
        <v>0.3611111111111111</v>
      </c>
      <c r="E2715">
        <v>5</v>
      </c>
      <c r="F2715">
        <v>5.0999999999999996</v>
      </c>
      <c r="G2715" t="s">
        <v>61</v>
      </c>
      <c r="H2715">
        <v>73</v>
      </c>
      <c r="I2715">
        <v>58</v>
      </c>
      <c r="J2715">
        <v>27</v>
      </c>
      <c r="K2715">
        <v>1</v>
      </c>
      <c r="L2715">
        <v>1</v>
      </c>
      <c r="M2715" t="s">
        <v>27</v>
      </c>
      <c r="N2715">
        <v>5</v>
      </c>
      <c r="O2715" t="s">
        <v>25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 s="11" t="str">
        <f t="shared" si="454"/>
        <v>0</v>
      </c>
      <c r="AB2715">
        <f t="shared" si="447"/>
        <v>0</v>
      </c>
      <c r="AC2715">
        <f t="shared" si="455"/>
        <v>10</v>
      </c>
      <c r="AD2715">
        <f t="shared" si="456"/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f t="shared" si="448"/>
        <v>0</v>
      </c>
      <c r="BI2715" s="16">
        <v>0</v>
      </c>
      <c r="BJ2715" s="16">
        <v>0</v>
      </c>
      <c r="BK2715" s="16">
        <v>0</v>
      </c>
      <c r="BL2715" t="str">
        <f t="shared" si="449"/>
        <v>0</v>
      </c>
      <c r="BM2715" t="str">
        <f t="shared" si="450"/>
        <v>0</v>
      </c>
      <c r="BN2715">
        <f t="shared" si="453"/>
        <v>0</v>
      </c>
      <c r="BO2715">
        <f t="shared" si="451"/>
        <v>0</v>
      </c>
      <c r="BP2715" t="str">
        <f t="shared" si="452"/>
        <v>0</v>
      </c>
    </row>
    <row r="2716" spans="1:68" ht="18" x14ac:dyDescent="0.25">
      <c r="A2716" s="24">
        <v>2021</v>
      </c>
      <c r="B2716">
        <v>3</v>
      </c>
      <c r="C2716" s="2">
        <v>44361</v>
      </c>
      <c r="D2716" s="3">
        <v>0.3611111111111111</v>
      </c>
      <c r="E2716">
        <v>5</v>
      </c>
      <c r="F2716">
        <v>5.0999999999999996</v>
      </c>
      <c r="G2716" t="s">
        <v>61</v>
      </c>
      <c r="H2716">
        <v>73</v>
      </c>
      <c r="I2716">
        <v>58</v>
      </c>
      <c r="J2716">
        <v>27</v>
      </c>
      <c r="K2716">
        <v>1</v>
      </c>
      <c r="L2716">
        <v>1</v>
      </c>
      <c r="M2716" t="s">
        <v>27</v>
      </c>
      <c r="N2716">
        <v>5</v>
      </c>
      <c r="O2716" t="s">
        <v>24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 s="11" t="str">
        <f t="shared" si="454"/>
        <v>0</v>
      </c>
      <c r="AB2716">
        <f t="shared" si="447"/>
        <v>0</v>
      </c>
      <c r="AC2716">
        <f t="shared" si="455"/>
        <v>10</v>
      </c>
      <c r="AD2716">
        <f t="shared" si="456"/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f t="shared" si="448"/>
        <v>0</v>
      </c>
      <c r="BI2716" s="16">
        <v>0</v>
      </c>
      <c r="BJ2716" s="16">
        <v>0</v>
      </c>
      <c r="BK2716" s="16">
        <v>0</v>
      </c>
      <c r="BL2716" t="str">
        <f t="shared" si="449"/>
        <v>0</v>
      </c>
      <c r="BM2716" t="str">
        <f t="shared" si="450"/>
        <v>0</v>
      </c>
      <c r="BN2716">
        <f t="shared" si="453"/>
        <v>0</v>
      </c>
      <c r="BO2716">
        <f t="shared" si="451"/>
        <v>0</v>
      </c>
      <c r="BP2716" t="str">
        <f t="shared" si="452"/>
        <v>0</v>
      </c>
    </row>
    <row r="2717" spans="1:68" ht="18" x14ac:dyDescent="0.25">
      <c r="A2717" s="24">
        <v>2021</v>
      </c>
      <c r="B2717">
        <v>3</v>
      </c>
      <c r="C2717" s="2">
        <v>44361</v>
      </c>
      <c r="D2717" s="3">
        <v>0.3611111111111111</v>
      </c>
      <c r="E2717">
        <v>5</v>
      </c>
      <c r="F2717">
        <v>5.0999999999999996</v>
      </c>
      <c r="G2717" t="s">
        <v>61</v>
      </c>
      <c r="H2717">
        <v>73</v>
      </c>
      <c r="I2717">
        <v>58</v>
      </c>
      <c r="J2717">
        <v>27</v>
      </c>
      <c r="K2717">
        <v>1</v>
      </c>
      <c r="L2717">
        <v>1</v>
      </c>
      <c r="M2717" t="s">
        <v>23</v>
      </c>
      <c r="N2717">
        <v>10</v>
      </c>
      <c r="O2717" t="s">
        <v>26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 s="11" t="str">
        <f t="shared" si="454"/>
        <v>0</v>
      </c>
      <c r="AB2717">
        <f t="shared" si="447"/>
        <v>0</v>
      </c>
      <c r="AC2717">
        <f t="shared" si="455"/>
        <v>10</v>
      </c>
      <c r="AD2717">
        <f t="shared" si="456"/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1</v>
      </c>
      <c r="BD2717">
        <v>0</v>
      </c>
      <c r="BE2717">
        <v>0</v>
      </c>
      <c r="BF2717">
        <v>0</v>
      </c>
      <c r="BG2717">
        <v>0</v>
      </c>
      <c r="BH2717">
        <f t="shared" si="448"/>
        <v>0</v>
      </c>
      <c r="BI2717" s="16">
        <v>0</v>
      </c>
      <c r="BJ2717" s="16">
        <v>0</v>
      </c>
      <c r="BK2717" s="16">
        <v>0</v>
      </c>
      <c r="BL2717" t="str">
        <f t="shared" si="449"/>
        <v>0</v>
      </c>
      <c r="BM2717" t="str">
        <f t="shared" si="450"/>
        <v>0</v>
      </c>
      <c r="BN2717">
        <f t="shared" si="453"/>
        <v>0</v>
      </c>
      <c r="BO2717">
        <f t="shared" si="451"/>
        <v>1</v>
      </c>
      <c r="BP2717" t="str">
        <f t="shared" si="452"/>
        <v>0</v>
      </c>
    </row>
    <row r="2718" spans="1:68" ht="18" x14ac:dyDescent="0.25">
      <c r="A2718" s="24">
        <v>2021</v>
      </c>
      <c r="B2718">
        <v>3</v>
      </c>
      <c r="C2718" s="2">
        <v>44361</v>
      </c>
      <c r="D2718" s="3">
        <v>0.3611111111111111</v>
      </c>
      <c r="E2718">
        <v>5</v>
      </c>
      <c r="F2718">
        <v>5.0999999999999996</v>
      </c>
      <c r="G2718" t="s">
        <v>61</v>
      </c>
      <c r="H2718">
        <v>73</v>
      </c>
      <c r="I2718">
        <v>58</v>
      </c>
      <c r="J2718">
        <v>27</v>
      </c>
      <c r="K2718">
        <v>1</v>
      </c>
      <c r="L2718">
        <v>1</v>
      </c>
      <c r="M2718" t="s">
        <v>23</v>
      </c>
      <c r="N2718">
        <v>10</v>
      </c>
      <c r="O2718" t="s">
        <v>25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1</v>
      </c>
      <c r="W2718">
        <v>0</v>
      </c>
      <c r="X2718">
        <v>0</v>
      </c>
      <c r="Y2718">
        <v>0</v>
      </c>
      <c r="Z2718">
        <v>1</v>
      </c>
      <c r="AA2718" s="11" t="str">
        <f t="shared" si="454"/>
        <v>1</v>
      </c>
      <c r="AB2718">
        <f t="shared" si="447"/>
        <v>1</v>
      </c>
      <c r="AC2718">
        <f t="shared" si="455"/>
        <v>9</v>
      </c>
      <c r="AD2718">
        <f t="shared" si="456"/>
        <v>10</v>
      </c>
      <c r="AE2718">
        <v>1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f t="shared" si="448"/>
        <v>0</v>
      </c>
      <c r="BI2718" s="16">
        <v>0</v>
      </c>
      <c r="BJ2718" s="16">
        <v>0</v>
      </c>
      <c r="BK2718" s="16">
        <v>0</v>
      </c>
      <c r="BL2718" t="str">
        <f t="shared" si="449"/>
        <v>0</v>
      </c>
      <c r="BM2718" t="str">
        <f t="shared" si="450"/>
        <v>0</v>
      </c>
      <c r="BN2718">
        <f t="shared" si="453"/>
        <v>0</v>
      </c>
      <c r="BO2718">
        <f t="shared" si="451"/>
        <v>0</v>
      </c>
      <c r="BP2718" t="str">
        <f t="shared" si="452"/>
        <v>0</v>
      </c>
    </row>
    <row r="2719" spans="1:68" ht="18" x14ac:dyDescent="0.25">
      <c r="A2719" s="24">
        <v>2021</v>
      </c>
      <c r="B2719">
        <v>3</v>
      </c>
      <c r="C2719" s="2">
        <v>44361</v>
      </c>
      <c r="D2719" s="3">
        <v>0.3611111111111111</v>
      </c>
      <c r="E2719">
        <v>5</v>
      </c>
      <c r="F2719">
        <v>5.0999999999999996</v>
      </c>
      <c r="G2719" t="s">
        <v>61</v>
      </c>
      <c r="H2719">
        <v>73</v>
      </c>
      <c r="I2719">
        <v>58</v>
      </c>
      <c r="J2719">
        <v>27</v>
      </c>
      <c r="K2719">
        <v>1</v>
      </c>
      <c r="L2719">
        <v>1</v>
      </c>
      <c r="M2719" t="s">
        <v>23</v>
      </c>
      <c r="N2719">
        <v>10</v>
      </c>
      <c r="O2719" t="s">
        <v>24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 s="11" t="str">
        <f t="shared" si="454"/>
        <v>0</v>
      </c>
      <c r="AB2719">
        <f t="shared" si="447"/>
        <v>0</v>
      </c>
      <c r="AC2719">
        <f t="shared" si="455"/>
        <v>10</v>
      </c>
      <c r="AD2719">
        <f t="shared" si="456"/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f t="shared" si="448"/>
        <v>0</v>
      </c>
      <c r="BI2719" s="16">
        <v>0</v>
      </c>
      <c r="BJ2719" s="16">
        <v>0</v>
      </c>
      <c r="BK2719" s="16">
        <v>0</v>
      </c>
      <c r="BL2719" t="str">
        <f t="shared" si="449"/>
        <v>0</v>
      </c>
      <c r="BM2719" t="str">
        <f t="shared" si="450"/>
        <v>0</v>
      </c>
      <c r="BN2719">
        <f t="shared" si="453"/>
        <v>0</v>
      </c>
      <c r="BO2719">
        <f t="shared" si="451"/>
        <v>0</v>
      </c>
      <c r="BP2719" t="str">
        <f t="shared" si="452"/>
        <v>0</v>
      </c>
    </row>
    <row r="2720" spans="1:68" ht="18" x14ac:dyDescent="0.25">
      <c r="A2720" s="24">
        <v>2021</v>
      </c>
      <c r="B2720">
        <v>3</v>
      </c>
      <c r="C2720" s="2">
        <v>44361</v>
      </c>
      <c r="D2720" s="3">
        <v>0.3611111111111111</v>
      </c>
      <c r="E2720">
        <v>5</v>
      </c>
      <c r="F2720">
        <v>5.0999999999999996</v>
      </c>
      <c r="G2720" t="s">
        <v>61</v>
      </c>
      <c r="H2720">
        <v>73</v>
      </c>
      <c r="I2720">
        <v>58</v>
      </c>
      <c r="J2720">
        <v>27</v>
      </c>
      <c r="K2720">
        <v>1</v>
      </c>
      <c r="L2720">
        <v>1</v>
      </c>
      <c r="M2720" t="s">
        <v>23</v>
      </c>
      <c r="N2720">
        <v>5</v>
      </c>
      <c r="O2720" t="s">
        <v>24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 s="11" t="str">
        <f t="shared" si="454"/>
        <v>0</v>
      </c>
      <c r="AB2720">
        <f t="shared" si="447"/>
        <v>0</v>
      </c>
      <c r="AC2720">
        <f t="shared" si="455"/>
        <v>10</v>
      </c>
      <c r="AD2720">
        <f t="shared" si="456"/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f t="shared" si="448"/>
        <v>0</v>
      </c>
      <c r="BI2720" s="16">
        <v>0</v>
      </c>
      <c r="BJ2720" s="16">
        <v>0</v>
      </c>
      <c r="BK2720" s="16">
        <v>0</v>
      </c>
      <c r="BL2720" t="str">
        <f t="shared" si="449"/>
        <v>0</v>
      </c>
      <c r="BM2720" t="str">
        <f t="shared" si="450"/>
        <v>0</v>
      </c>
      <c r="BN2720">
        <f t="shared" si="453"/>
        <v>0</v>
      </c>
      <c r="BO2720">
        <f t="shared" si="451"/>
        <v>0</v>
      </c>
      <c r="BP2720" t="str">
        <f t="shared" si="452"/>
        <v>0</v>
      </c>
    </row>
    <row r="2721" spans="1:68" ht="18" x14ac:dyDescent="0.25">
      <c r="A2721" s="24">
        <v>2021</v>
      </c>
      <c r="B2721">
        <v>3</v>
      </c>
      <c r="C2721" s="2">
        <v>44361</v>
      </c>
      <c r="D2721" s="3">
        <v>0.3611111111111111</v>
      </c>
      <c r="E2721">
        <v>5</v>
      </c>
      <c r="F2721">
        <v>5.0999999999999996</v>
      </c>
      <c r="G2721" t="s">
        <v>61</v>
      </c>
      <c r="H2721">
        <v>73</v>
      </c>
      <c r="I2721">
        <v>58</v>
      </c>
      <c r="J2721">
        <v>27</v>
      </c>
      <c r="K2721">
        <v>1</v>
      </c>
      <c r="L2721">
        <v>1</v>
      </c>
      <c r="M2721" t="s">
        <v>23</v>
      </c>
      <c r="N2721">
        <v>5</v>
      </c>
      <c r="O2721" t="s">
        <v>25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 s="11" t="str">
        <f t="shared" si="454"/>
        <v>0</v>
      </c>
      <c r="AB2721">
        <f t="shared" si="447"/>
        <v>0</v>
      </c>
      <c r="AC2721">
        <f t="shared" si="455"/>
        <v>10</v>
      </c>
      <c r="AD2721">
        <f t="shared" si="456"/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f t="shared" si="448"/>
        <v>0</v>
      </c>
      <c r="BI2721" s="16">
        <v>0</v>
      </c>
      <c r="BJ2721" s="16">
        <v>0</v>
      </c>
      <c r="BK2721" s="16">
        <v>0</v>
      </c>
      <c r="BL2721" t="str">
        <f t="shared" si="449"/>
        <v>0</v>
      </c>
      <c r="BM2721" t="str">
        <f t="shared" si="450"/>
        <v>0</v>
      </c>
      <c r="BN2721">
        <f t="shared" si="453"/>
        <v>0</v>
      </c>
      <c r="BO2721">
        <f t="shared" si="451"/>
        <v>0</v>
      </c>
      <c r="BP2721" t="str">
        <f t="shared" si="452"/>
        <v>0</v>
      </c>
    </row>
    <row r="2722" spans="1:68" ht="18" x14ac:dyDescent="0.25">
      <c r="A2722" s="24">
        <v>2021</v>
      </c>
      <c r="B2722">
        <v>3</v>
      </c>
      <c r="C2722" s="2">
        <v>44361</v>
      </c>
      <c r="D2722" s="3">
        <v>0.3611111111111111</v>
      </c>
      <c r="E2722">
        <v>5</v>
      </c>
      <c r="F2722">
        <v>5.0999999999999996</v>
      </c>
      <c r="G2722" t="s">
        <v>61</v>
      </c>
      <c r="H2722">
        <v>73</v>
      </c>
      <c r="I2722">
        <v>58</v>
      </c>
      <c r="J2722">
        <v>27</v>
      </c>
      <c r="K2722">
        <v>1</v>
      </c>
      <c r="L2722">
        <v>1</v>
      </c>
      <c r="M2722" t="s">
        <v>23</v>
      </c>
      <c r="N2722">
        <v>5</v>
      </c>
      <c r="O2722" t="s">
        <v>26</v>
      </c>
      <c r="P2722">
        <v>100</v>
      </c>
      <c r="Q2722">
        <v>10</v>
      </c>
      <c r="R2722">
        <v>450</v>
      </c>
      <c r="S2722">
        <v>0</v>
      </c>
      <c r="T2722">
        <v>850</v>
      </c>
      <c r="U2722">
        <v>0</v>
      </c>
      <c r="V2722">
        <v>17</v>
      </c>
      <c r="W2722">
        <v>0</v>
      </c>
      <c r="X2722">
        <v>0</v>
      </c>
      <c r="Y2722">
        <v>0</v>
      </c>
      <c r="Z2722">
        <v>1427</v>
      </c>
      <c r="AA2722" s="11" t="str">
        <f t="shared" si="454"/>
        <v>1</v>
      </c>
      <c r="AB2722">
        <f t="shared" si="447"/>
        <v>5</v>
      </c>
      <c r="AC2722">
        <f t="shared" si="455"/>
        <v>5</v>
      </c>
      <c r="AD2722">
        <f t="shared" si="456"/>
        <v>50</v>
      </c>
      <c r="AE2722">
        <v>0</v>
      </c>
      <c r="AF2722">
        <v>18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3</v>
      </c>
      <c r="AM2722">
        <v>0</v>
      </c>
      <c r="AN2722">
        <v>1</v>
      </c>
      <c r="AO2722">
        <v>0</v>
      </c>
      <c r="AP2722">
        <v>1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f t="shared" si="448"/>
        <v>0</v>
      </c>
      <c r="BI2722" s="16">
        <v>0</v>
      </c>
      <c r="BJ2722" s="16">
        <v>0</v>
      </c>
      <c r="BK2722" s="16">
        <v>0</v>
      </c>
      <c r="BL2722" t="str">
        <f t="shared" si="449"/>
        <v>1</v>
      </c>
      <c r="BM2722" t="str">
        <f t="shared" si="450"/>
        <v>1</v>
      </c>
      <c r="BN2722">
        <f t="shared" si="453"/>
        <v>3</v>
      </c>
      <c r="BO2722">
        <f t="shared" si="451"/>
        <v>3</v>
      </c>
      <c r="BP2722" t="str">
        <f t="shared" si="452"/>
        <v>0</v>
      </c>
    </row>
    <row r="2723" spans="1:68" ht="18" x14ac:dyDescent="0.25">
      <c r="A2723" s="24">
        <v>2021</v>
      </c>
      <c r="B2723">
        <v>3</v>
      </c>
      <c r="C2723" s="2">
        <v>44361</v>
      </c>
      <c r="D2723" s="3">
        <v>0.3611111111111111</v>
      </c>
      <c r="E2723">
        <v>5</v>
      </c>
      <c r="F2723">
        <v>5.0999999999999996</v>
      </c>
      <c r="G2723" t="s">
        <v>61</v>
      </c>
      <c r="H2723">
        <v>73</v>
      </c>
      <c r="I2723">
        <v>58</v>
      </c>
      <c r="J2723">
        <v>27</v>
      </c>
      <c r="K2723">
        <v>1</v>
      </c>
      <c r="L2723">
        <v>1</v>
      </c>
      <c r="M2723" t="s">
        <v>27</v>
      </c>
      <c r="N2723">
        <v>10</v>
      </c>
      <c r="O2723" t="s">
        <v>24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 s="11" t="str">
        <f t="shared" si="454"/>
        <v>0</v>
      </c>
      <c r="AB2723">
        <f t="shared" si="447"/>
        <v>0</v>
      </c>
      <c r="AC2723">
        <f t="shared" si="455"/>
        <v>10</v>
      </c>
      <c r="AD2723">
        <f t="shared" si="456"/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f t="shared" si="448"/>
        <v>0</v>
      </c>
      <c r="BI2723" s="16">
        <v>0</v>
      </c>
      <c r="BJ2723" s="16">
        <v>0</v>
      </c>
      <c r="BK2723" s="16">
        <v>0</v>
      </c>
      <c r="BL2723" t="str">
        <f t="shared" si="449"/>
        <v>0</v>
      </c>
      <c r="BM2723" t="str">
        <f t="shared" si="450"/>
        <v>0</v>
      </c>
      <c r="BN2723">
        <f t="shared" si="453"/>
        <v>0</v>
      </c>
      <c r="BO2723">
        <f t="shared" si="451"/>
        <v>0</v>
      </c>
      <c r="BP2723" t="str">
        <f t="shared" si="452"/>
        <v>0</v>
      </c>
    </row>
    <row r="2724" spans="1:68" ht="18" x14ac:dyDescent="0.25">
      <c r="A2724" s="24">
        <v>2021</v>
      </c>
      <c r="B2724">
        <v>3</v>
      </c>
      <c r="C2724" s="2">
        <v>44361</v>
      </c>
      <c r="D2724" s="3">
        <v>0.3611111111111111</v>
      </c>
      <c r="E2724">
        <v>5</v>
      </c>
      <c r="F2724">
        <v>5.0999999999999996</v>
      </c>
      <c r="G2724" t="s">
        <v>61</v>
      </c>
      <c r="H2724">
        <v>73</v>
      </c>
      <c r="I2724">
        <v>58</v>
      </c>
      <c r="J2724">
        <v>27</v>
      </c>
      <c r="K2724">
        <v>1</v>
      </c>
      <c r="L2724">
        <v>1</v>
      </c>
      <c r="M2724" t="s">
        <v>27</v>
      </c>
      <c r="N2724">
        <v>10</v>
      </c>
      <c r="O2724" t="s">
        <v>25</v>
      </c>
      <c r="P2724">
        <v>13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13</v>
      </c>
      <c r="AA2724" s="11" t="str">
        <f t="shared" si="454"/>
        <v>1</v>
      </c>
      <c r="AB2724">
        <f t="shared" si="447"/>
        <v>1</v>
      </c>
      <c r="AC2724">
        <f t="shared" si="455"/>
        <v>9</v>
      </c>
      <c r="AD2724">
        <f t="shared" si="456"/>
        <v>10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f t="shared" si="448"/>
        <v>0</v>
      </c>
      <c r="BI2724" s="16">
        <v>0</v>
      </c>
      <c r="BJ2724" s="16">
        <v>0</v>
      </c>
      <c r="BK2724" s="16">
        <v>0</v>
      </c>
      <c r="BL2724" t="str">
        <f t="shared" si="449"/>
        <v>0</v>
      </c>
      <c r="BM2724" t="str">
        <f t="shared" si="450"/>
        <v>0</v>
      </c>
      <c r="BN2724">
        <f t="shared" si="453"/>
        <v>0</v>
      </c>
      <c r="BO2724">
        <f t="shared" si="451"/>
        <v>0</v>
      </c>
      <c r="BP2724" t="str">
        <f t="shared" si="452"/>
        <v>0</v>
      </c>
    </row>
    <row r="2725" spans="1:68" ht="18" x14ac:dyDescent="0.25">
      <c r="A2725" s="24">
        <v>2021</v>
      </c>
      <c r="B2725">
        <v>3</v>
      </c>
      <c r="C2725" s="2">
        <v>44361</v>
      </c>
      <c r="D2725" s="3">
        <v>0.3611111111111111</v>
      </c>
      <c r="E2725">
        <v>5</v>
      </c>
      <c r="F2725">
        <v>5.0999999999999996</v>
      </c>
      <c r="G2725" t="s">
        <v>61</v>
      </c>
      <c r="H2725">
        <v>73</v>
      </c>
      <c r="I2725">
        <v>58</v>
      </c>
      <c r="J2725">
        <v>27</v>
      </c>
      <c r="K2725">
        <v>1</v>
      </c>
      <c r="L2725">
        <v>1</v>
      </c>
      <c r="M2725" t="s">
        <v>27</v>
      </c>
      <c r="N2725">
        <v>10</v>
      </c>
      <c r="O2725" t="s">
        <v>26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 s="11" t="str">
        <f t="shared" si="454"/>
        <v>0</v>
      </c>
      <c r="AB2725">
        <f t="shared" si="447"/>
        <v>0</v>
      </c>
      <c r="AC2725">
        <f t="shared" si="455"/>
        <v>10</v>
      </c>
      <c r="AD2725">
        <f t="shared" si="456"/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f t="shared" si="448"/>
        <v>0</v>
      </c>
      <c r="BI2725" s="16">
        <v>0</v>
      </c>
      <c r="BJ2725" s="16">
        <v>0</v>
      </c>
      <c r="BK2725" s="16">
        <v>0</v>
      </c>
      <c r="BL2725" t="str">
        <f t="shared" si="449"/>
        <v>0</v>
      </c>
      <c r="BM2725" t="str">
        <f t="shared" si="450"/>
        <v>0</v>
      </c>
      <c r="BN2725">
        <f t="shared" si="453"/>
        <v>0</v>
      </c>
      <c r="BO2725">
        <f t="shared" si="451"/>
        <v>0</v>
      </c>
      <c r="BP2725" t="str">
        <f t="shared" si="452"/>
        <v>0</v>
      </c>
    </row>
    <row r="2726" spans="1:68" ht="18" x14ac:dyDescent="0.25">
      <c r="A2726" s="24">
        <v>2021</v>
      </c>
      <c r="B2726">
        <v>3</v>
      </c>
      <c r="C2726" s="2">
        <v>44361</v>
      </c>
      <c r="D2726" s="3">
        <v>0.3611111111111111</v>
      </c>
      <c r="E2726">
        <v>5</v>
      </c>
      <c r="F2726">
        <v>5.0999999999999996</v>
      </c>
      <c r="G2726" t="s">
        <v>61</v>
      </c>
      <c r="H2726">
        <v>73</v>
      </c>
      <c r="I2726">
        <v>58</v>
      </c>
      <c r="J2726">
        <v>27</v>
      </c>
      <c r="K2726">
        <v>1</v>
      </c>
      <c r="L2726">
        <v>1</v>
      </c>
      <c r="M2726" t="s">
        <v>28</v>
      </c>
      <c r="N2726">
        <v>10</v>
      </c>
      <c r="O2726" t="s">
        <v>24</v>
      </c>
      <c r="P2726">
        <v>0</v>
      </c>
      <c r="Q2726">
        <v>1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10</v>
      </c>
      <c r="Y2726">
        <v>1</v>
      </c>
      <c r="Z2726">
        <v>11</v>
      </c>
      <c r="AA2726" s="11" t="str">
        <f t="shared" si="454"/>
        <v>1</v>
      </c>
      <c r="AB2726">
        <f t="shared" si="447"/>
        <v>3</v>
      </c>
      <c r="AC2726">
        <f t="shared" si="455"/>
        <v>7</v>
      </c>
      <c r="AD2726">
        <f t="shared" si="456"/>
        <v>30</v>
      </c>
      <c r="AE2726">
        <v>10</v>
      </c>
      <c r="AF2726">
        <v>1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f t="shared" si="448"/>
        <v>0</v>
      </c>
      <c r="BI2726" s="16">
        <v>0</v>
      </c>
      <c r="BJ2726" s="16">
        <v>0</v>
      </c>
      <c r="BK2726" s="16">
        <v>0</v>
      </c>
      <c r="BL2726" t="str">
        <f t="shared" si="449"/>
        <v>0</v>
      </c>
      <c r="BM2726" t="str">
        <f t="shared" si="450"/>
        <v>0</v>
      </c>
      <c r="BN2726">
        <f t="shared" si="453"/>
        <v>0</v>
      </c>
      <c r="BO2726">
        <f t="shared" si="451"/>
        <v>0</v>
      </c>
      <c r="BP2726" t="str">
        <f t="shared" si="452"/>
        <v>0</v>
      </c>
    </row>
    <row r="2727" spans="1:68" ht="18" x14ac:dyDescent="0.25">
      <c r="A2727" s="24">
        <v>2021</v>
      </c>
      <c r="B2727">
        <v>3</v>
      </c>
      <c r="C2727" s="2">
        <v>44361</v>
      </c>
      <c r="D2727" s="3">
        <v>0.3611111111111111</v>
      </c>
      <c r="E2727">
        <v>5</v>
      </c>
      <c r="F2727">
        <v>5.0999999999999996</v>
      </c>
      <c r="G2727" t="s">
        <v>61</v>
      </c>
      <c r="H2727">
        <v>73</v>
      </c>
      <c r="I2727">
        <v>58</v>
      </c>
      <c r="J2727">
        <v>27</v>
      </c>
      <c r="K2727">
        <v>1</v>
      </c>
      <c r="L2727">
        <v>1</v>
      </c>
      <c r="M2727" t="s">
        <v>28</v>
      </c>
      <c r="N2727">
        <v>10</v>
      </c>
      <c r="O2727" t="s">
        <v>25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0</v>
      </c>
      <c r="Y2727">
        <v>0</v>
      </c>
      <c r="Z2727">
        <v>1</v>
      </c>
      <c r="AA2727" s="11" t="str">
        <f t="shared" si="454"/>
        <v>1</v>
      </c>
      <c r="AB2727">
        <f t="shared" si="447"/>
        <v>1</v>
      </c>
      <c r="AC2727">
        <f t="shared" si="455"/>
        <v>9</v>
      </c>
      <c r="AD2727">
        <f t="shared" si="456"/>
        <v>10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f t="shared" si="448"/>
        <v>0</v>
      </c>
      <c r="BI2727" s="16">
        <v>0</v>
      </c>
      <c r="BJ2727" s="16">
        <v>0</v>
      </c>
      <c r="BK2727" s="16">
        <v>0</v>
      </c>
      <c r="BL2727" t="str">
        <f t="shared" si="449"/>
        <v>0</v>
      </c>
      <c r="BM2727" t="str">
        <f t="shared" si="450"/>
        <v>0</v>
      </c>
      <c r="BN2727">
        <f t="shared" si="453"/>
        <v>0</v>
      </c>
      <c r="BO2727">
        <f t="shared" si="451"/>
        <v>0</v>
      </c>
      <c r="BP2727" t="str">
        <f t="shared" si="452"/>
        <v>0</v>
      </c>
    </row>
    <row r="2728" spans="1:68" ht="18" x14ac:dyDescent="0.25">
      <c r="A2728" s="24">
        <v>2021</v>
      </c>
      <c r="B2728">
        <v>3</v>
      </c>
      <c r="C2728" s="2">
        <v>44361</v>
      </c>
      <c r="D2728" s="3">
        <v>0.3611111111111111</v>
      </c>
      <c r="E2728">
        <v>5</v>
      </c>
      <c r="F2728">
        <v>5.0999999999999996</v>
      </c>
      <c r="G2728" t="s">
        <v>61</v>
      </c>
      <c r="H2728">
        <v>73</v>
      </c>
      <c r="I2728">
        <v>58</v>
      </c>
      <c r="J2728">
        <v>27</v>
      </c>
      <c r="K2728">
        <v>1</v>
      </c>
      <c r="L2728">
        <v>1</v>
      </c>
      <c r="M2728" t="s">
        <v>28</v>
      </c>
      <c r="N2728">
        <v>10</v>
      </c>
      <c r="O2728" t="s">
        <v>26</v>
      </c>
      <c r="P2728">
        <v>70</v>
      </c>
      <c r="Q2728">
        <v>30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100</v>
      </c>
      <c r="AA2728" s="11" t="str">
        <f t="shared" si="454"/>
        <v>1</v>
      </c>
      <c r="AB2728">
        <f t="shared" si="447"/>
        <v>2</v>
      </c>
      <c r="AC2728">
        <f t="shared" si="455"/>
        <v>8</v>
      </c>
      <c r="AD2728">
        <f t="shared" si="456"/>
        <v>20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f t="shared" si="448"/>
        <v>0</v>
      </c>
      <c r="BI2728" s="16">
        <v>0</v>
      </c>
      <c r="BJ2728" s="16">
        <v>0</v>
      </c>
      <c r="BK2728" s="16">
        <v>0</v>
      </c>
      <c r="BL2728" t="str">
        <f t="shared" si="449"/>
        <v>0</v>
      </c>
      <c r="BM2728" t="str">
        <f t="shared" si="450"/>
        <v>0</v>
      </c>
      <c r="BN2728">
        <f t="shared" si="453"/>
        <v>0</v>
      </c>
      <c r="BO2728">
        <f t="shared" si="451"/>
        <v>0</v>
      </c>
      <c r="BP2728" t="str">
        <f t="shared" si="452"/>
        <v>0</v>
      </c>
    </row>
    <row r="2729" spans="1:68" ht="18" x14ac:dyDescent="0.25">
      <c r="A2729" s="24">
        <v>2021</v>
      </c>
      <c r="B2729">
        <v>3</v>
      </c>
      <c r="C2729" s="2">
        <v>44361</v>
      </c>
      <c r="D2729" s="3">
        <v>0.3611111111111111</v>
      </c>
      <c r="E2729">
        <v>5</v>
      </c>
      <c r="F2729">
        <v>5.0999999999999996</v>
      </c>
      <c r="G2729" t="s">
        <v>61</v>
      </c>
      <c r="H2729">
        <v>73</v>
      </c>
      <c r="I2729">
        <v>58</v>
      </c>
      <c r="J2729">
        <v>27</v>
      </c>
      <c r="K2729">
        <v>1</v>
      </c>
      <c r="L2729">
        <v>1</v>
      </c>
      <c r="M2729" t="s">
        <v>28</v>
      </c>
      <c r="N2729">
        <v>20</v>
      </c>
      <c r="O2729" t="s">
        <v>26</v>
      </c>
      <c r="P2729">
        <v>400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400</v>
      </c>
      <c r="AA2729" s="11" t="str">
        <f t="shared" si="454"/>
        <v>1</v>
      </c>
      <c r="AB2729">
        <f t="shared" si="447"/>
        <v>1</v>
      </c>
      <c r="AC2729">
        <f t="shared" si="455"/>
        <v>9</v>
      </c>
      <c r="AD2729">
        <f t="shared" si="456"/>
        <v>10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f t="shared" si="448"/>
        <v>0</v>
      </c>
      <c r="BI2729" s="16">
        <v>0</v>
      </c>
      <c r="BJ2729" s="16">
        <v>0</v>
      </c>
      <c r="BK2729" s="16">
        <v>0</v>
      </c>
      <c r="BL2729" t="str">
        <f t="shared" si="449"/>
        <v>0</v>
      </c>
      <c r="BM2729" t="str">
        <f t="shared" si="450"/>
        <v>0</v>
      </c>
      <c r="BN2729">
        <f t="shared" si="453"/>
        <v>0</v>
      </c>
      <c r="BO2729">
        <f t="shared" si="451"/>
        <v>0</v>
      </c>
      <c r="BP2729" t="str">
        <f t="shared" si="452"/>
        <v>0</v>
      </c>
    </row>
    <row r="2730" spans="1:68" ht="18" x14ac:dyDescent="0.25">
      <c r="A2730" s="24">
        <v>2021</v>
      </c>
      <c r="B2730">
        <v>3</v>
      </c>
      <c r="C2730" s="2">
        <v>44361</v>
      </c>
      <c r="D2730" s="3">
        <v>0.3611111111111111</v>
      </c>
      <c r="E2730">
        <v>5</v>
      </c>
      <c r="F2730">
        <v>5.0999999999999996</v>
      </c>
      <c r="G2730" t="s">
        <v>61</v>
      </c>
      <c r="H2730">
        <v>73</v>
      </c>
      <c r="I2730">
        <v>58</v>
      </c>
      <c r="J2730">
        <v>27</v>
      </c>
      <c r="K2730">
        <v>1</v>
      </c>
      <c r="L2730">
        <v>1</v>
      </c>
      <c r="M2730" t="s">
        <v>28</v>
      </c>
      <c r="N2730">
        <v>20</v>
      </c>
      <c r="O2730" t="s">
        <v>25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 s="11" t="str">
        <f t="shared" si="454"/>
        <v>0</v>
      </c>
      <c r="AB2730">
        <f t="shared" si="447"/>
        <v>0</v>
      </c>
      <c r="AC2730">
        <f t="shared" si="455"/>
        <v>10</v>
      </c>
      <c r="AD2730">
        <f t="shared" si="456"/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f t="shared" si="448"/>
        <v>0</v>
      </c>
      <c r="BI2730" s="16">
        <v>0</v>
      </c>
      <c r="BJ2730" s="16">
        <v>0</v>
      </c>
      <c r="BK2730" s="16">
        <v>0</v>
      </c>
      <c r="BL2730" t="str">
        <f t="shared" si="449"/>
        <v>0</v>
      </c>
      <c r="BM2730" t="str">
        <f t="shared" si="450"/>
        <v>0</v>
      </c>
      <c r="BN2730">
        <f t="shared" si="453"/>
        <v>0</v>
      </c>
      <c r="BO2730">
        <f t="shared" si="451"/>
        <v>0</v>
      </c>
      <c r="BP2730" t="str">
        <f t="shared" si="452"/>
        <v>0</v>
      </c>
    </row>
    <row r="2731" spans="1:68" ht="18" x14ac:dyDescent="0.25">
      <c r="A2731" s="24">
        <v>2021</v>
      </c>
      <c r="B2731">
        <v>3</v>
      </c>
      <c r="C2731" s="2">
        <v>44361</v>
      </c>
      <c r="D2731" s="3">
        <v>0.3611111111111111</v>
      </c>
      <c r="E2731">
        <v>5</v>
      </c>
      <c r="F2731">
        <v>5.0999999999999996</v>
      </c>
      <c r="G2731" t="s">
        <v>61</v>
      </c>
      <c r="H2731">
        <v>73</v>
      </c>
      <c r="I2731">
        <v>58</v>
      </c>
      <c r="J2731">
        <v>27</v>
      </c>
      <c r="K2731">
        <v>1</v>
      </c>
      <c r="L2731">
        <v>1</v>
      </c>
      <c r="M2731" t="s">
        <v>28</v>
      </c>
      <c r="N2731">
        <v>20</v>
      </c>
      <c r="O2731" t="s">
        <v>24</v>
      </c>
      <c r="P2731">
        <v>355</v>
      </c>
      <c r="Q2731">
        <v>1130</v>
      </c>
      <c r="R2731">
        <v>20</v>
      </c>
      <c r="S2731">
        <v>0</v>
      </c>
      <c r="T2731">
        <v>0</v>
      </c>
      <c r="U2731">
        <v>0</v>
      </c>
      <c r="V2731">
        <v>3</v>
      </c>
      <c r="W2731">
        <v>0</v>
      </c>
      <c r="X2731">
        <v>0</v>
      </c>
      <c r="Y2731">
        <v>0</v>
      </c>
      <c r="Z2731">
        <v>1508</v>
      </c>
      <c r="AA2731" s="11" t="str">
        <f t="shared" si="454"/>
        <v>1</v>
      </c>
      <c r="AB2731">
        <f t="shared" si="447"/>
        <v>4</v>
      </c>
      <c r="AC2731">
        <f t="shared" si="455"/>
        <v>6</v>
      </c>
      <c r="AD2731">
        <f t="shared" si="456"/>
        <v>40</v>
      </c>
      <c r="AE2731">
        <v>0</v>
      </c>
      <c r="AF2731">
        <v>18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3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f t="shared" si="448"/>
        <v>0</v>
      </c>
      <c r="BI2731" s="16">
        <v>0</v>
      </c>
      <c r="BJ2731" s="16">
        <v>0</v>
      </c>
      <c r="BK2731" s="16">
        <v>0</v>
      </c>
      <c r="BL2731" t="str">
        <f t="shared" si="449"/>
        <v>1</v>
      </c>
      <c r="BM2731" t="str">
        <f t="shared" si="450"/>
        <v>1</v>
      </c>
      <c r="BN2731">
        <f t="shared" si="453"/>
        <v>3</v>
      </c>
      <c r="BO2731">
        <f t="shared" si="451"/>
        <v>3</v>
      </c>
      <c r="BP2731" t="str">
        <f t="shared" si="452"/>
        <v>0</v>
      </c>
    </row>
    <row r="2732" spans="1:68" ht="18" x14ac:dyDescent="0.25">
      <c r="A2732" s="24">
        <v>2021</v>
      </c>
      <c r="B2732">
        <v>3</v>
      </c>
      <c r="C2732" s="2">
        <v>44361</v>
      </c>
      <c r="D2732" s="3">
        <v>0.3611111111111111</v>
      </c>
      <c r="E2732">
        <v>5</v>
      </c>
      <c r="F2732">
        <v>5.0999999999999996</v>
      </c>
      <c r="G2732" t="s">
        <v>61</v>
      </c>
      <c r="H2732">
        <v>73</v>
      </c>
      <c r="I2732">
        <v>58</v>
      </c>
      <c r="J2732">
        <v>27</v>
      </c>
      <c r="K2732">
        <v>1</v>
      </c>
      <c r="L2732">
        <v>1</v>
      </c>
      <c r="M2732" t="s">
        <v>27</v>
      </c>
      <c r="N2732">
        <v>20</v>
      </c>
      <c r="O2732" t="s">
        <v>26</v>
      </c>
      <c r="P2732">
        <v>292</v>
      </c>
      <c r="Q2732">
        <v>0</v>
      </c>
      <c r="R2732">
        <v>0</v>
      </c>
      <c r="S2732">
        <v>10</v>
      </c>
      <c r="T2732">
        <v>12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314</v>
      </c>
      <c r="AA2732" s="11" t="str">
        <f t="shared" si="454"/>
        <v>1</v>
      </c>
      <c r="AB2732">
        <f t="shared" si="447"/>
        <v>3</v>
      </c>
      <c r="AC2732">
        <f t="shared" si="455"/>
        <v>7</v>
      </c>
      <c r="AD2732">
        <f t="shared" si="456"/>
        <v>30</v>
      </c>
      <c r="AE2732">
        <v>0</v>
      </c>
      <c r="AF2732">
        <v>2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5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f t="shared" si="448"/>
        <v>0</v>
      </c>
      <c r="BI2732" s="16">
        <v>0</v>
      </c>
      <c r="BJ2732" s="16">
        <v>0</v>
      </c>
      <c r="BK2732" s="16">
        <v>0</v>
      </c>
      <c r="BL2732" t="str">
        <f t="shared" si="449"/>
        <v>1</v>
      </c>
      <c r="BM2732" t="str">
        <f t="shared" si="450"/>
        <v>1</v>
      </c>
      <c r="BN2732">
        <f t="shared" si="453"/>
        <v>5</v>
      </c>
      <c r="BO2732">
        <f t="shared" si="451"/>
        <v>5</v>
      </c>
      <c r="BP2732" t="str">
        <f t="shared" si="452"/>
        <v>0</v>
      </c>
    </row>
    <row r="2733" spans="1:68" ht="18" x14ac:dyDescent="0.25">
      <c r="A2733" s="24">
        <v>2021</v>
      </c>
      <c r="B2733">
        <v>3</v>
      </c>
      <c r="C2733" s="2">
        <v>44361</v>
      </c>
      <c r="D2733" s="3">
        <v>0.3611111111111111</v>
      </c>
      <c r="E2733">
        <v>5</v>
      </c>
      <c r="F2733">
        <v>5.0999999999999996</v>
      </c>
      <c r="G2733" t="s">
        <v>61</v>
      </c>
      <c r="H2733">
        <v>73</v>
      </c>
      <c r="I2733">
        <v>58</v>
      </c>
      <c r="J2733">
        <v>27</v>
      </c>
      <c r="K2733">
        <v>1</v>
      </c>
      <c r="L2733">
        <v>1</v>
      </c>
      <c r="M2733" t="s">
        <v>27</v>
      </c>
      <c r="N2733">
        <v>20</v>
      </c>
      <c r="O2733" t="s">
        <v>25</v>
      </c>
      <c r="P2733">
        <v>0</v>
      </c>
      <c r="Q2733">
        <v>0</v>
      </c>
      <c r="R2733">
        <v>0</v>
      </c>
      <c r="S2733">
        <v>0</v>
      </c>
      <c r="T2733">
        <v>104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104</v>
      </c>
      <c r="AA2733" s="11" t="str">
        <f t="shared" si="454"/>
        <v>1</v>
      </c>
      <c r="AB2733">
        <f t="shared" si="447"/>
        <v>1</v>
      </c>
      <c r="AC2733">
        <f t="shared" si="455"/>
        <v>9</v>
      </c>
      <c r="AD2733">
        <f t="shared" si="456"/>
        <v>10</v>
      </c>
      <c r="AE2733">
        <v>0</v>
      </c>
      <c r="AF2733">
        <v>1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3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f t="shared" si="448"/>
        <v>0</v>
      </c>
      <c r="BI2733" s="16">
        <v>0</v>
      </c>
      <c r="BJ2733" s="16">
        <v>0</v>
      </c>
      <c r="BK2733" s="16">
        <v>0</v>
      </c>
      <c r="BL2733" t="str">
        <f t="shared" si="449"/>
        <v>1</v>
      </c>
      <c r="BM2733" t="str">
        <f t="shared" si="450"/>
        <v>1</v>
      </c>
      <c r="BN2733">
        <f t="shared" si="453"/>
        <v>3</v>
      </c>
      <c r="BO2733">
        <f t="shared" si="451"/>
        <v>3</v>
      </c>
      <c r="BP2733" t="str">
        <f t="shared" si="452"/>
        <v>0</v>
      </c>
    </row>
    <row r="2734" spans="1:68" ht="18" x14ac:dyDescent="0.25">
      <c r="A2734" s="24">
        <v>2021</v>
      </c>
      <c r="B2734">
        <v>3</v>
      </c>
      <c r="C2734" s="2">
        <v>44361</v>
      </c>
      <c r="D2734" s="3">
        <v>0.3611111111111111</v>
      </c>
      <c r="E2734">
        <v>5</v>
      </c>
      <c r="F2734">
        <v>5.0999999999999996</v>
      </c>
      <c r="G2734" t="s">
        <v>61</v>
      </c>
      <c r="H2734">
        <v>73</v>
      </c>
      <c r="I2734">
        <v>58</v>
      </c>
      <c r="J2734">
        <v>27</v>
      </c>
      <c r="K2734">
        <v>1</v>
      </c>
      <c r="L2734">
        <v>1</v>
      </c>
      <c r="M2734" t="s">
        <v>27</v>
      </c>
      <c r="N2734">
        <v>20</v>
      </c>
      <c r="O2734" t="s">
        <v>24</v>
      </c>
      <c r="P2734">
        <v>110</v>
      </c>
      <c r="Q2734">
        <f>50+20</f>
        <v>70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110</v>
      </c>
      <c r="AA2734" s="11" t="str">
        <f t="shared" si="454"/>
        <v>1</v>
      </c>
      <c r="AB2734">
        <f t="shared" si="447"/>
        <v>2</v>
      </c>
      <c r="AC2734">
        <f t="shared" si="455"/>
        <v>8</v>
      </c>
      <c r="AD2734">
        <f t="shared" si="456"/>
        <v>20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f t="shared" si="448"/>
        <v>0</v>
      </c>
      <c r="BI2734" s="16">
        <v>0</v>
      </c>
      <c r="BJ2734" s="16">
        <v>0</v>
      </c>
      <c r="BK2734" s="16">
        <v>0</v>
      </c>
      <c r="BL2734" t="str">
        <f t="shared" si="449"/>
        <v>0</v>
      </c>
      <c r="BM2734" t="str">
        <f t="shared" si="450"/>
        <v>0</v>
      </c>
      <c r="BN2734">
        <f t="shared" si="453"/>
        <v>0</v>
      </c>
      <c r="BO2734">
        <f t="shared" si="451"/>
        <v>0</v>
      </c>
      <c r="BP2734" t="str">
        <f t="shared" si="452"/>
        <v>0</v>
      </c>
    </row>
    <row r="2735" spans="1:68" ht="18" x14ac:dyDescent="0.25">
      <c r="A2735" s="24">
        <v>2021</v>
      </c>
      <c r="B2735">
        <v>3</v>
      </c>
      <c r="C2735" s="2">
        <v>44361</v>
      </c>
      <c r="D2735" s="3">
        <v>0.3611111111111111</v>
      </c>
      <c r="E2735">
        <v>5</v>
      </c>
      <c r="F2735">
        <v>5.0999999999999996</v>
      </c>
      <c r="G2735" t="s">
        <v>61</v>
      </c>
      <c r="H2735">
        <v>73</v>
      </c>
      <c r="I2735">
        <v>58</v>
      </c>
      <c r="J2735">
        <v>27</v>
      </c>
      <c r="K2735">
        <v>1</v>
      </c>
      <c r="L2735">
        <v>1</v>
      </c>
      <c r="M2735" t="s">
        <v>23</v>
      </c>
      <c r="N2735">
        <v>20</v>
      </c>
      <c r="O2735" t="s">
        <v>26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 s="11" t="str">
        <f t="shared" si="454"/>
        <v>0</v>
      </c>
      <c r="AB2735">
        <f t="shared" si="447"/>
        <v>0</v>
      </c>
      <c r="AC2735">
        <f t="shared" si="455"/>
        <v>10</v>
      </c>
      <c r="AD2735">
        <f t="shared" si="456"/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f t="shared" si="448"/>
        <v>0</v>
      </c>
      <c r="BI2735" s="16">
        <v>0</v>
      </c>
      <c r="BJ2735" s="16">
        <v>0</v>
      </c>
      <c r="BK2735" s="16">
        <v>0</v>
      </c>
      <c r="BL2735" t="str">
        <f t="shared" si="449"/>
        <v>0</v>
      </c>
      <c r="BM2735" t="str">
        <f t="shared" si="450"/>
        <v>0</v>
      </c>
      <c r="BN2735">
        <f t="shared" si="453"/>
        <v>0</v>
      </c>
      <c r="BO2735">
        <f t="shared" si="451"/>
        <v>0</v>
      </c>
      <c r="BP2735" t="str">
        <f t="shared" si="452"/>
        <v>0</v>
      </c>
    </row>
    <row r="2736" spans="1:68" ht="18" x14ac:dyDescent="0.25">
      <c r="A2736" s="24">
        <v>2021</v>
      </c>
      <c r="B2736">
        <v>3</v>
      </c>
      <c r="C2736" s="2">
        <v>44361</v>
      </c>
      <c r="D2736" s="3">
        <v>0.3611111111111111</v>
      </c>
      <c r="E2736">
        <v>5</v>
      </c>
      <c r="F2736">
        <v>5.0999999999999996</v>
      </c>
      <c r="G2736" t="s">
        <v>61</v>
      </c>
      <c r="H2736">
        <v>73</v>
      </c>
      <c r="I2736">
        <v>58</v>
      </c>
      <c r="J2736">
        <v>27</v>
      </c>
      <c r="K2736">
        <v>1</v>
      </c>
      <c r="L2736">
        <v>1</v>
      </c>
      <c r="M2736" t="s">
        <v>23</v>
      </c>
      <c r="N2736">
        <v>20</v>
      </c>
      <c r="O2736" t="s">
        <v>25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 s="11" t="str">
        <f t="shared" si="454"/>
        <v>0</v>
      </c>
      <c r="AB2736">
        <f t="shared" si="447"/>
        <v>0</v>
      </c>
      <c r="AC2736">
        <f t="shared" si="455"/>
        <v>10</v>
      </c>
      <c r="AD2736">
        <f t="shared" si="456"/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f t="shared" si="448"/>
        <v>0</v>
      </c>
      <c r="BI2736" s="16">
        <v>0</v>
      </c>
      <c r="BJ2736" s="16">
        <v>0</v>
      </c>
      <c r="BK2736" s="16">
        <v>0</v>
      </c>
      <c r="BL2736" t="str">
        <f t="shared" si="449"/>
        <v>0</v>
      </c>
      <c r="BM2736" t="str">
        <f t="shared" si="450"/>
        <v>0</v>
      </c>
      <c r="BN2736">
        <f t="shared" si="453"/>
        <v>0</v>
      </c>
      <c r="BO2736">
        <f t="shared" si="451"/>
        <v>0</v>
      </c>
      <c r="BP2736" t="str">
        <f t="shared" si="452"/>
        <v>0</v>
      </c>
    </row>
    <row r="2737" spans="1:68" ht="18" x14ac:dyDescent="0.25">
      <c r="A2737" s="24">
        <v>2021</v>
      </c>
      <c r="B2737">
        <v>3</v>
      </c>
      <c r="C2737" s="2">
        <v>44361</v>
      </c>
      <c r="D2737" s="3">
        <v>0.3611111111111111</v>
      </c>
      <c r="E2737">
        <v>5</v>
      </c>
      <c r="F2737">
        <v>5.0999999999999996</v>
      </c>
      <c r="G2737" t="s">
        <v>61</v>
      </c>
      <c r="H2737">
        <v>73</v>
      </c>
      <c r="I2737">
        <v>58</v>
      </c>
      <c r="J2737">
        <v>27</v>
      </c>
      <c r="K2737">
        <v>1</v>
      </c>
      <c r="L2737">
        <v>1</v>
      </c>
      <c r="M2737" t="s">
        <v>23</v>
      </c>
      <c r="N2737">
        <v>20</v>
      </c>
      <c r="O2737" t="s">
        <v>24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 s="11" t="str">
        <f t="shared" si="454"/>
        <v>0</v>
      </c>
      <c r="AB2737">
        <f t="shared" si="447"/>
        <v>0</v>
      </c>
      <c r="AC2737">
        <f t="shared" si="455"/>
        <v>10</v>
      </c>
      <c r="AD2737">
        <f t="shared" si="456"/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f t="shared" si="448"/>
        <v>0</v>
      </c>
      <c r="BI2737" s="16">
        <v>0</v>
      </c>
      <c r="BJ2737" s="16">
        <v>0</v>
      </c>
      <c r="BK2737" s="16">
        <v>0</v>
      </c>
      <c r="BL2737" t="str">
        <f t="shared" si="449"/>
        <v>0</v>
      </c>
      <c r="BM2737" t="str">
        <f t="shared" si="450"/>
        <v>0</v>
      </c>
      <c r="BN2737">
        <f t="shared" si="453"/>
        <v>0</v>
      </c>
      <c r="BO2737">
        <f t="shared" si="451"/>
        <v>0</v>
      </c>
      <c r="BP2737" t="str">
        <f t="shared" si="452"/>
        <v>0</v>
      </c>
    </row>
    <row r="2738" spans="1:68" ht="18" x14ac:dyDescent="0.25">
      <c r="A2738" s="24">
        <v>2021</v>
      </c>
      <c r="B2738">
        <v>3</v>
      </c>
      <c r="C2738" s="2">
        <v>44361</v>
      </c>
      <c r="D2738" s="3">
        <v>0.3611111111111111</v>
      </c>
      <c r="E2738">
        <v>5</v>
      </c>
      <c r="F2738">
        <v>5.0999999999999996</v>
      </c>
      <c r="G2738" t="s">
        <v>61</v>
      </c>
      <c r="H2738">
        <v>73</v>
      </c>
      <c r="I2738">
        <v>58</v>
      </c>
      <c r="J2738">
        <v>27</v>
      </c>
      <c r="K2738">
        <v>1</v>
      </c>
      <c r="L2738">
        <v>1</v>
      </c>
      <c r="M2738" t="s">
        <v>23</v>
      </c>
      <c r="N2738">
        <v>50</v>
      </c>
      <c r="O2738" t="s">
        <v>24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65</v>
      </c>
      <c r="Y2738">
        <v>2</v>
      </c>
      <c r="Z2738">
        <v>67</v>
      </c>
      <c r="AA2738" s="11" t="str">
        <f t="shared" si="454"/>
        <v>1</v>
      </c>
      <c r="AB2738">
        <f t="shared" si="447"/>
        <v>2</v>
      </c>
      <c r="AC2738">
        <f t="shared" si="455"/>
        <v>8</v>
      </c>
      <c r="AD2738">
        <f t="shared" si="456"/>
        <v>20</v>
      </c>
      <c r="AE2738">
        <v>0</v>
      </c>
      <c r="AF2738">
        <v>1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7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f t="shared" si="448"/>
        <v>0</v>
      </c>
      <c r="BI2738" s="16">
        <v>0</v>
      </c>
      <c r="BJ2738" s="16">
        <v>0</v>
      </c>
      <c r="BK2738" s="16">
        <v>0</v>
      </c>
      <c r="BL2738" t="str">
        <f t="shared" si="449"/>
        <v>1</v>
      </c>
      <c r="BM2738" t="str">
        <f t="shared" si="450"/>
        <v>1</v>
      </c>
      <c r="BN2738">
        <f t="shared" si="453"/>
        <v>7</v>
      </c>
      <c r="BO2738">
        <f t="shared" si="451"/>
        <v>7</v>
      </c>
      <c r="BP2738" t="str">
        <f t="shared" si="452"/>
        <v>0</v>
      </c>
    </row>
    <row r="2739" spans="1:68" ht="18" x14ac:dyDescent="0.25">
      <c r="A2739" s="24">
        <v>2021</v>
      </c>
      <c r="B2739">
        <v>3</v>
      </c>
      <c r="C2739" s="2">
        <v>44361</v>
      </c>
      <c r="D2739" s="3">
        <v>0.3611111111111111</v>
      </c>
      <c r="E2739">
        <v>5</v>
      </c>
      <c r="F2739">
        <v>5.0999999999999996</v>
      </c>
      <c r="G2739" t="s">
        <v>61</v>
      </c>
      <c r="H2739">
        <v>73</v>
      </c>
      <c r="I2739">
        <v>58</v>
      </c>
      <c r="J2739">
        <v>27</v>
      </c>
      <c r="K2739">
        <v>1</v>
      </c>
      <c r="L2739">
        <v>1</v>
      </c>
      <c r="M2739" t="s">
        <v>23</v>
      </c>
      <c r="N2739">
        <v>50</v>
      </c>
      <c r="O2739" t="s">
        <v>25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 s="11" t="str">
        <f t="shared" si="454"/>
        <v>0</v>
      </c>
      <c r="AB2739">
        <f t="shared" si="447"/>
        <v>0</v>
      </c>
      <c r="AC2739">
        <f t="shared" si="455"/>
        <v>10</v>
      </c>
      <c r="AD2739">
        <f t="shared" si="456"/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f t="shared" si="448"/>
        <v>0</v>
      </c>
      <c r="BI2739" s="16">
        <v>0</v>
      </c>
      <c r="BJ2739" s="16">
        <v>0</v>
      </c>
      <c r="BK2739" s="16">
        <v>0</v>
      </c>
      <c r="BL2739" t="str">
        <f t="shared" si="449"/>
        <v>0</v>
      </c>
      <c r="BM2739" t="str">
        <f t="shared" si="450"/>
        <v>0</v>
      </c>
      <c r="BN2739">
        <f t="shared" si="453"/>
        <v>0</v>
      </c>
      <c r="BO2739">
        <f t="shared" si="451"/>
        <v>0</v>
      </c>
      <c r="BP2739" t="str">
        <f t="shared" si="452"/>
        <v>0</v>
      </c>
    </row>
    <row r="2740" spans="1:68" ht="18" x14ac:dyDescent="0.25">
      <c r="A2740" s="24">
        <v>2021</v>
      </c>
      <c r="B2740">
        <v>3</v>
      </c>
      <c r="C2740" s="2">
        <v>44361</v>
      </c>
      <c r="D2740" s="3">
        <v>0.3611111111111111</v>
      </c>
      <c r="E2740">
        <v>5</v>
      </c>
      <c r="F2740">
        <v>5.0999999999999996</v>
      </c>
      <c r="G2740" t="s">
        <v>61</v>
      </c>
      <c r="H2740">
        <v>73</v>
      </c>
      <c r="I2740">
        <v>58</v>
      </c>
      <c r="J2740">
        <v>27</v>
      </c>
      <c r="K2740">
        <v>1</v>
      </c>
      <c r="L2740">
        <v>1</v>
      </c>
      <c r="M2740" t="s">
        <v>23</v>
      </c>
      <c r="N2740">
        <v>50</v>
      </c>
      <c r="O2740" t="s">
        <v>26</v>
      </c>
      <c r="P2740">
        <v>8</v>
      </c>
      <c r="Q2740">
        <v>60</v>
      </c>
      <c r="R2740">
        <v>0</v>
      </c>
      <c r="S2740">
        <v>0</v>
      </c>
      <c r="T2740">
        <v>0</v>
      </c>
      <c r="U2740">
        <v>3</v>
      </c>
      <c r="V2740">
        <v>3</v>
      </c>
      <c r="W2740">
        <v>1</v>
      </c>
      <c r="X2740">
        <v>0</v>
      </c>
      <c r="Y2740">
        <v>0</v>
      </c>
      <c r="Z2740">
        <v>75</v>
      </c>
      <c r="AA2740" s="11" t="str">
        <f t="shared" si="454"/>
        <v>1</v>
      </c>
      <c r="AB2740">
        <f t="shared" si="447"/>
        <v>5</v>
      </c>
      <c r="AC2740">
        <f t="shared" si="455"/>
        <v>5</v>
      </c>
      <c r="AD2740">
        <f t="shared" si="456"/>
        <v>50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1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f t="shared" si="448"/>
        <v>0</v>
      </c>
      <c r="BI2740" s="16">
        <v>0</v>
      </c>
      <c r="BJ2740" s="16">
        <v>0</v>
      </c>
      <c r="BK2740" s="16">
        <v>0</v>
      </c>
      <c r="BL2740" t="str">
        <f t="shared" si="449"/>
        <v>1</v>
      </c>
      <c r="BM2740" t="str">
        <f t="shared" si="450"/>
        <v>1</v>
      </c>
      <c r="BN2740">
        <f t="shared" si="453"/>
        <v>1</v>
      </c>
      <c r="BO2740">
        <f t="shared" si="451"/>
        <v>1</v>
      </c>
      <c r="BP2740" t="str">
        <f t="shared" si="452"/>
        <v>0</v>
      </c>
    </row>
    <row r="2741" spans="1:68" ht="18" x14ac:dyDescent="0.25">
      <c r="A2741" s="24">
        <v>2021</v>
      </c>
      <c r="B2741">
        <v>3</v>
      </c>
      <c r="C2741" s="2">
        <v>44361</v>
      </c>
      <c r="D2741" s="3">
        <v>0.3611111111111111</v>
      </c>
      <c r="E2741">
        <v>5</v>
      </c>
      <c r="F2741">
        <v>5.0999999999999996</v>
      </c>
      <c r="G2741" t="s">
        <v>61</v>
      </c>
      <c r="H2741">
        <v>73</v>
      </c>
      <c r="I2741">
        <v>58</v>
      </c>
      <c r="J2741">
        <v>27</v>
      </c>
      <c r="K2741">
        <v>1</v>
      </c>
      <c r="L2741">
        <v>1</v>
      </c>
      <c r="M2741" t="s">
        <v>27</v>
      </c>
      <c r="N2741">
        <v>50</v>
      </c>
      <c r="O2741" t="s">
        <v>24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 s="11" t="str">
        <f t="shared" si="454"/>
        <v>0</v>
      </c>
      <c r="AB2741">
        <f t="shared" si="447"/>
        <v>0</v>
      </c>
      <c r="AC2741">
        <f t="shared" si="455"/>
        <v>10</v>
      </c>
      <c r="AD2741">
        <f t="shared" si="456"/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f t="shared" si="448"/>
        <v>0</v>
      </c>
      <c r="BI2741" s="16">
        <v>0</v>
      </c>
      <c r="BJ2741" s="16">
        <v>0</v>
      </c>
      <c r="BK2741" s="16">
        <v>0</v>
      </c>
      <c r="BL2741" t="str">
        <f t="shared" si="449"/>
        <v>0</v>
      </c>
      <c r="BM2741" t="str">
        <f t="shared" si="450"/>
        <v>0</v>
      </c>
      <c r="BN2741">
        <f t="shared" si="453"/>
        <v>0</v>
      </c>
      <c r="BO2741">
        <f t="shared" si="451"/>
        <v>0</v>
      </c>
      <c r="BP2741" t="str">
        <f t="shared" si="452"/>
        <v>0</v>
      </c>
    </row>
    <row r="2742" spans="1:68" ht="18" x14ac:dyDescent="0.25">
      <c r="A2742" s="24">
        <v>2021</v>
      </c>
      <c r="B2742">
        <v>3</v>
      </c>
      <c r="C2742" s="2">
        <v>44361</v>
      </c>
      <c r="D2742" s="3">
        <v>0.3611111111111111</v>
      </c>
      <c r="E2742">
        <v>5</v>
      </c>
      <c r="F2742">
        <v>5.0999999999999996</v>
      </c>
      <c r="G2742" t="s">
        <v>61</v>
      </c>
      <c r="H2742">
        <v>73</v>
      </c>
      <c r="I2742">
        <v>58</v>
      </c>
      <c r="J2742">
        <v>27</v>
      </c>
      <c r="K2742">
        <v>1</v>
      </c>
      <c r="L2742">
        <v>1</v>
      </c>
      <c r="M2742" t="s">
        <v>27</v>
      </c>
      <c r="N2742">
        <v>50</v>
      </c>
      <c r="O2742" t="s">
        <v>25</v>
      </c>
      <c r="P2742">
        <v>0</v>
      </c>
      <c r="Q2742">
        <v>0</v>
      </c>
      <c r="R2742">
        <v>0</v>
      </c>
      <c r="S2742">
        <v>1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1</v>
      </c>
      <c r="AA2742" s="11" t="str">
        <f t="shared" si="454"/>
        <v>1</v>
      </c>
      <c r="AB2742">
        <f t="shared" si="447"/>
        <v>1</v>
      </c>
      <c r="AC2742">
        <f t="shared" si="455"/>
        <v>9</v>
      </c>
      <c r="AD2742">
        <f t="shared" si="456"/>
        <v>10</v>
      </c>
      <c r="AE2742">
        <v>5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5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f t="shared" si="448"/>
        <v>0</v>
      </c>
      <c r="BI2742" s="16">
        <v>0</v>
      </c>
      <c r="BJ2742" s="16">
        <v>0</v>
      </c>
      <c r="BK2742" s="16">
        <v>0</v>
      </c>
      <c r="BL2742" t="str">
        <f t="shared" si="449"/>
        <v>1</v>
      </c>
      <c r="BM2742" t="str">
        <f t="shared" si="450"/>
        <v>1</v>
      </c>
      <c r="BN2742">
        <f t="shared" si="453"/>
        <v>5</v>
      </c>
      <c r="BO2742">
        <f t="shared" si="451"/>
        <v>5</v>
      </c>
      <c r="BP2742" t="str">
        <f t="shared" si="452"/>
        <v>0</v>
      </c>
    </row>
    <row r="2743" spans="1:68" ht="18" x14ac:dyDescent="0.25">
      <c r="A2743" s="24">
        <v>2021</v>
      </c>
      <c r="B2743">
        <v>3</v>
      </c>
      <c r="C2743" s="2">
        <v>44361</v>
      </c>
      <c r="D2743" s="3">
        <v>0.3611111111111111</v>
      </c>
      <c r="E2743">
        <v>5</v>
      </c>
      <c r="F2743">
        <v>5.0999999999999996</v>
      </c>
      <c r="G2743" t="s">
        <v>61</v>
      </c>
      <c r="H2743">
        <v>73</v>
      </c>
      <c r="I2743">
        <v>58</v>
      </c>
      <c r="J2743">
        <v>27</v>
      </c>
      <c r="K2743">
        <v>1</v>
      </c>
      <c r="L2743">
        <v>1</v>
      </c>
      <c r="M2743" t="s">
        <v>27</v>
      </c>
      <c r="N2743">
        <v>50</v>
      </c>
      <c r="O2743" t="s">
        <v>26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10</v>
      </c>
      <c r="W2743">
        <v>8</v>
      </c>
      <c r="X2743">
        <v>0</v>
      </c>
      <c r="Y2743">
        <v>0</v>
      </c>
      <c r="Z2743">
        <v>18</v>
      </c>
      <c r="AA2743" s="11" t="str">
        <f t="shared" si="454"/>
        <v>1</v>
      </c>
      <c r="AB2743">
        <f t="shared" si="447"/>
        <v>2</v>
      </c>
      <c r="AC2743">
        <f t="shared" si="455"/>
        <v>8</v>
      </c>
      <c r="AD2743">
        <f t="shared" si="456"/>
        <v>20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1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f t="shared" si="448"/>
        <v>0</v>
      </c>
      <c r="BI2743" s="16">
        <v>0</v>
      </c>
      <c r="BJ2743" s="16">
        <v>0</v>
      </c>
      <c r="BK2743" s="16">
        <v>0</v>
      </c>
      <c r="BL2743" t="str">
        <f t="shared" si="449"/>
        <v>1</v>
      </c>
      <c r="BM2743" t="str">
        <f t="shared" si="450"/>
        <v>1</v>
      </c>
      <c r="BN2743">
        <f t="shared" si="453"/>
        <v>1</v>
      </c>
      <c r="BO2743">
        <f t="shared" si="451"/>
        <v>1</v>
      </c>
      <c r="BP2743" t="str">
        <f t="shared" si="452"/>
        <v>0</v>
      </c>
    </row>
    <row r="2744" spans="1:68" ht="18" x14ac:dyDescent="0.25">
      <c r="A2744" s="24">
        <v>2021</v>
      </c>
      <c r="B2744">
        <v>3</v>
      </c>
      <c r="C2744" s="2">
        <v>44361</v>
      </c>
      <c r="D2744" s="3">
        <v>0.3611111111111111</v>
      </c>
      <c r="E2744">
        <v>5</v>
      </c>
      <c r="F2744">
        <v>5.0999999999999996</v>
      </c>
      <c r="G2744" t="s">
        <v>61</v>
      </c>
      <c r="H2744">
        <v>73</v>
      </c>
      <c r="I2744">
        <v>58</v>
      </c>
      <c r="J2744">
        <v>27</v>
      </c>
      <c r="K2744">
        <v>1</v>
      </c>
      <c r="L2744">
        <v>1</v>
      </c>
      <c r="M2744" t="s">
        <v>28</v>
      </c>
      <c r="N2744">
        <v>50</v>
      </c>
      <c r="O2744" t="s">
        <v>24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 s="11" t="str">
        <f t="shared" si="454"/>
        <v>0</v>
      </c>
      <c r="AB2744">
        <f t="shared" si="447"/>
        <v>0</v>
      </c>
      <c r="AC2744">
        <f t="shared" si="455"/>
        <v>10</v>
      </c>
      <c r="AD2744">
        <f t="shared" si="456"/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f t="shared" si="448"/>
        <v>0</v>
      </c>
      <c r="BI2744" s="16">
        <v>0</v>
      </c>
      <c r="BJ2744" s="16">
        <v>0</v>
      </c>
      <c r="BK2744" s="16">
        <v>0</v>
      </c>
      <c r="BL2744" t="str">
        <f t="shared" si="449"/>
        <v>0</v>
      </c>
      <c r="BM2744" t="str">
        <f t="shared" si="450"/>
        <v>0</v>
      </c>
      <c r="BN2744">
        <f t="shared" si="453"/>
        <v>0</v>
      </c>
      <c r="BO2744">
        <f t="shared" si="451"/>
        <v>0</v>
      </c>
      <c r="BP2744" t="str">
        <f t="shared" si="452"/>
        <v>0</v>
      </c>
    </row>
    <row r="2745" spans="1:68" ht="18" x14ac:dyDescent="0.25">
      <c r="A2745" s="24">
        <v>2021</v>
      </c>
      <c r="B2745">
        <v>3</v>
      </c>
      <c r="C2745" s="2">
        <v>44361</v>
      </c>
      <c r="D2745" s="3">
        <v>0.3611111111111111</v>
      </c>
      <c r="E2745">
        <v>5</v>
      </c>
      <c r="F2745">
        <v>5.0999999999999996</v>
      </c>
      <c r="G2745" t="s">
        <v>61</v>
      </c>
      <c r="H2745">
        <v>73</v>
      </c>
      <c r="I2745">
        <v>58</v>
      </c>
      <c r="J2745">
        <v>27</v>
      </c>
      <c r="K2745">
        <v>1</v>
      </c>
      <c r="L2745">
        <v>1</v>
      </c>
      <c r="M2745" t="s">
        <v>28</v>
      </c>
      <c r="N2745">
        <v>50</v>
      </c>
      <c r="O2745" t="s">
        <v>25</v>
      </c>
      <c r="P2745">
        <v>85</v>
      </c>
      <c r="Q2745">
        <v>62</v>
      </c>
      <c r="R2745">
        <v>100</v>
      </c>
      <c r="S2745">
        <v>25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272</v>
      </c>
      <c r="AA2745" s="11" t="str">
        <f t="shared" si="454"/>
        <v>1</v>
      </c>
      <c r="AB2745">
        <f t="shared" si="447"/>
        <v>4</v>
      </c>
      <c r="AC2745">
        <f t="shared" si="455"/>
        <v>6</v>
      </c>
      <c r="AD2745">
        <f t="shared" si="456"/>
        <v>40</v>
      </c>
      <c r="AE2745">
        <v>0</v>
      </c>
      <c r="AF2745">
        <v>4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f t="shared" si="448"/>
        <v>0</v>
      </c>
      <c r="BI2745" s="16">
        <v>0</v>
      </c>
      <c r="BJ2745" s="16">
        <v>0</v>
      </c>
      <c r="BK2745" s="16">
        <v>0</v>
      </c>
      <c r="BL2745" t="str">
        <f t="shared" si="449"/>
        <v>0</v>
      </c>
      <c r="BM2745" t="str">
        <f t="shared" si="450"/>
        <v>0</v>
      </c>
      <c r="BN2745">
        <f t="shared" si="453"/>
        <v>0</v>
      </c>
      <c r="BO2745">
        <f t="shared" si="451"/>
        <v>0</v>
      </c>
      <c r="BP2745" t="str">
        <f t="shared" si="452"/>
        <v>0</v>
      </c>
    </row>
    <row r="2746" spans="1:68" ht="18" x14ac:dyDescent="0.25">
      <c r="A2746" s="24">
        <v>2021</v>
      </c>
      <c r="B2746">
        <v>3</v>
      </c>
      <c r="C2746" s="2">
        <v>44361</v>
      </c>
      <c r="D2746" s="3">
        <v>0.3611111111111111</v>
      </c>
      <c r="E2746">
        <v>5</v>
      </c>
      <c r="F2746">
        <v>5.0999999999999996</v>
      </c>
      <c r="G2746" t="s">
        <v>61</v>
      </c>
      <c r="H2746">
        <v>73</v>
      </c>
      <c r="I2746">
        <v>58</v>
      </c>
      <c r="J2746">
        <v>27</v>
      </c>
      <c r="K2746">
        <v>1</v>
      </c>
      <c r="L2746">
        <v>1</v>
      </c>
      <c r="M2746" t="s">
        <v>28</v>
      </c>
      <c r="N2746">
        <v>50</v>
      </c>
      <c r="O2746" t="s">
        <v>26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 s="11" t="str">
        <f t="shared" si="454"/>
        <v>0</v>
      </c>
      <c r="AB2746">
        <f t="shared" si="447"/>
        <v>0</v>
      </c>
      <c r="AC2746">
        <f t="shared" si="455"/>
        <v>10</v>
      </c>
      <c r="AD2746">
        <f t="shared" si="456"/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f t="shared" si="448"/>
        <v>0</v>
      </c>
      <c r="BI2746" s="16">
        <v>0</v>
      </c>
      <c r="BJ2746" s="16">
        <v>0</v>
      </c>
      <c r="BK2746" s="16">
        <v>0</v>
      </c>
      <c r="BL2746" t="str">
        <f t="shared" si="449"/>
        <v>0</v>
      </c>
      <c r="BM2746" t="str">
        <f t="shared" si="450"/>
        <v>0</v>
      </c>
      <c r="BN2746">
        <f t="shared" si="453"/>
        <v>0</v>
      </c>
      <c r="BO2746">
        <f t="shared" si="451"/>
        <v>0</v>
      </c>
      <c r="BP2746" t="str">
        <f t="shared" si="452"/>
        <v>0</v>
      </c>
    </row>
    <row r="2747" spans="1:68" ht="18" x14ac:dyDescent="0.25">
      <c r="A2747" s="24">
        <v>2021</v>
      </c>
      <c r="B2747">
        <v>3</v>
      </c>
      <c r="C2747" s="2">
        <v>44361</v>
      </c>
      <c r="D2747" s="3">
        <v>0.55208333333333337</v>
      </c>
      <c r="E2747">
        <v>5</v>
      </c>
      <c r="F2747">
        <v>5.2</v>
      </c>
      <c r="G2747" t="s">
        <v>28</v>
      </c>
      <c r="H2747">
        <v>73</v>
      </c>
      <c r="I2747">
        <v>41</v>
      </c>
      <c r="J2747">
        <v>30</v>
      </c>
      <c r="K2747">
        <v>1</v>
      </c>
      <c r="L2747">
        <v>1</v>
      </c>
      <c r="M2747" t="s">
        <v>28</v>
      </c>
      <c r="N2747">
        <v>0</v>
      </c>
      <c r="O2747" t="s">
        <v>26</v>
      </c>
      <c r="P2747">
        <v>10</v>
      </c>
      <c r="Q2747">
        <v>100</v>
      </c>
      <c r="R2747">
        <v>30</v>
      </c>
      <c r="S2747">
        <v>0</v>
      </c>
      <c r="T2747">
        <v>0</v>
      </c>
      <c r="U2747">
        <v>0</v>
      </c>
      <c r="V2747">
        <v>0</v>
      </c>
      <c r="W2747">
        <v>9</v>
      </c>
      <c r="X2747">
        <v>0</v>
      </c>
      <c r="Y2747">
        <v>0</v>
      </c>
      <c r="Z2747">
        <v>149</v>
      </c>
      <c r="AA2747" s="11" t="str">
        <f t="shared" si="454"/>
        <v>1</v>
      </c>
      <c r="AB2747">
        <f t="shared" si="447"/>
        <v>4</v>
      </c>
      <c r="AC2747">
        <f t="shared" si="455"/>
        <v>6</v>
      </c>
      <c r="AD2747">
        <f t="shared" si="456"/>
        <v>40</v>
      </c>
      <c r="AE2747">
        <v>0</v>
      </c>
      <c r="AF2747">
        <v>7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f t="shared" si="448"/>
        <v>0</v>
      </c>
      <c r="BI2747" s="16">
        <v>0</v>
      </c>
      <c r="BJ2747" s="16">
        <v>0</v>
      </c>
      <c r="BK2747" s="16">
        <v>0</v>
      </c>
      <c r="BL2747" t="str">
        <f t="shared" si="449"/>
        <v>0</v>
      </c>
      <c r="BM2747" t="str">
        <f t="shared" si="450"/>
        <v>0</v>
      </c>
      <c r="BN2747">
        <f t="shared" si="453"/>
        <v>0</v>
      </c>
      <c r="BO2747">
        <f t="shared" si="451"/>
        <v>0</v>
      </c>
      <c r="BP2747" t="str">
        <f t="shared" si="452"/>
        <v>0</v>
      </c>
    </row>
    <row r="2748" spans="1:68" ht="18" x14ac:dyDescent="0.25">
      <c r="A2748" s="24">
        <v>2021</v>
      </c>
      <c r="B2748">
        <v>3</v>
      </c>
      <c r="C2748" s="2">
        <v>44361</v>
      </c>
      <c r="D2748" s="3">
        <v>0.55208333333333337</v>
      </c>
      <c r="E2748">
        <v>5</v>
      </c>
      <c r="F2748">
        <v>5.2</v>
      </c>
      <c r="G2748" t="s">
        <v>28</v>
      </c>
      <c r="H2748">
        <v>73</v>
      </c>
      <c r="I2748">
        <v>41</v>
      </c>
      <c r="J2748">
        <v>30</v>
      </c>
      <c r="K2748">
        <v>1</v>
      </c>
      <c r="L2748">
        <v>1</v>
      </c>
      <c r="M2748" t="s">
        <v>28</v>
      </c>
      <c r="N2748">
        <v>0</v>
      </c>
      <c r="O2748" t="s">
        <v>25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48</v>
      </c>
      <c r="X2748">
        <v>0</v>
      </c>
      <c r="Y2748">
        <v>0</v>
      </c>
      <c r="Z2748">
        <v>48</v>
      </c>
      <c r="AA2748" s="11" t="str">
        <f t="shared" si="454"/>
        <v>1</v>
      </c>
      <c r="AB2748">
        <f t="shared" si="447"/>
        <v>1</v>
      </c>
      <c r="AC2748">
        <f t="shared" si="455"/>
        <v>9</v>
      </c>
      <c r="AD2748">
        <f t="shared" si="456"/>
        <v>10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1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f t="shared" si="448"/>
        <v>0</v>
      </c>
      <c r="BI2748" s="16">
        <v>0</v>
      </c>
      <c r="BJ2748" s="16">
        <v>0</v>
      </c>
      <c r="BK2748" s="16">
        <v>0</v>
      </c>
      <c r="BL2748" t="str">
        <f t="shared" si="449"/>
        <v>1</v>
      </c>
      <c r="BM2748" t="str">
        <f t="shared" si="450"/>
        <v>1</v>
      </c>
      <c r="BN2748">
        <f t="shared" si="453"/>
        <v>1</v>
      </c>
      <c r="BO2748">
        <f t="shared" si="451"/>
        <v>1</v>
      </c>
      <c r="BP2748" t="str">
        <f t="shared" si="452"/>
        <v>0</v>
      </c>
    </row>
    <row r="2749" spans="1:68" ht="18" x14ac:dyDescent="0.25">
      <c r="A2749" s="24">
        <v>2021</v>
      </c>
      <c r="B2749">
        <v>3</v>
      </c>
      <c r="C2749" s="2">
        <v>44361</v>
      </c>
      <c r="D2749" s="3">
        <v>0.55208333333333337</v>
      </c>
      <c r="E2749">
        <v>5</v>
      </c>
      <c r="F2749">
        <v>5.2</v>
      </c>
      <c r="G2749" t="s">
        <v>28</v>
      </c>
      <c r="H2749">
        <v>73</v>
      </c>
      <c r="I2749">
        <v>41</v>
      </c>
      <c r="J2749">
        <v>30</v>
      </c>
      <c r="K2749">
        <v>1</v>
      </c>
      <c r="L2749">
        <v>1</v>
      </c>
      <c r="M2749" t="s">
        <v>28</v>
      </c>
      <c r="N2749">
        <v>0</v>
      </c>
      <c r="O2749" t="s">
        <v>24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10</v>
      </c>
      <c r="X2749">
        <v>0</v>
      </c>
      <c r="Y2749">
        <v>0</v>
      </c>
      <c r="Z2749">
        <v>10</v>
      </c>
      <c r="AA2749" s="11" t="str">
        <f t="shared" si="454"/>
        <v>1</v>
      </c>
      <c r="AB2749">
        <f t="shared" si="447"/>
        <v>1</v>
      </c>
      <c r="AC2749">
        <f t="shared" si="455"/>
        <v>9</v>
      </c>
      <c r="AD2749">
        <f t="shared" si="456"/>
        <v>10</v>
      </c>
      <c r="AE2749">
        <v>0</v>
      </c>
      <c r="AF2749">
        <v>1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f t="shared" si="448"/>
        <v>0</v>
      </c>
      <c r="BI2749" s="16">
        <v>0</v>
      </c>
      <c r="BJ2749" s="16">
        <v>0</v>
      </c>
      <c r="BK2749" s="16">
        <v>0</v>
      </c>
      <c r="BL2749" t="str">
        <f t="shared" si="449"/>
        <v>0</v>
      </c>
      <c r="BM2749" t="str">
        <f t="shared" si="450"/>
        <v>0</v>
      </c>
      <c r="BN2749">
        <f t="shared" si="453"/>
        <v>0</v>
      </c>
      <c r="BO2749">
        <f t="shared" si="451"/>
        <v>0</v>
      </c>
      <c r="BP2749" t="str">
        <f t="shared" si="452"/>
        <v>0</v>
      </c>
    </row>
    <row r="2750" spans="1:68" ht="18" x14ac:dyDescent="0.25">
      <c r="A2750" s="24">
        <v>2021</v>
      </c>
      <c r="B2750">
        <v>3</v>
      </c>
      <c r="C2750" s="2">
        <v>44361</v>
      </c>
      <c r="D2750" s="3">
        <v>0.55208333333333337</v>
      </c>
      <c r="E2750">
        <v>5</v>
      </c>
      <c r="F2750">
        <v>5.2</v>
      </c>
      <c r="G2750" t="s">
        <v>28</v>
      </c>
      <c r="H2750">
        <v>73</v>
      </c>
      <c r="I2750">
        <v>41</v>
      </c>
      <c r="J2750">
        <v>30</v>
      </c>
      <c r="K2750">
        <v>1</v>
      </c>
      <c r="L2750">
        <v>1</v>
      </c>
      <c r="M2750" t="s">
        <v>28</v>
      </c>
      <c r="N2750">
        <v>5</v>
      </c>
      <c r="O2750" t="s">
        <v>24</v>
      </c>
      <c r="P2750">
        <v>250</v>
      </c>
      <c r="Q2750">
        <v>25</v>
      </c>
      <c r="R2750">
        <v>0</v>
      </c>
      <c r="S2750">
        <v>110</v>
      </c>
      <c r="T2750">
        <v>100</v>
      </c>
      <c r="U2750">
        <v>50</v>
      </c>
      <c r="V2750">
        <v>0</v>
      </c>
      <c r="W2750">
        <v>180</v>
      </c>
      <c r="X2750">
        <v>20</v>
      </c>
      <c r="Y2750">
        <v>210</v>
      </c>
      <c r="Z2750">
        <v>945</v>
      </c>
      <c r="AA2750" s="11" t="str">
        <f t="shared" si="454"/>
        <v>1</v>
      </c>
      <c r="AB2750">
        <f t="shared" si="447"/>
        <v>8</v>
      </c>
      <c r="AC2750">
        <f t="shared" si="455"/>
        <v>2</v>
      </c>
      <c r="AD2750">
        <f t="shared" si="456"/>
        <v>80</v>
      </c>
      <c r="AE2750">
        <v>0</v>
      </c>
      <c r="AF2750">
        <v>1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3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f t="shared" si="448"/>
        <v>0</v>
      </c>
      <c r="BI2750" s="16">
        <v>0</v>
      </c>
      <c r="BJ2750" s="16">
        <v>0</v>
      </c>
      <c r="BK2750" s="16">
        <v>0</v>
      </c>
      <c r="BL2750" t="str">
        <f t="shared" si="449"/>
        <v>1</v>
      </c>
      <c r="BM2750" t="str">
        <f t="shared" si="450"/>
        <v>1</v>
      </c>
      <c r="BN2750">
        <f t="shared" si="453"/>
        <v>3</v>
      </c>
      <c r="BO2750">
        <f t="shared" si="451"/>
        <v>3</v>
      </c>
      <c r="BP2750" t="str">
        <f t="shared" si="452"/>
        <v>0</v>
      </c>
    </row>
    <row r="2751" spans="1:68" ht="18" x14ac:dyDescent="0.25">
      <c r="A2751" s="24">
        <v>2021</v>
      </c>
      <c r="B2751">
        <v>3</v>
      </c>
      <c r="C2751" s="2">
        <v>44361</v>
      </c>
      <c r="D2751" s="3">
        <v>0.55208333333333337</v>
      </c>
      <c r="E2751">
        <v>5</v>
      </c>
      <c r="F2751">
        <v>5.2</v>
      </c>
      <c r="G2751" t="s">
        <v>28</v>
      </c>
      <c r="H2751">
        <v>73</v>
      </c>
      <c r="I2751">
        <v>41</v>
      </c>
      <c r="J2751">
        <v>30</v>
      </c>
      <c r="K2751">
        <v>1</v>
      </c>
      <c r="L2751">
        <v>1</v>
      </c>
      <c r="M2751" t="s">
        <v>28</v>
      </c>
      <c r="N2751">
        <v>5</v>
      </c>
      <c r="O2751" t="s">
        <v>25</v>
      </c>
      <c r="P2751">
        <v>0</v>
      </c>
      <c r="Q2751">
        <v>0</v>
      </c>
      <c r="R2751">
        <v>10</v>
      </c>
      <c r="S2751">
        <v>0</v>
      </c>
      <c r="T2751">
        <v>0</v>
      </c>
      <c r="U2751">
        <v>50</v>
      </c>
      <c r="V2751">
        <v>0</v>
      </c>
      <c r="W2751">
        <v>0</v>
      </c>
      <c r="X2751">
        <v>0</v>
      </c>
      <c r="Y2751">
        <v>0</v>
      </c>
      <c r="Z2751">
        <v>60</v>
      </c>
      <c r="AA2751" s="11" t="str">
        <f t="shared" si="454"/>
        <v>1</v>
      </c>
      <c r="AB2751">
        <f t="shared" si="447"/>
        <v>2</v>
      </c>
      <c r="AC2751">
        <f t="shared" si="455"/>
        <v>8</v>
      </c>
      <c r="AD2751">
        <f t="shared" si="456"/>
        <v>20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f t="shared" si="448"/>
        <v>0</v>
      </c>
      <c r="BI2751" s="16">
        <v>0</v>
      </c>
      <c r="BJ2751" s="16">
        <v>0</v>
      </c>
      <c r="BK2751" s="16">
        <v>0</v>
      </c>
      <c r="BL2751" t="str">
        <f t="shared" si="449"/>
        <v>0</v>
      </c>
      <c r="BM2751" t="str">
        <f t="shared" si="450"/>
        <v>0</v>
      </c>
      <c r="BN2751">
        <f t="shared" si="453"/>
        <v>0</v>
      </c>
      <c r="BO2751">
        <f t="shared" si="451"/>
        <v>0</v>
      </c>
      <c r="BP2751" t="str">
        <f t="shared" si="452"/>
        <v>0</v>
      </c>
    </row>
    <row r="2752" spans="1:68" ht="18" x14ac:dyDescent="0.25">
      <c r="A2752" s="24">
        <v>2021</v>
      </c>
      <c r="B2752">
        <v>3</v>
      </c>
      <c r="C2752" s="2">
        <v>44361</v>
      </c>
      <c r="D2752" s="3">
        <v>0.55208333333333337</v>
      </c>
      <c r="E2752">
        <v>5</v>
      </c>
      <c r="F2752">
        <v>5.2</v>
      </c>
      <c r="G2752" t="s">
        <v>28</v>
      </c>
      <c r="H2752">
        <v>73</v>
      </c>
      <c r="I2752">
        <v>41</v>
      </c>
      <c r="J2752">
        <v>30</v>
      </c>
      <c r="K2752">
        <v>1</v>
      </c>
      <c r="L2752">
        <v>1</v>
      </c>
      <c r="M2752" t="s">
        <v>28</v>
      </c>
      <c r="N2752">
        <v>5</v>
      </c>
      <c r="O2752" t="s">
        <v>26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 s="11" t="str">
        <f t="shared" si="454"/>
        <v>0</v>
      </c>
      <c r="AB2752">
        <f t="shared" ref="AB2752:AB2815" si="457">COUNTIF(P2752:Y2752, "&gt;0")</f>
        <v>0</v>
      </c>
      <c r="AC2752">
        <f t="shared" si="455"/>
        <v>10</v>
      </c>
      <c r="AD2752">
        <f t="shared" si="456"/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f t="shared" ref="BH2752:BH2815" si="458">SUM(AW2752+AV2752+AU2752+AQ2752+AS2752+AM2752+AJ2752+BF2752+BI2752)</f>
        <v>0</v>
      </c>
      <c r="BI2752" s="16">
        <v>0</v>
      </c>
      <c r="BJ2752" s="16">
        <v>0</v>
      </c>
      <c r="BK2752" s="16">
        <v>0</v>
      </c>
      <c r="BL2752" t="str">
        <f t="shared" ref="BL2752:BL2815" si="459">IF(AL2752&gt;0, "1","0")</f>
        <v>0</v>
      </c>
      <c r="BM2752" t="str">
        <f t="shared" ref="BM2752:BM2815" si="460">IF(AL2752&gt;0, "1", IF(AO2752&gt;0, "1", "0"))</f>
        <v>0</v>
      </c>
      <c r="BN2752">
        <f t="shared" si="453"/>
        <v>0</v>
      </c>
      <c r="BO2752">
        <f t="shared" ref="BO2752:BO2815" si="461">SUM(BN2752+BH2752+BJ2752+BC2752+BA2752+AX2752+AG2752)</f>
        <v>0</v>
      </c>
      <c r="BP2752" t="str">
        <f t="shared" ref="BP2752:BP2815" si="462">IF(BH2752&gt;0, "1",  "0")</f>
        <v>0</v>
      </c>
    </row>
    <row r="2753" spans="1:68" ht="18" x14ac:dyDescent="0.25">
      <c r="A2753" s="24">
        <v>2021</v>
      </c>
      <c r="B2753">
        <v>3</v>
      </c>
      <c r="C2753" s="2">
        <v>44361</v>
      </c>
      <c r="D2753" s="3">
        <v>0.55208333333333337</v>
      </c>
      <c r="E2753">
        <v>5</v>
      </c>
      <c r="F2753">
        <v>5.2</v>
      </c>
      <c r="G2753" t="s">
        <v>28</v>
      </c>
      <c r="H2753">
        <v>73</v>
      </c>
      <c r="I2753">
        <v>41</v>
      </c>
      <c r="J2753">
        <v>30</v>
      </c>
      <c r="K2753">
        <v>1</v>
      </c>
      <c r="L2753">
        <v>1</v>
      </c>
      <c r="M2753" t="s">
        <v>28</v>
      </c>
      <c r="N2753">
        <v>20</v>
      </c>
      <c r="O2753" t="s">
        <v>26</v>
      </c>
      <c r="P2753">
        <v>250</v>
      </c>
      <c r="Q2753">
        <v>15</v>
      </c>
      <c r="R2753">
        <v>37</v>
      </c>
      <c r="S2753">
        <v>20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20</v>
      </c>
      <c r="Z2753">
        <v>342</v>
      </c>
      <c r="AA2753" s="11" t="str">
        <f t="shared" si="454"/>
        <v>1</v>
      </c>
      <c r="AB2753">
        <f t="shared" si="457"/>
        <v>5</v>
      </c>
      <c r="AC2753">
        <f t="shared" si="455"/>
        <v>5</v>
      </c>
      <c r="AD2753">
        <f t="shared" si="456"/>
        <v>50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5</v>
      </c>
      <c r="AM2753">
        <v>1</v>
      </c>
      <c r="AN2753">
        <v>0</v>
      </c>
      <c r="AO2753">
        <v>2</v>
      </c>
      <c r="AP2753">
        <v>0</v>
      </c>
      <c r="AQ2753">
        <v>1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f t="shared" si="458"/>
        <v>2</v>
      </c>
      <c r="BI2753" s="16">
        <v>0</v>
      </c>
      <c r="BJ2753" s="16">
        <v>0</v>
      </c>
      <c r="BK2753" s="16">
        <v>0</v>
      </c>
      <c r="BL2753" t="str">
        <f t="shared" si="459"/>
        <v>1</v>
      </c>
      <c r="BM2753" t="str">
        <f t="shared" si="460"/>
        <v>1</v>
      </c>
      <c r="BN2753">
        <f t="shared" si="453"/>
        <v>7</v>
      </c>
      <c r="BO2753">
        <f t="shared" si="461"/>
        <v>9</v>
      </c>
      <c r="BP2753" t="str">
        <f t="shared" si="462"/>
        <v>1</v>
      </c>
    </row>
    <row r="2754" spans="1:68" ht="18" x14ac:dyDescent="0.25">
      <c r="A2754" s="24">
        <v>2021</v>
      </c>
      <c r="B2754">
        <v>3</v>
      </c>
      <c r="C2754" s="2">
        <v>44361</v>
      </c>
      <c r="D2754" s="3">
        <v>0.55208333333333337</v>
      </c>
      <c r="E2754">
        <v>5</v>
      </c>
      <c r="F2754">
        <v>5.2</v>
      </c>
      <c r="G2754" t="s">
        <v>28</v>
      </c>
      <c r="H2754">
        <v>73</v>
      </c>
      <c r="I2754">
        <v>41</v>
      </c>
      <c r="J2754">
        <v>30</v>
      </c>
      <c r="K2754">
        <v>1</v>
      </c>
      <c r="L2754">
        <v>1</v>
      </c>
      <c r="M2754" t="s">
        <v>28</v>
      </c>
      <c r="N2754">
        <v>20</v>
      </c>
      <c r="O2754" t="s">
        <v>25</v>
      </c>
      <c r="P2754">
        <v>55</v>
      </c>
      <c r="Q2754">
        <v>30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18</v>
      </c>
      <c r="Z2754">
        <v>103</v>
      </c>
      <c r="AA2754" s="11" t="str">
        <f t="shared" si="454"/>
        <v>1</v>
      </c>
      <c r="AB2754">
        <f t="shared" si="457"/>
        <v>3</v>
      </c>
      <c r="AC2754">
        <f t="shared" si="455"/>
        <v>7</v>
      </c>
      <c r="AD2754">
        <f t="shared" si="456"/>
        <v>30</v>
      </c>
      <c r="AE2754">
        <v>0</v>
      </c>
      <c r="AF2754">
        <v>1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1</v>
      </c>
      <c r="AM2754">
        <v>0</v>
      </c>
      <c r="AN2754">
        <v>0</v>
      </c>
      <c r="AO2754">
        <v>4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f t="shared" si="458"/>
        <v>0</v>
      </c>
      <c r="BI2754" s="16">
        <v>0</v>
      </c>
      <c r="BJ2754" s="16">
        <v>0</v>
      </c>
      <c r="BK2754" s="16">
        <v>0</v>
      </c>
      <c r="BL2754" t="str">
        <f t="shared" si="459"/>
        <v>1</v>
      </c>
      <c r="BM2754" t="str">
        <f t="shared" si="460"/>
        <v>1</v>
      </c>
      <c r="BN2754">
        <f t="shared" ref="BN2754:BN2817" si="463">SUM(AL2754+AO2754+BB2754)</f>
        <v>5</v>
      </c>
      <c r="BO2754">
        <f t="shared" si="461"/>
        <v>5</v>
      </c>
      <c r="BP2754" t="str">
        <f t="shared" si="462"/>
        <v>0</v>
      </c>
    </row>
    <row r="2755" spans="1:68" ht="18" x14ac:dyDescent="0.25">
      <c r="A2755" s="24">
        <v>2021</v>
      </c>
      <c r="B2755">
        <v>3</v>
      </c>
      <c r="C2755" s="2">
        <v>44361</v>
      </c>
      <c r="D2755" s="3">
        <v>0.55208333333333337</v>
      </c>
      <c r="E2755">
        <v>5</v>
      </c>
      <c r="F2755">
        <v>5.2</v>
      </c>
      <c r="G2755" t="s">
        <v>28</v>
      </c>
      <c r="H2755">
        <v>73</v>
      </c>
      <c r="I2755">
        <v>41</v>
      </c>
      <c r="J2755">
        <v>30</v>
      </c>
      <c r="K2755">
        <v>1</v>
      </c>
      <c r="L2755">
        <v>1</v>
      </c>
      <c r="M2755" t="s">
        <v>28</v>
      </c>
      <c r="N2755">
        <v>20</v>
      </c>
      <c r="O2755" t="s">
        <v>24</v>
      </c>
      <c r="P2755">
        <v>35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35</v>
      </c>
      <c r="AA2755" s="11" t="str">
        <f t="shared" ref="AA2755:AA2818" si="464">IF(Z2755&gt;0, "1","0")</f>
        <v>1</v>
      </c>
      <c r="AB2755">
        <f t="shared" si="457"/>
        <v>1</v>
      </c>
      <c r="AC2755">
        <f t="shared" si="455"/>
        <v>9</v>
      </c>
      <c r="AD2755">
        <f t="shared" si="456"/>
        <v>10</v>
      </c>
      <c r="AE2755">
        <v>0</v>
      </c>
      <c r="AF2755">
        <v>1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f t="shared" si="458"/>
        <v>0</v>
      </c>
      <c r="BI2755" s="16">
        <v>0</v>
      </c>
      <c r="BJ2755" s="16">
        <v>0</v>
      </c>
      <c r="BK2755" s="16">
        <v>0</v>
      </c>
      <c r="BL2755" t="str">
        <f t="shared" si="459"/>
        <v>0</v>
      </c>
      <c r="BM2755" t="str">
        <f t="shared" si="460"/>
        <v>0</v>
      </c>
      <c r="BN2755">
        <f t="shared" si="463"/>
        <v>0</v>
      </c>
      <c r="BO2755">
        <f t="shared" si="461"/>
        <v>0</v>
      </c>
      <c r="BP2755" t="str">
        <f t="shared" si="462"/>
        <v>0</v>
      </c>
    </row>
    <row r="2756" spans="1:68" ht="18" x14ac:dyDescent="0.25">
      <c r="A2756" s="24">
        <v>2021</v>
      </c>
      <c r="B2756">
        <v>3</v>
      </c>
      <c r="C2756" s="2">
        <v>44361</v>
      </c>
      <c r="D2756" s="3">
        <v>0.55208333333333337</v>
      </c>
      <c r="E2756">
        <v>5</v>
      </c>
      <c r="F2756">
        <v>5.2</v>
      </c>
      <c r="G2756" t="s">
        <v>28</v>
      </c>
      <c r="H2756">
        <v>73</v>
      </c>
      <c r="I2756">
        <v>41</v>
      </c>
      <c r="J2756">
        <v>30</v>
      </c>
      <c r="K2756">
        <v>1</v>
      </c>
      <c r="L2756">
        <v>1</v>
      </c>
      <c r="M2756" t="s">
        <v>28</v>
      </c>
      <c r="N2756">
        <v>10</v>
      </c>
      <c r="O2756" t="s">
        <v>24</v>
      </c>
      <c r="P2756">
        <v>0</v>
      </c>
      <c r="Q2756">
        <v>0</v>
      </c>
      <c r="R2756">
        <v>0</v>
      </c>
      <c r="S2756">
        <v>44</v>
      </c>
      <c r="T2756">
        <v>10</v>
      </c>
      <c r="U2756">
        <v>19</v>
      </c>
      <c r="V2756">
        <v>0</v>
      </c>
      <c r="W2756">
        <v>0</v>
      </c>
      <c r="X2756">
        <v>30</v>
      </c>
      <c r="Y2756">
        <v>0</v>
      </c>
      <c r="Z2756">
        <v>103</v>
      </c>
      <c r="AA2756" s="11" t="str">
        <f t="shared" si="464"/>
        <v>1</v>
      </c>
      <c r="AB2756">
        <f t="shared" si="457"/>
        <v>4</v>
      </c>
      <c r="AC2756">
        <f t="shared" si="455"/>
        <v>6</v>
      </c>
      <c r="AD2756">
        <f t="shared" si="456"/>
        <v>40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f t="shared" si="458"/>
        <v>0</v>
      </c>
      <c r="BI2756" s="16">
        <v>0</v>
      </c>
      <c r="BJ2756" s="16">
        <v>0</v>
      </c>
      <c r="BK2756" s="16">
        <v>0</v>
      </c>
      <c r="BL2756" t="str">
        <f t="shared" si="459"/>
        <v>0</v>
      </c>
      <c r="BM2756" t="str">
        <f t="shared" si="460"/>
        <v>0</v>
      </c>
      <c r="BN2756">
        <f t="shared" si="463"/>
        <v>0</v>
      </c>
      <c r="BO2756">
        <f t="shared" si="461"/>
        <v>0</v>
      </c>
      <c r="BP2756" t="str">
        <f t="shared" si="462"/>
        <v>0</v>
      </c>
    </row>
    <row r="2757" spans="1:68" ht="18" x14ac:dyDescent="0.25">
      <c r="A2757" s="24">
        <v>2021</v>
      </c>
      <c r="B2757">
        <v>3</v>
      </c>
      <c r="C2757" s="2">
        <v>44361</v>
      </c>
      <c r="D2757" s="3">
        <v>0.55208333333333337</v>
      </c>
      <c r="E2757">
        <v>5</v>
      </c>
      <c r="F2757">
        <v>5.2</v>
      </c>
      <c r="G2757" t="s">
        <v>28</v>
      </c>
      <c r="H2757">
        <v>73</v>
      </c>
      <c r="I2757">
        <v>41</v>
      </c>
      <c r="J2757">
        <v>30</v>
      </c>
      <c r="K2757">
        <v>1</v>
      </c>
      <c r="L2757">
        <v>1</v>
      </c>
      <c r="M2757" t="s">
        <v>28</v>
      </c>
      <c r="N2757">
        <v>10</v>
      </c>
      <c r="O2757" t="s">
        <v>25</v>
      </c>
      <c r="P2757">
        <v>30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1</v>
      </c>
      <c r="X2757">
        <v>0</v>
      </c>
      <c r="Y2757">
        <v>0</v>
      </c>
      <c r="Z2757">
        <v>31</v>
      </c>
      <c r="AA2757" s="11" t="str">
        <f t="shared" si="464"/>
        <v>1</v>
      </c>
      <c r="AB2757">
        <f t="shared" si="457"/>
        <v>2</v>
      </c>
      <c r="AC2757">
        <f t="shared" si="455"/>
        <v>8</v>
      </c>
      <c r="AD2757">
        <f t="shared" si="456"/>
        <v>20</v>
      </c>
      <c r="AE2757">
        <v>1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1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f t="shared" si="458"/>
        <v>0</v>
      </c>
      <c r="BI2757" s="16">
        <v>0</v>
      </c>
      <c r="BJ2757" s="16">
        <v>0</v>
      </c>
      <c r="BK2757" s="16">
        <v>0</v>
      </c>
      <c r="BL2757" t="str">
        <f t="shared" si="459"/>
        <v>0</v>
      </c>
      <c r="BM2757" t="str">
        <f t="shared" si="460"/>
        <v>1</v>
      </c>
      <c r="BN2757">
        <f t="shared" si="463"/>
        <v>1</v>
      </c>
      <c r="BO2757">
        <f t="shared" si="461"/>
        <v>1</v>
      </c>
      <c r="BP2757" t="str">
        <f t="shared" si="462"/>
        <v>0</v>
      </c>
    </row>
    <row r="2758" spans="1:68" ht="18" x14ac:dyDescent="0.25">
      <c r="A2758" s="24">
        <v>2021</v>
      </c>
      <c r="B2758">
        <v>3</v>
      </c>
      <c r="C2758" s="2">
        <v>44361</v>
      </c>
      <c r="D2758" s="3">
        <v>0.55208333333333337</v>
      </c>
      <c r="E2758">
        <v>5</v>
      </c>
      <c r="F2758">
        <v>5.2</v>
      </c>
      <c r="G2758" t="s">
        <v>28</v>
      </c>
      <c r="H2758">
        <v>73</v>
      </c>
      <c r="I2758">
        <v>41</v>
      </c>
      <c r="J2758">
        <v>30</v>
      </c>
      <c r="K2758">
        <v>1</v>
      </c>
      <c r="L2758">
        <v>1</v>
      </c>
      <c r="M2758" t="s">
        <v>28</v>
      </c>
      <c r="N2758">
        <v>10</v>
      </c>
      <c r="O2758" t="s">
        <v>26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1</v>
      </c>
      <c r="W2758">
        <v>0</v>
      </c>
      <c r="X2758">
        <v>0</v>
      </c>
      <c r="Y2758">
        <v>0</v>
      </c>
      <c r="Z2758">
        <v>1</v>
      </c>
      <c r="AA2758" s="11" t="str">
        <f t="shared" si="464"/>
        <v>1</v>
      </c>
      <c r="AB2758">
        <f t="shared" si="457"/>
        <v>1</v>
      </c>
      <c r="AC2758">
        <f t="shared" si="455"/>
        <v>9</v>
      </c>
      <c r="AD2758">
        <f t="shared" si="456"/>
        <v>10</v>
      </c>
      <c r="AE2758">
        <v>0</v>
      </c>
      <c r="AF2758">
        <v>0</v>
      </c>
      <c r="AG2758">
        <v>1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f t="shared" si="458"/>
        <v>0</v>
      </c>
      <c r="BI2758" s="16">
        <v>0</v>
      </c>
      <c r="BJ2758" s="16">
        <v>0</v>
      </c>
      <c r="BK2758" s="16">
        <v>0</v>
      </c>
      <c r="BL2758" t="str">
        <f t="shared" si="459"/>
        <v>0</v>
      </c>
      <c r="BM2758" t="str">
        <f t="shared" si="460"/>
        <v>0</v>
      </c>
      <c r="BN2758">
        <f t="shared" si="463"/>
        <v>0</v>
      </c>
      <c r="BO2758">
        <f t="shared" si="461"/>
        <v>1</v>
      </c>
      <c r="BP2758" t="str">
        <f t="shared" si="462"/>
        <v>0</v>
      </c>
    </row>
    <row r="2759" spans="1:68" ht="18" x14ac:dyDescent="0.25">
      <c r="A2759" s="24">
        <v>2021</v>
      </c>
      <c r="B2759">
        <v>3</v>
      </c>
      <c r="C2759" s="2">
        <v>44361</v>
      </c>
      <c r="D2759" s="3">
        <v>0.55208333333333337</v>
      </c>
      <c r="E2759">
        <v>5</v>
      </c>
      <c r="F2759">
        <v>5.2</v>
      </c>
      <c r="G2759" t="s">
        <v>28</v>
      </c>
      <c r="H2759">
        <v>73</v>
      </c>
      <c r="I2759">
        <v>41</v>
      </c>
      <c r="J2759">
        <v>30</v>
      </c>
      <c r="K2759">
        <v>1</v>
      </c>
      <c r="L2759">
        <v>1</v>
      </c>
      <c r="M2759" t="s">
        <v>28</v>
      </c>
      <c r="N2759">
        <v>50</v>
      </c>
      <c r="O2759" t="s">
        <v>24</v>
      </c>
      <c r="P2759">
        <v>0</v>
      </c>
      <c r="Q2759">
        <v>0</v>
      </c>
      <c r="R2759">
        <v>0</v>
      </c>
      <c r="S2759">
        <v>6</v>
      </c>
      <c r="T2759">
        <v>1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7</v>
      </c>
      <c r="AA2759" s="11" t="str">
        <f t="shared" si="464"/>
        <v>1</v>
      </c>
      <c r="AB2759">
        <f t="shared" si="457"/>
        <v>2</v>
      </c>
      <c r="AC2759">
        <f t="shared" si="455"/>
        <v>8</v>
      </c>
      <c r="AD2759">
        <f t="shared" si="456"/>
        <v>20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f t="shared" si="458"/>
        <v>0</v>
      </c>
      <c r="BI2759" s="16">
        <v>0</v>
      </c>
      <c r="BJ2759" s="16">
        <v>0</v>
      </c>
      <c r="BK2759" s="16">
        <v>0</v>
      </c>
      <c r="BL2759" t="str">
        <f t="shared" si="459"/>
        <v>0</v>
      </c>
      <c r="BM2759" t="str">
        <f t="shared" si="460"/>
        <v>0</v>
      </c>
      <c r="BN2759">
        <f t="shared" si="463"/>
        <v>0</v>
      </c>
      <c r="BO2759">
        <f t="shared" si="461"/>
        <v>0</v>
      </c>
      <c r="BP2759" t="str">
        <f t="shared" si="462"/>
        <v>0</v>
      </c>
    </row>
    <row r="2760" spans="1:68" ht="18" x14ac:dyDescent="0.25">
      <c r="A2760" s="24">
        <v>2021</v>
      </c>
      <c r="B2760">
        <v>3</v>
      </c>
      <c r="C2760" s="2">
        <v>44361</v>
      </c>
      <c r="D2760" s="3">
        <v>0.55208333333333337</v>
      </c>
      <c r="E2760">
        <v>5</v>
      </c>
      <c r="F2760">
        <v>5.2</v>
      </c>
      <c r="G2760" t="s">
        <v>28</v>
      </c>
      <c r="H2760">
        <v>73</v>
      </c>
      <c r="I2760">
        <v>41</v>
      </c>
      <c r="J2760">
        <v>30</v>
      </c>
      <c r="K2760">
        <v>1</v>
      </c>
      <c r="L2760">
        <v>1</v>
      </c>
      <c r="M2760" t="s">
        <v>28</v>
      </c>
      <c r="N2760">
        <v>50</v>
      </c>
      <c r="O2760" t="s">
        <v>25</v>
      </c>
      <c r="P2760">
        <v>10</v>
      </c>
      <c r="Q2760">
        <v>70</v>
      </c>
      <c r="R2760">
        <v>50</v>
      </c>
      <c r="S2760">
        <v>25</v>
      </c>
      <c r="T2760">
        <v>185</v>
      </c>
      <c r="U2760">
        <v>36</v>
      </c>
      <c r="V2760">
        <v>0</v>
      </c>
      <c r="W2760">
        <v>80</v>
      </c>
      <c r="X2760">
        <v>25</v>
      </c>
      <c r="Y2760">
        <v>125</v>
      </c>
      <c r="Z2760">
        <v>606</v>
      </c>
      <c r="AA2760" s="11" t="str">
        <f t="shared" si="464"/>
        <v>1</v>
      </c>
      <c r="AB2760">
        <f t="shared" si="457"/>
        <v>9</v>
      </c>
      <c r="AC2760">
        <f t="shared" si="455"/>
        <v>1</v>
      </c>
      <c r="AD2760">
        <f t="shared" si="456"/>
        <v>90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1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f t="shared" si="458"/>
        <v>0</v>
      </c>
      <c r="BI2760" s="16">
        <v>0</v>
      </c>
      <c r="BJ2760" s="16">
        <v>0</v>
      </c>
      <c r="BK2760" s="16">
        <v>0</v>
      </c>
      <c r="BL2760" t="str">
        <f t="shared" si="459"/>
        <v>0</v>
      </c>
      <c r="BM2760" t="str">
        <f t="shared" si="460"/>
        <v>0</v>
      </c>
      <c r="BN2760">
        <f t="shared" si="463"/>
        <v>0</v>
      </c>
      <c r="BO2760">
        <f t="shared" si="461"/>
        <v>0</v>
      </c>
      <c r="BP2760" t="str">
        <f t="shared" si="462"/>
        <v>0</v>
      </c>
    </row>
    <row r="2761" spans="1:68" ht="18" x14ac:dyDescent="0.25">
      <c r="A2761" s="24">
        <v>2021</v>
      </c>
      <c r="B2761">
        <v>3</v>
      </c>
      <c r="C2761" s="2">
        <v>44361</v>
      </c>
      <c r="D2761" s="3">
        <v>0.55208333333333337</v>
      </c>
      <c r="E2761">
        <v>5</v>
      </c>
      <c r="F2761">
        <v>5.2</v>
      </c>
      <c r="G2761" t="s">
        <v>28</v>
      </c>
      <c r="H2761">
        <v>73</v>
      </c>
      <c r="I2761">
        <v>41</v>
      </c>
      <c r="J2761">
        <v>30</v>
      </c>
      <c r="K2761">
        <v>1</v>
      </c>
      <c r="L2761">
        <v>1</v>
      </c>
      <c r="M2761" t="s">
        <v>28</v>
      </c>
      <c r="N2761">
        <v>50</v>
      </c>
      <c r="O2761" t="s">
        <v>26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1</v>
      </c>
      <c r="V2761">
        <v>2</v>
      </c>
      <c r="W2761">
        <v>200</v>
      </c>
      <c r="X2761">
        <v>200</v>
      </c>
      <c r="Y2761">
        <v>195</v>
      </c>
      <c r="Z2761">
        <v>598</v>
      </c>
      <c r="AA2761" s="11" t="str">
        <f t="shared" si="464"/>
        <v>1</v>
      </c>
      <c r="AB2761">
        <f t="shared" si="457"/>
        <v>5</v>
      </c>
      <c r="AC2761">
        <f t="shared" si="455"/>
        <v>5</v>
      </c>
      <c r="AD2761">
        <f t="shared" si="456"/>
        <v>50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1</v>
      </c>
      <c r="AO2761">
        <v>1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f t="shared" si="458"/>
        <v>0</v>
      </c>
      <c r="BI2761" s="16">
        <v>0</v>
      </c>
      <c r="BJ2761" s="16">
        <v>0</v>
      </c>
      <c r="BK2761" s="16">
        <v>0</v>
      </c>
      <c r="BL2761" t="str">
        <f t="shared" si="459"/>
        <v>0</v>
      </c>
      <c r="BM2761" t="str">
        <f t="shared" si="460"/>
        <v>1</v>
      </c>
      <c r="BN2761">
        <f t="shared" si="463"/>
        <v>1</v>
      </c>
      <c r="BO2761">
        <f t="shared" si="461"/>
        <v>1</v>
      </c>
      <c r="BP2761" t="str">
        <f t="shared" si="462"/>
        <v>0</v>
      </c>
    </row>
    <row r="2762" spans="1:68" ht="18" x14ac:dyDescent="0.25">
      <c r="A2762" s="24">
        <v>2021</v>
      </c>
      <c r="B2762">
        <v>3</v>
      </c>
      <c r="C2762" s="2">
        <v>44361</v>
      </c>
      <c r="D2762" s="3">
        <v>0.55208333333333337</v>
      </c>
      <c r="E2762">
        <v>5</v>
      </c>
      <c r="F2762">
        <v>5.2</v>
      </c>
      <c r="G2762" t="s">
        <v>28</v>
      </c>
      <c r="H2762">
        <v>73</v>
      </c>
      <c r="I2762">
        <v>41</v>
      </c>
      <c r="J2762">
        <v>30</v>
      </c>
      <c r="K2762">
        <v>1</v>
      </c>
      <c r="L2762">
        <v>1</v>
      </c>
      <c r="M2762" t="s">
        <v>27</v>
      </c>
      <c r="N2762">
        <v>0</v>
      </c>
      <c r="O2762" t="s">
        <v>25</v>
      </c>
      <c r="P2762">
        <v>0</v>
      </c>
      <c r="Q2762">
        <v>0</v>
      </c>
      <c r="R2762">
        <v>0</v>
      </c>
      <c r="S2762">
        <v>0</v>
      </c>
      <c r="T2762">
        <v>10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10</v>
      </c>
      <c r="AA2762" s="11" t="str">
        <f t="shared" si="464"/>
        <v>1</v>
      </c>
      <c r="AB2762">
        <f t="shared" si="457"/>
        <v>1</v>
      </c>
      <c r="AC2762">
        <f t="shared" si="455"/>
        <v>9</v>
      </c>
      <c r="AD2762">
        <f t="shared" si="456"/>
        <v>10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f t="shared" si="458"/>
        <v>0</v>
      </c>
      <c r="BI2762" s="16">
        <v>0</v>
      </c>
      <c r="BJ2762" s="16">
        <v>0</v>
      </c>
      <c r="BK2762" s="16">
        <v>0</v>
      </c>
      <c r="BL2762" t="str">
        <f t="shared" si="459"/>
        <v>0</v>
      </c>
      <c r="BM2762" t="str">
        <f t="shared" si="460"/>
        <v>0</v>
      </c>
      <c r="BN2762">
        <f t="shared" si="463"/>
        <v>0</v>
      </c>
      <c r="BO2762">
        <f t="shared" si="461"/>
        <v>0</v>
      </c>
      <c r="BP2762" t="str">
        <f t="shared" si="462"/>
        <v>0</v>
      </c>
    </row>
    <row r="2763" spans="1:68" ht="18" x14ac:dyDescent="0.25">
      <c r="A2763" s="24">
        <v>2021</v>
      </c>
      <c r="B2763">
        <v>3</v>
      </c>
      <c r="C2763" s="2">
        <v>44361</v>
      </c>
      <c r="D2763" s="3">
        <v>0.55208333333333337</v>
      </c>
      <c r="E2763">
        <v>5</v>
      </c>
      <c r="F2763">
        <v>5.2</v>
      </c>
      <c r="G2763" t="s">
        <v>28</v>
      </c>
      <c r="H2763">
        <v>73</v>
      </c>
      <c r="I2763">
        <v>41</v>
      </c>
      <c r="J2763">
        <v>30</v>
      </c>
      <c r="K2763">
        <v>1</v>
      </c>
      <c r="L2763">
        <v>1</v>
      </c>
      <c r="M2763" t="s">
        <v>27</v>
      </c>
      <c r="N2763">
        <v>0</v>
      </c>
      <c r="O2763" t="s">
        <v>26</v>
      </c>
      <c r="P2763">
        <v>10</v>
      </c>
      <c r="Q2763">
        <v>3</v>
      </c>
      <c r="R2763">
        <v>0</v>
      </c>
      <c r="S2763">
        <v>0</v>
      </c>
      <c r="T2763">
        <v>20</v>
      </c>
      <c r="U2763">
        <v>130</v>
      </c>
      <c r="V2763">
        <v>205</v>
      </c>
      <c r="W2763">
        <v>0</v>
      </c>
      <c r="X2763">
        <v>0</v>
      </c>
      <c r="Y2763">
        <v>0</v>
      </c>
      <c r="Z2763">
        <v>368</v>
      </c>
      <c r="AA2763" s="11" t="str">
        <f t="shared" si="464"/>
        <v>1</v>
      </c>
      <c r="AB2763">
        <f t="shared" si="457"/>
        <v>5</v>
      </c>
      <c r="AC2763">
        <f t="shared" ref="AC2763:AC2826" si="465">10-AB2763</f>
        <v>5</v>
      </c>
      <c r="AD2763">
        <f t="shared" ref="AD2763:AD2826" si="466">AB2763*10</f>
        <v>50</v>
      </c>
      <c r="AE2763">
        <v>0</v>
      </c>
      <c r="AF2763">
        <v>1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1</v>
      </c>
      <c r="AN2763">
        <v>1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f t="shared" si="458"/>
        <v>1</v>
      </c>
      <c r="BI2763" s="16">
        <v>0</v>
      </c>
      <c r="BJ2763" s="16">
        <v>0</v>
      </c>
      <c r="BK2763" s="16">
        <v>0</v>
      </c>
      <c r="BL2763" t="str">
        <f t="shared" si="459"/>
        <v>0</v>
      </c>
      <c r="BM2763" t="str">
        <f t="shared" si="460"/>
        <v>0</v>
      </c>
      <c r="BN2763">
        <f t="shared" si="463"/>
        <v>0</v>
      </c>
      <c r="BO2763">
        <f t="shared" si="461"/>
        <v>1</v>
      </c>
      <c r="BP2763" t="str">
        <f t="shared" si="462"/>
        <v>1</v>
      </c>
    </row>
    <row r="2764" spans="1:68" ht="18" x14ac:dyDescent="0.25">
      <c r="A2764" s="24">
        <v>2021</v>
      </c>
      <c r="B2764">
        <v>3</v>
      </c>
      <c r="C2764" s="2">
        <v>44361</v>
      </c>
      <c r="D2764" s="3">
        <v>0.55208333333333337</v>
      </c>
      <c r="E2764">
        <v>5</v>
      </c>
      <c r="F2764">
        <v>5.2</v>
      </c>
      <c r="G2764" t="s">
        <v>28</v>
      </c>
      <c r="H2764">
        <v>73</v>
      </c>
      <c r="I2764">
        <v>41</v>
      </c>
      <c r="J2764">
        <v>30</v>
      </c>
      <c r="K2764">
        <v>1</v>
      </c>
      <c r="L2764">
        <v>1</v>
      </c>
      <c r="M2764" t="s">
        <v>27</v>
      </c>
      <c r="N2764">
        <v>0</v>
      </c>
      <c r="O2764" t="s">
        <v>24</v>
      </c>
      <c r="P2764">
        <v>0</v>
      </c>
      <c r="Q2764">
        <v>82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82</v>
      </c>
      <c r="AA2764" s="11" t="str">
        <f t="shared" si="464"/>
        <v>1</v>
      </c>
      <c r="AB2764">
        <f t="shared" si="457"/>
        <v>1</v>
      </c>
      <c r="AC2764">
        <f t="shared" si="465"/>
        <v>9</v>
      </c>
      <c r="AD2764">
        <f t="shared" si="466"/>
        <v>10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4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f t="shared" si="458"/>
        <v>0</v>
      </c>
      <c r="BI2764" s="16">
        <v>0</v>
      </c>
      <c r="BJ2764" s="16">
        <v>0</v>
      </c>
      <c r="BK2764" s="16">
        <v>0</v>
      </c>
      <c r="BL2764" t="str">
        <f t="shared" si="459"/>
        <v>0</v>
      </c>
      <c r="BM2764" t="str">
        <f t="shared" si="460"/>
        <v>1</v>
      </c>
      <c r="BN2764">
        <f t="shared" si="463"/>
        <v>4</v>
      </c>
      <c r="BO2764">
        <f t="shared" si="461"/>
        <v>4</v>
      </c>
      <c r="BP2764" t="str">
        <f t="shared" si="462"/>
        <v>0</v>
      </c>
    </row>
    <row r="2765" spans="1:68" ht="18" x14ac:dyDescent="0.25">
      <c r="A2765" s="24">
        <v>2021</v>
      </c>
      <c r="B2765">
        <v>3</v>
      </c>
      <c r="C2765" s="2">
        <v>44361</v>
      </c>
      <c r="D2765" s="3">
        <v>0.55208333333333337</v>
      </c>
      <c r="E2765">
        <v>5</v>
      </c>
      <c r="F2765">
        <v>5.2</v>
      </c>
      <c r="G2765" t="s">
        <v>28</v>
      </c>
      <c r="H2765">
        <v>73</v>
      </c>
      <c r="I2765">
        <v>41</v>
      </c>
      <c r="J2765">
        <v>30</v>
      </c>
      <c r="K2765">
        <v>1</v>
      </c>
      <c r="L2765">
        <v>1</v>
      </c>
      <c r="M2765" t="s">
        <v>27</v>
      </c>
      <c r="N2765">
        <v>5</v>
      </c>
      <c r="O2765" t="s">
        <v>26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 s="11" t="str">
        <f t="shared" si="464"/>
        <v>0</v>
      </c>
      <c r="AB2765">
        <f t="shared" si="457"/>
        <v>0</v>
      </c>
      <c r="AC2765">
        <f t="shared" si="465"/>
        <v>10</v>
      </c>
      <c r="AD2765">
        <f t="shared" si="466"/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f t="shared" si="458"/>
        <v>0</v>
      </c>
      <c r="BI2765" s="16">
        <v>0</v>
      </c>
      <c r="BJ2765" s="16">
        <v>0</v>
      </c>
      <c r="BK2765" s="16">
        <v>0</v>
      </c>
      <c r="BL2765" t="str">
        <f t="shared" si="459"/>
        <v>0</v>
      </c>
      <c r="BM2765" t="str">
        <f t="shared" si="460"/>
        <v>0</v>
      </c>
      <c r="BN2765">
        <f t="shared" si="463"/>
        <v>0</v>
      </c>
      <c r="BO2765">
        <f t="shared" si="461"/>
        <v>0</v>
      </c>
      <c r="BP2765" t="str">
        <f t="shared" si="462"/>
        <v>0</v>
      </c>
    </row>
    <row r="2766" spans="1:68" ht="18" x14ac:dyDescent="0.25">
      <c r="A2766" s="24">
        <v>2021</v>
      </c>
      <c r="B2766">
        <v>3</v>
      </c>
      <c r="C2766" s="2">
        <v>44361</v>
      </c>
      <c r="D2766" s="3">
        <v>0.55208333333333337</v>
      </c>
      <c r="E2766">
        <v>5</v>
      </c>
      <c r="F2766">
        <v>5.2</v>
      </c>
      <c r="G2766" t="s">
        <v>28</v>
      </c>
      <c r="H2766">
        <v>73</v>
      </c>
      <c r="I2766">
        <v>41</v>
      </c>
      <c r="J2766">
        <v>30</v>
      </c>
      <c r="K2766">
        <v>1</v>
      </c>
      <c r="L2766">
        <v>1</v>
      </c>
      <c r="M2766" t="s">
        <v>27</v>
      </c>
      <c r="N2766">
        <v>5</v>
      </c>
      <c r="O2766" t="s">
        <v>25</v>
      </c>
      <c r="P2766">
        <v>45</v>
      </c>
      <c r="Q2766">
        <v>10</v>
      </c>
      <c r="R2766">
        <v>0</v>
      </c>
      <c r="S2766">
        <v>100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35</v>
      </c>
      <c r="Z2766">
        <v>190</v>
      </c>
      <c r="AA2766" s="11" t="str">
        <f t="shared" si="464"/>
        <v>1</v>
      </c>
      <c r="AB2766">
        <f t="shared" si="457"/>
        <v>4</v>
      </c>
      <c r="AC2766">
        <f t="shared" si="465"/>
        <v>6</v>
      </c>
      <c r="AD2766">
        <f t="shared" si="466"/>
        <v>40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7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f t="shared" si="458"/>
        <v>0</v>
      </c>
      <c r="BI2766" s="16">
        <v>0</v>
      </c>
      <c r="BJ2766" s="16">
        <v>0</v>
      </c>
      <c r="BK2766" s="16">
        <v>0</v>
      </c>
      <c r="BL2766" t="str">
        <f t="shared" si="459"/>
        <v>0</v>
      </c>
      <c r="BM2766" t="str">
        <f t="shared" si="460"/>
        <v>1</v>
      </c>
      <c r="BN2766">
        <f t="shared" si="463"/>
        <v>7</v>
      </c>
      <c r="BO2766">
        <f t="shared" si="461"/>
        <v>7</v>
      </c>
      <c r="BP2766" t="str">
        <f t="shared" si="462"/>
        <v>0</v>
      </c>
    </row>
    <row r="2767" spans="1:68" ht="18" x14ac:dyDescent="0.25">
      <c r="A2767" s="24">
        <v>2021</v>
      </c>
      <c r="B2767">
        <v>3</v>
      </c>
      <c r="C2767" s="2">
        <v>44361</v>
      </c>
      <c r="D2767" s="3">
        <v>0.55208333333333337</v>
      </c>
      <c r="E2767">
        <v>5</v>
      </c>
      <c r="F2767">
        <v>5.2</v>
      </c>
      <c r="G2767" t="s">
        <v>28</v>
      </c>
      <c r="H2767">
        <v>73</v>
      </c>
      <c r="I2767">
        <v>41</v>
      </c>
      <c r="J2767">
        <v>30</v>
      </c>
      <c r="K2767">
        <v>1</v>
      </c>
      <c r="L2767">
        <v>1</v>
      </c>
      <c r="M2767" t="s">
        <v>27</v>
      </c>
      <c r="N2767">
        <v>5</v>
      </c>
      <c r="O2767" t="s">
        <v>24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1</v>
      </c>
      <c r="AA2767" s="11" t="str">
        <f t="shared" si="464"/>
        <v>1</v>
      </c>
      <c r="AB2767">
        <f t="shared" si="457"/>
        <v>1</v>
      </c>
      <c r="AC2767">
        <f t="shared" si="465"/>
        <v>9</v>
      </c>
      <c r="AD2767">
        <f t="shared" si="466"/>
        <v>10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f t="shared" si="458"/>
        <v>0</v>
      </c>
      <c r="BI2767" s="16">
        <v>0</v>
      </c>
      <c r="BJ2767" s="16">
        <v>0</v>
      </c>
      <c r="BK2767" s="16">
        <v>0</v>
      </c>
      <c r="BL2767" t="str">
        <f t="shared" si="459"/>
        <v>0</v>
      </c>
      <c r="BM2767" t="str">
        <f t="shared" si="460"/>
        <v>0</v>
      </c>
      <c r="BN2767">
        <f t="shared" si="463"/>
        <v>0</v>
      </c>
      <c r="BO2767">
        <f t="shared" si="461"/>
        <v>0</v>
      </c>
      <c r="BP2767" t="str">
        <f t="shared" si="462"/>
        <v>0</v>
      </c>
    </row>
    <row r="2768" spans="1:68" ht="18" x14ac:dyDescent="0.25">
      <c r="A2768" s="24">
        <v>2021</v>
      </c>
      <c r="B2768">
        <v>3</v>
      </c>
      <c r="C2768" s="2">
        <v>44361</v>
      </c>
      <c r="D2768" s="3">
        <v>0.55208333333333337</v>
      </c>
      <c r="E2768">
        <v>5</v>
      </c>
      <c r="F2768">
        <v>5.2</v>
      </c>
      <c r="G2768" t="s">
        <v>28</v>
      </c>
      <c r="H2768">
        <v>73</v>
      </c>
      <c r="I2768">
        <v>41</v>
      </c>
      <c r="J2768">
        <v>30</v>
      </c>
      <c r="K2768">
        <v>1</v>
      </c>
      <c r="L2768">
        <v>1</v>
      </c>
      <c r="M2768" t="s">
        <v>27</v>
      </c>
      <c r="N2768">
        <v>10</v>
      </c>
      <c r="O2768" t="s">
        <v>25</v>
      </c>
      <c r="P2768">
        <v>5</v>
      </c>
      <c r="Q2768">
        <v>30</v>
      </c>
      <c r="R2768">
        <v>70</v>
      </c>
      <c r="S2768">
        <v>0</v>
      </c>
      <c r="T2768">
        <v>201</v>
      </c>
      <c r="U2768">
        <v>0</v>
      </c>
      <c r="V2768">
        <v>0</v>
      </c>
      <c r="W2768">
        <v>15</v>
      </c>
      <c r="X2768">
        <v>100</v>
      </c>
      <c r="Y2768">
        <v>225</v>
      </c>
      <c r="Z2768">
        <v>646</v>
      </c>
      <c r="AA2768" s="11" t="str">
        <f t="shared" si="464"/>
        <v>1</v>
      </c>
      <c r="AB2768">
        <f t="shared" si="457"/>
        <v>7</v>
      </c>
      <c r="AC2768">
        <f t="shared" si="465"/>
        <v>3</v>
      </c>
      <c r="AD2768">
        <f t="shared" si="466"/>
        <v>70</v>
      </c>
      <c r="AE2768">
        <v>0</v>
      </c>
      <c r="AF2768">
        <v>3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2</v>
      </c>
      <c r="AM2768">
        <v>1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f t="shared" si="458"/>
        <v>1</v>
      </c>
      <c r="BI2768" s="16">
        <v>0</v>
      </c>
      <c r="BJ2768" s="16">
        <v>0</v>
      </c>
      <c r="BK2768" s="16">
        <v>0</v>
      </c>
      <c r="BL2768" t="str">
        <f t="shared" si="459"/>
        <v>1</v>
      </c>
      <c r="BM2768" t="str">
        <f t="shared" si="460"/>
        <v>1</v>
      </c>
      <c r="BN2768">
        <f t="shared" si="463"/>
        <v>2</v>
      </c>
      <c r="BO2768">
        <f t="shared" si="461"/>
        <v>3</v>
      </c>
      <c r="BP2768" t="str">
        <f t="shared" si="462"/>
        <v>1</v>
      </c>
    </row>
    <row r="2769" spans="1:68" ht="18" x14ac:dyDescent="0.25">
      <c r="A2769" s="24">
        <v>2021</v>
      </c>
      <c r="B2769">
        <v>3</v>
      </c>
      <c r="C2769" s="2">
        <v>44361</v>
      </c>
      <c r="D2769" s="3">
        <v>0.55208333333333337</v>
      </c>
      <c r="E2769">
        <v>5</v>
      </c>
      <c r="F2769">
        <v>5.2</v>
      </c>
      <c r="G2769" t="s">
        <v>28</v>
      </c>
      <c r="H2769">
        <v>73</v>
      </c>
      <c r="I2769">
        <v>41</v>
      </c>
      <c r="J2769">
        <v>30</v>
      </c>
      <c r="K2769">
        <v>1</v>
      </c>
      <c r="L2769">
        <v>1</v>
      </c>
      <c r="M2769" t="s">
        <v>27</v>
      </c>
      <c r="N2769">
        <v>10</v>
      </c>
      <c r="O2769" t="s">
        <v>24</v>
      </c>
      <c r="P2769">
        <v>0</v>
      </c>
      <c r="Q2769">
        <v>0</v>
      </c>
      <c r="R2769">
        <v>0</v>
      </c>
      <c r="S2769">
        <v>0</v>
      </c>
      <c r="T2769">
        <v>21</v>
      </c>
      <c r="U2769">
        <v>90</v>
      </c>
      <c r="V2769">
        <v>0</v>
      </c>
      <c r="W2769">
        <v>0</v>
      </c>
      <c r="X2769">
        <v>0</v>
      </c>
      <c r="Y2769">
        <v>0</v>
      </c>
      <c r="Z2769">
        <v>111</v>
      </c>
      <c r="AA2769" s="11" t="str">
        <f t="shared" si="464"/>
        <v>1</v>
      </c>
      <c r="AB2769">
        <f t="shared" si="457"/>
        <v>2</v>
      </c>
      <c r="AC2769">
        <f t="shared" si="465"/>
        <v>8</v>
      </c>
      <c r="AD2769">
        <f t="shared" si="466"/>
        <v>20</v>
      </c>
      <c r="AE2769">
        <v>5</v>
      </c>
      <c r="AF2769">
        <v>1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5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f t="shared" si="458"/>
        <v>0</v>
      </c>
      <c r="BI2769" s="16">
        <v>0</v>
      </c>
      <c r="BJ2769" s="16">
        <v>0</v>
      </c>
      <c r="BK2769" s="16">
        <v>0</v>
      </c>
      <c r="BL2769" t="str">
        <f t="shared" si="459"/>
        <v>0</v>
      </c>
      <c r="BM2769" t="str">
        <f t="shared" si="460"/>
        <v>1</v>
      </c>
      <c r="BN2769">
        <f t="shared" si="463"/>
        <v>5</v>
      </c>
      <c r="BO2769">
        <f t="shared" si="461"/>
        <v>5</v>
      </c>
      <c r="BP2769" t="str">
        <f t="shared" si="462"/>
        <v>0</v>
      </c>
    </row>
    <row r="2770" spans="1:68" ht="18" x14ac:dyDescent="0.25">
      <c r="A2770" s="24">
        <v>2021</v>
      </c>
      <c r="B2770">
        <v>3</v>
      </c>
      <c r="C2770" s="2">
        <v>44361</v>
      </c>
      <c r="D2770" s="3">
        <v>0.55208333333333337</v>
      </c>
      <c r="E2770">
        <v>5</v>
      </c>
      <c r="F2770">
        <v>5.2</v>
      </c>
      <c r="G2770" t="s">
        <v>28</v>
      </c>
      <c r="H2770">
        <v>73</v>
      </c>
      <c r="I2770">
        <v>41</v>
      </c>
      <c r="J2770">
        <v>30</v>
      </c>
      <c r="K2770">
        <v>1</v>
      </c>
      <c r="L2770">
        <v>1</v>
      </c>
      <c r="M2770" t="s">
        <v>27</v>
      </c>
      <c r="N2770">
        <v>10</v>
      </c>
      <c r="O2770" t="s">
        <v>26</v>
      </c>
      <c r="P2770">
        <v>0</v>
      </c>
      <c r="Q2770">
        <v>50</v>
      </c>
      <c r="R2770">
        <v>115</v>
      </c>
      <c r="S2770">
        <v>200</v>
      </c>
      <c r="T2770">
        <v>105</v>
      </c>
      <c r="U2770">
        <v>1</v>
      </c>
      <c r="V2770">
        <v>4</v>
      </c>
      <c r="W2770">
        <v>300</v>
      </c>
      <c r="X2770">
        <v>36</v>
      </c>
      <c r="Y2770">
        <v>0</v>
      </c>
      <c r="Z2770">
        <v>811</v>
      </c>
      <c r="AA2770" s="11" t="str">
        <f t="shared" si="464"/>
        <v>1</v>
      </c>
      <c r="AB2770">
        <f t="shared" si="457"/>
        <v>8</v>
      </c>
      <c r="AC2770">
        <f t="shared" si="465"/>
        <v>2</v>
      </c>
      <c r="AD2770">
        <f t="shared" si="466"/>
        <v>80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1</v>
      </c>
      <c r="AM2770">
        <v>0</v>
      </c>
      <c r="AN2770">
        <v>1</v>
      </c>
      <c r="AO2770">
        <v>5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f t="shared" si="458"/>
        <v>0</v>
      </c>
      <c r="BI2770" s="16">
        <v>0</v>
      </c>
      <c r="BJ2770" s="16">
        <v>0</v>
      </c>
      <c r="BK2770" s="16">
        <v>0</v>
      </c>
      <c r="BL2770" t="str">
        <f t="shared" si="459"/>
        <v>1</v>
      </c>
      <c r="BM2770" t="str">
        <f t="shared" si="460"/>
        <v>1</v>
      </c>
      <c r="BN2770">
        <f t="shared" si="463"/>
        <v>6</v>
      </c>
      <c r="BO2770">
        <f t="shared" si="461"/>
        <v>6</v>
      </c>
      <c r="BP2770" t="str">
        <f t="shared" si="462"/>
        <v>0</v>
      </c>
    </row>
    <row r="2771" spans="1:68" ht="18" x14ac:dyDescent="0.25">
      <c r="A2771" s="24">
        <v>2021</v>
      </c>
      <c r="B2771">
        <v>3</v>
      </c>
      <c r="C2771" s="2">
        <v>44361</v>
      </c>
      <c r="D2771" s="3">
        <v>0.55208333333333337</v>
      </c>
      <c r="E2771">
        <v>5</v>
      </c>
      <c r="F2771">
        <v>5.2</v>
      </c>
      <c r="G2771" t="s">
        <v>28</v>
      </c>
      <c r="H2771">
        <v>73</v>
      </c>
      <c r="I2771">
        <v>41</v>
      </c>
      <c r="J2771">
        <v>30</v>
      </c>
      <c r="K2771">
        <v>1</v>
      </c>
      <c r="L2771">
        <v>1</v>
      </c>
      <c r="M2771" t="s">
        <v>27</v>
      </c>
      <c r="N2771">
        <v>20</v>
      </c>
      <c r="O2771" t="s">
        <v>26</v>
      </c>
      <c r="P2771">
        <v>55</v>
      </c>
      <c r="Q2771">
        <v>25</v>
      </c>
      <c r="R2771">
        <v>25</v>
      </c>
      <c r="S2771">
        <v>0</v>
      </c>
      <c r="T2771">
        <v>0</v>
      </c>
      <c r="U2771">
        <v>5</v>
      </c>
      <c r="V2771">
        <v>17</v>
      </c>
      <c r="W2771">
        <v>300</v>
      </c>
      <c r="X2771">
        <v>0</v>
      </c>
      <c r="Y2771">
        <v>0</v>
      </c>
      <c r="Z2771">
        <v>427</v>
      </c>
      <c r="AA2771" s="11" t="str">
        <f t="shared" si="464"/>
        <v>1</v>
      </c>
      <c r="AB2771">
        <f t="shared" si="457"/>
        <v>6</v>
      </c>
      <c r="AC2771">
        <f t="shared" si="465"/>
        <v>4</v>
      </c>
      <c r="AD2771">
        <f t="shared" si="466"/>
        <v>60</v>
      </c>
      <c r="AE2771">
        <v>0</v>
      </c>
      <c r="AF2771">
        <v>7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4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f t="shared" si="458"/>
        <v>0</v>
      </c>
      <c r="BI2771" s="16">
        <v>0</v>
      </c>
      <c r="BJ2771" s="16">
        <v>0</v>
      </c>
      <c r="BK2771" s="16">
        <v>0</v>
      </c>
      <c r="BL2771" t="str">
        <f t="shared" si="459"/>
        <v>0</v>
      </c>
      <c r="BM2771" t="str">
        <f t="shared" si="460"/>
        <v>1</v>
      </c>
      <c r="BN2771">
        <f t="shared" si="463"/>
        <v>4</v>
      </c>
      <c r="BO2771">
        <f t="shared" si="461"/>
        <v>4</v>
      </c>
      <c r="BP2771" t="str">
        <f t="shared" si="462"/>
        <v>0</v>
      </c>
    </row>
    <row r="2772" spans="1:68" ht="18" x14ac:dyDescent="0.25">
      <c r="A2772" s="24">
        <v>2021</v>
      </c>
      <c r="B2772">
        <v>3</v>
      </c>
      <c r="C2772" s="2">
        <v>44361</v>
      </c>
      <c r="D2772" s="3">
        <v>0.55208333333333337</v>
      </c>
      <c r="E2772">
        <v>5</v>
      </c>
      <c r="F2772">
        <v>5.2</v>
      </c>
      <c r="G2772" t="s">
        <v>28</v>
      </c>
      <c r="H2772">
        <v>73</v>
      </c>
      <c r="I2772">
        <v>41</v>
      </c>
      <c r="J2772">
        <v>30</v>
      </c>
      <c r="K2772">
        <v>1</v>
      </c>
      <c r="L2772">
        <v>1</v>
      </c>
      <c r="M2772" t="s">
        <v>27</v>
      </c>
      <c r="N2772">
        <v>20</v>
      </c>
      <c r="O2772" t="s">
        <v>25</v>
      </c>
      <c r="P2772">
        <v>30</v>
      </c>
      <c r="Q2772">
        <v>0</v>
      </c>
      <c r="R2772">
        <v>3</v>
      </c>
      <c r="S2772">
        <v>0</v>
      </c>
      <c r="T2772">
        <v>200</v>
      </c>
      <c r="U2772">
        <v>0</v>
      </c>
      <c r="V2772">
        <v>0</v>
      </c>
      <c r="W2772">
        <v>0</v>
      </c>
      <c r="X2772">
        <v>0</v>
      </c>
      <c r="Y2772">
        <v>81</v>
      </c>
      <c r="Z2772">
        <v>314</v>
      </c>
      <c r="AA2772" s="11" t="str">
        <f t="shared" si="464"/>
        <v>1</v>
      </c>
      <c r="AB2772">
        <f t="shared" si="457"/>
        <v>4</v>
      </c>
      <c r="AC2772">
        <f t="shared" si="465"/>
        <v>6</v>
      </c>
      <c r="AD2772">
        <f t="shared" si="466"/>
        <v>40</v>
      </c>
      <c r="AE2772">
        <v>0</v>
      </c>
      <c r="AF2772">
        <v>7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2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f t="shared" si="458"/>
        <v>0</v>
      </c>
      <c r="BI2772" s="16">
        <v>0</v>
      </c>
      <c r="BJ2772" s="16">
        <v>0</v>
      </c>
      <c r="BK2772" s="16">
        <v>0</v>
      </c>
      <c r="BL2772" t="str">
        <f t="shared" si="459"/>
        <v>0</v>
      </c>
      <c r="BM2772" t="str">
        <f t="shared" si="460"/>
        <v>1</v>
      </c>
      <c r="BN2772">
        <f t="shared" si="463"/>
        <v>2</v>
      </c>
      <c r="BO2772">
        <f t="shared" si="461"/>
        <v>2</v>
      </c>
      <c r="BP2772" t="str">
        <f t="shared" si="462"/>
        <v>0</v>
      </c>
    </row>
    <row r="2773" spans="1:68" ht="18" x14ac:dyDescent="0.25">
      <c r="A2773" s="24">
        <v>2021</v>
      </c>
      <c r="B2773">
        <v>3</v>
      </c>
      <c r="C2773" s="2">
        <v>44361</v>
      </c>
      <c r="D2773" s="3">
        <v>0.55208333333333337</v>
      </c>
      <c r="E2773">
        <v>5</v>
      </c>
      <c r="F2773">
        <v>5.2</v>
      </c>
      <c r="G2773" t="s">
        <v>28</v>
      </c>
      <c r="H2773">
        <v>73</v>
      </c>
      <c r="I2773">
        <v>41</v>
      </c>
      <c r="J2773">
        <v>30</v>
      </c>
      <c r="K2773">
        <v>1</v>
      </c>
      <c r="L2773">
        <v>1</v>
      </c>
      <c r="M2773" t="s">
        <v>27</v>
      </c>
      <c r="N2773">
        <v>20</v>
      </c>
      <c r="O2773" t="s">
        <v>24</v>
      </c>
      <c r="P2773">
        <v>25</v>
      </c>
      <c r="Q2773">
        <v>5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30</v>
      </c>
      <c r="AA2773" s="11" t="str">
        <f t="shared" si="464"/>
        <v>1</v>
      </c>
      <c r="AB2773">
        <f t="shared" si="457"/>
        <v>2</v>
      </c>
      <c r="AC2773">
        <f t="shared" si="465"/>
        <v>8</v>
      </c>
      <c r="AD2773">
        <f t="shared" si="466"/>
        <v>20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f t="shared" si="458"/>
        <v>0</v>
      </c>
      <c r="BI2773" s="16">
        <v>0</v>
      </c>
      <c r="BJ2773" s="16">
        <v>0</v>
      </c>
      <c r="BK2773" s="16">
        <v>0</v>
      </c>
      <c r="BL2773" t="str">
        <f t="shared" si="459"/>
        <v>0</v>
      </c>
      <c r="BM2773" t="str">
        <f t="shared" si="460"/>
        <v>0</v>
      </c>
      <c r="BN2773">
        <f t="shared" si="463"/>
        <v>0</v>
      </c>
      <c r="BO2773">
        <f t="shared" si="461"/>
        <v>0</v>
      </c>
      <c r="BP2773" t="str">
        <f t="shared" si="462"/>
        <v>0</v>
      </c>
    </row>
    <row r="2774" spans="1:68" ht="18" x14ac:dyDescent="0.25">
      <c r="A2774" s="24">
        <v>2021</v>
      </c>
      <c r="B2774">
        <v>3</v>
      </c>
      <c r="C2774" s="2">
        <v>44361</v>
      </c>
      <c r="D2774" s="3">
        <v>0.55208333333333337</v>
      </c>
      <c r="E2774">
        <v>5</v>
      </c>
      <c r="F2774">
        <v>5.2</v>
      </c>
      <c r="G2774" t="s">
        <v>28</v>
      </c>
      <c r="H2774">
        <v>73</v>
      </c>
      <c r="I2774">
        <v>41</v>
      </c>
      <c r="J2774">
        <v>30</v>
      </c>
      <c r="K2774">
        <v>1</v>
      </c>
      <c r="L2774">
        <v>1</v>
      </c>
      <c r="M2774" t="s">
        <v>27</v>
      </c>
      <c r="N2774">
        <v>50</v>
      </c>
      <c r="O2774" t="s">
        <v>24</v>
      </c>
      <c r="P2774">
        <v>0</v>
      </c>
      <c r="Q2774">
        <v>0</v>
      </c>
      <c r="R2774">
        <v>2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2</v>
      </c>
      <c r="AA2774" s="11" t="str">
        <f t="shared" si="464"/>
        <v>1</v>
      </c>
      <c r="AB2774">
        <f t="shared" si="457"/>
        <v>1</v>
      </c>
      <c r="AC2774">
        <f t="shared" si="465"/>
        <v>9</v>
      </c>
      <c r="AD2774">
        <f t="shared" si="466"/>
        <v>10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f t="shared" si="458"/>
        <v>0</v>
      </c>
      <c r="BI2774" s="16">
        <v>0</v>
      </c>
      <c r="BJ2774" s="16">
        <v>0</v>
      </c>
      <c r="BK2774" s="16">
        <v>0</v>
      </c>
      <c r="BL2774" t="str">
        <f t="shared" si="459"/>
        <v>0</v>
      </c>
      <c r="BM2774" t="str">
        <f t="shared" si="460"/>
        <v>0</v>
      </c>
      <c r="BN2774">
        <f t="shared" si="463"/>
        <v>0</v>
      </c>
      <c r="BO2774">
        <f t="shared" si="461"/>
        <v>0</v>
      </c>
      <c r="BP2774" t="str">
        <f t="shared" si="462"/>
        <v>0</v>
      </c>
    </row>
    <row r="2775" spans="1:68" ht="18" x14ac:dyDescent="0.25">
      <c r="A2775" s="24">
        <v>2021</v>
      </c>
      <c r="B2775">
        <v>3</v>
      </c>
      <c r="C2775" s="2">
        <v>44361</v>
      </c>
      <c r="D2775" s="3">
        <v>0.55208333333333337</v>
      </c>
      <c r="E2775">
        <v>5</v>
      </c>
      <c r="F2775">
        <v>5.2</v>
      </c>
      <c r="G2775" t="s">
        <v>28</v>
      </c>
      <c r="H2775">
        <v>73</v>
      </c>
      <c r="I2775">
        <v>41</v>
      </c>
      <c r="J2775">
        <v>30</v>
      </c>
      <c r="K2775">
        <v>1</v>
      </c>
      <c r="L2775">
        <v>1</v>
      </c>
      <c r="M2775" t="s">
        <v>27</v>
      </c>
      <c r="N2775">
        <v>50</v>
      </c>
      <c r="O2775" t="s">
        <v>25</v>
      </c>
      <c r="P2775">
        <v>200</v>
      </c>
      <c r="Q2775">
        <v>47</v>
      </c>
      <c r="R2775">
        <v>0</v>
      </c>
      <c r="S2775">
        <v>31</v>
      </c>
      <c r="T2775">
        <v>25</v>
      </c>
      <c r="U2775">
        <v>0</v>
      </c>
      <c r="V2775">
        <v>0</v>
      </c>
      <c r="W2775">
        <v>25</v>
      </c>
      <c r="X2775">
        <v>0</v>
      </c>
      <c r="Y2775">
        <v>1</v>
      </c>
      <c r="Z2775">
        <v>329</v>
      </c>
      <c r="AA2775" s="11" t="str">
        <f t="shared" si="464"/>
        <v>1</v>
      </c>
      <c r="AB2775">
        <f t="shared" si="457"/>
        <v>6</v>
      </c>
      <c r="AC2775">
        <f t="shared" si="465"/>
        <v>4</v>
      </c>
      <c r="AD2775">
        <f t="shared" si="466"/>
        <v>60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2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f t="shared" si="458"/>
        <v>0</v>
      </c>
      <c r="BI2775" s="16">
        <v>0</v>
      </c>
      <c r="BJ2775" s="16">
        <v>0</v>
      </c>
      <c r="BK2775" s="16">
        <v>0</v>
      </c>
      <c r="BL2775" t="str">
        <f t="shared" si="459"/>
        <v>0</v>
      </c>
      <c r="BM2775" t="str">
        <f t="shared" si="460"/>
        <v>1</v>
      </c>
      <c r="BN2775">
        <f t="shared" si="463"/>
        <v>2</v>
      </c>
      <c r="BO2775">
        <f t="shared" si="461"/>
        <v>2</v>
      </c>
      <c r="BP2775" t="str">
        <f t="shared" si="462"/>
        <v>0</v>
      </c>
    </row>
    <row r="2776" spans="1:68" ht="18" x14ac:dyDescent="0.25">
      <c r="A2776" s="24">
        <v>2021</v>
      </c>
      <c r="B2776">
        <v>3</v>
      </c>
      <c r="C2776" s="2">
        <v>44361</v>
      </c>
      <c r="D2776" s="3">
        <v>0.55208333333333337</v>
      </c>
      <c r="E2776">
        <v>5</v>
      </c>
      <c r="F2776">
        <v>5.2</v>
      </c>
      <c r="G2776" t="s">
        <v>28</v>
      </c>
      <c r="H2776">
        <v>73</v>
      </c>
      <c r="I2776">
        <v>41</v>
      </c>
      <c r="J2776">
        <v>30</v>
      </c>
      <c r="K2776">
        <v>1</v>
      </c>
      <c r="L2776">
        <v>1</v>
      </c>
      <c r="M2776" t="s">
        <v>27</v>
      </c>
      <c r="N2776">
        <v>50</v>
      </c>
      <c r="O2776" t="s">
        <v>26</v>
      </c>
      <c r="P2776">
        <v>0</v>
      </c>
      <c r="Q2776">
        <v>0</v>
      </c>
      <c r="R2776">
        <v>100</v>
      </c>
      <c r="S2776">
        <v>0</v>
      </c>
      <c r="T2776">
        <v>15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115</v>
      </c>
      <c r="AA2776" s="11" t="str">
        <f t="shared" si="464"/>
        <v>1</v>
      </c>
      <c r="AB2776">
        <f t="shared" si="457"/>
        <v>2</v>
      </c>
      <c r="AC2776">
        <f t="shared" si="465"/>
        <v>8</v>
      </c>
      <c r="AD2776">
        <f t="shared" si="466"/>
        <v>20</v>
      </c>
      <c r="AE2776">
        <v>3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f t="shared" si="458"/>
        <v>0</v>
      </c>
      <c r="BI2776" s="16">
        <v>0</v>
      </c>
      <c r="BJ2776" s="16">
        <v>0</v>
      </c>
      <c r="BK2776" s="16">
        <v>0</v>
      </c>
      <c r="BL2776" t="str">
        <f t="shared" si="459"/>
        <v>0</v>
      </c>
      <c r="BM2776" t="str">
        <f t="shared" si="460"/>
        <v>0</v>
      </c>
      <c r="BN2776">
        <f t="shared" si="463"/>
        <v>0</v>
      </c>
      <c r="BO2776">
        <f t="shared" si="461"/>
        <v>0</v>
      </c>
      <c r="BP2776" t="str">
        <f t="shared" si="462"/>
        <v>0</v>
      </c>
    </row>
    <row r="2777" spans="1:68" ht="18" x14ac:dyDescent="0.25">
      <c r="A2777" s="24">
        <v>2021</v>
      </c>
      <c r="B2777">
        <v>3</v>
      </c>
      <c r="C2777" s="2">
        <v>44361</v>
      </c>
      <c r="D2777" s="3">
        <v>0.55208333333333337</v>
      </c>
      <c r="E2777">
        <v>5</v>
      </c>
      <c r="F2777">
        <v>5.2</v>
      </c>
      <c r="G2777" t="s">
        <v>28</v>
      </c>
      <c r="H2777">
        <v>73</v>
      </c>
      <c r="I2777">
        <v>41</v>
      </c>
      <c r="J2777">
        <v>30</v>
      </c>
      <c r="K2777">
        <v>1</v>
      </c>
      <c r="L2777">
        <v>1</v>
      </c>
      <c r="M2777" t="s">
        <v>23</v>
      </c>
      <c r="N2777">
        <v>0</v>
      </c>
      <c r="O2777" t="s">
        <v>24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 s="11" t="str">
        <f t="shared" si="464"/>
        <v>0</v>
      </c>
      <c r="AB2777">
        <f t="shared" si="457"/>
        <v>0</v>
      </c>
      <c r="AC2777">
        <f t="shared" si="465"/>
        <v>10</v>
      </c>
      <c r="AD2777">
        <f t="shared" si="466"/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f t="shared" si="458"/>
        <v>0</v>
      </c>
      <c r="BI2777" s="16">
        <v>0</v>
      </c>
      <c r="BJ2777" s="16">
        <v>0</v>
      </c>
      <c r="BK2777" s="16">
        <v>0</v>
      </c>
      <c r="BL2777" t="str">
        <f t="shared" si="459"/>
        <v>0</v>
      </c>
      <c r="BM2777" t="str">
        <f t="shared" si="460"/>
        <v>0</v>
      </c>
      <c r="BN2777">
        <f t="shared" si="463"/>
        <v>0</v>
      </c>
      <c r="BO2777">
        <f t="shared" si="461"/>
        <v>0</v>
      </c>
      <c r="BP2777" t="str">
        <f t="shared" si="462"/>
        <v>0</v>
      </c>
    </row>
    <row r="2778" spans="1:68" ht="18" x14ac:dyDescent="0.25">
      <c r="A2778" s="24">
        <v>2021</v>
      </c>
      <c r="B2778">
        <v>3</v>
      </c>
      <c r="C2778" s="2">
        <v>44361</v>
      </c>
      <c r="D2778" s="3">
        <v>0.55208333333333337</v>
      </c>
      <c r="E2778">
        <v>5</v>
      </c>
      <c r="F2778">
        <v>5.2</v>
      </c>
      <c r="G2778" t="s">
        <v>28</v>
      </c>
      <c r="H2778">
        <v>73</v>
      </c>
      <c r="I2778">
        <v>41</v>
      </c>
      <c r="J2778">
        <v>30</v>
      </c>
      <c r="K2778">
        <v>1</v>
      </c>
      <c r="L2778">
        <v>1</v>
      </c>
      <c r="M2778" t="s">
        <v>23</v>
      </c>
      <c r="N2778">
        <v>0</v>
      </c>
      <c r="O2778" t="s">
        <v>25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15</v>
      </c>
      <c r="V2778">
        <v>5</v>
      </c>
      <c r="W2778">
        <v>3</v>
      </c>
      <c r="X2778">
        <v>0</v>
      </c>
      <c r="Y2778">
        <v>0</v>
      </c>
      <c r="Z2778">
        <v>23</v>
      </c>
      <c r="AA2778" s="11" t="str">
        <f t="shared" si="464"/>
        <v>1</v>
      </c>
      <c r="AB2778">
        <f t="shared" si="457"/>
        <v>3</v>
      </c>
      <c r="AC2778">
        <f t="shared" si="465"/>
        <v>7</v>
      </c>
      <c r="AD2778">
        <f t="shared" si="466"/>
        <v>30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f t="shared" si="458"/>
        <v>0</v>
      </c>
      <c r="BI2778" s="16">
        <v>0</v>
      </c>
      <c r="BJ2778" s="16">
        <v>0</v>
      </c>
      <c r="BK2778" s="16">
        <v>0</v>
      </c>
      <c r="BL2778" t="str">
        <f t="shared" si="459"/>
        <v>0</v>
      </c>
      <c r="BM2778" t="str">
        <f t="shared" si="460"/>
        <v>0</v>
      </c>
      <c r="BN2778">
        <f t="shared" si="463"/>
        <v>0</v>
      </c>
      <c r="BO2778">
        <f t="shared" si="461"/>
        <v>0</v>
      </c>
      <c r="BP2778" t="str">
        <f t="shared" si="462"/>
        <v>0</v>
      </c>
    </row>
    <row r="2779" spans="1:68" ht="18" x14ac:dyDescent="0.25">
      <c r="A2779" s="24">
        <v>2021</v>
      </c>
      <c r="B2779">
        <v>3</v>
      </c>
      <c r="C2779" s="2">
        <v>44361</v>
      </c>
      <c r="D2779" s="3">
        <v>0.55208333333333337</v>
      </c>
      <c r="E2779">
        <v>5</v>
      </c>
      <c r="F2779">
        <v>5.2</v>
      </c>
      <c r="G2779" t="s">
        <v>28</v>
      </c>
      <c r="H2779">
        <v>73</v>
      </c>
      <c r="I2779">
        <v>41</v>
      </c>
      <c r="J2779">
        <v>30</v>
      </c>
      <c r="K2779">
        <v>1</v>
      </c>
      <c r="L2779">
        <v>1</v>
      </c>
      <c r="M2779" t="s">
        <v>23</v>
      </c>
      <c r="N2779">
        <v>0</v>
      </c>
      <c r="O2779" t="s">
        <v>26</v>
      </c>
      <c r="P2779">
        <v>0</v>
      </c>
      <c r="Q2779">
        <v>10</v>
      </c>
      <c r="R2779">
        <v>0</v>
      </c>
      <c r="S2779">
        <v>25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35</v>
      </c>
      <c r="AA2779" s="11" t="str">
        <f t="shared" si="464"/>
        <v>1</v>
      </c>
      <c r="AB2779">
        <f t="shared" si="457"/>
        <v>2</v>
      </c>
      <c r="AC2779">
        <f t="shared" si="465"/>
        <v>8</v>
      </c>
      <c r="AD2779">
        <f t="shared" si="466"/>
        <v>20</v>
      </c>
      <c r="AE2779">
        <v>0</v>
      </c>
      <c r="AF2779">
        <v>1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1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f t="shared" si="458"/>
        <v>0</v>
      </c>
      <c r="BI2779" s="16">
        <v>0</v>
      </c>
      <c r="BJ2779" s="16">
        <v>0</v>
      </c>
      <c r="BK2779" s="16">
        <v>0</v>
      </c>
      <c r="BL2779" t="str">
        <f t="shared" si="459"/>
        <v>0</v>
      </c>
      <c r="BM2779" t="str">
        <f t="shared" si="460"/>
        <v>1</v>
      </c>
      <c r="BN2779">
        <f t="shared" si="463"/>
        <v>1</v>
      </c>
      <c r="BO2779">
        <f t="shared" si="461"/>
        <v>1</v>
      </c>
      <c r="BP2779" t="str">
        <f t="shared" si="462"/>
        <v>0</v>
      </c>
    </row>
    <row r="2780" spans="1:68" ht="18" x14ac:dyDescent="0.25">
      <c r="A2780" s="24">
        <v>2021</v>
      </c>
      <c r="B2780">
        <v>3</v>
      </c>
      <c r="C2780" s="2">
        <v>44361</v>
      </c>
      <c r="D2780" s="3">
        <v>0.55208333333333337</v>
      </c>
      <c r="E2780">
        <v>5</v>
      </c>
      <c r="F2780">
        <v>5.2</v>
      </c>
      <c r="G2780" t="s">
        <v>28</v>
      </c>
      <c r="H2780">
        <v>73</v>
      </c>
      <c r="I2780">
        <v>41</v>
      </c>
      <c r="J2780">
        <v>30</v>
      </c>
      <c r="K2780">
        <v>1</v>
      </c>
      <c r="L2780">
        <v>1</v>
      </c>
      <c r="M2780" t="s">
        <v>23</v>
      </c>
      <c r="N2780">
        <v>5</v>
      </c>
      <c r="O2780" t="s">
        <v>26</v>
      </c>
      <c r="P2780">
        <v>0</v>
      </c>
      <c r="Q2780">
        <v>20</v>
      </c>
      <c r="R2780">
        <v>1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21</v>
      </c>
      <c r="AA2780" s="11" t="str">
        <f t="shared" si="464"/>
        <v>1</v>
      </c>
      <c r="AB2780">
        <f t="shared" si="457"/>
        <v>2</v>
      </c>
      <c r="AC2780">
        <f t="shared" si="465"/>
        <v>8</v>
      </c>
      <c r="AD2780">
        <f t="shared" si="466"/>
        <v>20</v>
      </c>
      <c r="AE2780">
        <v>0</v>
      </c>
      <c r="AF2780">
        <v>0</v>
      </c>
      <c r="AG2780">
        <v>1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f t="shared" si="458"/>
        <v>0</v>
      </c>
      <c r="BI2780" s="16">
        <v>0</v>
      </c>
      <c r="BJ2780" s="16">
        <v>0</v>
      </c>
      <c r="BK2780" s="16">
        <v>0</v>
      </c>
      <c r="BL2780" t="str">
        <f t="shared" si="459"/>
        <v>0</v>
      </c>
      <c r="BM2780" t="str">
        <f t="shared" si="460"/>
        <v>0</v>
      </c>
      <c r="BN2780">
        <f t="shared" si="463"/>
        <v>0</v>
      </c>
      <c r="BO2780">
        <f t="shared" si="461"/>
        <v>1</v>
      </c>
      <c r="BP2780" t="str">
        <f t="shared" si="462"/>
        <v>0</v>
      </c>
    </row>
    <row r="2781" spans="1:68" ht="18" x14ac:dyDescent="0.25">
      <c r="A2781" s="24">
        <v>2021</v>
      </c>
      <c r="B2781">
        <v>3</v>
      </c>
      <c r="C2781" s="2">
        <v>44361</v>
      </c>
      <c r="D2781" s="3">
        <v>0.55208333333333337</v>
      </c>
      <c r="E2781">
        <v>5</v>
      </c>
      <c r="F2781">
        <v>5.2</v>
      </c>
      <c r="G2781" t="s">
        <v>28</v>
      </c>
      <c r="H2781">
        <v>73</v>
      </c>
      <c r="I2781">
        <v>41</v>
      </c>
      <c r="J2781">
        <v>30</v>
      </c>
      <c r="K2781">
        <v>1</v>
      </c>
      <c r="L2781">
        <v>1</v>
      </c>
      <c r="M2781" t="s">
        <v>23</v>
      </c>
      <c r="N2781">
        <v>5</v>
      </c>
      <c r="O2781" t="s">
        <v>25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 s="11" t="str">
        <f t="shared" si="464"/>
        <v>0</v>
      </c>
      <c r="AB2781">
        <f t="shared" si="457"/>
        <v>0</v>
      </c>
      <c r="AC2781">
        <f t="shared" si="465"/>
        <v>10</v>
      </c>
      <c r="AD2781">
        <f t="shared" si="466"/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f t="shared" si="458"/>
        <v>0</v>
      </c>
      <c r="BI2781" s="16">
        <v>0</v>
      </c>
      <c r="BJ2781" s="16">
        <v>0</v>
      </c>
      <c r="BK2781" s="16">
        <v>0</v>
      </c>
      <c r="BL2781" t="str">
        <f t="shared" si="459"/>
        <v>0</v>
      </c>
      <c r="BM2781" t="str">
        <f t="shared" si="460"/>
        <v>0</v>
      </c>
      <c r="BN2781">
        <f t="shared" si="463"/>
        <v>0</v>
      </c>
      <c r="BO2781">
        <f t="shared" si="461"/>
        <v>0</v>
      </c>
      <c r="BP2781" t="str">
        <f t="shared" si="462"/>
        <v>0</v>
      </c>
    </row>
    <row r="2782" spans="1:68" ht="18" x14ac:dyDescent="0.25">
      <c r="A2782" s="24">
        <v>2021</v>
      </c>
      <c r="B2782">
        <v>3</v>
      </c>
      <c r="C2782" s="2">
        <v>44361</v>
      </c>
      <c r="D2782" s="3">
        <v>0.55208333333333337</v>
      </c>
      <c r="E2782">
        <v>5</v>
      </c>
      <c r="F2782">
        <v>5.2</v>
      </c>
      <c r="G2782" t="s">
        <v>28</v>
      </c>
      <c r="H2782">
        <v>73</v>
      </c>
      <c r="I2782">
        <v>41</v>
      </c>
      <c r="J2782">
        <v>30</v>
      </c>
      <c r="K2782">
        <v>1</v>
      </c>
      <c r="L2782">
        <v>1</v>
      </c>
      <c r="M2782" t="s">
        <v>23</v>
      </c>
      <c r="N2782">
        <v>5</v>
      </c>
      <c r="O2782" t="s">
        <v>24</v>
      </c>
      <c r="P2782">
        <v>270</v>
      </c>
      <c r="Q2782">
        <v>22</v>
      </c>
      <c r="R2782">
        <v>10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4</v>
      </c>
      <c r="Z2782">
        <v>306</v>
      </c>
      <c r="AA2782" s="11" t="str">
        <f t="shared" si="464"/>
        <v>1</v>
      </c>
      <c r="AB2782">
        <f t="shared" si="457"/>
        <v>4</v>
      </c>
      <c r="AC2782">
        <f t="shared" si="465"/>
        <v>6</v>
      </c>
      <c r="AD2782">
        <f t="shared" si="466"/>
        <v>40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2</v>
      </c>
      <c r="AM2782">
        <v>1</v>
      </c>
      <c r="AN2782">
        <v>0</v>
      </c>
      <c r="AO2782">
        <v>6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f t="shared" si="458"/>
        <v>1</v>
      </c>
      <c r="BI2782" s="16">
        <v>0</v>
      </c>
      <c r="BJ2782" s="16">
        <v>0</v>
      </c>
      <c r="BK2782" s="16">
        <v>0</v>
      </c>
      <c r="BL2782" t="str">
        <f t="shared" si="459"/>
        <v>1</v>
      </c>
      <c r="BM2782" t="str">
        <f t="shared" si="460"/>
        <v>1</v>
      </c>
      <c r="BN2782">
        <f t="shared" si="463"/>
        <v>8</v>
      </c>
      <c r="BO2782">
        <f t="shared" si="461"/>
        <v>9</v>
      </c>
      <c r="BP2782" t="str">
        <f t="shared" si="462"/>
        <v>1</v>
      </c>
    </row>
    <row r="2783" spans="1:68" ht="18" x14ac:dyDescent="0.25">
      <c r="A2783" s="24">
        <v>2021</v>
      </c>
      <c r="B2783">
        <v>3</v>
      </c>
      <c r="C2783" s="2">
        <v>44361</v>
      </c>
      <c r="D2783" s="3">
        <v>0.55208333333333337</v>
      </c>
      <c r="E2783">
        <v>5</v>
      </c>
      <c r="F2783">
        <v>5.2</v>
      </c>
      <c r="G2783" t="s">
        <v>28</v>
      </c>
      <c r="H2783">
        <v>73</v>
      </c>
      <c r="I2783">
        <v>41</v>
      </c>
      <c r="J2783">
        <v>30</v>
      </c>
      <c r="K2783">
        <v>1</v>
      </c>
      <c r="L2783">
        <v>1</v>
      </c>
      <c r="M2783" t="s">
        <v>23</v>
      </c>
      <c r="N2783">
        <v>10</v>
      </c>
      <c r="O2783" t="s">
        <v>24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5</v>
      </c>
      <c r="V2783">
        <v>270</v>
      </c>
      <c r="W2783">
        <v>0</v>
      </c>
      <c r="X2783">
        <v>0</v>
      </c>
      <c r="Y2783">
        <v>65</v>
      </c>
      <c r="Z2783">
        <v>340</v>
      </c>
      <c r="AA2783" s="11" t="str">
        <f t="shared" si="464"/>
        <v>1</v>
      </c>
      <c r="AB2783">
        <f t="shared" si="457"/>
        <v>3</v>
      </c>
      <c r="AC2783">
        <f t="shared" si="465"/>
        <v>7</v>
      </c>
      <c r="AD2783">
        <f t="shared" si="466"/>
        <v>30</v>
      </c>
      <c r="AE2783">
        <v>0</v>
      </c>
      <c r="AF2783">
        <v>1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f t="shared" si="458"/>
        <v>0</v>
      </c>
      <c r="BI2783" s="16">
        <v>0</v>
      </c>
      <c r="BJ2783" s="16">
        <v>0</v>
      </c>
      <c r="BK2783" s="16">
        <v>0</v>
      </c>
      <c r="BL2783" t="str">
        <f t="shared" si="459"/>
        <v>0</v>
      </c>
      <c r="BM2783" t="str">
        <f t="shared" si="460"/>
        <v>0</v>
      </c>
      <c r="BN2783">
        <f t="shared" si="463"/>
        <v>0</v>
      </c>
      <c r="BO2783">
        <f t="shared" si="461"/>
        <v>0</v>
      </c>
      <c r="BP2783" t="str">
        <f t="shared" si="462"/>
        <v>0</v>
      </c>
    </row>
    <row r="2784" spans="1:68" ht="18" x14ac:dyDescent="0.25">
      <c r="A2784" s="24">
        <v>2021</v>
      </c>
      <c r="B2784">
        <v>3</v>
      </c>
      <c r="C2784" s="2">
        <v>44361</v>
      </c>
      <c r="D2784" s="3">
        <v>0.55208333333333337</v>
      </c>
      <c r="E2784">
        <v>5</v>
      </c>
      <c r="F2784">
        <v>5.2</v>
      </c>
      <c r="G2784" t="s">
        <v>28</v>
      </c>
      <c r="H2784">
        <v>73</v>
      </c>
      <c r="I2784">
        <v>41</v>
      </c>
      <c r="J2784">
        <v>30</v>
      </c>
      <c r="K2784">
        <v>1</v>
      </c>
      <c r="L2784">
        <v>1</v>
      </c>
      <c r="M2784" t="s">
        <v>23</v>
      </c>
      <c r="N2784">
        <v>10</v>
      </c>
      <c r="O2784" t="s">
        <v>25</v>
      </c>
      <c r="P2784">
        <v>270</v>
      </c>
      <c r="Q2784">
        <v>0</v>
      </c>
      <c r="R2784">
        <v>0</v>
      </c>
      <c r="S2784">
        <v>0</v>
      </c>
      <c r="T2784">
        <v>0</v>
      </c>
      <c r="U2784">
        <v>60</v>
      </c>
      <c r="V2784">
        <v>60</v>
      </c>
      <c r="W2784">
        <v>0</v>
      </c>
      <c r="X2784">
        <v>0</v>
      </c>
      <c r="Y2784">
        <v>0</v>
      </c>
      <c r="Z2784">
        <v>390</v>
      </c>
      <c r="AA2784" s="11" t="str">
        <f t="shared" si="464"/>
        <v>1</v>
      </c>
      <c r="AB2784">
        <f t="shared" si="457"/>
        <v>3</v>
      </c>
      <c r="AC2784">
        <f t="shared" si="465"/>
        <v>7</v>
      </c>
      <c r="AD2784">
        <f t="shared" si="466"/>
        <v>30</v>
      </c>
      <c r="AE2784">
        <v>0</v>
      </c>
      <c r="AF2784">
        <v>1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2</v>
      </c>
      <c r="AM2784">
        <v>0</v>
      </c>
      <c r="AN2784">
        <v>0</v>
      </c>
      <c r="AO2784">
        <v>1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f t="shared" si="458"/>
        <v>0</v>
      </c>
      <c r="BI2784" s="16">
        <v>0</v>
      </c>
      <c r="BJ2784" s="16">
        <v>0</v>
      </c>
      <c r="BK2784" s="16">
        <v>0</v>
      </c>
      <c r="BL2784" t="str">
        <f t="shared" si="459"/>
        <v>1</v>
      </c>
      <c r="BM2784" t="str">
        <f t="shared" si="460"/>
        <v>1</v>
      </c>
      <c r="BN2784">
        <f t="shared" si="463"/>
        <v>3</v>
      </c>
      <c r="BO2784">
        <f t="shared" si="461"/>
        <v>3</v>
      </c>
      <c r="BP2784" t="str">
        <f t="shared" si="462"/>
        <v>0</v>
      </c>
    </row>
    <row r="2785" spans="1:68" ht="18" x14ac:dyDescent="0.25">
      <c r="A2785" s="24">
        <v>2021</v>
      </c>
      <c r="B2785">
        <v>3</v>
      </c>
      <c r="C2785" s="2">
        <v>44361</v>
      </c>
      <c r="D2785" s="3">
        <v>0.55208333333333337</v>
      </c>
      <c r="E2785">
        <v>5</v>
      </c>
      <c r="F2785">
        <v>5.2</v>
      </c>
      <c r="G2785" t="s">
        <v>28</v>
      </c>
      <c r="H2785">
        <v>73</v>
      </c>
      <c r="I2785">
        <v>41</v>
      </c>
      <c r="J2785">
        <v>30</v>
      </c>
      <c r="K2785">
        <v>1</v>
      </c>
      <c r="L2785">
        <v>1</v>
      </c>
      <c r="M2785" t="s">
        <v>23</v>
      </c>
      <c r="N2785">
        <v>10</v>
      </c>
      <c r="O2785" t="s">
        <v>26</v>
      </c>
      <c r="P2785">
        <v>0</v>
      </c>
      <c r="Q2785">
        <v>0</v>
      </c>
      <c r="R2785">
        <v>6</v>
      </c>
      <c r="S2785">
        <v>0</v>
      </c>
      <c r="T2785">
        <v>60</v>
      </c>
      <c r="U2785">
        <v>0</v>
      </c>
      <c r="V2785">
        <v>10</v>
      </c>
      <c r="W2785">
        <v>3</v>
      </c>
      <c r="X2785">
        <v>0</v>
      </c>
      <c r="Y2785">
        <v>0</v>
      </c>
      <c r="Z2785">
        <v>79</v>
      </c>
      <c r="AA2785" s="11" t="str">
        <f t="shared" si="464"/>
        <v>1</v>
      </c>
      <c r="AB2785">
        <f t="shared" si="457"/>
        <v>4</v>
      </c>
      <c r="AC2785">
        <f t="shared" si="465"/>
        <v>6</v>
      </c>
      <c r="AD2785">
        <f t="shared" si="466"/>
        <v>40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f t="shared" si="458"/>
        <v>0</v>
      </c>
      <c r="BI2785" s="16">
        <v>0</v>
      </c>
      <c r="BJ2785" s="16">
        <v>0</v>
      </c>
      <c r="BK2785" s="16">
        <v>0</v>
      </c>
      <c r="BL2785" t="str">
        <f t="shared" si="459"/>
        <v>0</v>
      </c>
      <c r="BM2785" t="str">
        <f t="shared" si="460"/>
        <v>0</v>
      </c>
      <c r="BN2785">
        <f t="shared" si="463"/>
        <v>0</v>
      </c>
      <c r="BO2785">
        <f t="shared" si="461"/>
        <v>0</v>
      </c>
      <c r="BP2785" t="str">
        <f t="shared" si="462"/>
        <v>0</v>
      </c>
    </row>
    <row r="2786" spans="1:68" ht="18" x14ac:dyDescent="0.25">
      <c r="A2786" s="24">
        <v>2021</v>
      </c>
      <c r="B2786">
        <v>3</v>
      </c>
      <c r="C2786" s="2">
        <v>44361</v>
      </c>
      <c r="D2786" s="3">
        <v>0.55208333333333337</v>
      </c>
      <c r="E2786">
        <v>5</v>
      </c>
      <c r="F2786">
        <v>5.2</v>
      </c>
      <c r="G2786" t="s">
        <v>28</v>
      </c>
      <c r="H2786">
        <v>73</v>
      </c>
      <c r="I2786">
        <v>41</v>
      </c>
      <c r="J2786">
        <v>30</v>
      </c>
      <c r="K2786">
        <v>1</v>
      </c>
      <c r="L2786">
        <v>1</v>
      </c>
      <c r="M2786" t="s">
        <v>23</v>
      </c>
      <c r="N2786">
        <v>20</v>
      </c>
      <c r="O2786" t="s">
        <v>26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 s="11" t="str">
        <f t="shared" si="464"/>
        <v>0</v>
      </c>
      <c r="AB2786">
        <f t="shared" si="457"/>
        <v>0</v>
      </c>
      <c r="AC2786">
        <f t="shared" si="465"/>
        <v>10</v>
      </c>
      <c r="AD2786">
        <f t="shared" si="466"/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f t="shared" si="458"/>
        <v>0</v>
      </c>
      <c r="BI2786" s="16">
        <v>0</v>
      </c>
      <c r="BJ2786" s="16">
        <v>0</v>
      </c>
      <c r="BK2786" s="16">
        <v>0</v>
      </c>
      <c r="BL2786" t="str">
        <f t="shared" si="459"/>
        <v>0</v>
      </c>
      <c r="BM2786" t="str">
        <f t="shared" si="460"/>
        <v>0</v>
      </c>
      <c r="BN2786">
        <f t="shared" si="463"/>
        <v>0</v>
      </c>
      <c r="BO2786">
        <f t="shared" si="461"/>
        <v>0</v>
      </c>
      <c r="BP2786" t="str">
        <f t="shared" si="462"/>
        <v>0</v>
      </c>
    </row>
    <row r="2787" spans="1:68" ht="18" x14ac:dyDescent="0.25">
      <c r="A2787" s="24">
        <v>2021</v>
      </c>
      <c r="B2787">
        <v>3</v>
      </c>
      <c r="C2787" s="2">
        <v>44361</v>
      </c>
      <c r="D2787" s="3">
        <v>0.55208333333333337</v>
      </c>
      <c r="E2787">
        <v>5</v>
      </c>
      <c r="F2787">
        <v>5.2</v>
      </c>
      <c r="G2787" t="s">
        <v>28</v>
      </c>
      <c r="H2787">
        <v>73</v>
      </c>
      <c r="I2787">
        <v>41</v>
      </c>
      <c r="J2787">
        <v>30</v>
      </c>
      <c r="K2787">
        <v>1</v>
      </c>
      <c r="L2787">
        <v>1</v>
      </c>
      <c r="M2787" t="s">
        <v>23</v>
      </c>
      <c r="N2787">
        <v>20</v>
      </c>
      <c r="O2787" t="s">
        <v>25</v>
      </c>
      <c r="P2787">
        <v>0</v>
      </c>
      <c r="Q2787">
        <v>20</v>
      </c>
      <c r="R2787">
        <v>13</v>
      </c>
      <c r="S2787">
        <v>20</v>
      </c>
      <c r="T2787">
        <v>3</v>
      </c>
      <c r="U2787">
        <v>0</v>
      </c>
      <c r="V2787">
        <v>0</v>
      </c>
      <c r="W2787">
        <v>0</v>
      </c>
      <c r="X2787">
        <v>0</v>
      </c>
      <c r="Y2787">
        <v>10</v>
      </c>
      <c r="Z2787">
        <v>66</v>
      </c>
      <c r="AA2787" s="11" t="str">
        <f t="shared" si="464"/>
        <v>1</v>
      </c>
      <c r="AB2787">
        <f t="shared" si="457"/>
        <v>5</v>
      </c>
      <c r="AC2787">
        <f t="shared" si="465"/>
        <v>5</v>
      </c>
      <c r="AD2787">
        <f t="shared" si="466"/>
        <v>50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1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f t="shared" si="458"/>
        <v>0</v>
      </c>
      <c r="BI2787" s="16">
        <v>0</v>
      </c>
      <c r="BJ2787" s="16">
        <v>0</v>
      </c>
      <c r="BK2787" s="16">
        <v>0</v>
      </c>
      <c r="BL2787" t="str">
        <f t="shared" si="459"/>
        <v>0</v>
      </c>
      <c r="BM2787" t="str">
        <f t="shared" si="460"/>
        <v>0</v>
      </c>
      <c r="BN2787">
        <f t="shared" si="463"/>
        <v>0</v>
      </c>
      <c r="BO2787">
        <f t="shared" si="461"/>
        <v>0</v>
      </c>
      <c r="BP2787" t="str">
        <f t="shared" si="462"/>
        <v>0</v>
      </c>
    </row>
    <row r="2788" spans="1:68" ht="18" x14ac:dyDescent="0.25">
      <c r="A2788" s="24">
        <v>2021</v>
      </c>
      <c r="B2788">
        <v>3</v>
      </c>
      <c r="C2788" s="2">
        <v>44361</v>
      </c>
      <c r="D2788" s="3">
        <v>0.55208333333333337</v>
      </c>
      <c r="E2788">
        <v>5</v>
      </c>
      <c r="F2788">
        <v>5.2</v>
      </c>
      <c r="G2788" t="s">
        <v>28</v>
      </c>
      <c r="H2788">
        <v>73</v>
      </c>
      <c r="I2788">
        <v>41</v>
      </c>
      <c r="J2788">
        <v>30</v>
      </c>
      <c r="K2788">
        <v>1</v>
      </c>
      <c r="L2788">
        <v>1</v>
      </c>
      <c r="M2788" t="s">
        <v>23</v>
      </c>
      <c r="N2788">
        <v>20</v>
      </c>
      <c r="O2788" t="s">
        <v>24</v>
      </c>
      <c r="P2788">
        <v>0</v>
      </c>
      <c r="Q2788">
        <v>0</v>
      </c>
      <c r="R2788">
        <v>0</v>
      </c>
      <c r="S2788">
        <v>30</v>
      </c>
      <c r="T2788">
        <v>0</v>
      </c>
      <c r="U2788">
        <v>20</v>
      </c>
      <c r="V2788">
        <v>0</v>
      </c>
      <c r="W2788">
        <v>0</v>
      </c>
      <c r="X2788">
        <v>0</v>
      </c>
      <c r="Y2788">
        <v>0</v>
      </c>
      <c r="Z2788">
        <v>50</v>
      </c>
      <c r="AA2788" s="11" t="str">
        <f t="shared" si="464"/>
        <v>1</v>
      </c>
      <c r="AB2788">
        <f t="shared" si="457"/>
        <v>2</v>
      </c>
      <c r="AC2788">
        <f t="shared" si="465"/>
        <v>8</v>
      </c>
      <c r="AD2788">
        <f t="shared" si="466"/>
        <v>20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f t="shared" si="458"/>
        <v>0</v>
      </c>
      <c r="BI2788" s="16">
        <v>0</v>
      </c>
      <c r="BJ2788" s="16">
        <v>0</v>
      </c>
      <c r="BK2788" s="16">
        <v>0</v>
      </c>
      <c r="BL2788" t="str">
        <f t="shared" si="459"/>
        <v>0</v>
      </c>
      <c r="BM2788" t="str">
        <f t="shared" si="460"/>
        <v>0</v>
      </c>
      <c r="BN2788">
        <f t="shared" si="463"/>
        <v>0</v>
      </c>
      <c r="BO2788">
        <f t="shared" si="461"/>
        <v>0</v>
      </c>
      <c r="BP2788" t="str">
        <f t="shared" si="462"/>
        <v>0</v>
      </c>
    </row>
    <row r="2789" spans="1:68" ht="18" x14ac:dyDescent="0.25">
      <c r="A2789" s="24">
        <v>2021</v>
      </c>
      <c r="B2789">
        <v>3</v>
      </c>
      <c r="C2789" s="2">
        <v>44361</v>
      </c>
      <c r="D2789" s="3">
        <v>0.55208333333333337</v>
      </c>
      <c r="E2789">
        <v>5</v>
      </c>
      <c r="F2789">
        <v>5.2</v>
      </c>
      <c r="G2789" t="s">
        <v>28</v>
      </c>
      <c r="H2789">
        <v>73</v>
      </c>
      <c r="I2789">
        <v>41</v>
      </c>
      <c r="J2789">
        <v>30</v>
      </c>
      <c r="K2789">
        <v>1</v>
      </c>
      <c r="L2789">
        <v>1</v>
      </c>
      <c r="M2789" t="s">
        <v>23</v>
      </c>
      <c r="N2789">
        <v>50</v>
      </c>
      <c r="O2789" t="s">
        <v>24</v>
      </c>
      <c r="P2789">
        <v>21</v>
      </c>
      <c r="Q2789">
        <v>10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31</v>
      </c>
      <c r="AA2789" s="11" t="str">
        <f t="shared" si="464"/>
        <v>1</v>
      </c>
      <c r="AB2789">
        <f t="shared" si="457"/>
        <v>2</v>
      </c>
      <c r="AC2789">
        <f t="shared" si="465"/>
        <v>8</v>
      </c>
      <c r="AD2789">
        <f t="shared" si="466"/>
        <v>20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f t="shared" si="458"/>
        <v>0</v>
      </c>
      <c r="BI2789" s="16">
        <v>0</v>
      </c>
      <c r="BJ2789" s="16">
        <v>0</v>
      </c>
      <c r="BK2789" s="16">
        <v>0</v>
      </c>
      <c r="BL2789" t="str">
        <f t="shared" si="459"/>
        <v>0</v>
      </c>
      <c r="BM2789" t="str">
        <f t="shared" si="460"/>
        <v>0</v>
      </c>
      <c r="BN2789">
        <f t="shared" si="463"/>
        <v>0</v>
      </c>
      <c r="BO2789">
        <f t="shared" si="461"/>
        <v>0</v>
      </c>
      <c r="BP2789" t="str">
        <f t="shared" si="462"/>
        <v>0</v>
      </c>
    </row>
    <row r="2790" spans="1:68" ht="18" x14ac:dyDescent="0.25">
      <c r="A2790" s="24">
        <v>2021</v>
      </c>
      <c r="B2790">
        <v>3</v>
      </c>
      <c r="C2790" s="2">
        <v>44361</v>
      </c>
      <c r="D2790" s="3">
        <v>0.55208333333333337</v>
      </c>
      <c r="E2790">
        <v>5</v>
      </c>
      <c r="F2790">
        <v>5.2</v>
      </c>
      <c r="G2790" t="s">
        <v>28</v>
      </c>
      <c r="H2790">
        <v>73</v>
      </c>
      <c r="I2790">
        <v>41</v>
      </c>
      <c r="J2790">
        <v>30</v>
      </c>
      <c r="K2790">
        <v>1</v>
      </c>
      <c r="L2790">
        <v>1</v>
      </c>
      <c r="M2790" t="s">
        <v>23</v>
      </c>
      <c r="N2790">
        <v>50</v>
      </c>
      <c r="O2790" t="s">
        <v>25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 s="11" t="str">
        <f t="shared" si="464"/>
        <v>0</v>
      </c>
      <c r="AB2790">
        <f t="shared" si="457"/>
        <v>0</v>
      </c>
      <c r="AC2790">
        <f t="shared" si="465"/>
        <v>10</v>
      </c>
      <c r="AD2790">
        <f t="shared" si="466"/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f t="shared" si="458"/>
        <v>0</v>
      </c>
      <c r="BI2790" s="16">
        <v>0</v>
      </c>
      <c r="BJ2790" s="16">
        <v>0</v>
      </c>
      <c r="BK2790" s="16">
        <v>0</v>
      </c>
      <c r="BL2790" t="str">
        <f t="shared" si="459"/>
        <v>0</v>
      </c>
      <c r="BM2790" t="str">
        <f t="shared" si="460"/>
        <v>0</v>
      </c>
      <c r="BN2790">
        <f t="shared" si="463"/>
        <v>0</v>
      </c>
      <c r="BO2790">
        <f t="shared" si="461"/>
        <v>0</v>
      </c>
      <c r="BP2790" t="str">
        <f t="shared" si="462"/>
        <v>0</v>
      </c>
    </row>
    <row r="2791" spans="1:68" ht="18" x14ac:dyDescent="0.25">
      <c r="A2791" s="24">
        <v>2021</v>
      </c>
      <c r="B2791">
        <v>3</v>
      </c>
      <c r="C2791" s="2">
        <v>44361</v>
      </c>
      <c r="D2791" s="3">
        <v>0.55208333333333337</v>
      </c>
      <c r="E2791">
        <v>5</v>
      </c>
      <c r="F2791">
        <v>5.2</v>
      </c>
      <c r="G2791" t="s">
        <v>28</v>
      </c>
      <c r="H2791">
        <v>73</v>
      </c>
      <c r="I2791">
        <v>41</v>
      </c>
      <c r="J2791">
        <v>30</v>
      </c>
      <c r="K2791">
        <v>1</v>
      </c>
      <c r="L2791">
        <v>1</v>
      </c>
      <c r="M2791" t="s">
        <v>23</v>
      </c>
      <c r="N2791">
        <v>50</v>
      </c>
      <c r="O2791" t="s">
        <v>26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 s="11" t="str">
        <f t="shared" si="464"/>
        <v>0</v>
      </c>
      <c r="AB2791">
        <f t="shared" si="457"/>
        <v>0</v>
      </c>
      <c r="AC2791">
        <f t="shared" si="465"/>
        <v>10</v>
      </c>
      <c r="AD2791">
        <f t="shared" si="466"/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f t="shared" si="458"/>
        <v>0</v>
      </c>
      <c r="BI2791" s="16">
        <v>0</v>
      </c>
      <c r="BJ2791" s="16">
        <v>0</v>
      </c>
      <c r="BK2791" s="16">
        <v>0</v>
      </c>
      <c r="BL2791" t="str">
        <f t="shared" si="459"/>
        <v>0</v>
      </c>
      <c r="BM2791" t="str">
        <f t="shared" si="460"/>
        <v>0</v>
      </c>
      <c r="BN2791">
        <f t="shared" si="463"/>
        <v>0</v>
      </c>
      <c r="BO2791">
        <f t="shared" si="461"/>
        <v>0</v>
      </c>
      <c r="BP2791" t="str">
        <f t="shared" si="462"/>
        <v>0</v>
      </c>
    </row>
    <row r="2792" spans="1:68" ht="18" x14ac:dyDescent="0.25">
      <c r="A2792" s="24">
        <v>2021</v>
      </c>
      <c r="B2792">
        <v>3</v>
      </c>
      <c r="C2792" s="2">
        <v>44364</v>
      </c>
      <c r="D2792" s="3">
        <v>0.34722222222222227</v>
      </c>
      <c r="E2792">
        <v>1</v>
      </c>
      <c r="F2792">
        <v>1.1000000000000001</v>
      </c>
      <c r="G2792" t="s">
        <v>61</v>
      </c>
      <c r="H2792">
        <v>73</v>
      </c>
      <c r="I2792">
        <v>74</v>
      </c>
      <c r="J2792">
        <v>24</v>
      </c>
      <c r="K2792">
        <v>1</v>
      </c>
      <c r="L2792">
        <v>9</v>
      </c>
      <c r="M2792" t="s">
        <v>28</v>
      </c>
      <c r="N2792">
        <v>0</v>
      </c>
      <c r="O2792" t="s">
        <v>26</v>
      </c>
      <c r="P2792">
        <v>25</v>
      </c>
      <c r="Q2792">
        <v>0</v>
      </c>
      <c r="R2792">
        <v>0</v>
      </c>
      <c r="S2792">
        <v>5</v>
      </c>
      <c r="T2792">
        <v>0</v>
      </c>
      <c r="U2792">
        <v>0</v>
      </c>
      <c r="V2792">
        <v>0</v>
      </c>
      <c r="W2792">
        <v>0</v>
      </c>
      <c r="X2792">
        <v>10</v>
      </c>
      <c r="Y2792">
        <v>10</v>
      </c>
      <c r="Z2792">
        <v>50</v>
      </c>
      <c r="AA2792" s="11" t="str">
        <f t="shared" si="464"/>
        <v>1</v>
      </c>
      <c r="AB2792">
        <f t="shared" si="457"/>
        <v>4</v>
      </c>
      <c r="AC2792">
        <f t="shared" si="465"/>
        <v>6</v>
      </c>
      <c r="AD2792">
        <f t="shared" si="466"/>
        <v>40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1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f t="shared" si="458"/>
        <v>0</v>
      </c>
      <c r="BI2792" s="16">
        <v>0</v>
      </c>
      <c r="BJ2792" s="16">
        <v>0</v>
      </c>
      <c r="BK2792" s="16">
        <v>0</v>
      </c>
      <c r="BL2792" t="str">
        <f t="shared" si="459"/>
        <v>1</v>
      </c>
      <c r="BM2792" t="str">
        <f t="shared" si="460"/>
        <v>1</v>
      </c>
      <c r="BN2792">
        <f t="shared" si="463"/>
        <v>1</v>
      </c>
      <c r="BO2792">
        <f t="shared" si="461"/>
        <v>1</v>
      </c>
      <c r="BP2792" t="str">
        <f t="shared" si="462"/>
        <v>0</v>
      </c>
    </row>
    <row r="2793" spans="1:68" ht="18" x14ac:dyDescent="0.25">
      <c r="A2793" s="24">
        <v>2021</v>
      </c>
      <c r="B2793">
        <v>3</v>
      </c>
      <c r="C2793" s="2">
        <v>44364</v>
      </c>
      <c r="D2793" s="3">
        <v>0.34722222222222227</v>
      </c>
      <c r="E2793">
        <v>1</v>
      </c>
      <c r="F2793">
        <v>1.1000000000000001</v>
      </c>
      <c r="G2793" t="s">
        <v>61</v>
      </c>
      <c r="H2793">
        <v>73</v>
      </c>
      <c r="I2793">
        <v>74</v>
      </c>
      <c r="J2793">
        <v>24</v>
      </c>
      <c r="K2793">
        <v>1</v>
      </c>
      <c r="L2793">
        <v>9</v>
      </c>
      <c r="M2793" t="s">
        <v>28</v>
      </c>
      <c r="N2793">
        <v>0</v>
      </c>
      <c r="O2793" t="s">
        <v>25</v>
      </c>
      <c r="P2793">
        <v>100</v>
      </c>
      <c r="Q2793">
        <v>100</v>
      </c>
      <c r="R2793">
        <v>25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150</v>
      </c>
      <c r="Z2793">
        <v>375</v>
      </c>
      <c r="AA2793" s="11" t="str">
        <f t="shared" si="464"/>
        <v>1</v>
      </c>
      <c r="AB2793">
        <f t="shared" si="457"/>
        <v>4</v>
      </c>
      <c r="AC2793">
        <f t="shared" si="465"/>
        <v>6</v>
      </c>
      <c r="AD2793">
        <f t="shared" si="466"/>
        <v>40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f t="shared" si="458"/>
        <v>0</v>
      </c>
      <c r="BI2793" s="16">
        <v>0</v>
      </c>
      <c r="BJ2793" s="16">
        <v>0</v>
      </c>
      <c r="BK2793" s="16">
        <v>0</v>
      </c>
      <c r="BL2793" t="str">
        <f t="shared" si="459"/>
        <v>0</v>
      </c>
      <c r="BM2793" t="str">
        <f t="shared" si="460"/>
        <v>0</v>
      </c>
      <c r="BN2793">
        <f t="shared" si="463"/>
        <v>0</v>
      </c>
      <c r="BO2793">
        <f t="shared" si="461"/>
        <v>0</v>
      </c>
      <c r="BP2793" t="str">
        <f t="shared" si="462"/>
        <v>0</v>
      </c>
    </row>
    <row r="2794" spans="1:68" ht="18" x14ac:dyDescent="0.25">
      <c r="A2794" s="24">
        <v>2021</v>
      </c>
      <c r="B2794">
        <v>3</v>
      </c>
      <c r="C2794" s="2">
        <v>44364</v>
      </c>
      <c r="D2794" s="3">
        <v>0.34722222222222227</v>
      </c>
      <c r="E2794">
        <v>1</v>
      </c>
      <c r="F2794">
        <v>1.1000000000000001</v>
      </c>
      <c r="G2794" t="s">
        <v>61</v>
      </c>
      <c r="H2794">
        <v>73</v>
      </c>
      <c r="I2794">
        <v>74</v>
      </c>
      <c r="J2794">
        <v>24</v>
      </c>
      <c r="K2794">
        <v>1</v>
      </c>
      <c r="L2794">
        <v>9</v>
      </c>
      <c r="M2794" t="s">
        <v>28</v>
      </c>
      <c r="N2794">
        <v>0</v>
      </c>
      <c r="O2794" t="s">
        <v>24</v>
      </c>
      <c r="P2794">
        <v>27</v>
      </c>
      <c r="Q2794">
        <v>225</v>
      </c>
      <c r="R2794">
        <v>100</v>
      </c>
      <c r="S2794">
        <v>50</v>
      </c>
      <c r="T2794">
        <v>25</v>
      </c>
      <c r="U2794">
        <v>0</v>
      </c>
      <c r="V2794">
        <v>0</v>
      </c>
      <c r="W2794">
        <v>0</v>
      </c>
      <c r="X2794">
        <v>0</v>
      </c>
      <c r="Y2794">
        <v>25</v>
      </c>
      <c r="Z2794">
        <v>452</v>
      </c>
      <c r="AA2794" s="11" t="str">
        <f t="shared" si="464"/>
        <v>1</v>
      </c>
      <c r="AB2794">
        <f t="shared" si="457"/>
        <v>6</v>
      </c>
      <c r="AC2794">
        <f t="shared" si="465"/>
        <v>4</v>
      </c>
      <c r="AD2794">
        <f t="shared" si="466"/>
        <v>60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8</v>
      </c>
      <c r="AM2794">
        <v>0</v>
      </c>
      <c r="AN2794">
        <v>0</v>
      </c>
      <c r="AO2794">
        <v>0</v>
      </c>
      <c r="AP2794">
        <v>0</v>
      </c>
      <c r="AQ2794">
        <v>1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f t="shared" si="458"/>
        <v>1</v>
      </c>
      <c r="BI2794" s="16">
        <v>0</v>
      </c>
      <c r="BJ2794" s="16">
        <v>0</v>
      </c>
      <c r="BK2794" s="16">
        <v>0</v>
      </c>
      <c r="BL2794" t="str">
        <f t="shared" si="459"/>
        <v>1</v>
      </c>
      <c r="BM2794" t="str">
        <f t="shared" si="460"/>
        <v>1</v>
      </c>
      <c r="BN2794">
        <f t="shared" si="463"/>
        <v>8</v>
      </c>
      <c r="BO2794">
        <f t="shared" si="461"/>
        <v>9</v>
      </c>
      <c r="BP2794" t="str">
        <f t="shared" si="462"/>
        <v>1</v>
      </c>
    </row>
    <row r="2795" spans="1:68" ht="18" x14ac:dyDescent="0.25">
      <c r="A2795" s="24">
        <v>2021</v>
      </c>
      <c r="B2795">
        <v>3</v>
      </c>
      <c r="C2795" s="2">
        <v>44364</v>
      </c>
      <c r="D2795" s="3">
        <v>0.34722222222222227</v>
      </c>
      <c r="E2795">
        <v>1</v>
      </c>
      <c r="F2795">
        <v>1.1000000000000001</v>
      </c>
      <c r="G2795" t="s">
        <v>61</v>
      </c>
      <c r="H2795">
        <v>73</v>
      </c>
      <c r="I2795">
        <v>74</v>
      </c>
      <c r="J2795">
        <v>24</v>
      </c>
      <c r="K2795">
        <v>1</v>
      </c>
      <c r="L2795">
        <v>9</v>
      </c>
      <c r="M2795" t="s">
        <v>27</v>
      </c>
      <c r="N2795">
        <v>0</v>
      </c>
      <c r="O2795" t="s">
        <v>26</v>
      </c>
      <c r="P2795">
        <v>250</v>
      </c>
      <c r="Q2795">
        <v>210</v>
      </c>
      <c r="R2795">
        <v>75</v>
      </c>
      <c r="S2795">
        <v>100</v>
      </c>
      <c r="T2795">
        <v>1475</v>
      </c>
      <c r="U2795">
        <v>150</v>
      </c>
      <c r="V2795">
        <v>75</v>
      </c>
      <c r="W2795">
        <v>210</v>
      </c>
      <c r="X2795">
        <v>400</v>
      </c>
      <c r="Y2795">
        <v>400</v>
      </c>
      <c r="Z2795">
        <v>3345</v>
      </c>
      <c r="AA2795" s="11" t="str">
        <f t="shared" si="464"/>
        <v>1</v>
      </c>
      <c r="AB2795">
        <f t="shared" si="457"/>
        <v>10</v>
      </c>
      <c r="AC2795">
        <f t="shared" si="465"/>
        <v>0</v>
      </c>
      <c r="AD2795">
        <f t="shared" si="466"/>
        <v>100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12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f t="shared" si="458"/>
        <v>1</v>
      </c>
      <c r="BI2795" s="16">
        <v>1</v>
      </c>
      <c r="BJ2795" s="16">
        <v>0</v>
      </c>
      <c r="BK2795" s="16">
        <v>0</v>
      </c>
      <c r="BL2795" t="str">
        <f t="shared" si="459"/>
        <v>1</v>
      </c>
      <c r="BM2795" t="str">
        <f t="shared" si="460"/>
        <v>1</v>
      </c>
      <c r="BN2795">
        <f t="shared" si="463"/>
        <v>12</v>
      </c>
      <c r="BO2795">
        <f t="shared" si="461"/>
        <v>13</v>
      </c>
      <c r="BP2795" t="str">
        <f t="shared" si="462"/>
        <v>1</v>
      </c>
    </row>
    <row r="2796" spans="1:68" ht="18" x14ac:dyDescent="0.25">
      <c r="A2796" s="24">
        <v>2021</v>
      </c>
      <c r="B2796">
        <v>3</v>
      </c>
      <c r="C2796" s="2">
        <v>44364</v>
      </c>
      <c r="D2796" s="3">
        <v>0.34722222222222227</v>
      </c>
      <c r="E2796">
        <v>1</v>
      </c>
      <c r="F2796">
        <v>1.1000000000000001</v>
      </c>
      <c r="G2796" t="s">
        <v>61</v>
      </c>
      <c r="H2796">
        <v>73</v>
      </c>
      <c r="I2796">
        <v>74</v>
      </c>
      <c r="J2796">
        <v>24</v>
      </c>
      <c r="K2796">
        <v>1</v>
      </c>
      <c r="L2796">
        <v>9</v>
      </c>
      <c r="M2796" t="s">
        <v>27</v>
      </c>
      <c r="N2796">
        <v>0</v>
      </c>
      <c r="O2796" t="s">
        <v>25</v>
      </c>
      <c r="P2796">
        <v>183</v>
      </c>
      <c r="Q2796">
        <v>250</v>
      </c>
      <c r="R2796">
        <v>529</v>
      </c>
      <c r="S2796">
        <v>55</v>
      </c>
      <c r="T2796">
        <v>715</v>
      </c>
      <c r="U2796">
        <v>55</v>
      </c>
      <c r="V2796">
        <v>70</v>
      </c>
      <c r="W2796">
        <v>350</v>
      </c>
      <c r="X2796">
        <v>50</v>
      </c>
      <c r="Y2796">
        <v>0</v>
      </c>
      <c r="Z2796">
        <v>2257</v>
      </c>
      <c r="AA2796" s="11" t="str">
        <f t="shared" si="464"/>
        <v>1</v>
      </c>
      <c r="AB2796">
        <f t="shared" si="457"/>
        <v>9</v>
      </c>
      <c r="AC2796">
        <f t="shared" si="465"/>
        <v>1</v>
      </c>
      <c r="AD2796">
        <f t="shared" si="466"/>
        <v>90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1</v>
      </c>
      <c r="AN2796">
        <v>0</v>
      </c>
      <c r="AO2796">
        <v>2</v>
      </c>
      <c r="AP2796">
        <v>0</v>
      </c>
      <c r="AQ2796">
        <v>2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f t="shared" si="458"/>
        <v>3</v>
      </c>
      <c r="BI2796" s="16">
        <v>0</v>
      </c>
      <c r="BJ2796" s="16">
        <v>0</v>
      </c>
      <c r="BK2796" s="16">
        <v>0</v>
      </c>
      <c r="BL2796" t="str">
        <f t="shared" si="459"/>
        <v>0</v>
      </c>
      <c r="BM2796" t="str">
        <f t="shared" si="460"/>
        <v>1</v>
      </c>
      <c r="BN2796">
        <f t="shared" si="463"/>
        <v>2</v>
      </c>
      <c r="BO2796">
        <f t="shared" si="461"/>
        <v>5</v>
      </c>
      <c r="BP2796" t="str">
        <f t="shared" si="462"/>
        <v>1</v>
      </c>
    </row>
    <row r="2797" spans="1:68" ht="18" x14ac:dyDescent="0.25">
      <c r="A2797" s="24">
        <v>2021</v>
      </c>
      <c r="B2797">
        <v>3</v>
      </c>
      <c r="C2797" s="2">
        <v>44364</v>
      </c>
      <c r="D2797" s="3">
        <v>0.34722222222222227</v>
      </c>
      <c r="E2797">
        <v>1</v>
      </c>
      <c r="F2797">
        <v>1.1000000000000001</v>
      </c>
      <c r="G2797" t="s">
        <v>61</v>
      </c>
      <c r="H2797">
        <v>73</v>
      </c>
      <c r="I2797">
        <v>74</v>
      </c>
      <c r="J2797">
        <v>24</v>
      </c>
      <c r="K2797">
        <v>1</v>
      </c>
      <c r="L2797">
        <v>9</v>
      </c>
      <c r="M2797" t="s">
        <v>27</v>
      </c>
      <c r="N2797">
        <v>0</v>
      </c>
      <c r="O2797" t="s">
        <v>24</v>
      </c>
      <c r="P2797">
        <v>6</v>
      </c>
      <c r="Q2797">
        <v>1</v>
      </c>
      <c r="R2797">
        <v>60</v>
      </c>
      <c r="S2797">
        <v>0</v>
      </c>
      <c r="T2797">
        <v>3</v>
      </c>
      <c r="U2797">
        <v>1</v>
      </c>
      <c r="V2797">
        <v>0</v>
      </c>
      <c r="W2797">
        <v>0</v>
      </c>
      <c r="X2797">
        <v>0</v>
      </c>
      <c r="Y2797">
        <v>5</v>
      </c>
      <c r="Z2797">
        <v>76</v>
      </c>
      <c r="AA2797" s="11" t="str">
        <f t="shared" si="464"/>
        <v>1</v>
      </c>
      <c r="AB2797">
        <f t="shared" si="457"/>
        <v>6</v>
      </c>
      <c r="AC2797">
        <f t="shared" si="465"/>
        <v>4</v>
      </c>
      <c r="AD2797">
        <f t="shared" si="466"/>
        <v>60</v>
      </c>
      <c r="AE2797">
        <v>0</v>
      </c>
      <c r="AF2797">
        <v>1</v>
      </c>
      <c r="AG2797">
        <v>2</v>
      </c>
      <c r="AH2797">
        <v>0</v>
      </c>
      <c r="AI2797">
        <v>0</v>
      </c>
      <c r="AJ2797">
        <v>0</v>
      </c>
      <c r="AK2797">
        <v>0</v>
      </c>
      <c r="AL2797">
        <v>2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f t="shared" si="458"/>
        <v>1</v>
      </c>
      <c r="BI2797" s="16">
        <v>1</v>
      </c>
      <c r="BJ2797" s="16">
        <v>0</v>
      </c>
      <c r="BK2797" s="16">
        <v>0</v>
      </c>
      <c r="BL2797" t="str">
        <f t="shared" si="459"/>
        <v>1</v>
      </c>
      <c r="BM2797" t="str">
        <f t="shared" si="460"/>
        <v>1</v>
      </c>
      <c r="BN2797">
        <f t="shared" si="463"/>
        <v>2</v>
      </c>
      <c r="BO2797">
        <f t="shared" si="461"/>
        <v>5</v>
      </c>
      <c r="BP2797" t="str">
        <f t="shared" si="462"/>
        <v>1</v>
      </c>
    </row>
    <row r="2798" spans="1:68" ht="18" x14ac:dyDescent="0.25">
      <c r="A2798" s="24">
        <v>2021</v>
      </c>
      <c r="B2798">
        <v>3</v>
      </c>
      <c r="C2798" s="2">
        <v>44364</v>
      </c>
      <c r="D2798" s="3">
        <v>0.34722222222222227</v>
      </c>
      <c r="E2798">
        <v>1</v>
      </c>
      <c r="F2798">
        <v>1.1000000000000001</v>
      </c>
      <c r="G2798" t="s">
        <v>61</v>
      </c>
      <c r="H2798">
        <v>73</v>
      </c>
      <c r="I2798">
        <v>74</v>
      </c>
      <c r="J2798">
        <v>24</v>
      </c>
      <c r="K2798">
        <v>1</v>
      </c>
      <c r="L2798">
        <v>9</v>
      </c>
      <c r="M2798" t="s">
        <v>23</v>
      </c>
      <c r="N2798">
        <v>0</v>
      </c>
      <c r="O2798" t="s">
        <v>26</v>
      </c>
      <c r="P2798">
        <v>0</v>
      </c>
      <c r="Q2798">
        <v>0</v>
      </c>
      <c r="R2798">
        <v>50</v>
      </c>
      <c r="S2798">
        <v>50</v>
      </c>
      <c r="T2798">
        <v>75</v>
      </c>
      <c r="U2798">
        <v>0</v>
      </c>
      <c r="V2798">
        <v>0</v>
      </c>
      <c r="W2798">
        <v>0</v>
      </c>
      <c r="X2798">
        <v>0</v>
      </c>
      <c r="Y2798">
        <v>50</v>
      </c>
      <c r="Z2798">
        <v>225</v>
      </c>
      <c r="AA2798" s="11" t="str">
        <f t="shared" si="464"/>
        <v>1</v>
      </c>
      <c r="AB2798">
        <f t="shared" si="457"/>
        <v>4</v>
      </c>
      <c r="AC2798">
        <f t="shared" si="465"/>
        <v>6</v>
      </c>
      <c r="AD2798">
        <f t="shared" si="466"/>
        <v>40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2</v>
      </c>
      <c r="AO2798">
        <v>3</v>
      </c>
      <c r="AP2798">
        <v>0</v>
      </c>
      <c r="AQ2798">
        <v>2</v>
      </c>
      <c r="AR2798">
        <v>0</v>
      </c>
      <c r="AS2798">
        <v>2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f t="shared" si="458"/>
        <v>4</v>
      </c>
      <c r="BI2798" s="16">
        <v>0</v>
      </c>
      <c r="BJ2798" s="16">
        <v>0</v>
      </c>
      <c r="BK2798" s="16">
        <v>0</v>
      </c>
      <c r="BL2798" t="str">
        <f t="shared" si="459"/>
        <v>0</v>
      </c>
      <c r="BM2798" t="str">
        <f t="shared" si="460"/>
        <v>1</v>
      </c>
      <c r="BN2798">
        <f t="shared" si="463"/>
        <v>3</v>
      </c>
      <c r="BO2798">
        <f t="shared" si="461"/>
        <v>7</v>
      </c>
      <c r="BP2798" t="str">
        <f t="shared" si="462"/>
        <v>1</v>
      </c>
    </row>
    <row r="2799" spans="1:68" ht="18" x14ac:dyDescent="0.25">
      <c r="A2799" s="24">
        <v>2021</v>
      </c>
      <c r="B2799">
        <v>3</v>
      </c>
      <c r="C2799" s="2">
        <v>44364</v>
      </c>
      <c r="D2799" s="3">
        <v>0.34722222222222227</v>
      </c>
      <c r="E2799">
        <v>1</v>
      </c>
      <c r="F2799">
        <v>1.1000000000000001</v>
      </c>
      <c r="G2799" t="s">
        <v>61</v>
      </c>
      <c r="H2799">
        <v>73</v>
      </c>
      <c r="I2799">
        <v>74</v>
      </c>
      <c r="J2799">
        <v>24</v>
      </c>
      <c r="K2799">
        <v>1</v>
      </c>
      <c r="L2799">
        <v>9</v>
      </c>
      <c r="M2799" t="s">
        <v>23</v>
      </c>
      <c r="N2799">
        <v>0</v>
      </c>
      <c r="O2799" t="s">
        <v>25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 s="11" t="str">
        <f t="shared" si="464"/>
        <v>0</v>
      </c>
      <c r="AB2799">
        <f t="shared" si="457"/>
        <v>0</v>
      </c>
      <c r="AC2799">
        <f t="shared" si="465"/>
        <v>10</v>
      </c>
      <c r="AD2799">
        <f t="shared" si="466"/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1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1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f t="shared" si="458"/>
        <v>0</v>
      </c>
      <c r="BI2799" s="16">
        <v>0</v>
      </c>
      <c r="BJ2799" s="16">
        <v>0</v>
      </c>
      <c r="BK2799" s="16">
        <v>0</v>
      </c>
      <c r="BL2799" t="str">
        <f t="shared" si="459"/>
        <v>1</v>
      </c>
      <c r="BM2799" t="str">
        <f t="shared" si="460"/>
        <v>1</v>
      </c>
      <c r="BN2799">
        <f t="shared" si="463"/>
        <v>1</v>
      </c>
      <c r="BO2799">
        <f t="shared" si="461"/>
        <v>1</v>
      </c>
      <c r="BP2799" t="str">
        <f t="shared" si="462"/>
        <v>0</v>
      </c>
    </row>
    <row r="2800" spans="1:68" ht="18" x14ac:dyDescent="0.25">
      <c r="A2800" s="24">
        <v>2021</v>
      </c>
      <c r="B2800">
        <v>3</v>
      </c>
      <c r="C2800" s="2">
        <v>44364</v>
      </c>
      <c r="D2800" s="3">
        <v>0.34722222222222227</v>
      </c>
      <c r="E2800">
        <v>1</v>
      </c>
      <c r="F2800">
        <v>1.1000000000000001</v>
      </c>
      <c r="G2800" t="s">
        <v>61</v>
      </c>
      <c r="H2800">
        <v>73</v>
      </c>
      <c r="I2800">
        <v>74</v>
      </c>
      <c r="J2800">
        <v>24</v>
      </c>
      <c r="K2800">
        <v>1</v>
      </c>
      <c r="L2800">
        <v>9</v>
      </c>
      <c r="M2800" t="s">
        <v>23</v>
      </c>
      <c r="N2800">
        <v>0</v>
      </c>
      <c r="O2800" t="s">
        <v>24</v>
      </c>
      <c r="P2800">
        <v>0</v>
      </c>
      <c r="Q2800">
        <v>10</v>
      </c>
      <c r="R2800">
        <v>5</v>
      </c>
      <c r="S2800">
        <v>10</v>
      </c>
      <c r="T2800">
        <v>10</v>
      </c>
      <c r="U2800">
        <v>1</v>
      </c>
      <c r="V2800">
        <v>0</v>
      </c>
      <c r="W2800">
        <v>6</v>
      </c>
      <c r="X2800">
        <v>0</v>
      </c>
      <c r="Y2800">
        <v>4</v>
      </c>
      <c r="Z2800">
        <v>46</v>
      </c>
      <c r="AA2800" s="11" t="str">
        <f t="shared" si="464"/>
        <v>1</v>
      </c>
      <c r="AB2800">
        <f t="shared" si="457"/>
        <v>7</v>
      </c>
      <c r="AC2800">
        <f t="shared" si="465"/>
        <v>3</v>
      </c>
      <c r="AD2800">
        <f t="shared" si="466"/>
        <v>70</v>
      </c>
      <c r="AE2800">
        <v>0</v>
      </c>
      <c r="AF2800">
        <v>0</v>
      </c>
      <c r="AG2800">
        <v>1</v>
      </c>
      <c r="AH2800">
        <v>0</v>
      </c>
      <c r="AI2800">
        <v>0</v>
      </c>
      <c r="AJ2800">
        <v>0</v>
      </c>
      <c r="AK2800">
        <v>0</v>
      </c>
      <c r="AL2800">
        <v>1</v>
      </c>
      <c r="AM2800">
        <v>0</v>
      </c>
      <c r="AN2800">
        <v>2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f t="shared" si="458"/>
        <v>0</v>
      </c>
      <c r="BI2800" s="16">
        <v>0</v>
      </c>
      <c r="BJ2800" s="16">
        <v>0</v>
      </c>
      <c r="BK2800" s="16">
        <v>0</v>
      </c>
      <c r="BL2800" t="str">
        <f t="shared" si="459"/>
        <v>1</v>
      </c>
      <c r="BM2800" t="str">
        <f t="shared" si="460"/>
        <v>1</v>
      </c>
      <c r="BN2800">
        <f t="shared" si="463"/>
        <v>1</v>
      </c>
      <c r="BO2800">
        <f t="shared" si="461"/>
        <v>2</v>
      </c>
      <c r="BP2800" t="str">
        <f t="shared" si="462"/>
        <v>0</v>
      </c>
    </row>
    <row r="2801" spans="1:68" ht="18" x14ac:dyDescent="0.25">
      <c r="A2801" s="24">
        <v>2021</v>
      </c>
      <c r="B2801">
        <v>3</v>
      </c>
      <c r="C2801" s="2">
        <v>44364</v>
      </c>
      <c r="D2801" s="3">
        <v>0.34722222222222227</v>
      </c>
      <c r="E2801">
        <v>1</v>
      </c>
      <c r="F2801">
        <v>1.1000000000000001</v>
      </c>
      <c r="G2801" t="s">
        <v>61</v>
      </c>
      <c r="H2801">
        <v>73</v>
      </c>
      <c r="I2801">
        <v>74</v>
      </c>
      <c r="J2801">
        <v>24</v>
      </c>
      <c r="K2801">
        <v>1</v>
      </c>
      <c r="L2801">
        <v>9</v>
      </c>
      <c r="M2801" t="s">
        <v>23</v>
      </c>
      <c r="N2801">
        <v>5</v>
      </c>
      <c r="O2801" t="s">
        <v>24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 s="11" t="str">
        <f t="shared" si="464"/>
        <v>0</v>
      </c>
      <c r="AB2801">
        <f t="shared" si="457"/>
        <v>0</v>
      </c>
      <c r="AC2801">
        <f t="shared" si="465"/>
        <v>10</v>
      </c>
      <c r="AD2801">
        <f t="shared" si="466"/>
        <v>0</v>
      </c>
      <c r="AE2801">
        <v>3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f t="shared" si="458"/>
        <v>0</v>
      </c>
      <c r="BI2801" s="16">
        <v>0</v>
      </c>
      <c r="BJ2801" s="16">
        <v>0</v>
      </c>
      <c r="BK2801" s="16">
        <v>0</v>
      </c>
      <c r="BL2801" t="str">
        <f t="shared" si="459"/>
        <v>0</v>
      </c>
      <c r="BM2801" t="str">
        <f t="shared" si="460"/>
        <v>0</v>
      </c>
      <c r="BN2801">
        <f t="shared" si="463"/>
        <v>0</v>
      </c>
      <c r="BO2801">
        <f t="shared" si="461"/>
        <v>0</v>
      </c>
      <c r="BP2801" t="str">
        <f t="shared" si="462"/>
        <v>0</v>
      </c>
    </row>
    <row r="2802" spans="1:68" ht="18" x14ac:dyDescent="0.25">
      <c r="A2802" s="24">
        <v>2021</v>
      </c>
      <c r="B2802">
        <v>3</v>
      </c>
      <c r="C2802" s="2">
        <v>44364</v>
      </c>
      <c r="D2802" s="3">
        <v>0.34722222222222227</v>
      </c>
      <c r="E2802">
        <v>1</v>
      </c>
      <c r="F2802">
        <v>1.1000000000000001</v>
      </c>
      <c r="G2802" t="s">
        <v>61</v>
      </c>
      <c r="H2802">
        <v>73</v>
      </c>
      <c r="I2802">
        <v>74</v>
      </c>
      <c r="J2802">
        <v>24</v>
      </c>
      <c r="K2802">
        <v>1</v>
      </c>
      <c r="L2802">
        <v>9</v>
      </c>
      <c r="M2802" t="s">
        <v>23</v>
      </c>
      <c r="N2802">
        <v>5</v>
      </c>
      <c r="O2802" t="s">
        <v>25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 s="11" t="str">
        <f t="shared" si="464"/>
        <v>0</v>
      </c>
      <c r="AB2802">
        <f t="shared" si="457"/>
        <v>0</v>
      </c>
      <c r="AC2802">
        <f t="shared" si="465"/>
        <v>10</v>
      </c>
      <c r="AD2802">
        <f t="shared" si="466"/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f t="shared" si="458"/>
        <v>0</v>
      </c>
      <c r="BI2802" s="16">
        <v>0</v>
      </c>
      <c r="BJ2802" s="16">
        <v>0</v>
      </c>
      <c r="BK2802" s="16">
        <v>0</v>
      </c>
      <c r="BL2802" t="str">
        <f t="shared" si="459"/>
        <v>0</v>
      </c>
      <c r="BM2802" t="str">
        <f t="shared" si="460"/>
        <v>0</v>
      </c>
      <c r="BN2802">
        <f t="shared" si="463"/>
        <v>0</v>
      </c>
      <c r="BO2802">
        <f t="shared" si="461"/>
        <v>0</v>
      </c>
      <c r="BP2802" t="str">
        <f t="shared" si="462"/>
        <v>0</v>
      </c>
    </row>
    <row r="2803" spans="1:68" ht="18" x14ac:dyDescent="0.25">
      <c r="A2803" s="24">
        <v>2021</v>
      </c>
      <c r="B2803">
        <v>3</v>
      </c>
      <c r="C2803" s="2">
        <v>44364</v>
      </c>
      <c r="D2803" s="3">
        <v>0.34722222222222227</v>
      </c>
      <c r="E2803">
        <v>1</v>
      </c>
      <c r="F2803">
        <v>1.1000000000000001</v>
      </c>
      <c r="G2803" t="s">
        <v>61</v>
      </c>
      <c r="H2803">
        <v>73</v>
      </c>
      <c r="I2803">
        <v>74</v>
      </c>
      <c r="J2803">
        <v>24</v>
      </c>
      <c r="K2803">
        <v>1</v>
      </c>
      <c r="L2803">
        <v>9</v>
      </c>
      <c r="M2803" t="s">
        <v>23</v>
      </c>
      <c r="N2803">
        <v>5</v>
      </c>
      <c r="O2803" t="s">
        <v>26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 s="11" t="str">
        <f t="shared" si="464"/>
        <v>0</v>
      </c>
      <c r="AB2803">
        <f t="shared" si="457"/>
        <v>0</v>
      </c>
      <c r="AC2803">
        <f t="shared" si="465"/>
        <v>10</v>
      </c>
      <c r="AD2803">
        <f t="shared" si="466"/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f t="shared" si="458"/>
        <v>0</v>
      </c>
      <c r="BI2803" s="16">
        <v>0</v>
      </c>
      <c r="BJ2803" s="16">
        <v>0</v>
      </c>
      <c r="BK2803" s="16">
        <v>0</v>
      </c>
      <c r="BL2803" t="str">
        <f t="shared" si="459"/>
        <v>0</v>
      </c>
      <c r="BM2803" t="str">
        <f t="shared" si="460"/>
        <v>0</v>
      </c>
      <c r="BN2803">
        <f t="shared" si="463"/>
        <v>0</v>
      </c>
      <c r="BO2803">
        <f t="shared" si="461"/>
        <v>0</v>
      </c>
      <c r="BP2803" t="str">
        <f t="shared" si="462"/>
        <v>0</v>
      </c>
    </row>
    <row r="2804" spans="1:68" ht="18" x14ac:dyDescent="0.25">
      <c r="A2804" s="24">
        <v>2021</v>
      </c>
      <c r="B2804">
        <v>3</v>
      </c>
      <c r="C2804" s="2">
        <v>44364</v>
      </c>
      <c r="D2804" s="3">
        <v>0.34722222222222227</v>
      </c>
      <c r="E2804">
        <v>1</v>
      </c>
      <c r="F2804">
        <v>1.1000000000000001</v>
      </c>
      <c r="G2804" t="s">
        <v>61</v>
      </c>
      <c r="H2804">
        <v>73</v>
      </c>
      <c r="I2804">
        <v>74</v>
      </c>
      <c r="J2804">
        <v>24</v>
      </c>
      <c r="K2804">
        <v>1</v>
      </c>
      <c r="L2804">
        <v>9</v>
      </c>
      <c r="M2804" t="s">
        <v>27</v>
      </c>
      <c r="N2804">
        <v>5</v>
      </c>
      <c r="O2804" t="s">
        <v>24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 s="11" t="str">
        <f t="shared" si="464"/>
        <v>0</v>
      </c>
      <c r="AB2804">
        <f t="shared" si="457"/>
        <v>0</v>
      </c>
      <c r="AC2804">
        <f t="shared" si="465"/>
        <v>10</v>
      </c>
      <c r="AD2804">
        <f t="shared" si="466"/>
        <v>0</v>
      </c>
      <c r="AE2804">
        <v>25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f t="shared" si="458"/>
        <v>0</v>
      </c>
      <c r="BI2804" s="16">
        <v>0</v>
      </c>
      <c r="BJ2804" s="16">
        <v>0</v>
      </c>
      <c r="BK2804" s="16">
        <v>0</v>
      </c>
      <c r="BL2804" t="str">
        <f t="shared" si="459"/>
        <v>0</v>
      </c>
      <c r="BM2804" t="str">
        <f t="shared" si="460"/>
        <v>0</v>
      </c>
      <c r="BN2804">
        <f t="shared" si="463"/>
        <v>0</v>
      </c>
      <c r="BO2804">
        <f t="shared" si="461"/>
        <v>0</v>
      </c>
      <c r="BP2804" t="str">
        <f t="shared" si="462"/>
        <v>0</v>
      </c>
    </row>
    <row r="2805" spans="1:68" ht="18" x14ac:dyDescent="0.25">
      <c r="A2805" s="24">
        <v>2021</v>
      </c>
      <c r="B2805">
        <v>3</v>
      </c>
      <c r="C2805" s="2">
        <v>44364</v>
      </c>
      <c r="D2805" s="3">
        <v>0.34722222222222227</v>
      </c>
      <c r="E2805">
        <v>1</v>
      </c>
      <c r="F2805">
        <v>1.1000000000000001</v>
      </c>
      <c r="G2805" t="s">
        <v>61</v>
      </c>
      <c r="H2805">
        <v>73</v>
      </c>
      <c r="I2805">
        <v>74</v>
      </c>
      <c r="J2805">
        <v>24</v>
      </c>
      <c r="K2805">
        <v>1</v>
      </c>
      <c r="L2805">
        <v>9</v>
      </c>
      <c r="M2805" t="s">
        <v>27</v>
      </c>
      <c r="N2805">
        <v>5</v>
      </c>
      <c r="O2805" t="s">
        <v>25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 s="11" t="str">
        <f t="shared" si="464"/>
        <v>0</v>
      </c>
      <c r="AB2805">
        <f t="shared" si="457"/>
        <v>0</v>
      </c>
      <c r="AC2805">
        <f t="shared" si="465"/>
        <v>10</v>
      </c>
      <c r="AD2805">
        <f t="shared" si="466"/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f t="shared" si="458"/>
        <v>0</v>
      </c>
      <c r="BI2805" s="16">
        <v>0</v>
      </c>
      <c r="BJ2805" s="16">
        <v>0</v>
      </c>
      <c r="BK2805" s="16">
        <v>0</v>
      </c>
      <c r="BL2805" t="str">
        <f t="shared" si="459"/>
        <v>0</v>
      </c>
      <c r="BM2805" t="str">
        <f t="shared" si="460"/>
        <v>0</v>
      </c>
      <c r="BN2805">
        <f t="shared" si="463"/>
        <v>0</v>
      </c>
      <c r="BO2805">
        <f t="shared" si="461"/>
        <v>0</v>
      </c>
      <c r="BP2805" t="str">
        <f t="shared" si="462"/>
        <v>0</v>
      </c>
    </row>
    <row r="2806" spans="1:68" ht="18" x14ac:dyDescent="0.25">
      <c r="A2806" s="24">
        <v>2021</v>
      </c>
      <c r="B2806">
        <v>3</v>
      </c>
      <c r="C2806" s="2">
        <v>44364</v>
      </c>
      <c r="D2806" s="3">
        <v>0.34722222222222227</v>
      </c>
      <c r="E2806">
        <v>1</v>
      </c>
      <c r="F2806">
        <v>1.1000000000000001</v>
      </c>
      <c r="G2806" t="s">
        <v>61</v>
      </c>
      <c r="H2806">
        <v>73</v>
      </c>
      <c r="I2806">
        <v>74</v>
      </c>
      <c r="J2806">
        <v>24</v>
      </c>
      <c r="K2806">
        <v>1</v>
      </c>
      <c r="L2806">
        <v>9</v>
      </c>
      <c r="M2806" t="s">
        <v>27</v>
      </c>
      <c r="N2806">
        <v>5</v>
      </c>
      <c r="O2806" t="s">
        <v>26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 s="11" t="str">
        <f t="shared" si="464"/>
        <v>0</v>
      </c>
      <c r="AB2806">
        <f t="shared" si="457"/>
        <v>0</v>
      </c>
      <c r="AC2806">
        <f t="shared" si="465"/>
        <v>10</v>
      </c>
      <c r="AD2806">
        <f t="shared" si="466"/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f t="shared" si="458"/>
        <v>0</v>
      </c>
      <c r="BI2806" s="16">
        <v>0</v>
      </c>
      <c r="BJ2806" s="16">
        <v>0</v>
      </c>
      <c r="BK2806" s="16">
        <v>0</v>
      </c>
      <c r="BL2806" t="str">
        <f t="shared" si="459"/>
        <v>0</v>
      </c>
      <c r="BM2806" t="str">
        <f t="shared" si="460"/>
        <v>0</v>
      </c>
      <c r="BN2806">
        <f t="shared" si="463"/>
        <v>0</v>
      </c>
      <c r="BO2806">
        <f t="shared" si="461"/>
        <v>0</v>
      </c>
      <c r="BP2806" t="str">
        <f t="shared" si="462"/>
        <v>0</v>
      </c>
    </row>
    <row r="2807" spans="1:68" ht="18" x14ac:dyDescent="0.25">
      <c r="A2807" s="24">
        <v>2021</v>
      </c>
      <c r="B2807">
        <v>3</v>
      </c>
      <c r="C2807" s="2">
        <v>44364</v>
      </c>
      <c r="D2807" s="3">
        <v>0.34722222222222227</v>
      </c>
      <c r="E2807">
        <v>1</v>
      </c>
      <c r="F2807">
        <v>1.1000000000000001</v>
      </c>
      <c r="G2807" t="s">
        <v>61</v>
      </c>
      <c r="H2807">
        <v>73</v>
      </c>
      <c r="I2807">
        <v>74</v>
      </c>
      <c r="J2807">
        <v>24</v>
      </c>
      <c r="K2807">
        <v>1</v>
      </c>
      <c r="L2807">
        <v>9</v>
      </c>
      <c r="M2807" t="s">
        <v>28</v>
      </c>
      <c r="N2807">
        <v>5</v>
      </c>
      <c r="O2807" t="s">
        <v>24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 s="11" t="str">
        <f t="shared" si="464"/>
        <v>0</v>
      </c>
      <c r="AB2807">
        <f t="shared" si="457"/>
        <v>0</v>
      </c>
      <c r="AC2807">
        <f t="shared" si="465"/>
        <v>10</v>
      </c>
      <c r="AD2807">
        <f t="shared" si="466"/>
        <v>0</v>
      </c>
      <c r="AE2807">
        <v>5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f t="shared" si="458"/>
        <v>0</v>
      </c>
      <c r="BI2807" s="16">
        <v>0</v>
      </c>
      <c r="BJ2807" s="16">
        <v>0</v>
      </c>
      <c r="BK2807" s="16">
        <v>0</v>
      </c>
      <c r="BL2807" t="str">
        <f t="shared" si="459"/>
        <v>0</v>
      </c>
      <c r="BM2807" t="str">
        <f t="shared" si="460"/>
        <v>0</v>
      </c>
      <c r="BN2807">
        <f t="shared" si="463"/>
        <v>0</v>
      </c>
      <c r="BO2807">
        <f t="shared" si="461"/>
        <v>0</v>
      </c>
      <c r="BP2807" t="str">
        <f t="shared" si="462"/>
        <v>0</v>
      </c>
    </row>
    <row r="2808" spans="1:68" ht="18" x14ac:dyDescent="0.25">
      <c r="A2808" s="24">
        <v>2021</v>
      </c>
      <c r="B2808">
        <v>3</v>
      </c>
      <c r="C2808" s="2">
        <v>44364</v>
      </c>
      <c r="D2808" s="3">
        <v>0.34722222222222227</v>
      </c>
      <c r="E2808">
        <v>1</v>
      </c>
      <c r="F2808">
        <v>1.1000000000000001</v>
      </c>
      <c r="G2808" t="s">
        <v>61</v>
      </c>
      <c r="H2808">
        <v>73</v>
      </c>
      <c r="I2808">
        <v>74</v>
      </c>
      <c r="J2808">
        <v>24</v>
      </c>
      <c r="K2808">
        <v>1</v>
      </c>
      <c r="L2808">
        <v>9</v>
      </c>
      <c r="M2808" t="s">
        <v>28</v>
      </c>
      <c r="N2808">
        <v>5</v>
      </c>
      <c r="O2808" t="s">
        <v>25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 s="11" t="str">
        <f t="shared" si="464"/>
        <v>0</v>
      </c>
      <c r="AB2808">
        <f t="shared" si="457"/>
        <v>0</v>
      </c>
      <c r="AC2808">
        <f t="shared" si="465"/>
        <v>10</v>
      </c>
      <c r="AD2808">
        <f t="shared" si="466"/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f t="shared" si="458"/>
        <v>0</v>
      </c>
      <c r="BI2808" s="16">
        <v>0</v>
      </c>
      <c r="BJ2808" s="16">
        <v>0</v>
      </c>
      <c r="BK2808" s="16">
        <v>0</v>
      </c>
      <c r="BL2808" t="str">
        <f t="shared" si="459"/>
        <v>0</v>
      </c>
      <c r="BM2808" t="str">
        <f t="shared" si="460"/>
        <v>0</v>
      </c>
      <c r="BN2808">
        <f t="shared" si="463"/>
        <v>0</v>
      </c>
      <c r="BO2808">
        <f t="shared" si="461"/>
        <v>0</v>
      </c>
      <c r="BP2808" t="str">
        <f t="shared" si="462"/>
        <v>0</v>
      </c>
    </row>
    <row r="2809" spans="1:68" ht="18" x14ac:dyDescent="0.25">
      <c r="A2809" s="24">
        <v>2021</v>
      </c>
      <c r="B2809">
        <v>3</v>
      </c>
      <c r="C2809" s="2">
        <v>44364</v>
      </c>
      <c r="D2809" s="3">
        <v>0.34722222222222227</v>
      </c>
      <c r="E2809">
        <v>1</v>
      </c>
      <c r="F2809">
        <v>1.1000000000000001</v>
      </c>
      <c r="G2809" t="s">
        <v>61</v>
      </c>
      <c r="H2809">
        <v>73</v>
      </c>
      <c r="I2809">
        <v>74</v>
      </c>
      <c r="J2809">
        <v>24</v>
      </c>
      <c r="K2809">
        <v>1</v>
      </c>
      <c r="L2809">
        <v>9</v>
      </c>
      <c r="M2809" t="s">
        <v>28</v>
      </c>
      <c r="N2809">
        <v>5</v>
      </c>
      <c r="O2809" t="s">
        <v>26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 s="11" t="str">
        <f t="shared" si="464"/>
        <v>0</v>
      </c>
      <c r="AB2809">
        <f t="shared" si="457"/>
        <v>0</v>
      </c>
      <c r="AC2809">
        <f t="shared" si="465"/>
        <v>10</v>
      </c>
      <c r="AD2809">
        <f t="shared" si="466"/>
        <v>0</v>
      </c>
      <c r="AE2809">
        <v>0</v>
      </c>
      <c r="AF2809">
        <v>0</v>
      </c>
      <c r="AG2809">
        <v>2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1</v>
      </c>
      <c r="AN2809">
        <v>0</v>
      </c>
      <c r="AO2809">
        <v>0</v>
      </c>
      <c r="AP2809">
        <v>0</v>
      </c>
      <c r="AQ2809">
        <v>1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f t="shared" si="458"/>
        <v>2</v>
      </c>
      <c r="BI2809" s="16">
        <v>0</v>
      </c>
      <c r="BJ2809" s="16">
        <v>0</v>
      </c>
      <c r="BK2809" s="16">
        <v>0</v>
      </c>
      <c r="BL2809" t="str">
        <f t="shared" si="459"/>
        <v>0</v>
      </c>
      <c r="BM2809" t="str">
        <f t="shared" si="460"/>
        <v>0</v>
      </c>
      <c r="BN2809">
        <f t="shared" si="463"/>
        <v>0</v>
      </c>
      <c r="BO2809">
        <f t="shared" si="461"/>
        <v>4</v>
      </c>
      <c r="BP2809" t="str">
        <f t="shared" si="462"/>
        <v>1</v>
      </c>
    </row>
    <row r="2810" spans="1:68" ht="18" x14ac:dyDescent="0.25">
      <c r="A2810" s="24">
        <v>2021</v>
      </c>
      <c r="B2810">
        <v>3</v>
      </c>
      <c r="C2810" s="2">
        <v>44364</v>
      </c>
      <c r="D2810" s="3">
        <v>0.34722222222222227</v>
      </c>
      <c r="E2810">
        <v>1</v>
      </c>
      <c r="F2810">
        <v>1.1000000000000001</v>
      </c>
      <c r="G2810" t="s">
        <v>61</v>
      </c>
      <c r="H2810">
        <v>73</v>
      </c>
      <c r="I2810">
        <v>74</v>
      </c>
      <c r="J2810">
        <v>24</v>
      </c>
      <c r="K2810">
        <v>1</v>
      </c>
      <c r="L2810">
        <v>9</v>
      </c>
      <c r="M2810" t="s">
        <v>23</v>
      </c>
      <c r="N2810">
        <v>10</v>
      </c>
      <c r="O2810" t="s">
        <v>24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 s="11" t="str">
        <f t="shared" si="464"/>
        <v>0</v>
      </c>
      <c r="AB2810">
        <f t="shared" si="457"/>
        <v>0</v>
      </c>
      <c r="AC2810">
        <f t="shared" si="465"/>
        <v>10</v>
      </c>
      <c r="AD2810">
        <f t="shared" si="466"/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f t="shared" si="458"/>
        <v>0</v>
      </c>
      <c r="BI2810" s="16">
        <v>0</v>
      </c>
      <c r="BJ2810" s="16">
        <v>0</v>
      </c>
      <c r="BK2810" s="16">
        <v>0</v>
      </c>
      <c r="BL2810" t="str">
        <f t="shared" si="459"/>
        <v>0</v>
      </c>
      <c r="BM2810" t="str">
        <f t="shared" si="460"/>
        <v>0</v>
      </c>
      <c r="BN2810">
        <f t="shared" si="463"/>
        <v>0</v>
      </c>
      <c r="BO2810">
        <f t="shared" si="461"/>
        <v>0</v>
      </c>
      <c r="BP2810" t="str">
        <f t="shared" si="462"/>
        <v>0</v>
      </c>
    </row>
    <row r="2811" spans="1:68" ht="18" x14ac:dyDescent="0.25">
      <c r="A2811" s="24">
        <v>2021</v>
      </c>
      <c r="B2811">
        <v>3</v>
      </c>
      <c r="C2811" s="2">
        <v>44364</v>
      </c>
      <c r="D2811" s="3">
        <v>0.34722222222222227</v>
      </c>
      <c r="E2811">
        <v>1</v>
      </c>
      <c r="F2811">
        <v>1.1000000000000001</v>
      </c>
      <c r="G2811" t="s">
        <v>61</v>
      </c>
      <c r="H2811">
        <v>73</v>
      </c>
      <c r="I2811">
        <v>74</v>
      </c>
      <c r="J2811">
        <v>24</v>
      </c>
      <c r="K2811">
        <v>1</v>
      </c>
      <c r="L2811">
        <v>9</v>
      </c>
      <c r="M2811" t="s">
        <v>23</v>
      </c>
      <c r="N2811">
        <v>10</v>
      </c>
      <c r="O2811" t="s">
        <v>25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 s="11" t="str">
        <f t="shared" si="464"/>
        <v>0</v>
      </c>
      <c r="AB2811">
        <f t="shared" si="457"/>
        <v>0</v>
      </c>
      <c r="AC2811">
        <f t="shared" si="465"/>
        <v>10</v>
      </c>
      <c r="AD2811">
        <f t="shared" si="466"/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f t="shared" si="458"/>
        <v>0</v>
      </c>
      <c r="BI2811" s="16">
        <v>0</v>
      </c>
      <c r="BJ2811" s="16">
        <v>0</v>
      </c>
      <c r="BK2811" s="16">
        <v>0</v>
      </c>
      <c r="BL2811" t="str">
        <f t="shared" si="459"/>
        <v>0</v>
      </c>
      <c r="BM2811" t="str">
        <f t="shared" si="460"/>
        <v>0</v>
      </c>
      <c r="BN2811">
        <f t="shared" si="463"/>
        <v>0</v>
      </c>
      <c r="BO2811">
        <f t="shared" si="461"/>
        <v>0</v>
      </c>
      <c r="BP2811" t="str">
        <f t="shared" si="462"/>
        <v>0</v>
      </c>
    </row>
    <row r="2812" spans="1:68" ht="18" x14ac:dyDescent="0.25">
      <c r="A2812" s="24">
        <v>2021</v>
      </c>
      <c r="B2812">
        <v>3</v>
      </c>
      <c r="C2812" s="2">
        <v>44364</v>
      </c>
      <c r="D2812" s="3">
        <v>0.34722222222222227</v>
      </c>
      <c r="E2812">
        <v>1</v>
      </c>
      <c r="F2812">
        <v>1.1000000000000001</v>
      </c>
      <c r="G2812" t="s">
        <v>61</v>
      </c>
      <c r="H2812">
        <v>73</v>
      </c>
      <c r="I2812">
        <v>74</v>
      </c>
      <c r="J2812">
        <v>24</v>
      </c>
      <c r="K2812">
        <v>1</v>
      </c>
      <c r="L2812">
        <v>9</v>
      </c>
      <c r="M2812" t="s">
        <v>23</v>
      </c>
      <c r="N2812">
        <v>10</v>
      </c>
      <c r="O2812" t="s">
        <v>26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 s="11" t="str">
        <f t="shared" si="464"/>
        <v>0</v>
      </c>
      <c r="AB2812">
        <f t="shared" si="457"/>
        <v>0</v>
      </c>
      <c r="AC2812">
        <f t="shared" si="465"/>
        <v>10</v>
      </c>
      <c r="AD2812">
        <f t="shared" si="466"/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f t="shared" si="458"/>
        <v>0</v>
      </c>
      <c r="BI2812" s="16">
        <v>0</v>
      </c>
      <c r="BJ2812" s="16">
        <v>0</v>
      </c>
      <c r="BK2812" s="16">
        <v>0</v>
      </c>
      <c r="BL2812" t="str">
        <f t="shared" si="459"/>
        <v>0</v>
      </c>
      <c r="BM2812" t="str">
        <f t="shared" si="460"/>
        <v>0</v>
      </c>
      <c r="BN2812">
        <f t="shared" si="463"/>
        <v>0</v>
      </c>
      <c r="BO2812">
        <f t="shared" si="461"/>
        <v>0</v>
      </c>
      <c r="BP2812" t="str">
        <f t="shared" si="462"/>
        <v>0</v>
      </c>
    </row>
    <row r="2813" spans="1:68" ht="18" x14ac:dyDescent="0.25">
      <c r="A2813" s="24">
        <v>2021</v>
      </c>
      <c r="B2813">
        <v>3</v>
      </c>
      <c r="C2813" s="2">
        <v>44364</v>
      </c>
      <c r="D2813" s="3">
        <v>0.34722222222222227</v>
      </c>
      <c r="E2813">
        <v>1</v>
      </c>
      <c r="F2813">
        <v>1.1000000000000001</v>
      </c>
      <c r="G2813" t="s">
        <v>61</v>
      </c>
      <c r="H2813">
        <v>73</v>
      </c>
      <c r="I2813">
        <v>74</v>
      </c>
      <c r="J2813">
        <v>24</v>
      </c>
      <c r="K2813">
        <v>1</v>
      </c>
      <c r="L2813">
        <v>9</v>
      </c>
      <c r="M2813" t="s">
        <v>27</v>
      </c>
      <c r="N2813">
        <v>10</v>
      </c>
      <c r="O2813" t="s">
        <v>24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 s="11" t="str">
        <f t="shared" si="464"/>
        <v>0</v>
      </c>
      <c r="AB2813">
        <f t="shared" si="457"/>
        <v>0</v>
      </c>
      <c r="AC2813">
        <f t="shared" si="465"/>
        <v>10</v>
      </c>
      <c r="AD2813">
        <f t="shared" si="466"/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f t="shared" si="458"/>
        <v>0</v>
      </c>
      <c r="BI2813" s="16">
        <v>0</v>
      </c>
      <c r="BJ2813" s="16">
        <v>0</v>
      </c>
      <c r="BK2813" s="16">
        <v>0</v>
      </c>
      <c r="BL2813" t="str">
        <f t="shared" si="459"/>
        <v>0</v>
      </c>
      <c r="BM2813" t="str">
        <f t="shared" si="460"/>
        <v>0</v>
      </c>
      <c r="BN2813">
        <f t="shared" si="463"/>
        <v>0</v>
      </c>
      <c r="BO2813">
        <f t="shared" si="461"/>
        <v>0</v>
      </c>
      <c r="BP2813" t="str">
        <f t="shared" si="462"/>
        <v>0</v>
      </c>
    </row>
    <row r="2814" spans="1:68" ht="18" x14ac:dyDescent="0.25">
      <c r="A2814" s="24">
        <v>2021</v>
      </c>
      <c r="B2814">
        <v>3</v>
      </c>
      <c r="C2814" s="2">
        <v>44364</v>
      </c>
      <c r="D2814" s="3">
        <v>0.34722222222222227</v>
      </c>
      <c r="E2814">
        <v>1</v>
      </c>
      <c r="F2814">
        <v>1.1000000000000001</v>
      </c>
      <c r="G2814" t="s">
        <v>61</v>
      </c>
      <c r="H2814">
        <v>73</v>
      </c>
      <c r="I2814">
        <v>74</v>
      </c>
      <c r="J2814">
        <v>24</v>
      </c>
      <c r="K2814">
        <v>1</v>
      </c>
      <c r="L2814">
        <v>9</v>
      </c>
      <c r="M2814" t="s">
        <v>27</v>
      </c>
      <c r="N2814">
        <v>10</v>
      </c>
      <c r="O2814" t="s">
        <v>25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 s="11" t="str">
        <f t="shared" si="464"/>
        <v>0</v>
      </c>
      <c r="AB2814">
        <f t="shared" si="457"/>
        <v>0</v>
      </c>
      <c r="AC2814">
        <f t="shared" si="465"/>
        <v>10</v>
      </c>
      <c r="AD2814">
        <f t="shared" si="466"/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f t="shared" si="458"/>
        <v>0</v>
      </c>
      <c r="BI2814" s="16">
        <v>0</v>
      </c>
      <c r="BJ2814" s="16">
        <v>0</v>
      </c>
      <c r="BK2814" s="16">
        <v>0</v>
      </c>
      <c r="BL2814" t="str">
        <f t="shared" si="459"/>
        <v>0</v>
      </c>
      <c r="BM2814" t="str">
        <f t="shared" si="460"/>
        <v>0</v>
      </c>
      <c r="BN2814">
        <f t="shared" si="463"/>
        <v>0</v>
      </c>
      <c r="BO2814">
        <f t="shared" si="461"/>
        <v>0</v>
      </c>
      <c r="BP2814" t="str">
        <f t="shared" si="462"/>
        <v>0</v>
      </c>
    </row>
    <row r="2815" spans="1:68" ht="18" x14ac:dyDescent="0.25">
      <c r="A2815" s="24">
        <v>2021</v>
      </c>
      <c r="B2815">
        <v>3</v>
      </c>
      <c r="C2815" s="2">
        <v>44364</v>
      </c>
      <c r="D2815" s="3">
        <v>0.34722222222222227</v>
      </c>
      <c r="E2815">
        <v>1</v>
      </c>
      <c r="F2815">
        <v>1.1000000000000001</v>
      </c>
      <c r="G2815" t="s">
        <v>61</v>
      </c>
      <c r="H2815">
        <v>73</v>
      </c>
      <c r="I2815">
        <v>74</v>
      </c>
      <c r="J2815">
        <v>24</v>
      </c>
      <c r="K2815">
        <v>1</v>
      </c>
      <c r="L2815">
        <v>9</v>
      </c>
      <c r="M2815" t="s">
        <v>27</v>
      </c>
      <c r="N2815">
        <v>10</v>
      </c>
      <c r="O2815" t="s">
        <v>26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 s="11" t="str">
        <f t="shared" si="464"/>
        <v>0</v>
      </c>
      <c r="AB2815">
        <f t="shared" si="457"/>
        <v>0</v>
      </c>
      <c r="AC2815">
        <f t="shared" si="465"/>
        <v>10</v>
      </c>
      <c r="AD2815">
        <f t="shared" si="466"/>
        <v>0</v>
      </c>
      <c r="AE2815">
        <v>0</v>
      </c>
      <c r="AF2815">
        <v>1</v>
      </c>
      <c r="AG2815">
        <v>1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f t="shared" si="458"/>
        <v>0</v>
      </c>
      <c r="BI2815" s="16">
        <v>0</v>
      </c>
      <c r="BJ2815" s="16">
        <v>0</v>
      </c>
      <c r="BK2815" s="16">
        <v>0</v>
      </c>
      <c r="BL2815" t="str">
        <f t="shared" si="459"/>
        <v>0</v>
      </c>
      <c r="BM2815" t="str">
        <f t="shared" si="460"/>
        <v>0</v>
      </c>
      <c r="BN2815">
        <f t="shared" si="463"/>
        <v>0</v>
      </c>
      <c r="BO2815">
        <f t="shared" si="461"/>
        <v>1</v>
      </c>
      <c r="BP2815" t="str">
        <f t="shared" si="462"/>
        <v>0</v>
      </c>
    </row>
    <row r="2816" spans="1:68" ht="18" x14ac:dyDescent="0.25">
      <c r="A2816" s="24">
        <v>2021</v>
      </c>
      <c r="B2816">
        <v>3</v>
      </c>
      <c r="C2816" s="2">
        <v>44364</v>
      </c>
      <c r="D2816" s="3">
        <v>0.34722222222222227</v>
      </c>
      <c r="E2816">
        <v>1</v>
      </c>
      <c r="F2816">
        <v>1.1000000000000001</v>
      </c>
      <c r="G2816" t="s">
        <v>61</v>
      </c>
      <c r="H2816">
        <v>73</v>
      </c>
      <c r="I2816">
        <v>74</v>
      </c>
      <c r="J2816">
        <v>24</v>
      </c>
      <c r="K2816">
        <v>1</v>
      </c>
      <c r="L2816">
        <v>9</v>
      </c>
      <c r="M2816" t="s">
        <v>28</v>
      </c>
      <c r="N2816">
        <v>10</v>
      </c>
      <c r="O2816" t="s">
        <v>24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 s="11" t="str">
        <f t="shared" si="464"/>
        <v>0</v>
      </c>
      <c r="AB2816">
        <f t="shared" ref="AB2816:AB2879" si="467">COUNTIF(P2816:Y2816, "&gt;0")</f>
        <v>0</v>
      </c>
      <c r="AC2816">
        <f t="shared" si="465"/>
        <v>10</v>
      </c>
      <c r="AD2816">
        <f t="shared" si="466"/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f t="shared" ref="BH2816:BH2879" si="468">SUM(AW2816+AV2816+AU2816+AQ2816+AS2816+AM2816+AJ2816+BF2816+BI2816)</f>
        <v>0</v>
      </c>
      <c r="BI2816" s="16">
        <v>0</v>
      </c>
      <c r="BJ2816" s="16">
        <v>0</v>
      </c>
      <c r="BK2816" s="16">
        <v>0</v>
      </c>
      <c r="BL2816" t="str">
        <f t="shared" ref="BL2816:BL2879" si="469">IF(AL2816&gt;0, "1","0")</f>
        <v>0</v>
      </c>
      <c r="BM2816" t="str">
        <f t="shared" ref="BM2816:BM2879" si="470">IF(AL2816&gt;0, "1", IF(AO2816&gt;0, "1", "0"))</f>
        <v>0</v>
      </c>
      <c r="BN2816">
        <f t="shared" si="463"/>
        <v>0</v>
      </c>
      <c r="BO2816">
        <f t="shared" ref="BO2816:BO2879" si="471">SUM(BN2816+BH2816+BJ2816+BC2816+BA2816+AX2816+AG2816)</f>
        <v>0</v>
      </c>
      <c r="BP2816" t="str">
        <f t="shared" ref="BP2816:BP2879" si="472">IF(BH2816&gt;0, "1",  "0")</f>
        <v>0</v>
      </c>
    </row>
    <row r="2817" spans="1:68" ht="18" x14ac:dyDescent="0.25">
      <c r="A2817" s="24">
        <v>2021</v>
      </c>
      <c r="B2817">
        <v>3</v>
      </c>
      <c r="C2817" s="2">
        <v>44364</v>
      </c>
      <c r="D2817" s="3">
        <v>0.34722222222222227</v>
      </c>
      <c r="E2817">
        <v>1</v>
      </c>
      <c r="F2817">
        <v>1.1000000000000001</v>
      </c>
      <c r="G2817" t="s">
        <v>61</v>
      </c>
      <c r="H2817">
        <v>73</v>
      </c>
      <c r="I2817">
        <v>74</v>
      </c>
      <c r="J2817">
        <v>24</v>
      </c>
      <c r="K2817">
        <v>1</v>
      </c>
      <c r="L2817">
        <v>9</v>
      </c>
      <c r="M2817" t="s">
        <v>28</v>
      </c>
      <c r="N2817">
        <v>10</v>
      </c>
      <c r="O2817" t="s">
        <v>25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 s="11" t="str">
        <f t="shared" si="464"/>
        <v>0</v>
      </c>
      <c r="AB2817">
        <f t="shared" si="467"/>
        <v>0</v>
      </c>
      <c r="AC2817">
        <f t="shared" si="465"/>
        <v>10</v>
      </c>
      <c r="AD2817">
        <f t="shared" si="466"/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f t="shared" si="468"/>
        <v>0</v>
      </c>
      <c r="BI2817" s="16">
        <v>0</v>
      </c>
      <c r="BJ2817" s="16">
        <v>0</v>
      </c>
      <c r="BK2817" s="16">
        <v>0</v>
      </c>
      <c r="BL2817" t="str">
        <f t="shared" si="469"/>
        <v>0</v>
      </c>
      <c r="BM2817" t="str">
        <f t="shared" si="470"/>
        <v>0</v>
      </c>
      <c r="BN2817">
        <f t="shared" si="463"/>
        <v>0</v>
      </c>
      <c r="BO2817">
        <f t="shared" si="471"/>
        <v>0</v>
      </c>
      <c r="BP2817" t="str">
        <f t="shared" si="472"/>
        <v>0</v>
      </c>
    </row>
    <row r="2818" spans="1:68" ht="18" x14ac:dyDescent="0.25">
      <c r="A2818" s="24">
        <v>2021</v>
      </c>
      <c r="B2818">
        <v>3</v>
      </c>
      <c r="C2818" s="2">
        <v>44364</v>
      </c>
      <c r="D2818" s="3">
        <v>0.34722222222222227</v>
      </c>
      <c r="E2818">
        <v>1</v>
      </c>
      <c r="F2818">
        <v>1.1000000000000001</v>
      </c>
      <c r="G2818" t="s">
        <v>61</v>
      </c>
      <c r="H2818">
        <v>73</v>
      </c>
      <c r="I2818">
        <v>74</v>
      </c>
      <c r="J2818">
        <v>24</v>
      </c>
      <c r="K2818">
        <v>1</v>
      </c>
      <c r="L2818">
        <v>9</v>
      </c>
      <c r="M2818" t="s">
        <v>28</v>
      </c>
      <c r="N2818">
        <v>10</v>
      </c>
      <c r="O2818" t="s">
        <v>26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 s="11" t="str">
        <f t="shared" si="464"/>
        <v>0</v>
      </c>
      <c r="AB2818">
        <f t="shared" si="467"/>
        <v>0</v>
      </c>
      <c r="AC2818">
        <f t="shared" si="465"/>
        <v>10</v>
      </c>
      <c r="AD2818">
        <f t="shared" si="466"/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f t="shared" si="468"/>
        <v>0</v>
      </c>
      <c r="BI2818" s="16">
        <v>0</v>
      </c>
      <c r="BJ2818" s="16">
        <v>0</v>
      </c>
      <c r="BK2818" s="16">
        <v>0</v>
      </c>
      <c r="BL2818" t="str">
        <f t="shared" si="469"/>
        <v>0</v>
      </c>
      <c r="BM2818" t="str">
        <f t="shared" si="470"/>
        <v>0</v>
      </c>
      <c r="BN2818">
        <f t="shared" ref="BN2818:BN2881" si="473">SUM(AL2818+AO2818+BB2818)</f>
        <v>0</v>
      </c>
      <c r="BO2818">
        <f t="shared" si="471"/>
        <v>0</v>
      </c>
      <c r="BP2818" t="str">
        <f t="shared" si="472"/>
        <v>0</v>
      </c>
    </row>
    <row r="2819" spans="1:68" ht="18" x14ac:dyDescent="0.25">
      <c r="A2819" s="24">
        <v>2021</v>
      </c>
      <c r="B2819">
        <v>3</v>
      </c>
      <c r="C2819" s="2">
        <v>44364</v>
      </c>
      <c r="D2819" s="3">
        <v>0.34722222222222227</v>
      </c>
      <c r="E2819">
        <v>1</v>
      </c>
      <c r="F2819">
        <v>1.1000000000000001</v>
      </c>
      <c r="G2819" t="s">
        <v>61</v>
      </c>
      <c r="H2819">
        <v>73</v>
      </c>
      <c r="I2819">
        <v>74</v>
      </c>
      <c r="J2819">
        <v>24</v>
      </c>
      <c r="K2819">
        <v>1</v>
      </c>
      <c r="L2819">
        <v>9</v>
      </c>
      <c r="M2819" t="s">
        <v>23</v>
      </c>
      <c r="N2819">
        <v>20</v>
      </c>
      <c r="O2819" t="s">
        <v>24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 s="11" t="str">
        <f t="shared" ref="AA2819:AA2882" si="474">IF(Z2819&gt;0, "1","0")</f>
        <v>0</v>
      </c>
      <c r="AB2819">
        <f t="shared" si="467"/>
        <v>0</v>
      </c>
      <c r="AC2819">
        <f t="shared" si="465"/>
        <v>10</v>
      </c>
      <c r="AD2819">
        <f t="shared" si="466"/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f t="shared" si="468"/>
        <v>0</v>
      </c>
      <c r="BI2819" s="16">
        <v>0</v>
      </c>
      <c r="BJ2819" s="16">
        <v>0</v>
      </c>
      <c r="BK2819" s="16">
        <v>0</v>
      </c>
      <c r="BL2819" t="str">
        <f t="shared" si="469"/>
        <v>0</v>
      </c>
      <c r="BM2819" t="str">
        <f t="shared" si="470"/>
        <v>0</v>
      </c>
      <c r="BN2819">
        <f t="shared" si="473"/>
        <v>0</v>
      </c>
      <c r="BO2819">
        <f t="shared" si="471"/>
        <v>0</v>
      </c>
      <c r="BP2819" t="str">
        <f t="shared" si="472"/>
        <v>0</v>
      </c>
    </row>
    <row r="2820" spans="1:68" ht="18" x14ac:dyDescent="0.25">
      <c r="A2820" s="24">
        <v>2021</v>
      </c>
      <c r="B2820">
        <v>3</v>
      </c>
      <c r="C2820" s="2">
        <v>44364</v>
      </c>
      <c r="D2820" s="3">
        <v>0.34722222222222227</v>
      </c>
      <c r="E2820">
        <v>1</v>
      </c>
      <c r="F2820">
        <v>1.1000000000000001</v>
      </c>
      <c r="G2820" t="s">
        <v>61</v>
      </c>
      <c r="H2820">
        <v>73</v>
      </c>
      <c r="I2820">
        <v>74</v>
      </c>
      <c r="J2820">
        <v>24</v>
      </c>
      <c r="K2820">
        <v>1</v>
      </c>
      <c r="L2820">
        <v>9</v>
      </c>
      <c r="M2820" t="s">
        <v>23</v>
      </c>
      <c r="N2820">
        <v>20</v>
      </c>
      <c r="O2820" t="s">
        <v>25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 s="11" t="str">
        <f t="shared" si="474"/>
        <v>0</v>
      </c>
      <c r="AB2820">
        <f t="shared" si="467"/>
        <v>0</v>
      </c>
      <c r="AC2820">
        <f t="shared" si="465"/>
        <v>10</v>
      </c>
      <c r="AD2820">
        <f t="shared" si="466"/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f t="shared" si="468"/>
        <v>0</v>
      </c>
      <c r="BI2820" s="16">
        <v>0</v>
      </c>
      <c r="BJ2820" s="16">
        <v>0</v>
      </c>
      <c r="BK2820" s="16">
        <v>0</v>
      </c>
      <c r="BL2820" t="str">
        <f t="shared" si="469"/>
        <v>0</v>
      </c>
      <c r="BM2820" t="str">
        <f t="shared" si="470"/>
        <v>0</v>
      </c>
      <c r="BN2820">
        <f t="shared" si="473"/>
        <v>0</v>
      </c>
      <c r="BO2820">
        <f t="shared" si="471"/>
        <v>0</v>
      </c>
      <c r="BP2820" t="str">
        <f t="shared" si="472"/>
        <v>0</v>
      </c>
    </row>
    <row r="2821" spans="1:68" ht="18" x14ac:dyDescent="0.25">
      <c r="A2821" s="24">
        <v>2021</v>
      </c>
      <c r="B2821">
        <v>3</v>
      </c>
      <c r="C2821" s="2">
        <v>44364</v>
      </c>
      <c r="D2821" s="3">
        <v>0.34722222222222227</v>
      </c>
      <c r="E2821">
        <v>1</v>
      </c>
      <c r="F2821">
        <v>1.1000000000000001</v>
      </c>
      <c r="G2821" t="s">
        <v>61</v>
      </c>
      <c r="H2821">
        <v>73</v>
      </c>
      <c r="I2821">
        <v>74</v>
      </c>
      <c r="J2821">
        <v>24</v>
      </c>
      <c r="K2821">
        <v>1</v>
      </c>
      <c r="L2821">
        <v>9</v>
      </c>
      <c r="M2821" t="s">
        <v>23</v>
      </c>
      <c r="N2821">
        <v>20</v>
      </c>
      <c r="O2821" t="s">
        <v>26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 s="11" t="str">
        <f t="shared" si="474"/>
        <v>0</v>
      </c>
      <c r="AB2821">
        <f t="shared" si="467"/>
        <v>0</v>
      </c>
      <c r="AC2821">
        <f t="shared" si="465"/>
        <v>10</v>
      </c>
      <c r="AD2821">
        <f t="shared" si="466"/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f t="shared" si="468"/>
        <v>0</v>
      </c>
      <c r="BI2821" s="16">
        <v>0</v>
      </c>
      <c r="BJ2821" s="16">
        <v>0</v>
      </c>
      <c r="BK2821" s="16">
        <v>0</v>
      </c>
      <c r="BL2821" t="str">
        <f t="shared" si="469"/>
        <v>0</v>
      </c>
      <c r="BM2821" t="str">
        <f t="shared" si="470"/>
        <v>0</v>
      </c>
      <c r="BN2821">
        <f t="shared" si="473"/>
        <v>0</v>
      </c>
      <c r="BO2821">
        <f t="shared" si="471"/>
        <v>0</v>
      </c>
      <c r="BP2821" t="str">
        <f t="shared" si="472"/>
        <v>0</v>
      </c>
    </row>
    <row r="2822" spans="1:68" ht="18" x14ac:dyDescent="0.25">
      <c r="A2822" s="24">
        <v>2021</v>
      </c>
      <c r="B2822">
        <v>3</v>
      </c>
      <c r="C2822" s="2">
        <v>44364</v>
      </c>
      <c r="D2822" s="3">
        <v>0.34722222222222227</v>
      </c>
      <c r="E2822">
        <v>1</v>
      </c>
      <c r="F2822">
        <v>1.1000000000000001</v>
      </c>
      <c r="G2822" t="s">
        <v>61</v>
      </c>
      <c r="H2822">
        <v>73</v>
      </c>
      <c r="I2822">
        <v>74</v>
      </c>
      <c r="J2822">
        <v>24</v>
      </c>
      <c r="K2822">
        <v>1</v>
      </c>
      <c r="L2822">
        <v>9</v>
      </c>
      <c r="M2822" t="s">
        <v>27</v>
      </c>
      <c r="N2822">
        <v>20</v>
      </c>
      <c r="O2822" t="s">
        <v>24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 s="11" t="str">
        <f t="shared" si="474"/>
        <v>0</v>
      </c>
      <c r="AB2822">
        <f t="shared" si="467"/>
        <v>0</v>
      </c>
      <c r="AC2822">
        <f t="shared" si="465"/>
        <v>10</v>
      </c>
      <c r="AD2822">
        <f t="shared" si="466"/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f t="shared" si="468"/>
        <v>0</v>
      </c>
      <c r="BI2822" s="16">
        <v>0</v>
      </c>
      <c r="BJ2822" s="16">
        <v>0</v>
      </c>
      <c r="BK2822" s="16">
        <v>0</v>
      </c>
      <c r="BL2822" t="str">
        <f t="shared" si="469"/>
        <v>0</v>
      </c>
      <c r="BM2822" t="str">
        <f t="shared" si="470"/>
        <v>0</v>
      </c>
      <c r="BN2822">
        <f t="shared" si="473"/>
        <v>0</v>
      </c>
      <c r="BO2822">
        <f t="shared" si="471"/>
        <v>0</v>
      </c>
      <c r="BP2822" t="str">
        <f t="shared" si="472"/>
        <v>0</v>
      </c>
    </row>
    <row r="2823" spans="1:68" ht="18" x14ac:dyDescent="0.25">
      <c r="A2823" s="24">
        <v>2021</v>
      </c>
      <c r="B2823">
        <v>3</v>
      </c>
      <c r="C2823" s="2">
        <v>44364</v>
      </c>
      <c r="D2823" s="3">
        <v>0.34722222222222227</v>
      </c>
      <c r="E2823">
        <v>1</v>
      </c>
      <c r="F2823">
        <v>1.1000000000000001</v>
      </c>
      <c r="G2823" t="s">
        <v>61</v>
      </c>
      <c r="H2823">
        <v>73</v>
      </c>
      <c r="I2823">
        <v>74</v>
      </c>
      <c r="J2823">
        <v>24</v>
      </c>
      <c r="K2823">
        <v>1</v>
      </c>
      <c r="L2823">
        <v>9</v>
      </c>
      <c r="M2823" t="s">
        <v>27</v>
      </c>
      <c r="N2823">
        <v>20</v>
      </c>
      <c r="O2823" t="s">
        <v>25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 s="11" t="str">
        <f t="shared" si="474"/>
        <v>0</v>
      </c>
      <c r="AB2823">
        <f t="shared" si="467"/>
        <v>0</v>
      </c>
      <c r="AC2823">
        <f t="shared" si="465"/>
        <v>10</v>
      </c>
      <c r="AD2823">
        <f t="shared" si="466"/>
        <v>0</v>
      </c>
      <c r="AE2823">
        <v>5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f t="shared" si="468"/>
        <v>0</v>
      </c>
      <c r="BI2823" s="16">
        <v>0</v>
      </c>
      <c r="BJ2823" s="16">
        <v>0</v>
      </c>
      <c r="BK2823" s="16">
        <v>0</v>
      </c>
      <c r="BL2823" t="str">
        <f t="shared" si="469"/>
        <v>0</v>
      </c>
      <c r="BM2823" t="str">
        <f t="shared" si="470"/>
        <v>0</v>
      </c>
      <c r="BN2823">
        <f t="shared" si="473"/>
        <v>0</v>
      </c>
      <c r="BO2823">
        <f t="shared" si="471"/>
        <v>0</v>
      </c>
      <c r="BP2823" t="str">
        <f t="shared" si="472"/>
        <v>0</v>
      </c>
    </row>
    <row r="2824" spans="1:68" ht="18" x14ac:dyDescent="0.25">
      <c r="A2824" s="24">
        <v>2021</v>
      </c>
      <c r="B2824">
        <v>3</v>
      </c>
      <c r="C2824" s="2">
        <v>44364</v>
      </c>
      <c r="D2824" s="3">
        <v>0.34722222222222227</v>
      </c>
      <c r="E2824">
        <v>1</v>
      </c>
      <c r="F2824">
        <v>1.1000000000000001</v>
      </c>
      <c r="G2824" t="s">
        <v>61</v>
      </c>
      <c r="H2824">
        <v>73</v>
      </c>
      <c r="I2824">
        <v>74</v>
      </c>
      <c r="J2824">
        <v>24</v>
      </c>
      <c r="K2824">
        <v>1</v>
      </c>
      <c r="L2824">
        <v>9</v>
      </c>
      <c r="M2824" t="s">
        <v>27</v>
      </c>
      <c r="N2824">
        <v>20</v>
      </c>
      <c r="O2824" t="s">
        <v>26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 s="11" t="str">
        <f t="shared" si="474"/>
        <v>0</v>
      </c>
      <c r="AB2824">
        <f t="shared" si="467"/>
        <v>0</v>
      </c>
      <c r="AC2824">
        <f t="shared" si="465"/>
        <v>10</v>
      </c>
      <c r="AD2824">
        <f t="shared" si="466"/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f t="shared" si="468"/>
        <v>0</v>
      </c>
      <c r="BI2824" s="16">
        <v>0</v>
      </c>
      <c r="BJ2824" s="16">
        <v>0</v>
      </c>
      <c r="BK2824" s="16">
        <v>0</v>
      </c>
      <c r="BL2824" t="str">
        <f t="shared" si="469"/>
        <v>0</v>
      </c>
      <c r="BM2824" t="str">
        <f t="shared" si="470"/>
        <v>0</v>
      </c>
      <c r="BN2824">
        <f t="shared" si="473"/>
        <v>0</v>
      </c>
      <c r="BO2824">
        <f t="shared" si="471"/>
        <v>0</v>
      </c>
      <c r="BP2824" t="str">
        <f t="shared" si="472"/>
        <v>0</v>
      </c>
    </row>
    <row r="2825" spans="1:68" ht="18" x14ac:dyDescent="0.25">
      <c r="A2825" s="24">
        <v>2021</v>
      </c>
      <c r="B2825">
        <v>3</v>
      </c>
      <c r="C2825" s="2">
        <v>44364</v>
      </c>
      <c r="D2825" s="3">
        <v>0.34722222222222227</v>
      </c>
      <c r="E2825">
        <v>1</v>
      </c>
      <c r="F2825">
        <v>1.1000000000000001</v>
      </c>
      <c r="G2825" t="s">
        <v>61</v>
      </c>
      <c r="H2825">
        <v>73</v>
      </c>
      <c r="I2825">
        <v>74</v>
      </c>
      <c r="J2825">
        <v>24</v>
      </c>
      <c r="K2825">
        <v>1</v>
      </c>
      <c r="L2825">
        <v>9</v>
      </c>
      <c r="M2825" t="s">
        <v>28</v>
      </c>
      <c r="N2825">
        <v>20</v>
      </c>
      <c r="O2825" t="s">
        <v>24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 s="11" t="str">
        <f t="shared" si="474"/>
        <v>0</v>
      </c>
      <c r="AB2825">
        <f t="shared" si="467"/>
        <v>0</v>
      </c>
      <c r="AC2825">
        <f t="shared" si="465"/>
        <v>10</v>
      </c>
      <c r="AD2825">
        <f t="shared" si="466"/>
        <v>0</v>
      </c>
      <c r="AE2825">
        <v>2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f t="shared" si="468"/>
        <v>0</v>
      </c>
      <c r="BI2825" s="16">
        <v>0</v>
      </c>
      <c r="BJ2825" s="16">
        <v>0</v>
      </c>
      <c r="BK2825" s="16">
        <v>0</v>
      </c>
      <c r="BL2825" t="str">
        <f t="shared" si="469"/>
        <v>0</v>
      </c>
      <c r="BM2825" t="str">
        <f t="shared" si="470"/>
        <v>0</v>
      </c>
      <c r="BN2825">
        <f t="shared" si="473"/>
        <v>0</v>
      </c>
      <c r="BO2825">
        <f t="shared" si="471"/>
        <v>0</v>
      </c>
      <c r="BP2825" t="str">
        <f t="shared" si="472"/>
        <v>0</v>
      </c>
    </row>
    <row r="2826" spans="1:68" ht="18" x14ac:dyDescent="0.25">
      <c r="A2826" s="24">
        <v>2021</v>
      </c>
      <c r="B2826">
        <v>3</v>
      </c>
      <c r="C2826" s="2">
        <v>44364</v>
      </c>
      <c r="D2826" s="3">
        <v>0.34722222222222227</v>
      </c>
      <c r="E2826">
        <v>1</v>
      </c>
      <c r="F2826">
        <v>1.1000000000000001</v>
      </c>
      <c r="G2826" t="s">
        <v>61</v>
      </c>
      <c r="H2826">
        <v>73</v>
      </c>
      <c r="I2826">
        <v>74</v>
      </c>
      <c r="J2826">
        <v>24</v>
      </c>
      <c r="K2826">
        <v>1</v>
      </c>
      <c r="L2826">
        <v>9</v>
      </c>
      <c r="M2826" t="s">
        <v>28</v>
      </c>
      <c r="N2826">
        <v>20</v>
      </c>
      <c r="O2826" t="s">
        <v>25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 s="11" t="str">
        <f t="shared" si="474"/>
        <v>0</v>
      </c>
      <c r="AB2826">
        <f t="shared" si="467"/>
        <v>0</v>
      </c>
      <c r="AC2826">
        <f t="shared" si="465"/>
        <v>10</v>
      </c>
      <c r="AD2826">
        <f t="shared" si="466"/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f t="shared" si="468"/>
        <v>0</v>
      </c>
      <c r="BI2826" s="16">
        <v>0</v>
      </c>
      <c r="BJ2826" s="16">
        <v>0</v>
      </c>
      <c r="BK2826" s="16">
        <v>0</v>
      </c>
      <c r="BL2826" t="str">
        <f t="shared" si="469"/>
        <v>0</v>
      </c>
      <c r="BM2826" t="str">
        <f t="shared" si="470"/>
        <v>0</v>
      </c>
      <c r="BN2826">
        <f t="shared" si="473"/>
        <v>0</v>
      </c>
      <c r="BO2826">
        <f t="shared" si="471"/>
        <v>0</v>
      </c>
      <c r="BP2826" t="str">
        <f t="shared" si="472"/>
        <v>0</v>
      </c>
    </row>
    <row r="2827" spans="1:68" ht="18" x14ac:dyDescent="0.25">
      <c r="A2827" s="24">
        <v>2021</v>
      </c>
      <c r="B2827">
        <v>3</v>
      </c>
      <c r="C2827" s="2">
        <v>44364</v>
      </c>
      <c r="D2827" s="3">
        <v>0.34722222222222227</v>
      </c>
      <c r="E2827">
        <v>1</v>
      </c>
      <c r="F2827">
        <v>1.1000000000000001</v>
      </c>
      <c r="G2827" t="s">
        <v>61</v>
      </c>
      <c r="H2827">
        <v>73</v>
      </c>
      <c r="I2827">
        <v>74</v>
      </c>
      <c r="J2827">
        <v>24</v>
      </c>
      <c r="K2827">
        <v>1</v>
      </c>
      <c r="L2827">
        <v>9</v>
      </c>
      <c r="M2827" t="s">
        <v>28</v>
      </c>
      <c r="N2827">
        <v>20</v>
      </c>
      <c r="O2827" t="s">
        <v>26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 s="11" t="str">
        <f t="shared" si="474"/>
        <v>0</v>
      </c>
      <c r="AB2827">
        <f t="shared" si="467"/>
        <v>0</v>
      </c>
      <c r="AC2827">
        <f t="shared" ref="AC2827:AC2890" si="475">10-AB2827</f>
        <v>10</v>
      </c>
      <c r="AD2827">
        <f t="shared" ref="AD2827:AD2890" si="476">AB2827*10</f>
        <v>0</v>
      </c>
      <c r="AE2827">
        <v>7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f t="shared" si="468"/>
        <v>0</v>
      </c>
      <c r="BI2827" s="16">
        <v>0</v>
      </c>
      <c r="BJ2827" s="16">
        <v>0</v>
      </c>
      <c r="BK2827" s="16">
        <v>0</v>
      </c>
      <c r="BL2827" t="str">
        <f t="shared" si="469"/>
        <v>0</v>
      </c>
      <c r="BM2827" t="str">
        <f t="shared" si="470"/>
        <v>0</v>
      </c>
      <c r="BN2827">
        <f t="shared" si="473"/>
        <v>0</v>
      </c>
      <c r="BO2827">
        <f t="shared" si="471"/>
        <v>0</v>
      </c>
      <c r="BP2827" t="str">
        <f t="shared" si="472"/>
        <v>0</v>
      </c>
    </row>
    <row r="2828" spans="1:68" ht="18" x14ac:dyDescent="0.25">
      <c r="A2828" s="24">
        <v>2021</v>
      </c>
      <c r="B2828">
        <v>3</v>
      </c>
      <c r="C2828" s="2">
        <v>44364</v>
      </c>
      <c r="D2828" s="3">
        <v>0.34722222222222227</v>
      </c>
      <c r="E2828">
        <v>1</v>
      </c>
      <c r="F2828">
        <v>1.1000000000000001</v>
      </c>
      <c r="G2828" t="s">
        <v>61</v>
      </c>
      <c r="H2828">
        <v>73</v>
      </c>
      <c r="I2828">
        <v>74</v>
      </c>
      <c r="J2828">
        <v>24</v>
      </c>
      <c r="K2828">
        <v>1</v>
      </c>
      <c r="L2828">
        <v>9</v>
      </c>
      <c r="M2828" t="s">
        <v>23</v>
      </c>
      <c r="N2828">
        <v>50</v>
      </c>
      <c r="O2828" t="s">
        <v>24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 s="11" t="str">
        <f t="shared" si="474"/>
        <v>0</v>
      </c>
      <c r="AB2828">
        <f t="shared" si="467"/>
        <v>0</v>
      </c>
      <c r="AC2828">
        <f t="shared" si="475"/>
        <v>10</v>
      </c>
      <c r="AD2828">
        <f t="shared" si="476"/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f t="shared" si="468"/>
        <v>0</v>
      </c>
      <c r="BI2828" s="16">
        <v>0</v>
      </c>
      <c r="BJ2828" s="16">
        <v>0</v>
      </c>
      <c r="BK2828" s="16">
        <v>0</v>
      </c>
      <c r="BL2828" t="str">
        <f t="shared" si="469"/>
        <v>0</v>
      </c>
      <c r="BM2828" t="str">
        <f t="shared" si="470"/>
        <v>0</v>
      </c>
      <c r="BN2828">
        <f t="shared" si="473"/>
        <v>0</v>
      </c>
      <c r="BO2828">
        <f t="shared" si="471"/>
        <v>0</v>
      </c>
      <c r="BP2828" t="str">
        <f t="shared" si="472"/>
        <v>0</v>
      </c>
    </row>
    <row r="2829" spans="1:68" ht="18" x14ac:dyDescent="0.25">
      <c r="A2829" s="24">
        <v>2021</v>
      </c>
      <c r="B2829">
        <v>3</v>
      </c>
      <c r="C2829" s="2">
        <v>44364</v>
      </c>
      <c r="D2829" s="3">
        <v>0.34722222222222227</v>
      </c>
      <c r="E2829">
        <v>1</v>
      </c>
      <c r="F2829">
        <v>1.1000000000000001</v>
      </c>
      <c r="G2829" t="s">
        <v>61</v>
      </c>
      <c r="H2829">
        <v>73</v>
      </c>
      <c r="I2829">
        <v>74</v>
      </c>
      <c r="J2829">
        <v>24</v>
      </c>
      <c r="K2829">
        <v>1</v>
      </c>
      <c r="L2829">
        <v>9</v>
      </c>
      <c r="M2829" t="s">
        <v>23</v>
      </c>
      <c r="N2829">
        <v>50</v>
      </c>
      <c r="O2829" t="s">
        <v>25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 s="11" t="str">
        <f t="shared" si="474"/>
        <v>0</v>
      </c>
      <c r="AB2829">
        <f t="shared" si="467"/>
        <v>0</v>
      </c>
      <c r="AC2829">
        <f t="shared" si="475"/>
        <v>10</v>
      </c>
      <c r="AD2829">
        <f t="shared" si="476"/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f t="shared" si="468"/>
        <v>0</v>
      </c>
      <c r="BI2829" s="16">
        <v>0</v>
      </c>
      <c r="BJ2829" s="16">
        <v>0</v>
      </c>
      <c r="BK2829" s="16">
        <v>0</v>
      </c>
      <c r="BL2829" t="str">
        <f t="shared" si="469"/>
        <v>0</v>
      </c>
      <c r="BM2829" t="str">
        <f t="shared" si="470"/>
        <v>0</v>
      </c>
      <c r="BN2829">
        <f t="shared" si="473"/>
        <v>0</v>
      </c>
      <c r="BO2829">
        <f t="shared" si="471"/>
        <v>0</v>
      </c>
      <c r="BP2829" t="str">
        <f t="shared" si="472"/>
        <v>0</v>
      </c>
    </row>
    <row r="2830" spans="1:68" ht="18" x14ac:dyDescent="0.25">
      <c r="A2830" s="24">
        <v>2021</v>
      </c>
      <c r="B2830">
        <v>3</v>
      </c>
      <c r="C2830" s="2">
        <v>44364</v>
      </c>
      <c r="D2830" s="3">
        <v>0.34722222222222227</v>
      </c>
      <c r="E2830">
        <v>1</v>
      </c>
      <c r="F2830">
        <v>1.1000000000000001</v>
      </c>
      <c r="G2830" t="s">
        <v>61</v>
      </c>
      <c r="H2830">
        <v>73</v>
      </c>
      <c r="I2830">
        <v>74</v>
      </c>
      <c r="J2830">
        <v>24</v>
      </c>
      <c r="K2830">
        <v>1</v>
      </c>
      <c r="L2830">
        <v>9</v>
      </c>
      <c r="M2830" t="s">
        <v>23</v>
      </c>
      <c r="N2830">
        <v>50</v>
      </c>
      <c r="O2830" t="s">
        <v>26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 s="11" t="str">
        <f t="shared" si="474"/>
        <v>0</v>
      </c>
      <c r="AB2830">
        <f t="shared" si="467"/>
        <v>0</v>
      </c>
      <c r="AC2830">
        <f t="shared" si="475"/>
        <v>10</v>
      </c>
      <c r="AD2830">
        <f t="shared" si="476"/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f t="shared" si="468"/>
        <v>0</v>
      </c>
      <c r="BI2830" s="16">
        <v>0</v>
      </c>
      <c r="BJ2830" s="16">
        <v>0</v>
      </c>
      <c r="BK2830" s="16">
        <v>0</v>
      </c>
      <c r="BL2830" t="str">
        <f t="shared" si="469"/>
        <v>0</v>
      </c>
      <c r="BM2830" t="str">
        <f t="shared" si="470"/>
        <v>0</v>
      </c>
      <c r="BN2830">
        <f t="shared" si="473"/>
        <v>0</v>
      </c>
      <c r="BO2830">
        <f t="shared" si="471"/>
        <v>0</v>
      </c>
      <c r="BP2830" t="str">
        <f t="shared" si="472"/>
        <v>0</v>
      </c>
    </row>
    <row r="2831" spans="1:68" ht="18" x14ac:dyDescent="0.25">
      <c r="A2831" s="24">
        <v>2021</v>
      </c>
      <c r="B2831">
        <v>3</v>
      </c>
      <c r="C2831" s="2">
        <v>44364</v>
      </c>
      <c r="D2831" s="3">
        <v>0.34722222222222227</v>
      </c>
      <c r="E2831">
        <v>1</v>
      </c>
      <c r="F2831">
        <v>1.1000000000000001</v>
      </c>
      <c r="G2831" t="s">
        <v>61</v>
      </c>
      <c r="H2831">
        <v>73</v>
      </c>
      <c r="I2831">
        <v>74</v>
      </c>
      <c r="J2831">
        <v>24</v>
      </c>
      <c r="K2831">
        <v>1</v>
      </c>
      <c r="L2831">
        <v>9</v>
      </c>
      <c r="M2831" t="s">
        <v>27</v>
      </c>
      <c r="N2831">
        <v>50</v>
      </c>
      <c r="O2831" t="s">
        <v>24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 s="11" t="str">
        <f t="shared" si="474"/>
        <v>0</v>
      </c>
      <c r="AB2831">
        <f t="shared" si="467"/>
        <v>0</v>
      </c>
      <c r="AC2831">
        <f t="shared" si="475"/>
        <v>10</v>
      </c>
      <c r="AD2831">
        <f t="shared" si="476"/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f t="shared" si="468"/>
        <v>0</v>
      </c>
      <c r="BI2831" s="16">
        <v>0</v>
      </c>
      <c r="BJ2831" s="16">
        <v>0</v>
      </c>
      <c r="BK2831" s="16">
        <v>0</v>
      </c>
      <c r="BL2831" t="str">
        <f t="shared" si="469"/>
        <v>0</v>
      </c>
      <c r="BM2831" t="str">
        <f t="shared" si="470"/>
        <v>0</v>
      </c>
      <c r="BN2831">
        <f t="shared" si="473"/>
        <v>0</v>
      </c>
      <c r="BO2831">
        <f t="shared" si="471"/>
        <v>0</v>
      </c>
      <c r="BP2831" t="str">
        <f t="shared" si="472"/>
        <v>0</v>
      </c>
    </row>
    <row r="2832" spans="1:68" ht="18" x14ac:dyDescent="0.25">
      <c r="A2832" s="24">
        <v>2021</v>
      </c>
      <c r="B2832">
        <v>3</v>
      </c>
      <c r="C2832" s="2">
        <v>44364</v>
      </c>
      <c r="D2832" s="3">
        <v>0.34722222222222227</v>
      </c>
      <c r="E2832">
        <v>1</v>
      </c>
      <c r="F2832">
        <v>1.1000000000000001</v>
      </c>
      <c r="G2832" t="s">
        <v>61</v>
      </c>
      <c r="H2832">
        <v>73</v>
      </c>
      <c r="I2832">
        <v>74</v>
      </c>
      <c r="J2832">
        <v>24</v>
      </c>
      <c r="K2832">
        <v>1</v>
      </c>
      <c r="L2832">
        <v>9</v>
      </c>
      <c r="M2832" t="s">
        <v>27</v>
      </c>
      <c r="N2832">
        <v>50</v>
      </c>
      <c r="O2832" t="s">
        <v>25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 s="11" t="str">
        <f t="shared" si="474"/>
        <v>0</v>
      </c>
      <c r="AB2832">
        <f t="shared" si="467"/>
        <v>0</v>
      </c>
      <c r="AC2832">
        <f t="shared" si="475"/>
        <v>10</v>
      </c>
      <c r="AD2832">
        <f t="shared" si="476"/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f t="shared" si="468"/>
        <v>0</v>
      </c>
      <c r="BI2832" s="16">
        <v>0</v>
      </c>
      <c r="BJ2832" s="16">
        <v>0</v>
      </c>
      <c r="BK2832" s="16">
        <v>0</v>
      </c>
      <c r="BL2832" t="str">
        <f t="shared" si="469"/>
        <v>0</v>
      </c>
      <c r="BM2832" t="str">
        <f t="shared" si="470"/>
        <v>0</v>
      </c>
      <c r="BN2832">
        <f t="shared" si="473"/>
        <v>0</v>
      </c>
      <c r="BO2832">
        <f t="shared" si="471"/>
        <v>0</v>
      </c>
      <c r="BP2832" t="str">
        <f t="shared" si="472"/>
        <v>0</v>
      </c>
    </row>
    <row r="2833" spans="1:68" ht="18" x14ac:dyDescent="0.25">
      <c r="A2833" s="24">
        <v>2021</v>
      </c>
      <c r="B2833">
        <v>3</v>
      </c>
      <c r="C2833" s="2">
        <v>44364</v>
      </c>
      <c r="D2833" s="3">
        <v>0.34722222222222227</v>
      </c>
      <c r="E2833">
        <v>1</v>
      </c>
      <c r="F2833">
        <v>1.1000000000000001</v>
      </c>
      <c r="G2833" t="s">
        <v>61</v>
      </c>
      <c r="H2833">
        <v>73</v>
      </c>
      <c r="I2833">
        <v>74</v>
      </c>
      <c r="J2833">
        <v>24</v>
      </c>
      <c r="K2833">
        <v>1</v>
      </c>
      <c r="L2833">
        <v>9</v>
      </c>
      <c r="M2833" t="s">
        <v>27</v>
      </c>
      <c r="N2833">
        <v>50</v>
      </c>
      <c r="O2833" t="s">
        <v>26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 s="11" t="str">
        <f t="shared" si="474"/>
        <v>0</v>
      </c>
      <c r="AB2833">
        <f t="shared" si="467"/>
        <v>0</v>
      </c>
      <c r="AC2833">
        <f t="shared" si="475"/>
        <v>10</v>
      </c>
      <c r="AD2833">
        <f t="shared" si="476"/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f t="shared" si="468"/>
        <v>0</v>
      </c>
      <c r="BI2833" s="16">
        <v>0</v>
      </c>
      <c r="BJ2833" s="16">
        <v>0</v>
      </c>
      <c r="BK2833" s="16">
        <v>0</v>
      </c>
      <c r="BL2833" t="str">
        <f t="shared" si="469"/>
        <v>0</v>
      </c>
      <c r="BM2833" t="str">
        <f t="shared" si="470"/>
        <v>0</v>
      </c>
      <c r="BN2833">
        <f t="shared" si="473"/>
        <v>0</v>
      </c>
      <c r="BO2833">
        <f t="shared" si="471"/>
        <v>0</v>
      </c>
      <c r="BP2833" t="str">
        <f t="shared" si="472"/>
        <v>0</v>
      </c>
    </row>
    <row r="2834" spans="1:68" ht="18" x14ac:dyDescent="0.25">
      <c r="A2834" s="24">
        <v>2021</v>
      </c>
      <c r="B2834">
        <v>3</v>
      </c>
      <c r="C2834" s="2">
        <v>44364</v>
      </c>
      <c r="D2834" s="3">
        <v>0.34722222222222227</v>
      </c>
      <c r="E2834">
        <v>1</v>
      </c>
      <c r="F2834">
        <v>1.1000000000000001</v>
      </c>
      <c r="G2834" t="s">
        <v>61</v>
      </c>
      <c r="H2834">
        <v>73</v>
      </c>
      <c r="I2834">
        <v>74</v>
      </c>
      <c r="J2834">
        <v>24</v>
      </c>
      <c r="K2834">
        <v>1</v>
      </c>
      <c r="L2834">
        <v>9</v>
      </c>
      <c r="M2834" t="s">
        <v>28</v>
      </c>
      <c r="N2834">
        <v>50</v>
      </c>
      <c r="O2834" t="s">
        <v>24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 s="11" t="str">
        <f t="shared" si="474"/>
        <v>0</v>
      </c>
      <c r="AB2834">
        <f t="shared" si="467"/>
        <v>0</v>
      </c>
      <c r="AC2834">
        <f t="shared" si="475"/>
        <v>10</v>
      </c>
      <c r="AD2834">
        <f t="shared" si="476"/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f t="shared" si="468"/>
        <v>0</v>
      </c>
      <c r="BI2834" s="16">
        <v>0</v>
      </c>
      <c r="BJ2834" s="16">
        <v>0</v>
      </c>
      <c r="BK2834" s="16">
        <v>0</v>
      </c>
      <c r="BL2834" t="str">
        <f t="shared" si="469"/>
        <v>0</v>
      </c>
      <c r="BM2834" t="str">
        <f t="shared" si="470"/>
        <v>0</v>
      </c>
      <c r="BN2834">
        <f t="shared" si="473"/>
        <v>0</v>
      </c>
      <c r="BO2834">
        <f t="shared" si="471"/>
        <v>0</v>
      </c>
      <c r="BP2834" t="str">
        <f t="shared" si="472"/>
        <v>0</v>
      </c>
    </row>
    <row r="2835" spans="1:68" ht="18" x14ac:dyDescent="0.25">
      <c r="A2835" s="24">
        <v>2021</v>
      </c>
      <c r="B2835">
        <v>3</v>
      </c>
      <c r="C2835" s="2">
        <v>44364</v>
      </c>
      <c r="D2835" s="3">
        <v>0.34722222222222227</v>
      </c>
      <c r="E2835">
        <v>1</v>
      </c>
      <c r="F2835">
        <v>1.1000000000000001</v>
      </c>
      <c r="G2835" t="s">
        <v>61</v>
      </c>
      <c r="H2835">
        <v>73</v>
      </c>
      <c r="I2835">
        <v>74</v>
      </c>
      <c r="J2835">
        <v>24</v>
      </c>
      <c r="K2835">
        <v>1</v>
      </c>
      <c r="L2835">
        <v>9</v>
      </c>
      <c r="M2835" t="s">
        <v>28</v>
      </c>
      <c r="N2835">
        <v>50</v>
      </c>
      <c r="O2835" t="s">
        <v>25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 s="11" t="str">
        <f t="shared" si="474"/>
        <v>0</v>
      </c>
      <c r="AB2835">
        <f t="shared" si="467"/>
        <v>0</v>
      </c>
      <c r="AC2835">
        <f t="shared" si="475"/>
        <v>10</v>
      </c>
      <c r="AD2835">
        <f t="shared" si="476"/>
        <v>0</v>
      </c>
      <c r="AE2835">
        <v>5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f t="shared" si="468"/>
        <v>0</v>
      </c>
      <c r="BI2835" s="16">
        <v>0</v>
      </c>
      <c r="BJ2835" s="16">
        <v>0</v>
      </c>
      <c r="BK2835" s="16">
        <v>0</v>
      </c>
      <c r="BL2835" t="str">
        <f t="shared" si="469"/>
        <v>0</v>
      </c>
      <c r="BM2835" t="str">
        <f t="shared" si="470"/>
        <v>0</v>
      </c>
      <c r="BN2835">
        <f t="shared" si="473"/>
        <v>0</v>
      </c>
      <c r="BO2835">
        <f t="shared" si="471"/>
        <v>0</v>
      </c>
      <c r="BP2835" t="str">
        <f t="shared" si="472"/>
        <v>0</v>
      </c>
    </row>
    <row r="2836" spans="1:68" ht="18" x14ac:dyDescent="0.25">
      <c r="A2836" s="24">
        <v>2021</v>
      </c>
      <c r="B2836">
        <v>3</v>
      </c>
      <c r="C2836" s="2">
        <v>44364</v>
      </c>
      <c r="D2836" s="3">
        <v>0.34722222222222227</v>
      </c>
      <c r="E2836">
        <v>1</v>
      </c>
      <c r="F2836">
        <v>1.1000000000000001</v>
      </c>
      <c r="G2836" t="s">
        <v>61</v>
      </c>
      <c r="H2836">
        <v>73</v>
      </c>
      <c r="I2836">
        <v>74</v>
      </c>
      <c r="J2836">
        <v>24</v>
      </c>
      <c r="K2836">
        <v>1</v>
      </c>
      <c r="L2836">
        <v>9</v>
      </c>
      <c r="M2836" t="s">
        <v>28</v>
      </c>
      <c r="N2836">
        <v>50</v>
      </c>
      <c r="O2836" t="s">
        <v>26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 s="11" t="str">
        <f t="shared" si="474"/>
        <v>0</v>
      </c>
      <c r="AB2836">
        <f t="shared" si="467"/>
        <v>0</v>
      </c>
      <c r="AC2836">
        <f t="shared" si="475"/>
        <v>10</v>
      </c>
      <c r="AD2836">
        <f t="shared" si="476"/>
        <v>0</v>
      </c>
      <c r="AE2836">
        <v>10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f t="shared" si="468"/>
        <v>0</v>
      </c>
      <c r="BI2836" s="16">
        <v>0</v>
      </c>
      <c r="BJ2836" s="16">
        <v>0</v>
      </c>
      <c r="BK2836" s="16">
        <v>0</v>
      </c>
      <c r="BL2836" t="str">
        <f t="shared" si="469"/>
        <v>0</v>
      </c>
      <c r="BM2836" t="str">
        <f t="shared" si="470"/>
        <v>0</v>
      </c>
      <c r="BN2836">
        <f t="shared" si="473"/>
        <v>0</v>
      </c>
      <c r="BO2836">
        <f t="shared" si="471"/>
        <v>0</v>
      </c>
      <c r="BP2836" t="str">
        <f t="shared" si="472"/>
        <v>0</v>
      </c>
    </row>
    <row r="2837" spans="1:68" ht="18" x14ac:dyDescent="0.25">
      <c r="A2837" s="24">
        <v>2021</v>
      </c>
      <c r="B2837">
        <v>3</v>
      </c>
      <c r="C2837" s="2">
        <v>44364</v>
      </c>
      <c r="D2837" s="3">
        <v>0.5</v>
      </c>
      <c r="E2837">
        <v>1</v>
      </c>
      <c r="F2837">
        <v>1.2</v>
      </c>
      <c r="G2837" t="s">
        <v>28</v>
      </c>
      <c r="H2837">
        <v>73</v>
      </c>
      <c r="I2837">
        <v>65</v>
      </c>
      <c r="J2837">
        <v>26</v>
      </c>
      <c r="K2837">
        <v>1</v>
      </c>
      <c r="L2837">
        <v>8</v>
      </c>
      <c r="M2837" t="s">
        <v>23</v>
      </c>
      <c r="N2837">
        <v>0</v>
      </c>
      <c r="O2837" t="s">
        <v>24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 s="11" t="str">
        <f t="shared" si="474"/>
        <v>0</v>
      </c>
      <c r="AB2837">
        <f t="shared" si="467"/>
        <v>0</v>
      </c>
      <c r="AC2837">
        <f t="shared" si="475"/>
        <v>10</v>
      </c>
      <c r="AD2837">
        <f t="shared" si="476"/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f t="shared" si="468"/>
        <v>0</v>
      </c>
      <c r="BI2837" s="16">
        <v>0</v>
      </c>
      <c r="BJ2837" s="16">
        <v>0</v>
      </c>
      <c r="BK2837" s="16">
        <v>0</v>
      </c>
      <c r="BL2837" t="str">
        <f t="shared" si="469"/>
        <v>0</v>
      </c>
      <c r="BM2837" t="str">
        <f t="shared" si="470"/>
        <v>0</v>
      </c>
      <c r="BN2837">
        <f t="shared" si="473"/>
        <v>0</v>
      </c>
      <c r="BO2837">
        <f t="shared" si="471"/>
        <v>0</v>
      </c>
      <c r="BP2837" t="str">
        <f t="shared" si="472"/>
        <v>0</v>
      </c>
    </row>
    <row r="2838" spans="1:68" ht="18" x14ac:dyDescent="0.25">
      <c r="A2838" s="24">
        <v>2021</v>
      </c>
      <c r="B2838">
        <v>3</v>
      </c>
      <c r="C2838" s="2">
        <v>44364</v>
      </c>
      <c r="D2838" s="3">
        <v>0.5</v>
      </c>
      <c r="E2838">
        <v>1</v>
      </c>
      <c r="F2838">
        <v>1.2</v>
      </c>
      <c r="G2838" t="s">
        <v>28</v>
      </c>
      <c r="H2838">
        <v>73</v>
      </c>
      <c r="I2838">
        <v>65</v>
      </c>
      <c r="J2838">
        <v>26</v>
      </c>
      <c r="K2838">
        <v>1</v>
      </c>
      <c r="L2838">
        <v>8</v>
      </c>
      <c r="M2838" t="s">
        <v>23</v>
      </c>
      <c r="N2838">
        <v>0</v>
      </c>
      <c r="O2838" t="s">
        <v>25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 s="11" t="str">
        <f t="shared" si="474"/>
        <v>0</v>
      </c>
      <c r="AB2838">
        <f t="shared" si="467"/>
        <v>0</v>
      </c>
      <c r="AC2838">
        <f t="shared" si="475"/>
        <v>10</v>
      </c>
      <c r="AD2838">
        <f t="shared" si="476"/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f t="shared" si="468"/>
        <v>0</v>
      </c>
      <c r="BI2838" s="16">
        <v>0</v>
      </c>
      <c r="BJ2838" s="16">
        <v>0</v>
      </c>
      <c r="BK2838" s="16">
        <v>0</v>
      </c>
      <c r="BL2838" t="str">
        <f t="shared" si="469"/>
        <v>0</v>
      </c>
      <c r="BM2838" t="str">
        <f t="shared" si="470"/>
        <v>0</v>
      </c>
      <c r="BN2838">
        <f t="shared" si="473"/>
        <v>0</v>
      </c>
      <c r="BO2838">
        <f t="shared" si="471"/>
        <v>0</v>
      </c>
      <c r="BP2838" t="str">
        <f t="shared" si="472"/>
        <v>0</v>
      </c>
    </row>
    <row r="2839" spans="1:68" ht="18" x14ac:dyDescent="0.25">
      <c r="A2839" s="24">
        <v>2021</v>
      </c>
      <c r="B2839">
        <v>3</v>
      </c>
      <c r="C2839" s="2">
        <v>44364</v>
      </c>
      <c r="D2839" s="3">
        <v>0.5</v>
      </c>
      <c r="E2839">
        <v>1</v>
      </c>
      <c r="F2839">
        <v>1.2</v>
      </c>
      <c r="G2839" t="s">
        <v>28</v>
      </c>
      <c r="H2839">
        <v>73</v>
      </c>
      <c r="I2839">
        <v>65</v>
      </c>
      <c r="J2839">
        <v>26</v>
      </c>
      <c r="K2839">
        <v>1</v>
      </c>
      <c r="L2839">
        <v>8</v>
      </c>
      <c r="M2839" t="s">
        <v>23</v>
      </c>
      <c r="N2839">
        <v>0</v>
      </c>
      <c r="O2839" t="s">
        <v>26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 s="11" t="str">
        <f t="shared" si="474"/>
        <v>0</v>
      </c>
      <c r="AB2839">
        <f t="shared" si="467"/>
        <v>0</v>
      </c>
      <c r="AC2839">
        <f t="shared" si="475"/>
        <v>10</v>
      </c>
      <c r="AD2839">
        <f t="shared" si="476"/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f t="shared" si="468"/>
        <v>0</v>
      </c>
      <c r="BI2839" s="16">
        <v>0</v>
      </c>
      <c r="BJ2839" s="16">
        <v>0</v>
      </c>
      <c r="BK2839" s="16">
        <v>0</v>
      </c>
      <c r="BL2839" t="str">
        <f t="shared" si="469"/>
        <v>0</v>
      </c>
      <c r="BM2839" t="str">
        <f t="shared" si="470"/>
        <v>0</v>
      </c>
      <c r="BN2839">
        <f t="shared" si="473"/>
        <v>0</v>
      </c>
      <c r="BO2839">
        <f t="shared" si="471"/>
        <v>0</v>
      </c>
      <c r="BP2839" t="str">
        <f t="shared" si="472"/>
        <v>0</v>
      </c>
    </row>
    <row r="2840" spans="1:68" ht="18" x14ac:dyDescent="0.25">
      <c r="A2840" s="24">
        <v>2021</v>
      </c>
      <c r="B2840">
        <v>3</v>
      </c>
      <c r="C2840" s="2">
        <v>44364</v>
      </c>
      <c r="D2840" s="3">
        <v>0.5</v>
      </c>
      <c r="E2840">
        <v>1</v>
      </c>
      <c r="F2840">
        <v>1.2</v>
      </c>
      <c r="G2840" t="s">
        <v>28</v>
      </c>
      <c r="H2840">
        <v>73</v>
      </c>
      <c r="I2840">
        <v>65</v>
      </c>
      <c r="J2840">
        <v>26</v>
      </c>
      <c r="K2840">
        <v>1</v>
      </c>
      <c r="L2840">
        <v>8</v>
      </c>
      <c r="M2840" t="s">
        <v>27</v>
      </c>
      <c r="N2840">
        <v>0</v>
      </c>
      <c r="O2840" t="s">
        <v>24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 s="11" t="str">
        <f t="shared" si="474"/>
        <v>0</v>
      </c>
      <c r="AB2840">
        <f t="shared" si="467"/>
        <v>0</v>
      </c>
      <c r="AC2840">
        <f t="shared" si="475"/>
        <v>10</v>
      </c>
      <c r="AD2840">
        <f t="shared" si="476"/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f t="shared" si="468"/>
        <v>0</v>
      </c>
      <c r="BI2840" s="16">
        <v>0</v>
      </c>
      <c r="BJ2840" s="16">
        <v>0</v>
      </c>
      <c r="BK2840" s="16">
        <v>0</v>
      </c>
      <c r="BL2840" t="str">
        <f t="shared" si="469"/>
        <v>0</v>
      </c>
      <c r="BM2840" t="str">
        <f t="shared" si="470"/>
        <v>0</v>
      </c>
      <c r="BN2840">
        <f t="shared" si="473"/>
        <v>0</v>
      </c>
      <c r="BO2840">
        <f t="shared" si="471"/>
        <v>0</v>
      </c>
      <c r="BP2840" t="str">
        <f t="shared" si="472"/>
        <v>0</v>
      </c>
    </row>
    <row r="2841" spans="1:68" ht="18" x14ac:dyDescent="0.25">
      <c r="A2841" s="24">
        <v>2021</v>
      </c>
      <c r="B2841">
        <v>3</v>
      </c>
      <c r="C2841" s="2">
        <v>44364</v>
      </c>
      <c r="D2841" s="3">
        <v>0.5</v>
      </c>
      <c r="E2841">
        <v>1</v>
      </c>
      <c r="F2841">
        <v>1.2</v>
      </c>
      <c r="G2841" t="s">
        <v>28</v>
      </c>
      <c r="H2841">
        <v>73</v>
      </c>
      <c r="I2841">
        <v>65</v>
      </c>
      <c r="J2841">
        <v>26</v>
      </c>
      <c r="K2841">
        <v>1</v>
      </c>
      <c r="L2841">
        <v>8</v>
      </c>
      <c r="M2841" t="s">
        <v>27</v>
      </c>
      <c r="N2841">
        <v>0</v>
      </c>
      <c r="O2841" t="s">
        <v>25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 s="11" t="str">
        <f t="shared" si="474"/>
        <v>0</v>
      </c>
      <c r="AB2841">
        <f t="shared" si="467"/>
        <v>0</v>
      </c>
      <c r="AC2841">
        <f t="shared" si="475"/>
        <v>10</v>
      </c>
      <c r="AD2841">
        <f t="shared" si="476"/>
        <v>0</v>
      </c>
      <c r="AE2841">
        <v>40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1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f t="shared" si="468"/>
        <v>0</v>
      </c>
      <c r="BI2841" s="16">
        <v>0</v>
      </c>
      <c r="BJ2841" s="16">
        <v>0</v>
      </c>
      <c r="BK2841" s="16">
        <v>0</v>
      </c>
      <c r="BL2841" t="str">
        <f t="shared" si="469"/>
        <v>0</v>
      </c>
      <c r="BM2841" t="str">
        <f t="shared" si="470"/>
        <v>0</v>
      </c>
      <c r="BN2841">
        <f t="shared" si="473"/>
        <v>0</v>
      </c>
      <c r="BO2841">
        <f t="shared" si="471"/>
        <v>0</v>
      </c>
      <c r="BP2841" t="str">
        <f t="shared" si="472"/>
        <v>0</v>
      </c>
    </row>
    <row r="2842" spans="1:68" ht="18" x14ac:dyDescent="0.25">
      <c r="A2842" s="24">
        <v>2021</v>
      </c>
      <c r="B2842">
        <v>3</v>
      </c>
      <c r="C2842" s="2">
        <v>44364</v>
      </c>
      <c r="D2842" s="3">
        <v>0.5</v>
      </c>
      <c r="E2842">
        <v>1</v>
      </c>
      <c r="F2842">
        <v>1.2</v>
      </c>
      <c r="G2842" t="s">
        <v>28</v>
      </c>
      <c r="H2842">
        <v>73</v>
      </c>
      <c r="I2842">
        <v>65</v>
      </c>
      <c r="J2842">
        <v>26</v>
      </c>
      <c r="K2842">
        <v>1</v>
      </c>
      <c r="L2842">
        <v>8</v>
      </c>
      <c r="M2842" t="s">
        <v>27</v>
      </c>
      <c r="N2842">
        <v>0</v>
      </c>
      <c r="O2842" t="s">
        <v>26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 s="11" t="str">
        <f t="shared" si="474"/>
        <v>0</v>
      </c>
      <c r="AB2842">
        <f t="shared" si="467"/>
        <v>0</v>
      </c>
      <c r="AC2842">
        <f t="shared" si="475"/>
        <v>10</v>
      </c>
      <c r="AD2842">
        <f t="shared" si="476"/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f t="shared" si="468"/>
        <v>0</v>
      </c>
      <c r="BI2842" s="16">
        <v>0</v>
      </c>
      <c r="BJ2842" s="16">
        <v>0</v>
      </c>
      <c r="BK2842" s="16">
        <v>0</v>
      </c>
      <c r="BL2842" t="str">
        <f t="shared" si="469"/>
        <v>0</v>
      </c>
      <c r="BM2842" t="str">
        <f t="shared" si="470"/>
        <v>0</v>
      </c>
      <c r="BN2842">
        <f t="shared" si="473"/>
        <v>0</v>
      </c>
      <c r="BO2842">
        <f t="shared" si="471"/>
        <v>0</v>
      </c>
      <c r="BP2842" t="str">
        <f t="shared" si="472"/>
        <v>0</v>
      </c>
    </row>
    <row r="2843" spans="1:68" ht="18" x14ac:dyDescent="0.25">
      <c r="A2843" s="24">
        <v>2021</v>
      </c>
      <c r="B2843">
        <v>3</v>
      </c>
      <c r="C2843" s="2">
        <v>44364</v>
      </c>
      <c r="D2843" s="3">
        <v>0.5</v>
      </c>
      <c r="E2843">
        <v>1</v>
      </c>
      <c r="F2843">
        <v>1.2</v>
      </c>
      <c r="G2843" t="s">
        <v>28</v>
      </c>
      <c r="H2843">
        <v>73</v>
      </c>
      <c r="I2843">
        <v>65</v>
      </c>
      <c r="J2843">
        <v>26</v>
      </c>
      <c r="K2843">
        <v>1</v>
      </c>
      <c r="L2843">
        <v>8</v>
      </c>
      <c r="M2843" t="s">
        <v>28</v>
      </c>
      <c r="N2843">
        <v>0</v>
      </c>
      <c r="O2843" t="s">
        <v>24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 s="11" t="str">
        <f t="shared" si="474"/>
        <v>0</v>
      </c>
      <c r="AB2843">
        <f t="shared" si="467"/>
        <v>0</v>
      </c>
      <c r="AC2843">
        <f t="shared" si="475"/>
        <v>10</v>
      </c>
      <c r="AD2843">
        <f t="shared" si="476"/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f t="shared" si="468"/>
        <v>0</v>
      </c>
      <c r="BI2843" s="16">
        <v>0</v>
      </c>
      <c r="BJ2843" s="16">
        <v>0</v>
      </c>
      <c r="BK2843" s="16">
        <v>0</v>
      </c>
      <c r="BL2843" t="str">
        <f t="shared" si="469"/>
        <v>0</v>
      </c>
      <c r="BM2843" t="str">
        <f t="shared" si="470"/>
        <v>0</v>
      </c>
      <c r="BN2843">
        <f t="shared" si="473"/>
        <v>0</v>
      </c>
      <c r="BO2843">
        <f t="shared" si="471"/>
        <v>0</v>
      </c>
      <c r="BP2843" t="str">
        <f t="shared" si="472"/>
        <v>0</v>
      </c>
    </row>
    <row r="2844" spans="1:68" ht="18" x14ac:dyDescent="0.25">
      <c r="A2844" s="24">
        <v>2021</v>
      </c>
      <c r="B2844">
        <v>3</v>
      </c>
      <c r="C2844" s="2">
        <v>44364</v>
      </c>
      <c r="D2844" s="3">
        <v>0.5</v>
      </c>
      <c r="E2844">
        <v>1</v>
      </c>
      <c r="F2844">
        <v>1.2</v>
      </c>
      <c r="G2844" t="s">
        <v>28</v>
      </c>
      <c r="H2844">
        <v>73</v>
      </c>
      <c r="I2844">
        <v>65</v>
      </c>
      <c r="J2844">
        <v>26</v>
      </c>
      <c r="K2844">
        <v>1</v>
      </c>
      <c r="L2844">
        <v>8</v>
      </c>
      <c r="M2844" t="s">
        <v>28</v>
      </c>
      <c r="N2844">
        <v>0</v>
      </c>
      <c r="O2844" t="s">
        <v>25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 s="11" t="str">
        <f t="shared" si="474"/>
        <v>0</v>
      </c>
      <c r="AB2844">
        <f t="shared" si="467"/>
        <v>0</v>
      </c>
      <c r="AC2844">
        <f t="shared" si="475"/>
        <v>10</v>
      </c>
      <c r="AD2844">
        <f t="shared" si="476"/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f t="shared" si="468"/>
        <v>0</v>
      </c>
      <c r="BI2844" s="16">
        <v>0</v>
      </c>
      <c r="BJ2844" s="16">
        <v>0</v>
      </c>
      <c r="BK2844" s="16">
        <v>0</v>
      </c>
      <c r="BL2844" t="str">
        <f t="shared" si="469"/>
        <v>0</v>
      </c>
      <c r="BM2844" t="str">
        <f t="shared" si="470"/>
        <v>0</v>
      </c>
      <c r="BN2844">
        <f t="shared" si="473"/>
        <v>0</v>
      </c>
      <c r="BO2844">
        <f t="shared" si="471"/>
        <v>0</v>
      </c>
      <c r="BP2844" t="str">
        <f t="shared" si="472"/>
        <v>0</v>
      </c>
    </row>
    <row r="2845" spans="1:68" ht="18" x14ac:dyDescent="0.25">
      <c r="A2845" s="24">
        <v>2021</v>
      </c>
      <c r="B2845">
        <v>3</v>
      </c>
      <c r="C2845" s="2">
        <v>44364</v>
      </c>
      <c r="D2845" s="3">
        <v>0.5</v>
      </c>
      <c r="E2845">
        <v>1</v>
      </c>
      <c r="F2845">
        <v>1.2</v>
      </c>
      <c r="G2845" t="s">
        <v>28</v>
      </c>
      <c r="H2845">
        <v>73</v>
      </c>
      <c r="I2845">
        <v>65</v>
      </c>
      <c r="J2845">
        <v>26</v>
      </c>
      <c r="K2845">
        <v>1</v>
      </c>
      <c r="L2845">
        <v>8</v>
      </c>
      <c r="M2845" t="s">
        <v>28</v>
      </c>
      <c r="N2845">
        <v>0</v>
      </c>
      <c r="O2845" t="s">
        <v>26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 s="11" t="str">
        <f t="shared" si="474"/>
        <v>0</v>
      </c>
      <c r="AB2845">
        <f t="shared" si="467"/>
        <v>0</v>
      </c>
      <c r="AC2845">
        <f t="shared" si="475"/>
        <v>10</v>
      </c>
      <c r="AD2845">
        <f t="shared" si="476"/>
        <v>0</v>
      </c>
      <c r="AE2845">
        <v>0</v>
      </c>
      <c r="AF2845">
        <v>0</v>
      </c>
      <c r="AG2845">
        <v>1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f t="shared" si="468"/>
        <v>0</v>
      </c>
      <c r="BI2845" s="16">
        <v>0</v>
      </c>
      <c r="BJ2845" s="16">
        <v>0</v>
      </c>
      <c r="BK2845" s="16">
        <v>0</v>
      </c>
      <c r="BL2845" t="str">
        <f t="shared" si="469"/>
        <v>0</v>
      </c>
      <c r="BM2845" t="str">
        <f t="shared" si="470"/>
        <v>0</v>
      </c>
      <c r="BN2845">
        <f t="shared" si="473"/>
        <v>0</v>
      </c>
      <c r="BO2845">
        <f t="shared" si="471"/>
        <v>1</v>
      </c>
      <c r="BP2845" t="str">
        <f t="shared" si="472"/>
        <v>0</v>
      </c>
    </row>
    <row r="2846" spans="1:68" ht="18" x14ac:dyDescent="0.25">
      <c r="A2846" s="24">
        <v>2021</v>
      </c>
      <c r="B2846">
        <v>3</v>
      </c>
      <c r="C2846" s="2">
        <v>44364</v>
      </c>
      <c r="D2846" s="3">
        <v>0.5</v>
      </c>
      <c r="E2846">
        <v>1</v>
      </c>
      <c r="F2846">
        <v>1.2</v>
      </c>
      <c r="G2846" t="s">
        <v>28</v>
      </c>
      <c r="H2846">
        <v>73</v>
      </c>
      <c r="I2846">
        <v>65</v>
      </c>
      <c r="J2846">
        <v>26</v>
      </c>
      <c r="K2846">
        <v>1</v>
      </c>
      <c r="L2846">
        <v>8</v>
      </c>
      <c r="M2846" t="s">
        <v>23</v>
      </c>
      <c r="N2846">
        <v>5</v>
      </c>
      <c r="O2846" t="s">
        <v>24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 s="11" t="str">
        <f t="shared" si="474"/>
        <v>0</v>
      </c>
      <c r="AB2846">
        <f t="shared" si="467"/>
        <v>0</v>
      </c>
      <c r="AC2846">
        <f t="shared" si="475"/>
        <v>10</v>
      </c>
      <c r="AD2846">
        <f t="shared" si="476"/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f t="shared" si="468"/>
        <v>0</v>
      </c>
      <c r="BI2846" s="16">
        <v>0</v>
      </c>
      <c r="BJ2846" s="16">
        <v>0</v>
      </c>
      <c r="BK2846" s="16">
        <v>0</v>
      </c>
      <c r="BL2846" t="str">
        <f t="shared" si="469"/>
        <v>0</v>
      </c>
      <c r="BM2846" t="str">
        <f t="shared" si="470"/>
        <v>0</v>
      </c>
      <c r="BN2846">
        <f t="shared" si="473"/>
        <v>0</v>
      </c>
      <c r="BO2846">
        <f t="shared" si="471"/>
        <v>0</v>
      </c>
      <c r="BP2846" t="str">
        <f t="shared" si="472"/>
        <v>0</v>
      </c>
    </row>
    <row r="2847" spans="1:68" ht="18" x14ac:dyDescent="0.25">
      <c r="A2847" s="24">
        <v>2021</v>
      </c>
      <c r="B2847">
        <v>3</v>
      </c>
      <c r="C2847" s="2">
        <v>44364</v>
      </c>
      <c r="D2847" s="3">
        <v>0.5</v>
      </c>
      <c r="E2847">
        <v>1</v>
      </c>
      <c r="F2847">
        <v>1.2</v>
      </c>
      <c r="G2847" t="s">
        <v>28</v>
      </c>
      <c r="H2847">
        <v>73</v>
      </c>
      <c r="I2847">
        <v>65</v>
      </c>
      <c r="J2847">
        <v>26</v>
      </c>
      <c r="K2847">
        <v>1</v>
      </c>
      <c r="L2847">
        <v>8</v>
      </c>
      <c r="M2847" t="s">
        <v>23</v>
      </c>
      <c r="N2847">
        <v>5</v>
      </c>
      <c r="O2847" t="s">
        <v>25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 s="11" t="str">
        <f t="shared" si="474"/>
        <v>0</v>
      </c>
      <c r="AB2847">
        <f t="shared" si="467"/>
        <v>0</v>
      </c>
      <c r="AC2847">
        <f t="shared" si="475"/>
        <v>10</v>
      </c>
      <c r="AD2847">
        <f t="shared" si="476"/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f t="shared" si="468"/>
        <v>0</v>
      </c>
      <c r="BI2847" s="16">
        <v>0</v>
      </c>
      <c r="BJ2847" s="16">
        <v>0</v>
      </c>
      <c r="BK2847" s="16">
        <v>0</v>
      </c>
      <c r="BL2847" t="str">
        <f t="shared" si="469"/>
        <v>0</v>
      </c>
      <c r="BM2847" t="str">
        <f t="shared" si="470"/>
        <v>0</v>
      </c>
      <c r="BN2847">
        <f t="shared" si="473"/>
        <v>0</v>
      </c>
      <c r="BO2847">
        <f t="shared" si="471"/>
        <v>0</v>
      </c>
      <c r="BP2847" t="str">
        <f t="shared" si="472"/>
        <v>0</v>
      </c>
    </row>
    <row r="2848" spans="1:68" ht="18" x14ac:dyDescent="0.25">
      <c r="A2848" s="24">
        <v>2021</v>
      </c>
      <c r="B2848">
        <v>3</v>
      </c>
      <c r="C2848" s="2">
        <v>44364</v>
      </c>
      <c r="D2848" s="3">
        <v>0.5</v>
      </c>
      <c r="E2848">
        <v>1</v>
      </c>
      <c r="F2848">
        <v>1.2</v>
      </c>
      <c r="G2848" t="s">
        <v>28</v>
      </c>
      <c r="H2848">
        <v>73</v>
      </c>
      <c r="I2848">
        <v>65</v>
      </c>
      <c r="J2848">
        <v>26</v>
      </c>
      <c r="K2848">
        <v>1</v>
      </c>
      <c r="L2848">
        <v>8</v>
      </c>
      <c r="M2848" t="s">
        <v>23</v>
      </c>
      <c r="N2848">
        <v>5</v>
      </c>
      <c r="O2848" t="s">
        <v>26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 s="11" t="str">
        <f t="shared" si="474"/>
        <v>0</v>
      </c>
      <c r="AB2848">
        <f t="shared" si="467"/>
        <v>0</v>
      </c>
      <c r="AC2848">
        <f t="shared" si="475"/>
        <v>10</v>
      </c>
      <c r="AD2848">
        <f t="shared" si="476"/>
        <v>0</v>
      </c>
      <c r="AE2848">
        <v>1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f t="shared" si="468"/>
        <v>0</v>
      </c>
      <c r="BI2848" s="16">
        <v>0</v>
      </c>
      <c r="BJ2848" s="16">
        <v>0</v>
      </c>
      <c r="BK2848" s="16">
        <v>0</v>
      </c>
      <c r="BL2848" t="str">
        <f t="shared" si="469"/>
        <v>0</v>
      </c>
      <c r="BM2848" t="str">
        <f t="shared" si="470"/>
        <v>0</v>
      </c>
      <c r="BN2848">
        <f t="shared" si="473"/>
        <v>0</v>
      </c>
      <c r="BO2848">
        <f t="shared" si="471"/>
        <v>0</v>
      </c>
      <c r="BP2848" t="str">
        <f t="shared" si="472"/>
        <v>0</v>
      </c>
    </row>
    <row r="2849" spans="1:68" ht="18" x14ac:dyDescent="0.25">
      <c r="A2849" s="24">
        <v>2021</v>
      </c>
      <c r="B2849">
        <v>3</v>
      </c>
      <c r="C2849" s="2">
        <v>44364</v>
      </c>
      <c r="D2849" s="3">
        <v>0.5</v>
      </c>
      <c r="E2849">
        <v>1</v>
      </c>
      <c r="F2849">
        <v>1.2</v>
      </c>
      <c r="G2849" t="s">
        <v>28</v>
      </c>
      <c r="H2849">
        <v>73</v>
      </c>
      <c r="I2849">
        <v>65</v>
      </c>
      <c r="J2849">
        <v>26</v>
      </c>
      <c r="K2849">
        <v>1</v>
      </c>
      <c r="L2849">
        <v>8</v>
      </c>
      <c r="M2849" t="s">
        <v>27</v>
      </c>
      <c r="N2849">
        <v>5</v>
      </c>
      <c r="O2849" t="s">
        <v>24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 s="11" t="str">
        <f t="shared" si="474"/>
        <v>0</v>
      </c>
      <c r="AB2849">
        <f t="shared" si="467"/>
        <v>0</v>
      </c>
      <c r="AC2849">
        <f t="shared" si="475"/>
        <v>10</v>
      </c>
      <c r="AD2849">
        <f t="shared" si="476"/>
        <v>0</v>
      </c>
      <c r="AE2849">
        <v>1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f t="shared" si="468"/>
        <v>0</v>
      </c>
      <c r="BI2849" s="16">
        <v>0</v>
      </c>
      <c r="BJ2849" s="16">
        <v>0</v>
      </c>
      <c r="BK2849" s="16">
        <v>0</v>
      </c>
      <c r="BL2849" t="str">
        <f t="shared" si="469"/>
        <v>0</v>
      </c>
      <c r="BM2849" t="str">
        <f t="shared" si="470"/>
        <v>0</v>
      </c>
      <c r="BN2849">
        <f t="shared" si="473"/>
        <v>0</v>
      </c>
      <c r="BO2849">
        <f t="shared" si="471"/>
        <v>0</v>
      </c>
      <c r="BP2849" t="str">
        <f t="shared" si="472"/>
        <v>0</v>
      </c>
    </row>
    <row r="2850" spans="1:68" ht="18" x14ac:dyDescent="0.25">
      <c r="A2850" s="24">
        <v>2021</v>
      </c>
      <c r="B2850">
        <v>3</v>
      </c>
      <c r="C2850" s="2">
        <v>44364</v>
      </c>
      <c r="D2850" s="3">
        <v>0.5</v>
      </c>
      <c r="E2850">
        <v>1</v>
      </c>
      <c r="F2850">
        <v>1.2</v>
      </c>
      <c r="G2850" t="s">
        <v>28</v>
      </c>
      <c r="H2850">
        <v>73</v>
      </c>
      <c r="I2850">
        <v>65</v>
      </c>
      <c r="J2850">
        <v>26</v>
      </c>
      <c r="K2850">
        <v>1</v>
      </c>
      <c r="L2850">
        <v>8</v>
      </c>
      <c r="M2850" t="s">
        <v>27</v>
      </c>
      <c r="N2850">
        <v>5</v>
      </c>
      <c r="O2850" t="s">
        <v>25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 s="11" t="str">
        <f t="shared" si="474"/>
        <v>0</v>
      </c>
      <c r="AB2850">
        <f t="shared" si="467"/>
        <v>0</v>
      </c>
      <c r="AC2850">
        <f t="shared" si="475"/>
        <v>10</v>
      </c>
      <c r="AD2850">
        <f t="shared" si="476"/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f t="shared" si="468"/>
        <v>0</v>
      </c>
      <c r="BI2850" s="16">
        <v>0</v>
      </c>
      <c r="BJ2850" s="16">
        <v>0</v>
      </c>
      <c r="BK2850" s="16">
        <v>0</v>
      </c>
      <c r="BL2850" t="str">
        <f t="shared" si="469"/>
        <v>0</v>
      </c>
      <c r="BM2850" t="str">
        <f t="shared" si="470"/>
        <v>0</v>
      </c>
      <c r="BN2850">
        <f t="shared" si="473"/>
        <v>0</v>
      </c>
      <c r="BO2850">
        <f t="shared" si="471"/>
        <v>0</v>
      </c>
      <c r="BP2850" t="str">
        <f t="shared" si="472"/>
        <v>0</v>
      </c>
    </row>
    <row r="2851" spans="1:68" ht="18" x14ac:dyDescent="0.25">
      <c r="A2851" s="24">
        <v>2021</v>
      </c>
      <c r="B2851">
        <v>3</v>
      </c>
      <c r="C2851" s="2">
        <v>44364</v>
      </c>
      <c r="D2851" s="3">
        <v>0.5</v>
      </c>
      <c r="E2851">
        <v>1</v>
      </c>
      <c r="F2851">
        <v>1.2</v>
      </c>
      <c r="G2851" t="s">
        <v>28</v>
      </c>
      <c r="H2851">
        <v>73</v>
      </c>
      <c r="I2851">
        <v>65</v>
      </c>
      <c r="J2851">
        <v>26</v>
      </c>
      <c r="K2851">
        <v>1</v>
      </c>
      <c r="L2851">
        <v>8</v>
      </c>
      <c r="M2851" t="s">
        <v>27</v>
      </c>
      <c r="N2851">
        <v>5</v>
      </c>
      <c r="O2851" t="s">
        <v>26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 s="11" t="str">
        <f t="shared" si="474"/>
        <v>0</v>
      </c>
      <c r="AB2851">
        <f t="shared" si="467"/>
        <v>0</v>
      </c>
      <c r="AC2851">
        <f t="shared" si="475"/>
        <v>10</v>
      </c>
      <c r="AD2851">
        <f t="shared" si="476"/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f t="shared" si="468"/>
        <v>0</v>
      </c>
      <c r="BI2851" s="16">
        <v>0</v>
      </c>
      <c r="BJ2851" s="16">
        <v>0</v>
      </c>
      <c r="BK2851" s="16">
        <v>0</v>
      </c>
      <c r="BL2851" t="str">
        <f t="shared" si="469"/>
        <v>0</v>
      </c>
      <c r="BM2851" t="str">
        <f t="shared" si="470"/>
        <v>0</v>
      </c>
      <c r="BN2851">
        <f t="shared" si="473"/>
        <v>0</v>
      </c>
      <c r="BO2851">
        <f t="shared" si="471"/>
        <v>0</v>
      </c>
      <c r="BP2851" t="str">
        <f t="shared" si="472"/>
        <v>0</v>
      </c>
    </row>
    <row r="2852" spans="1:68" ht="18" x14ac:dyDescent="0.25">
      <c r="A2852" s="24">
        <v>2021</v>
      </c>
      <c r="B2852">
        <v>3</v>
      </c>
      <c r="C2852" s="2">
        <v>44364</v>
      </c>
      <c r="D2852" s="3">
        <v>0.5</v>
      </c>
      <c r="E2852">
        <v>1</v>
      </c>
      <c r="F2852">
        <v>1.2</v>
      </c>
      <c r="G2852" t="s">
        <v>28</v>
      </c>
      <c r="H2852">
        <v>73</v>
      </c>
      <c r="I2852">
        <v>65</v>
      </c>
      <c r="J2852">
        <v>26</v>
      </c>
      <c r="K2852">
        <v>1</v>
      </c>
      <c r="L2852">
        <v>8</v>
      </c>
      <c r="M2852" t="s">
        <v>28</v>
      </c>
      <c r="N2852">
        <v>5</v>
      </c>
      <c r="O2852" t="s">
        <v>24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 s="11" t="str">
        <f t="shared" si="474"/>
        <v>0</v>
      </c>
      <c r="AB2852">
        <f t="shared" si="467"/>
        <v>0</v>
      </c>
      <c r="AC2852">
        <f t="shared" si="475"/>
        <v>10</v>
      </c>
      <c r="AD2852">
        <f t="shared" si="476"/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f t="shared" si="468"/>
        <v>0</v>
      </c>
      <c r="BI2852" s="16">
        <v>0</v>
      </c>
      <c r="BJ2852" s="16">
        <v>0</v>
      </c>
      <c r="BK2852" s="16">
        <v>0</v>
      </c>
      <c r="BL2852" t="str">
        <f t="shared" si="469"/>
        <v>0</v>
      </c>
      <c r="BM2852" t="str">
        <f t="shared" si="470"/>
        <v>0</v>
      </c>
      <c r="BN2852">
        <f t="shared" si="473"/>
        <v>0</v>
      </c>
      <c r="BO2852">
        <f t="shared" si="471"/>
        <v>0</v>
      </c>
      <c r="BP2852" t="str">
        <f t="shared" si="472"/>
        <v>0</v>
      </c>
    </row>
    <row r="2853" spans="1:68" ht="18" x14ac:dyDescent="0.25">
      <c r="A2853" s="24">
        <v>2021</v>
      </c>
      <c r="B2853">
        <v>3</v>
      </c>
      <c r="C2853" s="2">
        <v>44364</v>
      </c>
      <c r="D2853" s="3">
        <v>0.5</v>
      </c>
      <c r="E2853">
        <v>1</v>
      </c>
      <c r="F2853">
        <v>1.2</v>
      </c>
      <c r="G2853" t="s">
        <v>28</v>
      </c>
      <c r="H2853">
        <v>73</v>
      </c>
      <c r="I2853">
        <v>65</v>
      </c>
      <c r="J2853">
        <v>26</v>
      </c>
      <c r="K2853">
        <v>1</v>
      </c>
      <c r="L2853">
        <v>8</v>
      </c>
      <c r="M2853" t="s">
        <v>28</v>
      </c>
      <c r="N2853">
        <v>5</v>
      </c>
      <c r="O2853" t="s">
        <v>25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 s="11" t="str">
        <f t="shared" si="474"/>
        <v>0</v>
      </c>
      <c r="AB2853">
        <f t="shared" si="467"/>
        <v>0</v>
      </c>
      <c r="AC2853">
        <f t="shared" si="475"/>
        <v>10</v>
      </c>
      <c r="AD2853">
        <f t="shared" si="476"/>
        <v>0</v>
      </c>
      <c r="AE2853">
        <v>0</v>
      </c>
      <c r="AF2853">
        <v>0</v>
      </c>
      <c r="AG2853">
        <v>1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f t="shared" si="468"/>
        <v>0</v>
      </c>
      <c r="BI2853" s="16">
        <v>0</v>
      </c>
      <c r="BJ2853" s="16">
        <v>0</v>
      </c>
      <c r="BK2853" s="16">
        <v>0</v>
      </c>
      <c r="BL2853" t="str">
        <f t="shared" si="469"/>
        <v>0</v>
      </c>
      <c r="BM2853" t="str">
        <f t="shared" si="470"/>
        <v>0</v>
      </c>
      <c r="BN2853">
        <f t="shared" si="473"/>
        <v>0</v>
      </c>
      <c r="BO2853">
        <f t="shared" si="471"/>
        <v>1</v>
      </c>
      <c r="BP2853" t="str">
        <f t="shared" si="472"/>
        <v>0</v>
      </c>
    </row>
    <row r="2854" spans="1:68" ht="18" x14ac:dyDescent="0.25">
      <c r="A2854" s="24">
        <v>2021</v>
      </c>
      <c r="B2854">
        <v>3</v>
      </c>
      <c r="C2854" s="2">
        <v>44364</v>
      </c>
      <c r="D2854" s="3">
        <v>0.5</v>
      </c>
      <c r="E2854">
        <v>1</v>
      </c>
      <c r="F2854">
        <v>1.2</v>
      </c>
      <c r="G2854" t="s">
        <v>28</v>
      </c>
      <c r="H2854">
        <v>73</v>
      </c>
      <c r="I2854">
        <v>65</v>
      </c>
      <c r="J2854">
        <v>26</v>
      </c>
      <c r="K2854">
        <v>1</v>
      </c>
      <c r="L2854">
        <v>8</v>
      </c>
      <c r="M2854" t="s">
        <v>28</v>
      </c>
      <c r="N2854">
        <v>5</v>
      </c>
      <c r="O2854" t="s">
        <v>26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 s="11" t="str">
        <f t="shared" si="474"/>
        <v>0</v>
      </c>
      <c r="AB2854">
        <f t="shared" si="467"/>
        <v>0</v>
      </c>
      <c r="AC2854">
        <f t="shared" si="475"/>
        <v>10</v>
      </c>
      <c r="AD2854">
        <f t="shared" si="476"/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f t="shared" si="468"/>
        <v>0</v>
      </c>
      <c r="BI2854" s="16">
        <v>0</v>
      </c>
      <c r="BJ2854" s="16">
        <v>0</v>
      </c>
      <c r="BK2854" s="16">
        <v>0</v>
      </c>
      <c r="BL2854" t="str">
        <f t="shared" si="469"/>
        <v>0</v>
      </c>
      <c r="BM2854" t="str">
        <f t="shared" si="470"/>
        <v>0</v>
      </c>
      <c r="BN2854">
        <f t="shared" si="473"/>
        <v>0</v>
      </c>
      <c r="BO2854">
        <f t="shared" si="471"/>
        <v>0</v>
      </c>
      <c r="BP2854" t="str">
        <f t="shared" si="472"/>
        <v>0</v>
      </c>
    </row>
    <row r="2855" spans="1:68" ht="18" x14ac:dyDescent="0.25">
      <c r="A2855" s="24">
        <v>2021</v>
      </c>
      <c r="B2855">
        <v>3</v>
      </c>
      <c r="C2855" s="2">
        <v>44364</v>
      </c>
      <c r="D2855" s="3">
        <v>0.5</v>
      </c>
      <c r="E2855">
        <v>1</v>
      </c>
      <c r="F2855">
        <v>1.2</v>
      </c>
      <c r="G2855" t="s">
        <v>28</v>
      </c>
      <c r="H2855">
        <v>73</v>
      </c>
      <c r="I2855">
        <v>65</v>
      </c>
      <c r="J2855">
        <v>26</v>
      </c>
      <c r="K2855">
        <v>1</v>
      </c>
      <c r="L2855">
        <v>8</v>
      </c>
      <c r="M2855" t="s">
        <v>23</v>
      </c>
      <c r="N2855">
        <v>10</v>
      </c>
      <c r="O2855" t="s">
        <v>24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 s="11" t="str">
        <f t="shared" si="474"/>
        <v>0</v>
      </c>
      <c r="AB2855">
        <f t="shared" si="467"/>
        <v>0</v>
      </c>
      <c r="AC2855">
        <f t="shared" si="475"/>
        <v>10</v>
      </c>
      <c r="AD2855">
        <f t="shared" si="476"/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f t="shared" si="468"/>
        <v>0</v>
      </c>
      <c r="BI2855" s="16">
        <v>0</v>
      </c>
      <c r="BJ2855" s="16">
        <v>0</v>
      </c>
      <c r="BK2855" s="16">
        <v>0</v>
      </c>
      <c r="BL2855" t="str">
        <f t="shared" si="469"/>
        <v>0</v>
      </c>
      <c r="BM2855" t="str">
        <f t="shared" si="470"/>
        <v>0</v>
      </c>
      <c r="BN2855">
        <f t="shared" si="473"/>
        <v>0</v>
      </c>
      <c r="BO2855">
        <f t="shared" si="471"/>
        <v>0</v>
      </c>
      <c r="BP2855" t="str">
        <f t="shared" si="472"/>
        <v>0</v>
      </c>
    </row>
    <row r="2856" spans="1:68" ht="18" x14ac:dyDescent="0.25">
      <c r="A2856" s="24">
        <v>2021</v>
      </c>
      <c r="B2856">
        <v>3</v>
      </c>
      <c r="C2856" s="2">
        <v>44364</v>
      </c>
      <c r="D2856" s="3">
        <v>0.5</v>
      </c>
      <c r="E2856">
        <v>1</v>
      </c>
      <c r="F2856">
        <v>1.2</v>
      </c>
      <c r="G2856" t="s">
        <v>28</v>
      </c>
      <c r="H2856">
        <v>73</v>
      </c>
      <c r="I2856">
        <v>65</v>
      </c>
      <c r="J2856">
        <v>26</v>
      </c>
      <c r="K2856">
        <v>1</v>
      </c>
      <c r="L2856">
        <v>8</v>
      </c>
      <c r="M2856" t="s">
        <v>23</v>
      </c>
      <c r="N2856">
        <v>10</v>
      </c>
      <c r="O2856" t="s">
        <v>25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 s="11" t="str">
        <f t="shared" si="474"/>
        <v>0</v>
      </c>
      <c r="AB2856">
        <f t="shared" si="467"/>
        <v>0</v>
      </c>
      <c r="AC2856">
        <f t="shared" si="475"/>
        <v>10</v>
      </c>
      <c r="AD2856">
        <f t="shared" si="476"/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f t="shared" si="468"/>
        <v>0</v>
      </c>
      <c r="BI2856" s="16">
        <v>0</v>
      </c>
      <c r="BJ2856" s="16">
        <v>0</v>
      </c>
      <c r="BK2856" s="16">
        <v>0</v>
      </c>
      <c r="BL2856" t="str">
        <f t="shared" si="469"/>
        <v>0</v>
      </c>
      <c r="BM2856" t="str">
        <f t="shared" si="470"/>
        <v>0</v>
      </c>
      <c r="BN2856">
        <f t="shared" si="473"/>
        <v>0</v>
      </c>
      <c r="BO2856">
        <f t="shared" si="471"/>
        <v>0</v>
      </c>
      <c r="BP2856" t="str">
        <f t="shared" si="472"/>
        <v>0</v>
      </c>
    </row>
    <row r="2857" spans="1:68" ht="18" x14ac:dyDescent="0.25">
      <c r="A2857" s="24">
        <v>2021</v>
      </c>
      <c r="B2857">
        <v>3</v>
      </c>
      <c r="C2857" s="2">
        <v>44364</v>
      </c>
      <c r="D2857" s="3">
        <v>0.5</v>
      </c>
      <c r="E2857">
        <v>1</v>
      </c>
      <c r="F2857">
        <v>1.2</v>
      </c>
      <c r="G2857" t="s">
        <v>28</v>
      </c>
      <c r="H2857">
        <v>73</v>
      </c>
      <c r="I2857">
        <v>65</v>
      </c>
      <c r="J2857">
        <v>26</v>
      </c>
      <c r="K2857">
        <v>1</v>
      </c>
      <c r="L2857">
        <v>8</v>
      </c>
      <c r="M2857" t="s">
        <v>23</v>
      </c>
      <c r="N2857">
        <v>10</v>
      </c>
      <c r="O2857" t="s">
        <v>26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 s="11" t="str">
        <f t="shared" si="474"/>
        <v>0</v>
      </c>
      <c r="AB2857">
        <f t="shared" si="467"/>
        <v>0</v>
      </c>
      <c r="AC2857">
        <f t="shared" si="475"/>
        <v>10</v>
      </c>
      <c r="AD2857">
        <f t="shared" si="476"/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f t="shared" si="468"/>
        <v>0</v>
      </c>
      <c r="BI2857" s="16">
        <v>0</v>
      </c>
      <c r="BJ2857" s="16">
        <v>0</v>
      </c>
      <c r="BK2857" s="16">
        <v>0</v>
      </c>
      <c r="BL2857" t="str">
        <f t="shared" si="469"/>
        <v>0</v>
      </c>
      <c r="BM2857" t="str">
        <f t="shared" si="470"/>
        <v>0</v>
      </c>
      <c r="BN2857">
        <f t="shared" si="473"/>
        <v>0</v>
      </c>
      <c r="BO2857">
        <f t="shared" si="471"/>
        <v>0</v>
      </c>
      <c r="BP2857" t="str">
        <f t="shared" si="472"/>
        <v>0</v>
      </c>
    </row>
    <row r="2858" spans="1:68" ht="18" x14ac:dyDescent="0.25">
      <c r="A2858" s="24">
        <v>2021</v>
      </c>
      <c r="B2858">
        <v>3</v>
      </c>
      <c r="C2858" s="2">
        <v>44364</v>
      </c>
      <c r="D2858" s="3">
        <v>0.5</v>
      </c>
      <c r="E2858">
        <v>1</v>
      </c>
      <c r="F2858">
        <v>1.2</v>
      </c>
      <c r="G2858" t="s">
        <v>28</v>
      </c>
      <c r="H2858">
        <v>73</v>
      </c>
      <c r="I2858">
        <v>65</v>
      </c>
      <c r="J2858">
        <v>26</v>
      </c>
      <c r="K2858">
        <v>1</v>
      </c>
      <c r="L2858">
        <v>8</v>
      </c>
      <c r="M2858" t="s">
        <v>27</v>
      </c>
      <c r="N2858">
        <v>10</v>
      </c>
      <c r="O2858" t="s">
        <v>24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 s="11" t="str">
        <f t="shared" si="474"/>
        <v>0</v>
      </c>
      <c r="AB2858">
        <f t="shared" si="467"/>
        <v>0</v>
      </c>
      <c r="AC2858">
        <f t="shared" si="475"/>
        <v>10</v>
      </c>
      <c r="AD2858">
        <f t="shared" si="476"/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f t="shared" si="468"/>
        <v>0</v>
      </c>
      <c r="BI2858" s="16">
        <v>0</v>
      </c>
      <c r="BJ2858" s="16">
        <v>0</v>
      </c>
      <c r="BK2858" s="16">
        <v>0</v>
      </c>
      <c r="BL2858" t="str">
        <f t="shared" si="469"/>
        <v>0</v>
      </c>
      <c r="BM2858" t="str">
        <f t="shared" si="470"/>
        <v>0</v>
      </c>
      <c r="BN2858">
        <f t="shared" si="473"/>
        <v>0</v>
      </c>
      <c r="BO2858">
        <f t="shared" si="471"/>
        <v>0</v>
      </c>
      <c r="BP2858" t="str">
        <f t="shared" si="472"/>
        <v>0</v>
      </c>
    </row>
    <row r="2859" spans="1:68" ht="18" x14ac:dyDescent="0.25">
      <c r="A2859" s="24">
        <v>2021</v>
      </c>
      <c r="B2859">
        <v>3</v>
      </c>
      <c r="C2859" s="2">
        <v>44364</v>
      </c>
      <c r="D2859" s="3">
        <v>0.5</v>
      </c>
      <c r="E2859">
        <v>1</v>
      </c>
      <c r="F2859">
        <v>1.2</v>
      </c>
      <c r="G2859" t="s">
        <v>28</v>
      </c>
      <c r="H2859">
        <v>73</v>
      </c>
      <c r="I2859">
        <v>65</v>
      </c>
      <c r="J2859">
        <v>26</v>
      </c>
      <c r="K2859">
        <v>1</v>
      </c>
      <c r="L2859">
        <v>8</v>
      </c>
      <c r="M2859" t="s">
        <v>27</v>
      </c>
      <c r="N2859">
        <v>10</v>
      </c>
      <c r="O2859" t="s">
        <v>25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 s="11" t="str">
        <f t="shared" si="474"/>
        <v>0</v>
      </c>
      <c r="AB2859">
        <f t="shared" si="467"/>
        <v>0</v>
      </c>
      <c r="AC2859">
        <f t="shared" si="475"/>
        <v>10</v>
      </c>
      <c r="AD2859">
        <f t="shared" si="476"/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f t="shared" si="468"/>
        <v>0</v>
      </c>
      <c r="BI2859" s="16">
        <v>0</v>
      </c>
      <c r="BJ2859" s="16">
        <v>0</v>
      </c>
      <c r="BK2859" s="16">
        <v>0</v>
      </c>
      <c r="BL2859" t="str">
        <f t="shared" si="469"/>
        <v>0</v>
      </c>
      <c r="BM2859" t="str">
        <f t="shared" si="470"/>
        <v>0</v>
      </c>
      <c r="BN2859">
        <f t="shared" si="473"/>
        <v>0</v>
      </c>
      <c r="BO2859">
        <f t="shared" si="471"/>
        <v>0</v>
      </c>
      <c r="BP2859" t="str">
        <f t="shared" si="472"/>
        <v>0</v>
      </c>
    </row>
    <row r="2860" spans="1:68" ht="18" x14ac:dyDescent="0.25">
      <c r="A2860" s="24">
        <v>2021</v>
      </c>
      <c r="B2860">
        <v>3</v>
      </c>
      <c r="C2860" s="2">
        <v>44364</v>
      </c>
      <c r="D2860" s="3">
        <v>0.5</v>
      </c>
      <c r="E2860">
        <v>1</v>
      </c>
      <c r="F2860">
        <v>1.2</v>
      </c>
      <c r="G2860" t="s">
        <v>28</v>
      </c>
      <c r="H2860">
        <v>73</v>
      </c>
      <c r="I2860">
        <v>65</v>
      </c>
      <c r="J2860">
        <v>26</v>
      </c>
      <c r="K2860">
        <v>1</v>
      </c>
      <c r="L2860">
        <v>8</v>
      </c>
      <c r="M2860" t="s">
        <v>27</v>
      </c>
      <c r="N2860">
        <v>10</v>
      </c>
      <c r="O2860" t="s">
        <v>26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 s="11" t="str">
        <f t="shared" si="474"/>
        <v>0</v>
      </c>
      <c r="AB2860">
        <f t="shared" si="467"/>
        <v>0</v>
      </c>
      <c r="AC2860">
        <f t="shared" si="475"/>
        <v>10</v>
      </c>
      <c r="AD2860">
        <f t="shared" si="476"/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f t="shared" si="468"/>
        <v>0</v>
      </c>
      <c r="BI2860" s="16">
        <v>0</v>
      </c>
      <c r="BJ2860" s="16">
        <v>0</v>
      </c>
      <c r="BK2860" s="16">
        <v>0</v>
      </c>
      <c r="BL2860" t="str">
        <f t="shared" si="469"/>
        <v>0</v>
      </c>
      <c r="BM2860" t="str">
        <f t="shared" si="470"/>
        <v>0</v>
      </c>
      <c r="BN2860">
        <f t="shared" si="473"/>
        <v>0</v>
      </c>
      <c r="BO2860">
        <f t="shared" si="471"/>
        <v>0</v>
      </c>
      <c r="BP2860" t="str">
        <f t="shared" si="472"/>
        <v>0</v>
      </c>
    </row>
    <row r="2861" spans="1:68" ht="18" x14ac:dyDescent="0.25">
      <c r="A2861" s="24">
        <v>2021</v>
      </c>
      <c r="B2861">
        <v>3</v>
      </c>
      <c r="C2861" s="2">
        <v>44364</v>
      </c>
      <c r="D2861" s="3">
        <v>0.5</v>
      </c>
      <c r="E2861">
        <v>1</v>
      </c>
      <c r="F2861">
        <v>1.2</v>
      </c>
      <c r="G2861" t="s">
        <v>28</v>
      </c>
      <c r="H2861">
        <v>73</v>
      </c>
      <c r="I2861">
        <v>65</v>
      </c>
      <c r="J2861">
        <v>26</v>
      </c>
      <c r="K2861">
        <v>1</v>
      </c>
      <c r="L2861">
        <v>8</v>
      </c>
      <c r="M2861" t="s">
        <v>28</v>
      </c>
      <c r="N2861">
        <v>10</v>
      </c>
      <c r="O2861" t="s">
        <v>24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 s="11" t="str">
        <f t="shared" si="474"/>
        <v>0</v>
      </c>
      <c r="AB2861">
        <f t="shared" si="467"/>
        <v>0</v>
      </c>
      <c r="AC2861">
        <f t="shared" si="475"/>
        <v>10</v>
      </c>
      <c r="AD2861">
        <f t="shared" si="476"/>
        <v>0</v>
      </c>
      <c r="AE2861">
        <v>1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f t="shared" si="468"/>
        <v>0</v>
      </c>
      <c r="BI2861" s="16">
        <v>0</v>
      </c>
      <c r="BJ2861" s="16">
        <v>0</v>
      </c>
      <c r="BK2861" s="16">
        <v>0</v>
      </c>
      <c r="BL2861" t="str">
        <f t="shared" si="469"/>
        <v>0</v>
      </c>
      <c r="BM2861" t="str">
        <f t="shared" si="470"/>
        <v>0</v>
      </c>
      <c r="BN2861">
        <f t="shared" si="473"/>
        <v>0</v>
      </c>
      <c r="BO2861">
        <f t="shared" si="471"/>
        <v>0</v>
      </c>
      <c r="BP2861" t="str">
        <f t="shared" si="472"/>
        <v>0</v>
      </c>
    </row>
    <row r="2862" spans="1:68" ht="18" x14ac:dyDescent="0.25">
      <c r="A2862" s="24">
        <v>2021</v>
      </c>
      <c r="B2862">
        <v>3</v>
      </c>
      <c r="C2862" s="2">
        <v>44364</v>
      </c>
      <c r="D2862" s="3">
        <v>0.5</v>
      </c>
      <c r="E2862">
        <v>1</v>
      </c>
      <c r="F2862">
        <v>1.2</v>
      </c>
      <c r="G2862" t="s">
        <v>28</v>
      </c>
      <c r="H2862">
        <v>73</v>
      </c>
      <c r="I2862">
        <v>65</v>
      </c>
      <c r="J2862">
        <v>26</v>
      </c>
      <c r="K2862">
        <v>1</v>
      </c>
      <c r="L2862">
        <v>8</v>
      </c>
      <c r="M2862" t="s">
        <v>28</v>
      </c>
      <c r="N2862">
        <v>10</v>
      </c>
      <c r="O2862" t="s">
        <v>25</v>
      </c>
      <c r="P2862">
        <v>51</v>
      </c>
      <c r="Q2862">
        <v>41</v>
      </c>
      <c r="R2862">
        <v>10</v>
      </c>
      <c r="S2862">
        <v>100</v>
      </c>
      <c r="T2862">
        <v>250</v>
      </c>
      <c r="U2862">
        <v>180</v>
      </c>
      <c r="V2862">
        <v>12</v>
      </c>
      <c r="W2862">
        <v>0</v>
      </c>
      <c r="X2862">
        <v>0</v>
      </c>
      <c r="Y2862">
        <v>10</v>
      </c>
      <c r="Z2862">
        <v>654</v>
      </c>
      <c r="AA2862" s="11" t="str">
        <f t="shared" si="474"/>
        <v>1</v>
      </c>
      <c r="AB2862">
        <f t="shared" si="467"/>
        <v>8</v>
      </c>
      <c r="AC2862">
        <f t="shared" si="475"/>
        <v>2</v>
      </c>
      <c r="AD2862">
        <f t="shared" si="476"/>
        <v>80</v>
      </c>
      <c r="AE2862">
        <v>0</v>
      </c>
      <c r="AF2862">
        <v>3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2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f t="shared" si="468"/>
        <v>0</v>
      </c>
      <c r="BI2862" s="16">
        <v>0</v>
      </c>
      <c r="BJ2862" s="16">
        <v>0</v>
      </c>
      <c r="BK2862" s="16">
        <v>0</v>
      </c>
      <c r="BL2862" t="str">
        <f t="shared" si="469"/>
        <v>1</v>
      </c>
      <c r="BM2862" t="str">
        <f t="shared" si="470"/>
        <v>1</v>
      </c>
      <c r="BN2862">
        <f t="shared" si="473"/>
        <v>2</v>
      </c>
      <c r="BO2862">
        <f t="shared" si="471"/>
        <v>2</v>
      </c>
      <c r="BP2862" t="str">
        <f t="shared" si="472"/>
        <v>0</v>
      </c>
    </row>
    <row r="2863" spans="1:68" ht="18" x14ac:dyDescent="0.25">
      <c r="A2863" s="24">
        <v>2021</v>
      </c>
      <c r="B2863">
        <v>3</v>
      </c>
      <c r="C2863" s="2">
        <v>44364</v>
      </c>
      <c r="D2863" s="3">
        <v>0.5</v>
      </c>
      <c r="E2863">
        <v>1</v>
      </c>
      <c r="F2863">
        <v>1.2</v>
      </c>
      <c r="G2863" t="s">
        <v>28</v>
      </c>
      <c r="H2863">
        <v>73</v>
      </c>
      <c r="I2863">
        <v>65</v>
      </c>
      <c r="J2863">
        <v>26</v>
      </c>
      <c r="K2863">
        <v>1</v>
      </c>
      <c r="L2863">
        <v>8</v>
      </c>
      <c r="M2863" t="s">
        <v>28</v>
      </c>
      <c r="N2863">
        <v>10</v>
      </c>
      <c r="O2863" t="s">
        <v>26</v>
      </c>
      <c r="P2863">
        <v>0</v>
      </c>
      <c r="Q2863">
        <v>2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2</v>
      </c>
      <c r="AA2863" s="11" t="str">
        <f t="shared" si="474"/>
        <v>1</v>
      </c>
      <c r="AB2863">
        <f t="shared" si="467"/>
        <v>1</v>
      </c>
      <c r="AC2863">
        <f t="shared" si="475"/>
        <v>9</v>
      </c>
      <c r="AD2863">
        <f t="shared" si="476"/>
        <v>10</v>
      </c>
      <c r="AE2863">
        <v>0</v>
      </c>
      <c r="AF2863">
        <v>1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2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f t="shared" si="468"/>
        <v>2</v>
      </c>
      <c r="BI2863" s="16">
        <v>0</v>
      </c>
      <c r="BJ2863" s="16">
        <v>0</v>
      </c>
      <c r="BK2863" s="16">
        <v>0</v>
      </c>
      <c r="BL2863" t="str">
        <f t="shared" si="469"/>
        <v>0</v>
      </c>
      <c r="BM2863" t="str">
        <f t="shared" si="470"/>
        <v>0</v>
      </c>
      <c r="BN2863">
        <f t="shared" si="473"/>
        <v>0</v>
      </c>
      <c r="BO2863">
        <f t="shared" si="471"/>
        <v>2</v>
      </c>
      <c r="BP2863" t="str">
        <f t="shared" si="472"/>
        <v>1</v>
      </c>
    </row>
    <row r="2864" spans="1:68" ht="18" x14ac:dyDescent="0.25">
      <c r="A2864" s="24">
        <v>2021</v>
      </c>
      <c r="B2864">
        <v>3</v>
      </c>
      <c r="C2864" s="2">
        <v>44364</v>
      </c>
      <c r="D2864" s="3">
        <v>0.5</v>
      </c>
      <c r="E2864">
        <v>1</v>
      </c>
      <c r="F2864">
        <v>1.2</v>
      </c>
      <c r="G2864" t="s">
        <v>28</v>
      </c>
      <c r="H2864">
        <v>73</v>
      </c>
      <c r="I2864">
        <v>65</v>
      </c>
      <c r="J2864">
        <v>26</v>
      </c>
      <c r="K2864">
        <v>1</v>
      </c>
      <c r="L2864">
        <v>8</v>
      </c>
      <c r="M2864" t="s">
        <v>23</v>
      </c>
      <c r="N2864">
        <v>20</v>
      </c>
      <c r="O2864" t="s">
        <v>24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 s="11" t="str">
        <f t="shared" si="474"/>
        <v>0</v>
      </c>
      <c r="AB2864">
        <f t="shared" si="467"/>
        <v>0</v>
      </c>
      <c r="AC2864">
        <f t="shared" si="475"/>
        <v>10</v>
      </c>
      <c r="AD2864">
        <f t="shared" si="476"/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1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f t="shared" si="468"/>
        <v>1</v>
      </c>
      <c r="BI2864" s="16">
        <v>0</v>
      </c>
      <c r="BJ2864" s="16">
        <v>0</v>
      </c>
      <c r="BK2864" s="16">
        <v>0</v>
      </c>
      <c r="BL2864" t="str">
        <f t="shared" si="469"/>
        <v>0</v>
      </c>
      <c r="BM2864" t="str">
        <f t="shared" si="470"/>
        <v>0</v>
      </c>
      <c r="BN2864">
        <f t="shared" si="473"/>
        <v>0</v>
      </c>
      <c r="BO2864">
        <f t="shared" si="471"/>
        <v>1</v>
      </c>
      <c r="BP2864" t="str">
        <f t="shared" si="472"/>
        <v>1</v>
      </c>
    </row>
    <row r="2865" spans="1:68" ht="18" x14ac:dyDescent="0.25">
      <c r="A2865" s="24">
        <v>2021</v>
      </c>
      <c r="B2865">
        <v>3</v>
      </c>
      <c r="C2865" s="2">
        <v>44364</v>
      </c>
      <c r="D2865" s="3">
        <v>0.5</v>
      </c>
      <c r="E2865">
        <v>1</v>
      </c>
      <c r="F2865">
        <v>1.2</v>
      </c>
      <c r="G2865" t="s">
        <v>28</v>
      </c>
      <c r="H2865">
        <v>73</v>
      </c>
      <c r="I2865">
        <v>65</v>
      </c>
      <c r="J2865">
        <v>26</v>
      </c>
      <c r="K2865">
        <v>1</v>
      </c>
      <c r="L2865">
        <v>8</v>
      </c>
      <c r="M2865" t="s">
        <v>23</v>
      </c>
      <c r="N2865">
        <v>20</v>
      </c>
      <c r="O2865" t="s">
        <v>25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 s="11" t="str">
        <f t="shared" si="474"/>
        <v>0</v>
      </c>
      <c r="AB2865">
        <f t="shared" si="467"/>
        <v>0</v>
      </c>
      <c r="AC2865">
        <f t="shared" si="475"/>
        <v>10</v>
      </c>
      <c r="AD2865">
        <f t="shared" si="476"/>
        <v>0</v>
      </c>
      <c r="AE2865">
        <v>0</v>
      </c>
      <c r="AF2865">
        <v>0</v>
      </c>
      <c r="AG2865">
        <v>1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f t="shared" si="468"/>
        <v>0</v>
      </c>
      <c r="BI2865" s="16">
        <v>0</v>
      </c>
      <c r="BJ2865" s="16">
        <v>0</v>
      </c>
      <c r="BK2865" s="16">
        <v>0</v>
      </c>
      <c r="BL2865" t="str">
        <f t="shared" si="469"/>
        <v>0</v>
      </c>
      <c r="BM2865" t="str">
        <f t="shared" si="470"/>
        <v>0</v>
      </c>
      <c r="BN2865">
        <f t="shared" si="473"/>
        <v>0</v>
      </c>
      <c r="BO2865">
        <f t="shared" si="471"/>
        <v>1</v>
      </c>
      <c r="BP2865" t="str">
        <f t="shared" si="472"/>
        <v>0</v>
      </c>
    </row>
    <row r="2866" spans="1:68" ht="18" x14ac:dyDescent="0.25">
      <c r="A2866" s="24">
        <v>2021</v>
      </c>
      <c r="B2866">
        <v>3</v>
      </c>
      <c r="C2866" s="2">
        <v>44364</v>
      </c>
      <c r="D2866" s="3">
        <v>0.5</v>
      </c>
      <c r="E2866">
        <v>1</v>
      </c>
      <c r="F2866">
        <v>1.2</v>
      </c>
      <c r="G2866" t="s">
        <v>28</v>
      </c>
      <c r="H2866">
        <v>73</v>
      </c>
      <c r="I2866">
        <v>65</v>
      </c>
      <c r="J2866">
        <v>26</v>
      </c>
      <c r="K2866">
        <v>1</v>
      </c>
      <c r="L2866">
        <v>8</v>
      </c>
      <c r="M2866" t="s">
        <v>23</v>
      </c>
      <c r="N2866">
        <v>20</v>
      </c>
      <c r="O2866" t="s">
        <v>26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 s="11" t="str">
        <f t="shared" si="474"/>
        <v>0</v>
      </c>
      <c r="AB2866">
        <f t="shared" si="467"/>
        <v>0</v>
      </c>
      <c r="AC2866">
        <f t="shared" si="475"/>
        <v>10</v>
      </c>
      <c r="AD2866">
        <f t="shared" si="476"/>
        <v>0</v>
      </c>
      <c r="AE2866">
        <v>0</v>
      </c>
      <c r="AF2866">
        <v>0</v>
      </c>
      <c r="AG2866">
        <v>1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f t="shared" si="468"/>
        <v>0</v>
      </c>
      <c r="BI2866" s="16">
        <v>0</v>
      </c>
      <c r="BJ2866" s="16">
        <v>0</v>
      </c>
      <c r="BK2866" s="16">
        <v>0</v>
      </c>
      <c r="BL2866" t="str">
        <f t="shared" si="469"/>
        <v>0</v>
      </c>
      <c r="BM2866" t="str">
        <f t="shared" si="470"/>
        <v>0</v>
      </c>
      <c r="BN2866">
        <f t="shared" si="473"/>
        <v>0</v>
      </c>
      <c r="BO2866">
        <f t="shared" si="471"/>
        <v>1</v>
      </c>
      <c r="BP2866" t="str">
        <f t="shared" si="472"/>
        <v>0</v>
      </c>
    </row>
    <row r="2867" spans="1:68" ht="18" x14ac:dyDescent="0.25">
      <c r="A2867" s="24">
        <v>2021</v>
      </c>
      <c r="B2867">
        <v>3</v>
      </c>
      <c r="C2867" s="2">
        <v>44364</v>
      </c>
      <c r="D2867" s="3">
        <v>0.5</v>
      </c>
      <c r="E2867">
        <v>1</v>
      </c>
      <c r="F2867">
        <v>1.2</v>
      </c>
      <c r="G2867" t="s">
        <v>28</v>
      </c>
      <c r="H2867">
        <v>73</v>
      </c>
      <c r="I2867">
        <v>65</v>
      </c>
      <c r="J2867">
        <v>26</v>
      </c>
      <c r="K2867">
        <v>1</v>
      </c>
      <c r="L2867">
        <v>8</v>
      </c>
      <c r="M2867" t="s">
        <v>27</v>
      </c>
      <c r="N2867">
        <v>20</v>
      </c>
      <c r="O2867" t="s">
        <v>24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 s="11" t="str">
        <f t="shared" si="474"/>
        <v>0</v>
      </c>
      <c r="AB2867">
        <f t="shared" si="467"/>
        <v>0</v>
      </c>
      <c r="AC2867">
        <f t="shared" si="475"/>
        <v>10</v>
      </c>
      <c r="AD2867">
        <f t="shared" si="476"/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f t="shared" si="468"/>
        <v>0</v>
      </c>
      <c r="BI2867" s="16">
        <v>0</v>
      </c>
      <c r="BJ2867" s="16">
        <v>0</v>
      </c>
      <c r="BK2867" s="16">
        <v>0</v>
      </c>
      <c r="BL2867" t="str">
        <f t="shared" si="469"/>
        <v>0</v>
      </c>
      <c r="BM2867" t="str">
        <f t="shared" si="470"/>
        <v>0</v>
      </c>
      <c r="BN2867">
        <f t="shared" si="473"/>
        <v>0</v>
      </c>
      <c r="BO2867">
        <f t="shared" si="471"/>
        <v>0</v>
      </c>
      <c r="BP2867" t="str">
        <f t="shared" si="472"/>
        <v>0</v>
      </c>
    </row>
    <row r="2868" spans="1:68" ht="18" x14ac:dyDescent="0.25">
      <c r="A2868" s="24">
        <v>2021</v>
      </c>
      <c r="B2868">
        <v>3</v>
      </c>
      <c r="C2868" s="2">
        <v>44364</v>
      </c>
      <c r="D2868" s="3">
        <v>0.5</v>
      </c>
      <c r="E2868">
        <v>1</v>
      </c>
      <c r="F2868">
        <v>1.2</v>
      </c>
      <c r="G2868" t="s">
        <v>28</v>
      </c>
      <c r="H2868">
        <v>73</v>
      </c>
      <c r="I2868">
        <v>65</v>
      </c>
      <c r="J2868">
        <v>26</v>
      </c>
      <c r="K2868">
        <v>1</v>
      </c>
      <c r="L2868">
        <v>8</v>
      </c>
      <c r="M2868" t="s">
        <v>27</v>
      </c>
      <c r="N2868">
        <v>20</v>
      </c>
      <c r="O2868" t="s">
        <v>25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 s="11" t="str">
        <f t="shared" si="474"/>
        <v>0</v>
      </c>
      <c r="AB2868">
        <f t="shared" si="467"/>
        <v>0</v>
      </c>
      <c r="AC2868">
        <f t="shared" si="475"/>
        <v>10</v>
      </c>
      <c r="AD2868">
        <f t="shared" si="476"/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f t="shared" si="468"/>
        <v>0</v>
      </c>
      <c r="BI2868" s="16">
        <v>0</v>
      </c>
      <c r="BJ2868" s="16">
        <v>0</v>
      </c>
      <c r="BK2868" s="16">
        <v>0</v>
      </c>
      <c r="BL2868" t="str">
        <f t="shared" si="469"/>
        <v>0</v>
      </c>
      <c r="BM2868" t="str">
        <f t="shared" si="470"/>
        <v>0</v>
      </c>
      <c r="BN2868">
        <f t="shared" si="473"/>
        <v>0</v>
      </c>
      <c r="BO2868">
        <f t="shared" si="471"/>
        <v>0</v>
      </c>
      <c r="BP2868" t="str">
        <f t="shared" si="472"/>
        <v>0</v>
      </c>
    </row>
    <row r="2869" spans="1:68" ht="18" x14ac:dyDescent="0.25">
      <c r="A2869" s="24">
        <v>2021</v>
      </c>
      <c r="B2869">
        <v>3</v>
      </c>
      <c r="C2869" s="2">
        <v>44364</v>
      </c>
      <c r="D2869" s="3">
        <v>0.5</v>
      </c>
      <c r="E2869">
        <v>1</v>
      </c>
      <c r="F2869">
        <v>1.2</v>
      </c>
      <c r="G2869" t="s">
        <v>28</v>
      </c>
      <c r="H2869">
        <v>73</v>
      </c>
      <c r="I2869">
        <v>65</v>
      </c>
      <c r="J2869">
        <v>26</v>
      </c>
      <c r="K2869">
        <v>1</v>
      </c>
      <c r="L2869">
        <v>8</v>
      </c>
      <c r="M2869" t="s">
        <v>27</v>
      </c>
      <c r="N2869">
        <v>20</v>
      </c>
      <c r="O2869" t="s">
        <v>26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 s="11" t="str">
        <f t="shared" si="474"/>
        <v>0</v>
      </c>
      <c r="AB2869">
        <f t="shared" si="467"/>
        <v>0</v>
      </c>
      <c r="AC2869">
        <f t="shared" si="475"/>
        <v>10</v>
      </c>
      <c r="AD2869">
        <f t="shared" si="476"/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f t="shared" si="468"/>
        <v>0</v>
      </c>
      <c r="BI2869" s="16">
        <v>0</v>
      </c>
      <c r="BJ2869" s="16">
        <v>0</v>
      </c>
      <c r="BK2869" s="16">
        <v>0</v>
      </c>
      <c r="BL2869" t="str">
        <f t="shared" si="469"/>
        <v>0</v>
      </c>
      <c r="BM2869" t="str">
        <f t="shared" si="470"/>
        <v>0</v>
      </c>
      <c r="BN2869">
        <f t="shared" si="473"/>
        <v>0</v>
      </c>
      <c r="BO2869">
        <f t="shared" si="471"/>
        <v>0</v>
      </c>
      <c r="BP2869" t="str">
        <f t="shared" si="472"/>
        <v>0</v>
      </c>
    </row>
    <row r="2870" spans="1:68" ht="18" x14ac:dyDescent="0.25">
      <c r="A2870" s="24">
        <v>2021</v>
      </c>
      <c r="B2870">
        <v>3</v>
      </c>
      <c r="C2870" s="2">
        <v>44364</v>
      </c>
      <c r="D2870" s="3">
        <v>0.5</v>
      </c>
      <c r="E2870">
        <v>1</v>
      </c>
      <c r="F2870">
        <v>1.2</v>
      </c>
      <c r="G2870" t="s">
        <v>28</v>
      </c>
      <c r="H2870">
        <v>73</v>
      </c>
      <c r="I2870">
        <v>65</v>
      </c>
      <c r="J2870">
        <v>26</v>
      </c>
      <c r="K2870">
        <v>1</v>
      </c>
      <c r="L2870">
        <v>8</v>
      </c>
      <c r="M2870" t="s">
        <v>28</v>
      </c>
      <c r="N2870">
        <v>20</v>
      </c>
      <c r="O2870" t="s">
        <v>24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 s="11" t="str">
        <f t="shared" si="474"/>
        <v>0</v>
      </c>
      <c r="AB2870">
        <f t="shared" si="467"/>
        <v>0</v>
      </c>
      <c r="AC2870">
        <f t="shared" si="475"/>
        <v>10</v>
      </c>
      <c r="AD2870">
        <f t="shared" si="476"/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f t="shared" si="468"/>
        <v>0</v>
      </c>
      <c r="BI2870" s="16">
        <v>0</v>
      </c>
      <c r="BJ2870" s="16">
        <v>0</v>
      </c>
      <c r="BK2870" s="16">
        <v>0</v>
      </c>
      <c r="BL2870" t="str">
        <f t="shared" si="469"/>
        <v>0</v>
      </c>
      <c r="BM2870" t="str">
        <f t="shared" si="470"/>
        <v>0</v>
      </c>
      <c r="BN2870">
        <f t="shared" si="473"/>
        <v>0</v>
      </c>
      <c r="BO2870">
        <f t="shared" si="471"/>
        <v>0</v>
      </c>
      <c r="BP2870" t="str">
        <f t="shared" si="472"/>
        <v>0</v>
      </c>
    </row>
    <row r="2871" spans="1:68" ht="18" x14ac:dyDescent="0.25">
      <c r="A2871" s="24">
        <v>2021</v>
      </c>
      <c r="B2871">
        <v>3</v>
      </c>
      <c r="C2871" s="2">
        <v>44364</v>
      </c>
      <c r="D2871" s="3">
        <v>0.5</v>
      </c>
      <c r="E2871">
        <v>1</v>
      </c>
      <c r="F2871">
        <v>1.2</v>
      </c>
      <c r="G2871" t="s">
        <v>28</v>
      </c>
      <c r="H2871">
        <v>73</v>
      </c>
      <c r="I2871">
        <v>65</v>
      </c>
      <c r="J2871">
        <v>26</v>
      </c>
      <c r="K2871">
        <v>1</v>
      </c>
      <c r="L2871">
        <v>8</v>
      </c>
      <c r="M2871" t="s">
        <v>28</v>
      </c>
      <c r="N2871">
        <v>20</v>
      </c>
      <c r="O2871" t="s">
        <v>25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 s="11" t="str">
        <f t="shared" si="474"/>
        <v>0</v>
      </c>
      <c r="AB2871">
        <f t="shared" si="467"/>
        <v>0</v>
      </c>
      <c r="AC2871">
        <f t="shared" si="475"/>
        <v>10</v>
      </c>
      <c r="AD2871">
        <f t="shared" si="476"/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f t="shared" si="468"/>
        <v>0</v>
      </c>
      <c r="BI2871" s="16">
        <v>0</v>
      </c>
      <c r="BJ2871" s="16">
        <v>0</v>
      </c>
      <c r="BK2871" s="16">
        <v>0</v>
      </c>
      <c r="BL2871" t="str">
        <f t="shared" si="469"/>
        <v>0</v>
      </c>
      <c r="BM2871" t="str">
        <f t="shared" si="470"/>
        <v>0</v>
      </c>
      <c r="BN2871">
        <f t="shared" si="473"/>
        <v>0</v>
      </c>
      <c r="BO2871">
        <f t="shared" si="471"/>
        <v>0</v>
      </c>
      <c r="BP2871" t="str">
        <f t="shared" si="472"/>
        <v>0</v>
      </c>
    </row>
    <row r="2872" spans="1:68" ht="18" x14ac:dyDescent="0.25">
      <c r="A2872" s="24">
        <v>2021</v>
      </c>
      <c r="B2872">
        <v>3</v>
      </c>
      <c r="C2872" s="2">
        <v>44364</v>
      </c>
      <c r="D2872" s="3">
        <v>0.5</v>
      </c>
      <c r="E2872">
        <v>1</v>
      </c>
      <c r="F2872">
        <v>1.2</v>
      </c>
      <c r="G2872" t="s">
        <v>28</v>
      </c>
      <c r="H2872">
        <v>73</v>
      </c>
      <c r="I2872">
        <v>65</v>
      </c>
      <c r="J2872">
        <v>26</v>
      </c>
      <c r="K2872">
        <v>1</v>
      </c>
      <c r="L2872">
        <v>8</v>
      </c>
      <c r="M2872" t="s">
        <v>28</v>
      </c>
      <c r="N2872">
        <v>20</v>
      </c>
      <c r="O2872" t="s">
        <v>26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 s="11" t="str">
        <f t="shared" si="474"/>
        <v>0</v>
      </c>
      <c r="AB2872">
        <f t="shared" si="467"/>
        <v>0</v>
      </c>
      <c r="AC2872">
        <f t="shared" si="475"/>
        <v>10</v>
      </c>
      <c r="AD2872">
        <f t="shared" si="476"/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f t="shared" si="468"/>
        <v>0</v>
      </c>
      <c r="BI2872" s="16">
        <v>0</v>
      </c>
      <c r="BJ2872" s="16">
        <v>0</v>
      </c>
      <c r="BK2872" s="16">
        <v>0</v>
      </c>
      <c r="BL2872" t="str">
        <f t="shared" si="469"/>
        <v>0</v>
      </c>
      <c r="BM2872" t="str">
        <f t="shared" si="470"/>
        <v>0</v>
      </c>
      <c r="BN2872">
        <f t="shared" si="473"/>
        <v>0</v>
      </c>
      <c r="BO2872">
        <f t="shared" si="471"/>
        <v>0</v>
      </c>
      <c r="BP2872" t="str">
        <f t="shared" si="472"/>
        <v>0</v>
      </c>
    </row>
    <row r="2873" spans="1:68" ht="18" x14ac:dyDescent="0.25">
      <c r="A2873" s="24">
        <v>2021</v>
      </c>
      <c r="B2873">
        <v>3</v>
      </c>
      <c r="C2873" s="2">
        <v>44364</v>
      </c>
      <c r="D2873" s="3">
        <v>0.5</v>
      </c>
      <c r="E2873">
        <v>1</v>
      </c>
      <c r="F2873">
        <v>1.2</v>
      </c>
      <c r="G2873" t="s">
        <v>28</v>
      </c>
      <c r="H2873">
        <v>73</v>
      </c>
      <c r="I2873">
        <v>65</v>
      </c>
      <c r="J2873">
        <v>26</v>
      </c>
      <c r="K2873">
        <v>1</v>
      </c>
      <c r="L2873">
        <v>8</v>
      </c>
      <c r="M2873" t="s">
        <v>23</v>
      </c>
      <c r="N2873">
        <v>50</v>
      </c>
      <c r="O2873" t="s">
        <v>24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 s="11" t="str">
        <f t="shared" si="474"/>
        <v>0</v>
      </c>
      <c r="AB2873">
        <f t="shared" si="467"/>
        <v>0</v>
      </c>
      <c r="AC2873">
        <f t="shared" si="475"/>
        <v>10</v>
      </c>
      <c r="AD2873">
        <f t="shared" si="476"/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f t="shared" si="468"/>
        <v>0</v>
      </c>
      <c r="BI2873" s="16">
        <v>0</v>
      </c>
      <c r="BJ2873" s="16">
        <v>0</v>
      </c>
      <c r="BK2873" s="16">
        <v>0</v>
      </c>
      <c r="BL2873" t="str">
        <f t="shared" si="469"/>
        <v>0</v>
      </c>
      <c r="BM2873" t="str">
        <f t="shared" si="470"/>
        <v>0</v>
      </c>
      <c r="BN2873">
        <f t="shared" si="473"/>
        <v>0</v>
      </c>
      <c r="BO2873">
        <f t="shared" si="471"/>
        <v>0</v>
      </c>
      <c r="BP2873" t="str">
        <f t="shared" si="472"/>
        <v>0</v>
      </c>
    </row>
    <row r="2874" spans="1:68" ht="18" x14ac:dyDescent="0.25">
      <c r="A2874" s="24">
        <v>2021</v>
      </c>
      <c r="B2874">
        <v>3</v>
      </c>
      <c r="C2874" s="2">
        <v>44364</v>
      </c>
      <c r="D2874" s="3">
        <v>0.5</v>
      </c>
      <c r="E2874">
        <v>1</v>
      </c>
      <c r="F2874">
        <v>1.2</v>
      </c>
      <c r="G2874" t="s">
        <v>28</v>
      </c>
      <c r="H2874">
        <v>73</v>
      </c>
      <c r="I2874">
        <v>65</v>
      </c>
      <c r="J2874">
        <v>26</v>
      </c>
      <c r="K2874">
        <v>1</v>
      </c>
      <c r="L2874">
        <v>8</v>
      </c>
      <c r="M2874" t="s">
        <v>23</v>
      </c>
      <c r="N2874">
        <v>50</v>
      </c>
      <c r="O2874" t="s">
        <v>25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 s="11" t="str">
        <f t="shared" si="474"/>
        <v>0</v>
      </c>
      <c r="AB2874">
        <f t="shared" si="467"/>
        <v>0</v>
      </c>
      <c r="AC2874">
        <f t="shared" si="475"/>
        <v>10</v>
      </c>
      <c r="AD2874">
        <f t="shared" si="476"/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f t="shared" si="468"/>
        <v>0</v>
      </c>
      <c r="BI2874" s="16">
        <v>0</v>
      </c>
      <c r="BJ2874" s="16">
        <v>0</v>
      </c>
      <c r="BK2874" s="16">
        <v>0</v>
      </c>
      <c r="BL2874" t="str">
        <f t="shared" si="469"/>
        <v>0</v>
      </c>
      <c r="BM2874" t="str">
        <f t="shared" si="470"/>
        <v>0</v>
      </c>
      <c r="BN2874">
        <f t="shared" si="473"/>
        <v>0</v>
      </c>
      <c r="BO2874">
        <f t="shared" si="471"/>
        <v>0</v>
      </c>
      <c r="BP2874" t="str">
        <f t="shared" si="472"/>
        <v>0</v>
      </c>
    </row>
    <row r="2875" spans="1:68" ht="18" x14ac:dyDescent="0.25">
      <c r="A2875" s="24">
        <v>2021</v>
      </c>
      <c r="B2875">
        <v>3</v>
      </c>
      <c r="C2875" s="2">
        <v>44364</v>
      </c>
      <c r="D2875" s="3">
        <v>0.5</v>
      </c>
      <c r="E2875">
        <v>1</v>
      </c>
      <c r="F2875">
        <v>1.2</v>
      </c>
      <c r="G2875" t="s">
        <v>28</v>
      </c>
      <c r="H2875">
        <v>73</v>
      </c>
      <c r="I2875">
        <v>65</v>
      </c>
      <c r="J2875">
        <v>26</v>
      </c>
      <c r="K2875">
        <v>1</v>
      </c>
      <c r="L2875">
        <v>8</v>
      </c>
      <c r="M2875" t="s">
        <v>23</v>
      </c>
      <c r="N2875">
        <v>50</v>
      </c>
      <c r="O2875" t="s">
        <v>26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 s="11" t="str">
        <f t="shared" si="474"/>
        <v>0</v>
      </c>
      <c r="AB2875">
        <f t="shared" si="467"/>
        <v>0</v>
      </c>
      <c r="AC2875">
        <f t="shared" si="475"/>
        <v>10</v>
      </c>
      <c r="AD2875">
        <f t="shared" si="476"/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f t="shared" si="468"/>
        <v>0</v>
      </c>
      <c r="BI2875" s="16">
        <v>0</v>
      </c>
      <c r="BJ2875" s="16">
        <v>0</v>
      </c>
      <c r="BK2875" s="16">
        <v>0</v>
      </c>
      <c r="BL2875" t="str">
        <f t="shared" si="469"/>
        <v>0</v>
      </c>
      <c r="BM2875" t="str">
        <f t="shared" si="470"/>
        <v>0</v>
      </c>
      <c r="BN2875">
        <f t="shared" si="473"/>
        <v>0</v>
      </c>
      <c r="BO2875">
        <f t="shared" si="471"/>
        <v>0</v>
      </c>
      <c r="BP2875" t="str">
        <f t="shared" si="472"/>
        <v>0</v>
      </c>
    </row>
    <row r="2876" spans="1:68" ht="18" x14ac:dyDescent="0.25">
      <c r="A2876" s="24">
        <v>2021</v>
      </c>
      <c r="B2876">
        <v>3</v>
      </c>
      <c r="C2876" s="2">
        <v>44364</v>
      </c>
      <c r="D2876" s="3">
        <v>0.5</v>
      </c>
      <c r="E2876">
        <v>1</v>
      </c>
      <c r="F2876">
        <v>1.2</v>
      </c>
      <c r="G2876" t="s">
        <v>28</v>
      </c>
      <c r="H2876">
        <v>73</v>
      </c>
      <c r="I2876">
        <v>65</v>
      </c>
      <c r="J2876">
        <v>26</v>
      </c>
      <c r="K2876">
        <v>1</v>
      </c>
      <c r="L2876">
        <v>8</v>
      </c>
      <c r="M2876" t="s">
        <v>27</v>
      </c>
      <c r="N2876">
        <v>50</v>
      </c>
      <c r="O2876" t="s">
        <v>24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 s="11" t="str">
        <f t="shared" si="474"/>
        <v>0</v>
      </c>
      <c r="AB2876">
        <f t="shared" si="467"/>
        <v>0</v>
      </c>
      <c r="AC2876">
        <f t="shared" si="475"/>
        <v>10</v>
      </c>
      <c r="AD2876">
        <f t="shared" si="476"/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f t="shared" si="468"/>
        <v>0</v>
      </c>
      <c r="BI2876" s="16">
        <v>0</v>
      </c>
      <c r="BJ2876" s="16">
        <v>0</v>
      </c>
      <c r="BK2876" s="16">
        <v>0</v>
      </c>
      <c r="BL2876" t="str">
        <f t="shared" si="469"/>
        <v>0</v>
      </c>
      <c r="BM2876" t="str">
        <f t="shared" si="470"/>
        <v>0</v>
      </c>
      <c r="BN2876">
        <f t="shared" si="473"/>
        <v>0</v>
      </c>
      <c r="BO2876">
        <f t="shared" si="471"/>
        <v>0</v>
      </c>
      <c r="BP2876" t="str">
        <f t="shared" si="472"/>
        <v>0</v>
      </c>
    </row>
    <row r="2877" spans="1:68" ht="18" x14ac:dyDescent="0.25">
      <c r="A2877" s="24">
        <v>2021</v>
      </c>
      <c r="B2877">
        <v>3</v>
      </c>
      <c r="C2877" s="2">
        <v>44364</v>
      </c>
      <c r="D2877" s="3">
        <v>0.5</v>
      </c>
      <c r="E2877">
        <v>1</v>
      </c>
      <c r="F2877">
        <v>1.2</v>
      </c>
      <c r="G2877" t="s">
        <v>28</v>
      </c>
      <c r="H2877">
        <v>73</v>
      </c>
      <c r="I2877">
        <v>65</v>
      </c>
      <c r="J2877">
        <v>26</v>
      </c>
      <c r="K2877">
        <v>1</v>
      </c>
      <c r="L2877">
        <v>8</v>
      </c>
      <c r="M2877" t="s">
        <v>27</v>
      </c>
      <c r="N2877">
        <v>50</v>
      </c>
      <c r="O2877" t="s">
        <v>25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 s="11" t="str">
        <f t="shared" si="474"/>
        <v>0</v>
      </c>
      <c r="AB2877">
        <f t="shared" si="467"/>
        <v>0</v>
      </c>
      <c r="AC2877">
        <f t="shared" si="475"/>
        <v>10</v>
      </c>
      <c r="AD2877">
        <f t="shared" si="476"/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f t="shared" si="468"/>
        <v>0</v>
      </c>
      <c r="BI2877" s="16">
        <v>0</v>
      </c>
      <c r="BJ2877" s="16">
        <v>0</v>
      </c>
      <c r="BK2877" s="16">
        <v>0</v>
      </c>
      <c r="BL2877" t="str">
        <f t="shared" si="469"/>
        <v>0</v>
      </c>
      <c r="BM2877" t="str">
        <f t="shared" si="470"/>
        <v>0</v>
      </c>
      <c r="BN2877">
        <f t="shared" si="473"/>
        <v>0</v>
      </c>
      <c r="BO2877">
        <f t="shared" si="471"/>
        <v>0</v>
      </c>
      <c r="BP2877" t="str">
        <f t="shared" si="472"/>
        <v>0</v>
      </c>
    </row>
    <row r="2878" spans="1:68" ht="18" x14ac:dyDescent="0.25">
      <c r="A2878" s="24">
        <v>2021</v>
      </c>
      <c r="B2878">
        <v>3</v>
      </c>
      <c r="C2878" s="2">
        <v>44364</v>
      </c>
      <c r="D2878" s="3">
        <v>0.5</v>
      </c>
      <c r="E2878">
        <v>1</v>
      </c>
      <c r="F2878">
        <v>1.2</v>
      </c>
      <c r="G2878" t="s">
        <v>28</v>
      </c>
      <c r="H2878">
        <v>73</v>
      </c>
      <c r="I2878">
        <v>65</v>
      </c>
      <c r="J2878">
        <v>26</v>
      </c>
      <c r="K2878">
        <v>1</v>
      </c>
      <c r="L2878">
        <v>8</v>
      </c>
      <c r="M2878" t="s">
        <v>27</v>
      </c>
      <c r="N2878">
        <v>50</v>
      </c>
      <c r="O2878" t="s">
        <v>26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 s="11" t="str">
        <f t="shared" si="474"/>
        <v>0</v>
      </c>
      <c r="AB2878">
        <f t="shared" si="467"/>
        <v>0</v>
      </c>
      <c r="AC2878">
        <f t="shared" si="475"/>
        <v>10</v>
      </c>
      <c r="AD2878">
        <f t="shared" si="476"/>
        <v>0</v>
      </c>
      <c r="AE2878">
        <v>1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f t="shared" si="468"/>
        <v>0</v>
      </c>
      <c r="BI2878" s="16">
        <v>0</v>
      </c>
      <c r="BJ2878" s="16">
        <v>0</v>
      </c>
      <c r="BK2878" s="16">
        <v>0</v>
      </c>
      <c r="BL2878" t="str">
        <f t="shared" si="469"/>
        <v>0</v>
      </c>
      <c r="BM2878" t="str">
        <f t="shared" si="470"/>
        <v>0</v>
      </c>
      <c r="BN2878">
        <f t="shared" si="473"/>
        <v>0</v>
      </c>
      <c r="BO2878">
        <f t="shared" si="471"/>
        <v>0</v>
      </c>
      <c r="BP2878" t="str">
        <f t="shared" si="472"/>
        <v>0</v>
      </c>
    </row>
    <row r="2879" spans="1:68" ht="18" x14ac:dyDescent="0.25">
      <c r="A2879" s="24">
        <v>2021</v>
      </c>
      <c r="B2879">
        <v>3</v>
      </c>
      <c r="C2879" s="2">
        <v>44364</v>
      </c>
      <c r="D2879" s="3">
        <v>0.5</v>
      </c>
      <c r="E2879">
        <v>1</v>
      </c>
      <c r="F2879">
        <v>1.2</v>
      </c>
      <c r="G2879" t="s">
        <v>28</v>
      </c>
      <c r="H2879">
        <v>73</v>
      </c>
      <c r="I2879">
        <v>65</v>
      </c>
      <c r="J2879">
        <v>26</v>
      </c>
      <c r="K2879">
        <v>1</v>
      </c>
      <c r="L2879">
        <v>8</v>
      </c>
      <c r="M2879" t="s">
        <v>28</v>
      </c>
      <c r="N2879">
        <v>50</v>
      </c>
      <c r="O2879" t="s">
        <v>24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 s="11" t="str">
        <f t="shared" si="474"/>
        <v>0</v>
      </c>
      <c r="AB2879">
        <f t="shared" si="467"/>
        <v>0</v>
      </c>
      <c r="AC2879">
        <f t="shared" si="475"/>
        <v>10</v>
      </c>
      <c r="AD2879">
        <f t="shared" si="476"/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f t="shared" si="468"/>
        <v>0</v>
      </c>
      <c r="BI2879" s="16">
        <v>0</v>
      </c>
      <c r="BJ2879" s="16">
        <v>0</v>
      </c>
      <c r="BK2879" s="16">
        <v>0</v>
      </c>
      <c r="BL2879" t="str">
        <f t="shared" si="469"/>
        <v>0</v>
      </c>
      <c r="BM2879" t="str">
        <f t="shared" si="470"/>
        <v>0</v>
      </c>
      <c r="BN2879">
        <f t="shared" si="473"/>
        <v>0</v>
      </c>
      <c r="BO2879">
        <f t="shared" si="471"/>
        <v>0</v>
      </c>
      <c r="BP2879" t="str">
        <f t="shared" si="472"/>
        <v>0</v>
      </c>
    </row>
    <row r="2880" spans="1:68" ht="18" x14ac:dyDescent="0.25">
      <c r="A2880" s="24">
        <v>2021</v>
      </c>
      <c r="B2880">
        <v>3</v>
      </c>
      <c r="C2880" s="2">
        <v>44364</v>
      </c>
      <c r="D2880" s="3">
        <v>0.5</v>
      </c>
      <c r="E2880">
        <v>1</v>
      </c>
      <c r="F2880">
        <v>1.2</v>
      </c>
      <c r="G2880" t="s">
        <v>28</v>
      </c>
      <c r="H2880">
        <v>73</v>
      </c>
      <c r="I2880">
        <v>65</v>
      </c>
      <c r="J2880">
        <v>26</v>
      </c>
      <c r="K2880">
        <v>1</v>
      </c>
      <c r="L2880">
        <v>8</v>
      </c>
      <c r="M2880" t="s">
        <v>28</v>
      </c>
      <c r="N2880">
        <v>50</v>
      </c>
      <c r="O2880" t="s">
        <v>25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 s="11" t="str">
        <f t="shared" si="474"/>
        <v>0</v>
      </c>
      <c r="AB2880">
        <f t="shared" ref="AB2880:AB2943" si="477">COUNTIF(P2880:Y2880, "&gt;0")</f>
        <v>0</v>
      </c>
      <c r="AC2880">
        <f t="shared" si="475"/>
        <v>10</v>
      </c>
      <c r="AD2880">
        <f t="shared" si="476"/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f t="shared" ref="BH2880:BH2943" si="478">SUM(AW2880+AV2880+AU2880+AQ2880+AS2880+AM2880+AJ2880+BF2880+BI2880)</f>
        <v>0</v>
      </c>
      <c r="BI2880" s="16">
        <v>0</v>
      </c>
      <c r="BJ2880" s="16">
        <v>0</v>
      </c>
      <c r="BK2880" s="16">
        <v>0</v>
      </c>
      <c r="BL2880" t="str">
        <f t="shared" ref="BL2880:BL2943" si="479">IF(AL2880&gt;0, "1","0")</f>
        <v>0</v>
      </c>
      <c r="BM2880" t="str">
        <f t="shared" ref="BM2880:BM2943" si="480">IF(AL2880&gt;0, "1", IF(AO2880&gt;0, "1", "0"))</f>
        <v>0</v>
      </c>
      <c r="BN2880">
        <f t="shared" si="473"/>
        <v>0</v>
      </c>
      <c r="BO2880">
        <f t="shared" ref="BO2880:BO2943" si="481">SUM(BN2880+BH2880+BJ2880+BC2880+BA2880+AX2880+AG2880)</f>
        <v>0</v>
      </c>
      <c r="BP2880" t="str">
        <f t="shared" ref="BP2880:BP2943" si="482">IF(BH2880&gt;0, "1",  "0")</f>
        <v>0</v>
      </c>
    </row>
    <row r="2881" spans="1:68" ht="18" x14ac:dyDescent="0.25">
      <c r="A2881" s="24">
        <v>2021</v>
      </c>
      <c r="B2881">
        <v>3</v>
      </c>
      <c r="C2881" s="2">
        <v>44364</v>
      </c>
      <c r="D2881" s="3">
        <v>0.5</v>
      </c>
      <c r="E2881">
        <v>1</v>
      </c>
      <c r="F2881">
        <v>1.2</v>
      </c>
      <c r="G2881" t="s">
        <v>28</v>
      </c>
      <c r="H2881">
        <v>73</v>
      </c>
      <c r="I2881">
        <v>65</v>
      </c>
      <c r="J2881">
        <v>26</v>
      </c>
      <c r="K2881">
        <v>1</v>
      </c>
      <c r="L2881">
        <v>8</v>
      </c>
      <c r="M2881" t="s">
        <v>28</v>
      </c>
      <c r="N2881">
        <v>50</v>
      </c>
      <c r="O2881" t="s">
        <v>26</v>
      </c>
      <c r="P2881">
        <v>10</v>
      </c>
      <c r="Q2881">
        <v>3</v>
      </c>
      <c r="R2881">
        <v>0</v>
      </c>
      <c r="S2881">
        <v>10</v>
      </c>
      <c r="T2881">
        <v>15</v>
      </c>
      <c r="U2881">
        <v>0</v>
      </c>
      <c r="V2881">
        <v>97</v>
      </c>
      <c r="W2881">
        <v>40</v>
      </c>
      <c r="X2881">
        <v>65</v>
      </c>
      <c r="Y2881">
        <v>53</v>
      </c>
      <c r="Z2881">
        <v>293</v>
      </c>
      <c r="AA2881" s="11" t="str">
        <f t="shared" si="474"/>
        <v>1</v>
      </c>
      <c r="AB2881">
        <f t="shared" si="477"/>
        <v>8</v>
      </c>
      <c r="AC2881">
        <f t="shared" si="475"/>
        <v>2</v>
      </c>
      <c r="AD2881">
        <f t="shared" si="476"/>
        <v>80</v>
      </c>
      <c r="AE2881">
        <v>10</v>
      </c>
      <c r="AF2881">
        <v>2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2</v>
      </c>
      <c r="AN2881">
        <v>0</v>
      </c>
      <c r="AO2881">
        <v>1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f t="shared" si="478"/>
        <v>2</v>
      </c>
      <c r="BI2881" s="16">
        <v>0</v>
      </c>
      <c r="BJ2881" s="16">
        <v>0</v>
      </c>
      <c r="BK2881" s="16">
        <v>0</v>
      </c>
      <c r="BL2881" t="str">
        <f t="shared" si="479"/>
        <v>0</v>
      </c>
      <c r="BM2881" t="str">
        <f t="shared" si="480"/>
        <v>1</v>
      </c>
      <c r="BN2881">
        <f t="shared" si="473"/>
        <v>1</v>
      </c>
      <c r="BO2881">
        <f t="shared" si="481"/>
        <v>3</v>
      </c>
      <c r="BP2881" t="str">
        <f t="shared" si="482"/>
        <v>1</v>
      </c>
    </row>
    <row r="2882" spans="1:68" ht="18" x14ac:dyDescent="0.25">
      <c r="A2882" s="24">
        <v>2021</v>
      </c>
      <c r="B2882">
        <v>3</v>
      </c>
      <c r="C2882" s="2">
        <v>44363</v>
      </c>
      <c r="D2882" s="3">
        <v>0.375</v>
      </c>
      <c r="E2882">
        <v>2</v>
      </c>
      <c r="F2882">
        <v>2.1</v>
      </c>
      <c r="G2882" t="s">
        <v>61</v>
      </c>
      <c r="H2882">
        <v>73</v>
      </c>
      <c r="I2882">
        <v>57</v>
      </c>
      <c r="J2882">
        <v>23</v>
      </c>
      <c r="K2882">
        <v>2</v>
      </c>
      <c r="L2882">
        <v>0</v>
      </c>
      <c r="M2882" t="s">
        <v>23</v>
      </c>
      <c r="N2882">
        <v>0</v>
      </c>
      <c r="O2882" t="s">
        <v>24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 s="11" t="str">
        <f t="shared" si="474"/>
        <v>0</v>
      </c>
      <c r="AB2882">
        <f t="shared" si="477"/>
        <v>0</v>
      </c>
      <c r="AC2882">
        <f t="shared" si="475"/>
        <v>10</v>
      </c>
      <c r="AD2882">
        <f t="shared" si="476"/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5</v>
      </c>
      <c r="AR2882">
        <v>0</v>
      </c>
      <c r="AS2882">
        <v>3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f t="shared" si="478"/>
        <v>8</v>
      </c>
      <c r="BI2882" s="16">
        <v>0</v>
      </c>
      <c r="BJ2882" s="16">
        <v>0</v>
      </c>
      <c r="BK2882" s="16">
        <v>0</v>
      </c>
      <c r="BL2882" t="str">
        <f t="shared" si="479"/>
        <v>0</v>
      </c>
      <c r="BM2882" t="str">
        <f t="shared" si="480"/>
        <v>0</v>
      </c>
      <c r="BN2882">
        <f t="shared" ref="BN2882:BN2945" si="483">SUM(AL2882+AO2882+BB2882)</f>
        <v>0</v>
      </c>
      <c r="BO2882">
        <f t="shared" si="481"/>
        <v>8</v>
      </c>
      <c r="BP2882" t="str">
        <f t="shared" si="482"/>
        <v>1</v>
      </c>
    </row>
    <row r="2883" spans="1:68" ht="18" x14ac:dyDescent="0.25">
      <c r="A2883" s="24">
        <v>2021</v>
      </c>
      <c r="B2883">
        <v>3</v>
      </c>
      <c r="C2883" s="2">
        <v>44363</v>
      </c>
      <c r="D2883" s="3">
        <v>0.375</v>
      </c>
      <c r="E2883">
        <v>2</v>
      </c>
      <c r="F2883">
        <v>2.1</v>
      </c>
      <c r="G2883" t="s">
        <v>61</v>
      </c>
      <c r="H2883">
        <v>73</v>
      </c>
      <c r="I2883">
        <v>57</v>
      </c>
      <c r="J2883">
        <v>23</v>
      </c>
      <c r="K2883">
        <v>2</v>
      </c>
      <c r="L2883">
        <v>0</v>
      </c>
      <c r="M2883" t="s">
        <v>23</v>
      </c>
      <c r="N2883">
        <v>0</v>
      </c>
      <c r="O2883" t="s">
        <v>25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 s="11" t="str">
        <f t="shared" ref="AA2883:AA2946" si="484">IF(Z2883&gt;0, "1","0")</f>
        <v>0</v>
      </c>
      <c r="AB2883">
        <f t="shared" si="477"/>
        <v>0</v>
      </c>
      <c r="AC2883">
        <f t="shared" si="475"/>
        <v>10</v>
      </c>
      <c r="AD2883">
        <f t="shared" si="476"/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f t="shared" si="478"/>
        <v>0</v>
      </c>
      <c r="BI2883" s="16">
        <v>0</v>
      </c>
      <c r="BJ2883" s="16">
        <v>0</v>
      </c>
      <c r="BK2883" s="16">
        <v>0</v>
      </c>
      <c r="BL2883" t="str">
        <f t="shared" si="479"/>
        <v>0</v>
      </c>
      <c r="BM2883" t="str">
        <f t="shared" si="480"/>
        <v>0</v>
      </c>
      <c r="BN2883">
        <f t="shared" si="483"/>
        <v>0</v>
      </c>
      <c r="BO2883">
        <f t="shared" si="481"/>
        <v>0</v>
      </c>
      <c r="BP2883" t="str">
        <f t="shared" si="482"/>
        <v>0</v>
      </c>
    </row>
    <row r="2884" spans="1:68" ht="18" x14ac:dyDescent="0.25">
      <c r="A2884" s="24">
        <v>2021</v>
      </c>
      <c r="B2884">
        <v>3</v>
      </c>
      <c r="C2884" s="2">
        <v>44363</v>
      </c>
      <c r="D2884" s="3">
        <v>0.375</v>
      </c>
      <c r="E2884">
        <v>2</v>
      </c>
      <c r="F2884">
        <v>2.1</v>
      </c>
      <c r="G2884" t="s">
        <v>61</v>
      </c>
      <c r="H2884">
        <v>73</v>
      </c>
      <c r="I2884">
        <v>57</v>
      </c>
      <c r="J2884">
        <v>23</v>
      </c>
      <c r="K2884">
        <v>2</v>
      </c>
      <c r="L2884">
        <v>0</v>
      </c>
      <c r="M2884" t="s">
        <v>23</v>
      </c>
      <c r="N2884">
        <v>0</v>
      </c>
      <c r="O2884" t="s">
        <v>26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 s="11" t="str">
        <f t="shared" si="484"/>
        <v>0</v>
      </c>
      <c r="AB2884">
        <f t="shared" si="477"/>
        <v>0</v>
      </c>
      <c r="AC2884">
        <f t="shared" si="475"/>
        <v>10</v>
      </c>
      <c r="AD2884">
        <f t="shared" si="476"/>
        <v>0</v>
      </c>
      <c r="AE2884">
        <v>0</v>
      </c>
      <c r="AF2884">
        <v>1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f t="shared" si="478"/>
        <v>0</v>
      </c>
      <c r="BI2884" s="16">
        <v>0</v>
      </c>
      <c r="BJ2884" s="16">
        <v>0</v>
      </c>
      <c r="BK2884" s="16">
        <v>0</v>
      </c>
      <c r="BL2884" t="str">
        <f t="shared" si="479"/>
        <v>0</v>
      </c>
      <c r="BM2884" t="str">
        <f t="shared" si="480"/>
        <v>0</v>
      </c>
      <c r="BN2884">
        <f t="shared" si="483"/>
        <v>0</v>
      </c>
      <c r="BO2884">
        <f t="shared" si="481"/>
        <v>0</v>
      </c>
      <c r="BP2884" t="str">
        <f t="shared" si="482"/>
        <v>0</v>
      </c>
    </row>
    <row r="2885" spans="1:68" ht="18" x14ac:dyDescent="0.25">
      <c r="A2885" s="24">
        <v>2021</v>
      </c>
      <c r="B2885">
        <v>3</v>
      </c>
      <c r="C2885" s="2">
        <v>44363</v>
      </c>
      <c r="D2885" s="3">
        <v>0.375</v>
      </c>
      <c r="E2885">
        <v>2</v>
      </c>
      <c r="F2885">
        <v>2.1</v>
      </c>
      <c r="G2885" t="s">
        <v>61</v>
      </c>
      <c r="H2885">
        <v>73</v>
      </c>
      <c r="I2885">
        <v>57</v>
      </c>
      <c r="J2885">
        <v>23</v>
      </c>
      <c r="K2885">
        <v>2</v>
      </c>
      <c r="L2885">
        <v>0</v>
      </c>
      <c r="M2885" t="s">
        <v>27</v>
      </c>
      <c r="N2885">
        <v>0</v>
      </c>
      <c r="O2885" t="s">
        <v>24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 s="11" t="str">
        <f t="shared" si="484"/>
        <v>0</v>
      </c>
      <c r="AB2885">
        <f t="shared" si="477"/>
        <v>0</v>
      </c>
      <c r="AC2885">
        <f t="shared" si="475"/>
        <v>10</v>
      </c>
      <c r="AD2885">
        <f t="shared" si="476"/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f t="shared" si="478"/>
        <v>0</v>
      </c>
      <c r="BI2885" s="16">
        <v>0</v>
      </c>
      <c r="BJ2885" s="16">
        <v>0</v>
      </c>
      <c r="BK2885" s="16">
        <v>0</v>
      </c>
      <c r="BL2885" t="str">
        <f t="shared" si="479"/>
        <v>0</v>
      </c>
      <c r="BM2885" t="str">
        <f t="shared" si="480"/>
        <v>0</v>
      </c>
      <c r="BN2885">
        <f t="shared" si="483"/>
        <v>0</v>
      </c>
      <c r="BO2885">
        <f t="shared" si="481"/>
        <v>0</v>
      </c>
      <c r="BP2885" t="str">
        <f t="shared" si="482"/>
        <v>0</v>
      </c>
    </row>
    <row r="2886" spans="1:68" ht="18" x14ac:dyDescent="0.25">
      <c r="A2886" s="24">
        <v>2021</v>
      </c>
      <c r="B2886">
        <v>3</v>
      </c>
      <c r="C2886" s="2">
        <v>44363</v>
      </c>
      <c r="D2886" s="3">
        <v>0.375</v>
      </c>
      <c r="E2886">
        <v>2</v>
      </c>
      <c r="F2886">
        <v>2.1</v>
      </c>
      <c r="G2886" t="s">
        <v>61</v>
      </c>
      <c r="H2886">
        <v>73</v>
      </c>
      <c r="I2886">
        <v>57</v>
      </c>
      <c r="J2886">
        <v>23</v>
      </c>
      <c r="K2886">
        <v>2</v>
      </c>
      <c r="L2886">
        <v>0</v>
      </c>
      <c r="M2886" t="s">
        <v>27</v>
      </c>
      <c r="N2886">
        <v>0</v>
      </c>
      <c r="O2886" t="s">
        <v>25</v>
      </c>
      <c r="P2886">
        <v>0</v>
      </c>
      <c r="Q2886">
        <v>15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15</v>
      </c>
      <c r="AA2886" s="11" t="str">
        <f t="shared" si="484"/>
        <v>1</v>
      </c>
      <c r="AB2886">
        <f t="shared" si="477"/>
        <v>1</v>
      </c>
      <c r="AC2886">
        <f t="shared" si="475"/>
        <v>9</v>
      </c>
      <c r="AD2886">
        <f t="shared" si="476"/>
        <v>10</v>
      </c>
      <c r="AE2886">
        <v>0</v>
      </c>
      <c r="AF2886">
        <v>3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f t="shared" si="478"/>
        <v>0</v>
      </c>
      <c r="BI2886" s="16">
        <v>0</v>
      </c>
      <c r="BJ2886" s="16">
        <v>0</v>
      </c>
      <c r="BK2886" s="16">
        <v>0</v>
      </c>
      <c r="BL2886" t="str">
        <f t="shared" si="479"/>
        <v>0</v>
      </c>
      <c r="BM2886" t="str">
        <f t="shared" si="480"/>
        <v>0</v>
      </c>
      <c r="BN2886">
        <f t="shared" si="483"/>
        <v>0</v>
      </c>
      <c r="BO2886">
        <f t="shared" si="481"/>
        <v>0</v>
      </c>
      <c r="BP2886" t="str">
        <f t="shared" si="482"/>
        <v>0</v>
      </c>
    </row>
    <row r="2887" spans="1:68" ht="18" x14ac:dyDescent="0.25">
      <c r="A2887" s="24">
        <v>2021</v>
      </c>
      <c r="B2887">
        <v>3</v>
      </c>
      <c r="C2887" s="2">
        <v>44363</v>
      </c>
      <c r="D2887" s="3">
        <v>0.375</v>
      </c>
      <c r="E2887">
        <v>2</v>
      </c>
      <c r="F2887">
        <v>2.1</v>
      </c>
      <c r="G2887" t="s">
        <v>61</v>
      </c>
      <c r="H2887">
        <v>73</v>
      </c>
      <c r="I2887">
        <v>57</v>
      </c>
      <c r="J2887">
        <v>23</v>
      </c>
      <c r="K2887">
        <v>2</v>
      </c>
      <c r="L2887">
        <v>0</v>
      </c>
      <c r="M2887" t="s">
        <v>27</v>
      </c>
      <c r="N2887">
        <v>0</v>
      </c>
      <c r="O2887" t="s">
        <v>26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 s="11" t="str">
        <f t="shared" si="484"/>
        <v>0</v>
      </c>
      <c r="AB2887">
        <f t="shared" si="477"/>
        <v>0</v>
      </c>
      <c r="AC2887">
        <f t="shared" si="475"/>
        <v>10</v>
      </c>
      <c r="AD2887">
        <f t="shared" si="476"/>
        <v>0</v>
      </c>
      <c r="AE2887">
        <v>0</v>
      </c>
      <c r="AF2887">
        <v>0</v>
      </c>
      <c r="AG2887">
        <v>1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f t="shared" si="478"/>
        <v>0</v>
      </c>
      <c r="BI2887" s="16">
        <v>0</v>
      </c>
      <c r="BJ2887" s="16">
        <v>0</v>
      </c>
      <c r="BK2887" s="16">
        <v>0</v>
      </c>
      <c r="BL2887" t="str">
        <f t="shared" si="479"/>
        <v>0</v>
      </c>
      <c r="BM2887" t="str">
        <f t="shared" si="480"/>
        <v>0</v>
      </c>
      <c r="BN2887">
        <f t="shared" si="483"/>
        <v>0</v>
      </c>
      <c r="BO2887">
        <f t="shared" si="481"/>
        <v>1</v>
      </c>
      <c r="BP2887" t="str">
        <f t="shared" si="482"/>
        <v>0</v>
      </c>
    </row>
    <row r="2888" spans="1:68" ht="18" x14ac:dyDescent="0.25">
      <c r="A2888" s="24">
        <v>2021</v>
      </c>
      <c r="B2888">
        <v>3</v>
      </c>
      <c r="C2888" s="2">
        <v>44363</v>
      </c>
      <c r="D2888" s="3">
        <v>0.375</v>
      </c>
      <c r="E2888">
        <v>2</v>
      </c>
      <c r="F2888">
        <v>2.1</v>
      </c>
      <c r="G2888" t="s">
        <v>61</v>
      </c>
      <c r="H2888">
        <v>73</v>
      </c>
      <c r="I2888">
        <v>57</v>
      </c>
      <c r="J2888">
        <v>23</v>
      </c>
      <c r="K2888">
        <v>2</v>
      </c>
      <c r="L2888">
        <v>0</v>
      </c>
      <c r="M2888" t="s">
        <v>28</v>
      </c>
      <c r="N2888">
        <v>0</v>
      </c>
      <c r="O2888" t="s">
        <v>24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 s="11" t="str">
        <f t="shared" si="484"/>
        <v>0</v>
      </c>
      <c r="AB2888">
        <f t="shared" si="477"/>
        <v>0</v>
      </c>
      <c r="AC2888">
        <f t="shared" si="475"/>
        <v>10</v>
      </c>
      <c r="AD2888">
        <f t="shared" si="476"/>
        <v>0</v>
      </c>
      <c r="AE2888">
        <v>0</v>
      </c>
      <c r="AF2888">
        <v>1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1</v>
      </c>
      <c r="AQ2888">
        <v>0</v>
      </c>
      <c r="AR2888">
        <v>0</v>
      </c>
      <c r="AS2888">
        <v>2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f t="shared" si="478"/>
        <v>2</v>
      </c>
      <c r="BI2888" s="16">
        <v>0</v>
      </c>
      <c r="BJ2888" s="16">
        <v>0</v>
      </c>
      <c r="BK2888" s="16">
        <v>0</v>
      </c>
      <c r="BL2888" t="str">
        <f t="shared" si="479"/>
        <v>0</v>
      </c>
      <c r="BM2888" t="str">
        <f t="shared" si="480"/>
        <v>0</v>
      </c>
      <c r="BN2888">
        <f t="shared" si="483"/>
        <v>0</v>
      </c>
      <c r="BO2888">
        <f t="shared" si="481"/>
        <v>2</v>
      </c>
      <c r="BP2888" t="str">
        <f t="shared" si="482"/>
        <v>1</v>
      </c>
    </row>
    <row r="2889" spans="1:68" ht="18" x14ac:dyDescent="0.25">
      <c r="A2889" s="24">
        <v>2021</v>
      </c>
      <c r="B2889">
        <v>3</v>
      </c>
      <c r="C2889" s="2">
        <v>44363</v>
      </c>
      <c r="D2889" s="3">
        <v>0.375</v>
      </c>
      <c r="E2889">
        <v>2</v>
      </c>
      <c r="F2889">
        <v>2.1</v>
      </c>
      <c r="G2889" t="s">
        <v>61</v>
      </c>
      <c r="H2889">
        <v>73</v>
      </c>
      <c r="I2889">
        <v>57</v>
      </c>
      <c r="J2889">
        <v>23</v>
      </c>
      <c r="K2889">
        <v>2</v>
      </c>
      <c r="L2889">
        <v>0</v>
      </c>
      <c r="M2889" t="s">
        <v>28</v>
      </c>
      <c r="N2889">
        <v>0</v>
      </c>
      <c r="O2889" t="s">
        <v>25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 s="11" t="str">
        <f t="shared" si="484"/>
        <v>0</v>
      </c>
      <c r="AB2889">
        <f t="shared" si="477"/>
        <v>0</v>
      </c>
      <c r="AC2889">
        <f t="shared" si="475"/>
        <v>10</v>
      </c>
      <c r="AD2889">
        <f t="shared" si="476"/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2</v>
      </c>
      <c r="AR2889">
        <v>0</v>
      </c>
      <c r="AS2889">
        <v>1</v>
      </c>
      <c r="AT2889">
        <v>0</v>
      </c>
      <c r="AU2889">
        <v>1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f t="shared" si="478"/>
        <v>4</v>
      </c>
      <c r="BI2889" s="16">
        <v>0</v>
      </c>
      <c r="BJ2889" s="16">
        <v>0</v>
      </c>
      <c r="BK2889" s="16">
        <v>0</v>
      </c>
      <c r="BL2889" t="str">
        <f t="shared" si="479"/>
        <v>0</v>
      </c>
      <c r="BM2889" t="str">
        <f t="shared" si="480"/>
        <v>0</v>
      </c>
      <c r="BN2889">
        <f t="shared" si="483"/>
        <v>0</v>
      </c>
      <c r="BO2889">
        <f t="shared" si="481"/>
        <v>4</v>
      </c>
      <c r="BP2889" t="str">
        <f t="shared" si="482"/>
        <v>1</v>
      </c>
    </row>
    <row r="2890" spans="1:68" ht="18" x14ac:dyDescent="0.25">
      <c r="A2890" s="24">
        <v>2021</v>
      </c>
      <c r="B2890">
        <v>3</v>
      </c>
      <c r="C2890" s="2">
        <v>44363</v>
      </c>
      <c r="D2890" s="3">
        <v>0.375</v>
      </c>
      <c r="E2890">
        <v>2</v>
      </c>
      <c r="F2890">
        <v>2.1</v>
      </c>
      <c r="G2890" t="s">
        <v>61</v>
      </c>
      <c r="H2890">
        <v>73</v>
      </c>
      <c r="I2890">
        <v>57</v>
      </c>
      <c r="J2890">
        <v>23</v>
      </c>
      <c r="K2890">
        <v>2</v>
      </c>
      <c r="L2890">
        <v>0</v>
      </c>
      <c r="M2890" t="s">
        <v>28</v>
      </c>
      <c r="N2890">
        <v>0</v>
      </c>
      <c r="O2890" t="s">
        <v>26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 s="11" t="str">
        <f t="shared" si="484"/>
        <v>0</v>
      </c>
      <c r="AB2890">
        <f t="shared" si="477"/>
        <v>0</v>
      </c>
      <c r="AC2890">
        <f t="shared" si="475"/>
        <v>10</v>
      </c>
      <c r="AD2890">
        <f t="shared" si="476"/>
        <v>0</v>
      </c>
      <c r="AE2890">
        <v>0</v>
      </c>
      <c r="AF2890">
        <v>0</v>
      </c>
      <c r="AG2890">
        <v>1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1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f t="shared" si="478"/>
        <v>1</v>
      </c>
      <c r="BI2890" s="16">
        <v>0</v>
      </c>
      <c r="BJ2890" s="16">
        <v>0</v>
      </c>
      <c r="BK2890" s="16">
        <v>0</v>
      </c>
      <c r="BL2890" t="str">
        <f t="shared" si="479"/>
        <v>0</v>
      </c>
      <c r="BM2890" t="str">
        <f t="shared" si="480"/>
        <v>0</v>
      </c>
      <c r="BN2890">
        <f t="shared" si="483"/>
        <v>0</v>
      </c>
      <c r="BO2890">
        <f t="shared" si="481"/>
        <v>2</v>
      </c>
      <c r="BP2890" t="str">
        <f t="shared" si="482"/>
        <v>1</v>
      </c>
    </row>
    <row r="2891" spans="1:68" ht="18" x14ac:dyDescent="0.25">
      <c r="A2891" s="24">
        <v>2021</v>
      </c>
      <c r="B2891">
        <v>3</v>
      </c>
      <c r="C2891" s="2">
        <v>44363</v>
      </c>
      <c r="D2891" s="3">
        <v>0.375</v>
      </c>
      <c r="E2891">
        <v>2</v>
      </c>
      <c r="F2891">
        <v>2.1</v>
      </c>
      <c r="G2891" t="s">
        <v>61</v>
      </c>
      <c r="H2891">
        <v>73</v>
      </c>
      <c r="I2891">
        <v>57</v>
      </c>
      <c r="J2891">
        <v>23</v>
      </c>
      <c r="K2891">
        <v>2</v>
      </c>
      <c r="L2891">
        <v>0</v>
      </c>
      <c r="M2891" t="s">
        <v>28</v>
      </c>
      <c r="N2891">
        <v>5</v>
      </c>
      <c r="O2891" t="s">
        <v>26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 s="11" t="str">
        <f t="shared" si="484"/>
        <v>0</v>
      </c>
      <c r="AB2891">
        <f t="shared" si="477"/>
        <v>0</v>
      </c>
      <c r="AC2891">
        <f t="shared" ref="AC2891:AC2954" si="485">10-AB2891</f>
        <v>10</v>
      </c>
      <c r="AD2891">
        <f t="shared" ref="AD2891:AD2954" si="486">AB2891*10</f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f t="shared" si="478"/>
        <v>0</v>
      </c>
      <c r="BI2891" s="16">
        <v>0</v>
      </c>
      <c r="BJ2891" s="16">
        <v>0</v>
      </c>
      <c r="BK2891" s="16">
        <v>0</v>
      </c>
      <c r="BL2891" t="str">
        <f t="shared" si="479"/>
        <v>0</v>
      </c>
      <c r="BM2891" t="str">
        <f t="shared" si="480"/>
        <v>0</v>
      </c>
      <c r="BN2891">
        <f t="shared" si="483"/>
        <v>0</v>
      </c>
      <c r="BO2891">
        <f t="shared" si="481"/>
        <v>0</v>
      </c>
      <c r="BP2891" t="str">
        <f t="shared" si="482"/>
        <v>0</v>
      </c>
    </row>
    <row r="2892" spans="1:68" ht="18" x14ac:dyDescent="0.25">
      <c r="A2892" s="24">
        <v>2021</v>
      </c>
      <c r="B2892">
        <v>3</v>
      </c>
      <c r="C2892" s="2">
        <v>44363</v>
      </c>
      <c r="D2892" s="3">
        <v>0.375</v>
      </c>
      <c r="E2892">
        <v>2</v>
      </c>
      <c r="F2892">
        <v>2.1</v>
      </c>
      <c r="G2892" t="s">
        <v>61</v>
      </c>
      <c r="H2892">
        <v>73</v>
      </c>
      <c r="I2892">
        <v>57</v>
      </c>
      <c r="J2892">
        <v>23</v>
      </c>
      <c r="K2892">
        <v>2</v>
      </c>
      <c r="L2892">
        <v>0</v>
      </c>
      <c r="M2892" t="s">
        <v>28</v>
      </c>
      <c r="N2892">
        <v>5</v>
      </c>
      <c r="O2892" t="s">
        <v>25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 s="11" t="str">
        <f t="shared" si="484"/>
        <v>0</v>
      </c>
      <c r="AB2892">
        <f t="shared" si="477"/>
        <v>0</v>
      </c>
      <c r="AC2892">
        <f t="shared" si="485"/>
        <v>10</v>
      </c>
      <c r="AD2892">
        <f t="shared" si="486"/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f t="shared" si="478"/>
        <v>0</v>
      </c>
      <c r="BI2892" s="16">
        <v>0</v>
      </c>
      <c r="BJ2892" s="16">
        <v>0</v>
      </c>
      <c r="BK2892" s="16">
        <v>0</v>
      </c>
      <c r="BL2892" t="str">
        <f t="shared" si="479"/>
        <v>0</v>
      </c>
      <c r="BM2892" t="str">
        <f t="shared" si="480"/>
        <v>0</v>
      </c>
      <c r="BN2892">
        <f t="shared" si="483"/>
        <v>0</v>
      </c>
      <c r="BO2892">
        <f t="shared" si="481"/>
        <v>0</v>
      </c>
      <c r="BP2892" t="str">
        <f t="shared" si="482"/>
        <v>0</v>
      </c>
    </row>
    <row r="2893" spans="1:68" ht="18" x14ac:dyDescent="0.25">
      <c r="A2893" s="24">
        <v>2021</v>
      </c>
      <c r="B2893">
        <v>3</v>
      </c>
      <c r="C2893" s="2">
        <v>44363</v>
      </c>
      <c r="D2893" s="3">
        <v>0.375</v>
      </c>
      <c r="E2893">
        <v>2</v>
      </c>
      <c r="F2893">
        <v>2.1</v>
      </c>
      <c r="G2893" t="s">
        <v>61</v>
      </c>
      <c r="H2893">
        <v>73</v>
      </c>
      <c r="I2893">
        <v>57</v>
      </c>
      <c r="J2893">
        <v>23</v>
      </c>
      <c r="K2893">
        <v>2</v>
      </c>
      <c r="L2893">
        <v>0</v>
      </c>
      <c r="M2893" t="s">
        <v>28</v>
      </c>
      <c r="N2893">
        <v>5</v>
      </c>
      <c r="O2893" t="s">
        <v>24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 s="11" t="str">
        <f t="shared" si="484"/>
        <v>0</v>
      </c>
      <c r="AB2893">
        <f t="shared" si="477"/>
        <v>0</v>
      </c>
      <c r="AC2893">
        <f t="shared" si="485"/>
        <v>10</v>
      </c>
      <c r="AD2893">
        <f t="shared" si="486"/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f t="shared" si="478"/>
        <v>0</v>
      </c>
      <c r="BI2893" s="16">
        <v>0</v>
      </c>
      <c r="BJ2893" s="16">
        <v>0</v>
      </c>
      <c r="BK2893" s="16">
        <v>0</v>
      </c>
      <c r="BL2893" t="str">
        <f t="shared" si="479"/>
        <v>0</v>
      </c>
      <c r="BM2893" t="str">
        <f t="shared" si="480"/>
        <v>0</v>
      </c>
      <c r="BN2893">
        <f t="shared" si="483"/>
        <v>0</v>
      </c>
      <c r="BO2893">
        <f t="shared" si="481"/>
        <v>0</v>
      </c>
      <c r="BP2893" t="str">
        <f t="shared" si="482"/>
        <v>0</v>
      </c>
    </row>
    <row r="2894" spans="1:68" ht="18" x14ac:dyDescent="0.25">
      <c r="A2894" s="24">
        <v>2021</v>
      </c>
      <c r="B2894">
        <v>3</v>
      </c>
      <c r="C2894" s="2">
        <v>44363</v>
      </c>
      <c r="D2894" s="3">
        <v>0.375</v>
      </c>
      <c r="E2894">
        <v>2</v>
      </c>
      <c r="F2894">
        <v>2.1</v>
      </c>
      <c r="G2894" t="s">
        <v>61</v>
      </c>
      <c r="H2894">
        <v>73</v>
      </c>
      <c r="I2894">
        <v>57</v>
      </c>
      <c r="J2894">
        <v>23</v>
      </c>
      <c r="K2894">
        <v>2</v>
      </c>
      <c r="L2894">
        <v>0</v>
      </c>
      <c r="M2894" t="s">
        <v>27</v>
      </c>
      <c r="N2894">
        <v>5</v>
      </c>
      <c r="O2894" t="s">
        <v>26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 s="11" t="str">
        <f t="shared" si="484"/>
        <v>0</v>
      </c>
      <c r="AB2894">
        <f t="shared" si="477"/>
        <v>0</v>
      </c>
      <c r="AC2894">
        <f t="shared" si="485"/>
        <v>10</v>
      </c>
      <c r="AD2894">
        <f t="shared" si="486"/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f t="shared" si="478"/>
        <v>0</v>
      </c>
      <c r="BI2894" s="16">
        <v>0</v>
      </c>
      <c r="BJ2894" s="16">
        <v>0</v>
      </c>
      <c r="BK2894" s="16">
        <v>0</v>
      </c>
      <c r="BL2894" t="str">
        <f t="shared" si="479"/>
        <v>0</v>
      </c>
      <c r="BM2894" t="str">
        <f t="shared" si="480"/>
        <v>0</v>
      </c>
      <c r="BN2894">
        <f t="shared" si="483"/>
        <v>0</v>
      </c>
      <c r="BO2894">
        <f t="shared" si="481"/>
        <v>0</v>
      </c>
      <c r="BP2894" t="str">
        <f t="shared" si="482"/>
        <v>0</v>
      </c>
    </row>
    <row r="2895" spans="1:68" ht="18" x14ac:dyDescent="0.25">
      <c r="A2895" s="24">
        <v>2021</v>
      </c>
      <c r="B2895">
        <v>3</v>
      </c>
      <c r="C2895" s="2">
        <v>44363</v>
      </c>
      <c r="D2895" s="3">
        <v>0.375</v>
      </c>
      <c r="E2895">
        <v>2</v>
      </c>
      <c r="F2895">
        <v>2.1</v>
      </c>
      <c r="G2895" t="s">
        <v>61</v>
      </c>
      <c r="H2895">
        <v>73</v>
      </c>
      <c r="I2895">
        <v>57</v>
      </c>
      <c r="J2895">
        <v>23</v>
      </c>
      <c r="K2895">
        <v>2</v>
      </c>
      <c r="L2895">
        <v>0</v>
      </c>
      <c r="M2895" t="s">
        <v>27</v>
      </c>
      <c r="N2895">
        <v>5</v>
      </c>
      <c r="O2895" t="s">
        <v>25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 s="11" t="str">
        <f t="shared" si="484"/>
        <v>0</v>
      </c>
      <c r="AB2895">
        <f t="shared" si="477"/>
        <v>0</v>
      </c>
      <c r="AC2895">
        <f t="shared" si="485"/>
        <v>10</v>
      </c>
      <c r="AD2895">
        <f t="shared" si="486"/>
        <v>0</v>
      </c>
      <c r="AE2895">
        <v>0</v>
      </c>
      <c r="AF2895">
        <v>0</v>
      </c>
      <c r="AG2895">
        <v>1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f t="shared" si="478"/>
        <v>0</v>
      </c>
      <c r="BI2895" s="16">
        <v>0</v>
      </c>
      <c r="BJ2895" s="16">
        <v>0</v>
      </c>
      <c r="BK2895" s="16">
        <v>0</v>
      </c>
      <c r="BL2895" t="str">
        <f t="shared" si="479"/>
        <v>0</v>
      </c>
      <c r="BM2895" t="str">
        <f t="shared" si="480"/>
        <v>0</v>
      </c>
      <c r="BN2895">
        <f t="shared" si="483"/>
        <v>0</v>
      </c>
      <c r="BO2895">
        <f t="shared" si="481"/>
        <v>1</v>
      </c>
      <c r="BP2895" t="str">
        <f t="shared" si="482"/>
        <v>0</v>
      </c>
    </row>
    <row r="2896" spans="1:68" ht="18" x14ac:dyDescent="0.25">
      <c r="A2896" s="24">
        <v>2021</v>
      </c>
      <c r="B2896">
        <v>3</v>
      </c>
      <c r="C2896" s="2">
        <v>44363</v>
      </c>
      <c r="D2896" s="3">
        <v>0.375</v>
      </c>
      <c r="E2896">
        <v>2</v>
      </c>
      <c r="F2896">
        <v>2.1</v>
      </c>
      <c r="G2896" t="s">
        <v>61</v>
      </c>
      <c r="H2896">
        <v>73</v>
      </c>
      <c r="I2896">
        <v>57</v>
      </c>
      <c r="J2896">
        <v>23</v>
      </c>
      <c r="K2896">
        <v>2</v>
      </c>
      <c r="L2896">
        <v>0</v>
      </c>
      <c r="M2896" t="s">
        <v>27</v>
      </c>
      <c r="N2896">
        <v>5</v>
      </c>
      <c r="O2896" t="s">
        <v>24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 s="11" t="str">
        <f t="shared" si="484"/>
        <v>0</v>
      </c>
      <c r="AB2896">
        <f t="shared" si="477"/>
        <v>0</v>
      </c>
      <c r="AC2896">
        <f t="shared" si="485"/>
        <v>10</v>
      </c>
      <c r="AD2896">
        <f t="shared" si="486"/>
        <v>0</v>
      </c>
      <c r="AE2896">
        <v>0</v>
      </c>
      <c r="AF2896">
        <v>1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f t="shared" si="478"/>
        <v>0</v>
      </c>
      <c r="BI2896" s="16">
        <v>0</v>
      </c>
      <c r="BJ2896" s="16">
        <v>0</v>
      </c>
      <c r="BK2896" s="16">
        <v>0</v>
      </c>
      <c r="BL2896" t="str">
        <f t="shared" si="479"/>
        <v>0</v>
      </c>
      <c r="BM2896" t="str">
        <f t="shared" si="480"/>
        <v>0</v>
      </c>
      <c r="BN2896">
        <f t="shared" si="483"/>
        <v>0</v>
      </c>
      <c r="BO2896">
        <f t="shared" si="481"/>
        <v>0</v>
      </c>
      <c r="BP2896" t="str">
        <f t="shared" si="482"/>
        <v>0</v>
      </c>
    </row>
    <row r="2897" spans="1:68" ht="18" x14ac:dyDescent="0.25">
      <c r="A2897" s="24">
        <v>2021</v>
      </c>
      <c r="B2897">
        <v>3</v>
      </c>
      <c r="C2897" s="2">
        <v>44363</v>
      </c>
      <c r="D2897" s="3">
        <v>0.375</v>
      </c>
      <c r="E2897">
        <v>2</v>
      </c>
      <c r="F2897">
        <v>2.1</v>
      </c>
      <c r="G2897" t="s">
        <v>61</v>
      </c>
      <c r="H2897">
        <v>73</v>
      </c>
      <c r="I2897">
        <v>57</v>
      </c>
      <c r="J2897">
        <v>23</v>
      </c>
      <c r="K2897">
        <v>2</v>
      </c>
      <c r="L2897">
        <v>0</v>
      </c>
      <c r="M2897" t="s">
        <v>23</v>
      </c>
      <c r="N2897">
        <v>5</v>
      </c>
      <c r="O2897" t="s">
        <v>26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 s="11" t="str">
        <f t="shared" si="484"/>
        <v>0</v>
      </c>
      <c r="AB2897">
        <f t="shared" si="477"/>
        <v>0</v>
      </c>
      <c r="AC2897">
        <f t="shared" si="485"/>
        <v>10</v>
      </c>
      <c r="AD2897">
        <f t="shared" si="486"/>
        <v>0</v>
      </c>
      <c r="AE2897">
        <v>0</v>
      </c>
      <c r="AF2897">
        <v>3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1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1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f t="shared" si="478"/>
        <v>1</v>
      </c>
      <c r="BI2897" s="16">
        <v>0</v>
      </c>
      <c r="BJ2897" s="16">
        <v>0</v>
      </c>
      <c r="BK2897" s="16">
        <v>0</v>
      </c>
      <c r="BL2897" t="str">
        <f t="shared" si="479"/>
        <v>1</v>
      </c>
      <c r="BM2897" t="str">
        <f t="shared" si="480"/>
        <v>1</v>
      </c>
      <c r="BN2897">
        <f t="shared" si="483"/>
        <v>1</v>
      </c>
      <c r="BO2897">
        <f t="shared" si="481"/>
        <v>2</v>
      </c>
      <c r="BP2897" t="str">
        <f t="shared" si="482"/>
        <v>1</v>
      </c>
    </row>
    <row r="2898" spans="1:68" ht="18" x14ac:dyDescent="0.25">
      <c r="A2898" s="24">
        <v>2021</v>
      </c>
      <c r="B2898">
        <v>3</v>
      </c>
      <c r="C2898" s="2">
        <v>44363</v>
      </c>
      <c r="D2898" s="3">
        <v>0.375</v>
      </c>
      <c r="E2898">
        <v>2</v>
      </c>
      <c r="F2898">
        <v>2.1</v>
      </c>
      <c r="G2898" t="s">
        <v>61</v>
      </c>
      <c r="H2898">
        <v>73</v>
      </c>
      <c r="I2898">
        <v>57</v>
      </c>
      <c r="J2898">
        <v>23</v>
      </c>
      <c r="K2898">
        <v>2</v>
      </c>
      <c r="L2898">
        <v>0</v>
      </c>
      <c r="M2898" t="s">
        <v>23</v>
      </c>
      <c r="N2898">
        <v>5</v>
      </c>
      <c r="O2898" t="s">
        <v>25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 s="11" t="str">
        <f t="shared" si="484"/>
        <v>0</v>
      </c>
      <c r="AB2898">
        <f t="shared" si="477"/>
        <v>0</v>
      </c>
      <c r="AC2898">
        <f t="shared" si="485"/>
        <v>10</v>
      </c>
      <c r="AD2898">
        <f t="shared" si="486"/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f t="shared" si="478"/>
        <v>0</v>
      </c>
      <c r="BI2898" s="16">
        <v>0</v>
      </c>
      <c r="BJ2898" s="16">
        <v>0</v>
      </c>
      <c r="BK2898" s="16">
        <v>0</v>
      </c>
      <c r="BL2898" t="str">
        <f t="shared" si="479"/>
        <v>0</v>
      </c>
      <c r="BM2898" t="str">
        <f t="shared" si="480"/>
        <v>0</v>
      </c>
      <c r="BN2898">
        <f t="shared" si="483"/>
        <v>0</v>
      </c>
      <c r="BO2898">
        <f t="shared" si="481"/>
        <v>0</v>
      </c>
      <c r="BP2898" t="str">
        <f t="shared" si="482"/>
        <v>0</v>
      </c>
    </row>
    <row r="2899" spans="1:68" ht="18" x14ac:dyDescent="0.25">
      <c r="A2899" s="24">
        <v>2021</v>
      </c>
      <c r="B2899">
        <v>3</v>
      </c>
      <c r="C2899" s="2">
        <v>44363</v>
      </c>
      <c r="D2899" s="3">
        <v>0.375</v>
      </c>
      <c r="E2899">
        <v>2</v>
      </c>
      <c r="F2899">
        <v>2.1</v>
      </c>
      <c r="G2899" t="s">
        <v>61</v>
      </c>
      <c r="H2899">
        <v>73</v>
      </c>
      <c r="I2899">
        <v>57</v>
      </c>
      <c r="J2899">
        <v>23</v>
      </c>
      <c r="K2899">
        <v>2</v>
      </c>
      <c r="L2899">
        <v>0</v>
      </c>
      <c r="M2899" t="s">
        <v>23</v>
      </c>
      <c r="N2899">
        <v>5</v>
      </c>
      <c r="O2899" t="s">
        <v>24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 s="11" t="str">
        <f t="shared" si="484"/>
        <v>0</v>
      </c>
      <c r="AB2899">
        <f t="shared" si="477"/>
        <v>0</v>
      </c>
      <c r="AC2899">
        <f t="shared" si="485"/>
        <v>10</v>
      </c>
      <c r="AD2899">
        <f t="shared" si="486"/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f t="shared" si="478"/>
        <v>0</v>
      </c>
      <c r="BI2899" s="16">
        <v>0</v>
      </c>
      <c r="BJ2899" s="16">
        <v>0</v>
      </c>
      <c r="BK2899" s="16">
        <v>0</v>
      </c>
      <c r="BL2899" t="str">
        <f t="shared" si="479"/>
        <v>0</v>
      </c>
      <c r="BM2899" t="str">
        <f t="shared" si="480"/>
        <v>0</v>
      </c>
      <c r="BN2899">
        <f t="shared" si="483"/>
        <v>0</v>
      </c>
      <c r="BO2899">
        <f t="shared" si="481"/>
        <v>0</v>
      </c>
      <c r="BP2899" t="str">
        <f t="shared" si="482"/>
        <v>0</v>
      </c>
    </row>
    <row r="2900" spans="1:68" ht="18" x14ac:dyDescent="0.25">
      <c r="A2900" s="24">
        <v>2021</v>
      </c>
      <c r="B2900">
        <v>3</v>
      </c>
      <c r="C2900" s="2">
        <v>44363</v>
      </c>
      <c r="D2900" s="3">
        <v>0.375</v>
      </c>
      <c r="E2900">
        <v>2</v>
      </c>
      <c r="F2900">
        <v>2.1</v>
      </c>
      <c r="G2900" t="s">
        <v>61</v>
      </c>
      <c r="H2900">
        <v>73</v>
      </c>
      <c r="I2900">
        <v>57</v>
      </c>
      <c r="J2900">
        <v>23</v>
      </c>
      <c r="K2900">
        <v>2</v>
      </c>
      <c r="L2900">
        <v>0</v>
      </c>
      <c r="M2900" t="s">
        <v>23</v>
      </c>
      <c r="N2900">
        <v>10</v>
      </c>
      <c r="O2900" t="s">
        <v>24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0</v>
      </c>
      <c r="Y2900">
        <v>0</v>
      </c>
      <c r="Z2900">
        <v>1</v>
      </c>
      <c r="AA2900" s="11" t="str">
        <f t="shared" si="484"/>
        <v>1</v>
      </c>
      <c r="AB2900">
        <f t="shared" si="477"/>
        <v>1</v>
      </c>
      <c r="AC2900">
        <f t="shared" si="485"/>
        <v>9</v>
      </c>
      <c r="AD2900">
        <f t="shared" si="486"/>
        <v>10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f t="shared" si="478"/>
        <v>0</v>
      </c>
      <c r="BI2900" s="16">
        <v>0</v>
      </c>
      <c r="BJ2900" s="16">
        <v>0</v>
      </c>
      <c r="BK2900" s="16">
        <v>0</v>
      </c>
      <c r="BL2900" t="str">
        <f t="shared" si="479"/>
        <v>0</v>
      </c>
      <c r="BM2900" t="str">
        <f t="shared" si="480"/>
        <v>0</v>
      </c>
      <c r="BN2900">
        <f t="shared" si="483"/>
        <v>0</v>
      </c>
      <c r="BO2900">
        <f t="shared" si="481"/>
        <v>0</v>
      </c>
      <c r="BP2900" t="str">
        <f t="shared" si="482"/>
        <v>0</v>
      </c>
    </row>
    <row r="2901" spans="1:68" ht="18" x14ac:dyDescent="0.25">
      <c r="A2901" s="24">
        <v>2021</v>
      </c>
      <c r="B2901">
        <v>3</v>
      </c>
      <c r="C2901" s="2">
        <v>44363</v>
      </c>
      <c r="D2901" s="3">
        <v>0.375</v>
      </c>
      <c r="E2901">
        <v>2</v>
      </c>
      <c r="F2901">
        <v>2.1</v>
      </c>
      <c r="G2901" t="s">
        <v>61</v>
      </c>
      <c r="H2901">
        <v>73</v>
      </c>
      <c r="I2901">
        <v>57</v>
      </c>
      <c r="J2901">
        <v>23</v>
      </c>
      <c r="K2901">
        <v>2</v>
      </c>
      <c r="L2901">
        <v>0</v>
      </c>
      <c r="M2901" t="s">
        <v>23</v>
      </c>
      <c r="N2901">
        <v>10</v>
      </c>
      <c r="O2901" t="s">
        <v>25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 s="11" t="str">
        <f t="shared" si="484"/>
        <v>0</v>
      </c>
      <c r="AB2901">
        <f t="shared" si="477"/>
        <v>0</v>
      </c>
      <c r="AC2901">
        <f t="shared" si="485"/>
        <v>10</v>
      </c>
      <c r="AD2901">
        <f t="shared" si="486"/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f t="shared" si="478"/>
        <v>0</v>
      </c>
      <c r="BI2901" s="16">
        <v>0</v>
      </c>
      <c r="BJ2901" s="16">
        <v>0</v>
      </c>
      <c r="BK2901" s="16">
        <v>0</v>
      </c>
      <c r="BL2901" t="str">
        <f t="shared" si="479"/>
        <v>0</v>
      </c>
      <c r="BM2901" t="str">
        <f t="shared" si="480"/>
        <v>0</v>
      </c>
      <c r="BN2901">
        <f t="shared" si="483"/>
        <v>0</v>
      </c>
      <c r="BO2901">
        <f t="shared" si="481"/>
        <v>0</v>
      </c>
      <c r="BP2901" t="str">
        <f t="shared" si="482"/>
        <v>0</v>
      </c>
    </row>
    <row r="2902" spans="1:68" ht="18" x14ac:dyDescent="0.25">
      <c r="A2902" s="24">
        <v>2021</v>
      </c>
      <c r="B2902">
        <v>3</v>
      </c>
      <c r="C2902" s="2">
        <v>44363</v>
      </c>
      <c r="D2902" s="3">
        <v>0.375</v>
      </c>
      <c r="E2902">
        <v>2</v>
      </c>
      <c r="F2902">
        <v>2.1</v>
      </c>
      <c r="G2902" t="s">
        <v>61</v>
      </c>
      <c r="H2902">
        <v>73</v>
      </c>
      <c r="I2902">
        <v>57</v>
      </c>
      <c r="J2902">
        <v>23</v>
      </c>
      <c r="K2902">
        <v>2</v>
      </c>
      <c r="L2902">
        <v>0</v>
      </c>
      <c r="M2902" t="s">
        <v>23</v>
      </c>
      <c r="N2902">
        <v>10</v>
      </c>
      <c r="O2902" t="s">
        <v>26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 s="11" t="str">
        <f t="shared" si="484"/>
        <v>0</v>
      </c>
      <c r="AB2902">
        <f t="shared" si="477"/>
        <v>0</v>
      </c>
      <c r="AC2902">
        <f t="shared" si="485"/>
        <v>10</v>
      </c>
      <c r="AD2902">
        <f t="shared" si="486"/>
        <v>0</v>
      </c>
      <c r="AE2902">
        <v>0</v>
      </c>
      <c r="AF2902">
        <v>1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f t="shared" si="478"/>
        <v>0</v>
      </c>
      <c r="BI2902" s="16">
        <v>0</v>
      </c>
      <c r="BJ2902" s="16">
        <v>0</v>
      </c>
      <c r="BK2902" s="16">
        <v>0</v>
      </c>
      <c r="BL2902" t="str">
        <f t="shared" si="479"/>
        <v>0</v>
      </c>
      <c r="BM2902" t="str">
        <f t="shared" si="480"/>
        <v>0</v>
      </c>
      <c r="BN2902">
        <f t="shared" si="483"/>
        <v>0</v>
      </c>
      <c r="BO2902">
        <f t="shared" si="481"/>
        <v>0</v>
      </c>
      <c r="BP2902" t="str">
        <f t="shared" si="482"/>
        <v>0</v>
      </c>
    </row>
    <row r="2903" spans="1:68" ht="18" x14ac:dyDescent="0.25">
      <c r="A2903" s="24">
        <v>2021</v>
      </c>
      <c r="B2903">
        <v>3</v>
      </c>
      <c r="C2903" s="2">
        <v>44363</v>
      </c>
      <c r="D2903" s="3">
        <v>0.375</v>
      </c>
      <c r="E2903">
        <v>2</v>
      </c>
      <c r="F2903">
        <v>2.1</v>
      </c>
      <c r="G2903" t="s">
        <v>61</v>
      </c>
      <c r="H2903">
        <v>73</v>
      </c>
      <c r="I2903">
        <v>57</v>
      </c>
      <c r="J2903">
        <v>23</v>
      </c>
      <c r="K2903">
        <v>2</v>
      </c>
      <c r="L2903">
        <v>0</v>
      </c>
      <c r="M2903" t="s">
        <v>27</v>
      </c>
      <c r="N2903">
        <v>10</v>
      </c>
      <c r="O2903" t="s">
        <v>24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 s="11" t="str">
        <f t="shared" si="484"/>
        <v>0</v>
      </c>
      <c r="AB2903">
        <f t="shared" si="477"/>
        <v>0</v>
      </c>
      <c r="AC2903">
        <f t="shared" si="485"/>
        <v>10</v>
      </c>
      <c r="AD2903">
        <f t="shared" si="486"/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f t="shared" si="478"/>
        <v>0</v>
      </c>
      <c r="BI2903" s="16">
        <v>0</v>
      </c>
      <c r="BJ2903" s="16">
        <v>0</v>
      </c>
      <c r="BK2903" s="16">
        <v>0</v>
      </c>
      <c r="BL2903" t="str">
        <f t="shared" si="479"/>
        <v>0</v>
      </c>
      <c r="BM2903" t="str">
        <f t="shared" si="480"/>
        <v>0</v>
      </c>
      <c r="BN2903">
        <f t="shared" si="483"/>
        <v>0</v>
      </c>
      <c r="BO2903">
        <f t="shared" si="481"/>
        <v>0</v>
      </c>
      <c r="BP2903" t="str">
        <f t="shared" si="482"/>
        <v>0</v>
      </c>
    </row>
    <row r="2904" spans="1:68" ht="18" x14ac:dyDescent="0.25">
      <c r="A2904" s="24">
        <v>2021</v>
      </c>
      <c r="B2904">
        <v>3</v>
      </c>
      <c r="C2904" s="2">
        <v>44363</v>
      </c>
      <c r="D2904" s="3">
        <v>0.375</v>
      </c>
      <c r="E2904">
        <v>2</v>
      </c>
      <c r="F2904">
        <v>2.1</v>
      </c>
      <c r="G2904" t="s">
        <v>61</v>
      </c>
      <c r="H2904">
        <v>73</v>
      </c>
      <c r="I2904">
        <v>57</v>
      </c>
      <c r="J2904">
        <v>23</v>
      </c>
      <c r="K2904">
        <v>2</v>
      </c>
      <c r="L2904">
        <v>0</v>
      </c>
      <c r="M2904" t="s">
        <v>27</v>
      </c>
      <c r="N2904">
        <v>10</v>
      </c>
      <c r="O2904" t="s">
        <v>25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 s="11" t="str">
        <f t="shared" si="484"/>
        <v>0</v>
      </c>
      <c r="AB2904">
        <f t="shared" si="477"/>
        <v>0</v>
      </c>
      <c r="AC2904">
        <f t="shared" si="485"/>
        <v>10</v>
      </c>
      <c r="AD2904">
        <f t="shared" si="486"/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f t="shared" si="478"/>
        <v>0</v>
      </c>
      <c r="BI2904" s="16">
        <v>0</v>
      </c>
      <c r="BJ2904" s="16">
        <v>0</v>
      </c>
      <c r="BK2904" s="16">
        <v>0</v>
      </c>
      <c r="BL2904" t="str">
        <f t="shared" si="479"/>
        <v>0</v>
      </c>
      <c r="BM2904" t="str">
        <f t="shared" si="480"/>
        <v>0</v>
      </c>
      <c r="BN2904">
        <f t="shared" si="483"/>
        <v>0</v>
      </c>
      <c r="BO2904">
        <f t="shared" si="481"/>
        <v>0</v>
      </c>
      <c r="BP2904" t="str">
        <f t="shared" si="482"/>
        <v>0</v>
      </c>
    </row>
    <row r="2905" spans="1:68" ht="18" x14ac:dyDescent="0.25">
      <c r="A2905" s="24">
        <v>2021</v>
      </c>
      <c r="B2905">
        <v>3</v>
      </c>
      <c r="C2905" s="2">
        <v>44363</v>
      </c>
      <c r="D2905" s="3">
        <v>0.375</v>
      </c>
      <c r="E2905">
        <v>2</v>
      </c>
      <c r="F2905">
        <v>2.1</v>
      </c>
      <c r="G2905" t="s">
        <v>61</v>
      </c>
      <c r="H2905">
        <v>73</v>
      </c>
      <c r="I2905">
        <v>57</v>
      </c>
      <c r="J2905">
        <v>23</v>
      </c>
      <c r="K2905">
        <v>2</v>
      </c>
      <c r="L2905">
        <v>0</v>
      </c>
      <c r="M2905" t="s">
        <v>27</v>
      </c>
      <c r="N2905">
        <v>10</v>
      </c>
      <c r="O2905" t="s">
        <v>26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 s="11" t="str">
        <f t="shared" si="484"/>
        <v>0</v>
      </c>
      <c r="AB2905">
        <f t="shared" si="477"/>
        <v>0</v>
      </c>
      <c r="AC2905">
        <f t="shared" si="485"/>
        <v>10</v>
      </c>
      <c r="AD2905">
        <f t="shared" si="486"/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f t="shared" si="478"/>
        <v>0</v>
      </c>
      <c r="BI2905" s="16">
        <v>0</v>
      </c>
      <c r="BJ2905" s="16">
        <v>0</v>
      </c>
      <c r="BK2905" s="16">
        <v>0</v>
      </c>
      <c r="BL2905" t="str">
        <f t="shared" si="479"/>
        <v>0</v>
      </c>
      <c r="BM2905" t="str">
        <f t="shared" si="480"/>
        <v>0</v>
      </c>
      <c r="BN2905">
        <f t="shared" si="483"/>
        <v>0</v>
      </c>
      <c r="BO2905">
        <f t="shared" si="481"/>
        <v>0</v>
      </c>
      <c r="BP2905" t="str">
        <f t="shared" si="482"/>
        <v>0</v>
      </c>
    </row>
    <row r="2906" spans="1:68" ht="18" x14ac:dyDescent="0.25">
      <c r="A2906" s="24">
        <v>2021</v>
      </c>
      <c r="B2906">
        <v>3</v>
      </c>
      <c r="C2906" s="2">
        <v>44363</v>
      </c>
      <c r="D2906" s="3">
        <v>0.375</v>
      </c>
      <c r="E2906">
        <v>2</v>
      </c>
      <c r="F2906">
        <v>2.1</v>
      </c>
      <c r="G2906" t="s">
        <v>61</v>
      </c>
      <c r="H2906">
        <v>73</v>
      </c>
      <c r="I2906">
        <v>57</v>
      </c>
      <c r="J2906">
        <v>23</v>
      </c>
      <c r="K2906">
        <v>2</v>
      </c>
      <c r="L2906">
        <v>0</v>
      </c>
      <c r="M2906" t="s">
        <v>28</v>
      </c>
      <c r="N2906">
        <v>10</v>
      </c>
      <c r="O2906" t="s">
        <v>24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 s="11" t="str">
        <f t="shared" si="484"/>
        <v>0</v>
      </c>
      <c r="AB2906">
        <f t="shared" si="477"/>
        <v>0</v>
      </c>
      <c r="AC2906">
        <f t="shared" si="485"/>
        <v>10</v>
      </c>
      <c r="AD2906">
        <f t="shared" si="486"/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1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f t="shared" si="478"/>
        <v>0</v>
      </c>
      <c r="BI2906" s="16">
        <v>0</v>
      </c>
      <c r="BJ2906" s="16">
        <v>0</v>
      </c>
      <c r="BK2906" s="16">
        <v>0</v>
      </c>
      <c r="BL2906" t="str">
        <f t="shared" si="479"/>
        <v>1</v>
      </c>
      <c r="BM2906" t="str">
        <f t="shared" si="480"/>
        <v>1</v>
      </c>
      <c r="BN2906">
        <f t="shared" si="483"/>
        <v>1</v>
      </c>
      <c r="BO2906">
        <f t="shared" si="481"/>
        <v>1</v>
      </c>
      <c r="BP2906" t="str">
        <f t="shared" si="482"/>
        <v>0</v>
      </c>
    </row>
    <row r="2907" spans="1:68" ht="18" x14ac:dyDescent="0.25">
      <c r="A2907" s="24">
        <v>2021</v>
      </c>
      <c r="B2907">
        <v>3</v>
      </c>
      <c r="C2907" s="2">
        <v>44363</v>
      </c>
      <c r="D2907" s="3">
        <v>0.375</v>
      </c>
      <c r="E2907">
        <v>2</v>
      </c>
      <c r="F2907">
        <v>2.1</v>
      </c>
      <c r="G2907" t="s">
        <v>61</v>
      </c>
      <c r="H2907">
        <v>73</v>
      </c>
      <c r="I2907">
        <v>57</v>
      </c>
      <c r="J2907">
        <v>23</v>
      </c>
      <c r="K2907">
        <v>2</v>
      </c>
      <c r="L2907">
        <v>0</v>
      </c>
      <c r="M2907" t="s">
        <v>28</v>
      </c>
      <c r="N2907">
        <v>10</v>
      </c>
      <c r="O2907" t="s">
        <v>25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 s="11" t="str">
        <f t="shared" si="484"/>
        <v>0</v>
      </c>
      <c r="AB2907">
        <f t="shared" si="477"/>
        <v>0</v>
      </c>
      <c r="AC2907">
        <f t="shared" si="485"/>
        <v>10</v>
      </c>
      <c r="AD2907">
        <f t="shared" si="486"/>
        <v>0</v>
      </c>
      <c r="AE2907">
        <v>0</v>
      </c>
      <c r="AF2907">
        <v>1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f t="shared" si="478"/>
        <v>0</v>
      </c>
      <c r="BI2907" s="16">
        <v>0</v>
      </c>
      <c r="BJ2907" s="16">
        <v>0</v>
      </c>
      <c r="BK2907" s="16">
        <v>0</v>
      </c>
      <c r="BL2907" t="str">
        <f t="shared" si="479"/>
        <v>0</v>
      </c>
      <c r="BM2907" t="str">
        <f t="shared" si="480"/>
        <v>0</v>
      </c>
      <c r="BN2907">
        <f t="shared" si="483"/>
        <v>0</v>
      </c>
      <c r="BO2907">
        <f t="shared" si="481"/>
        <v>0</v>
      </c>
      <c r="BP2907" t="str">
        <f t="shared" si="482"/>
        <v>0</v>
      </c>
    </row>
    <row r="2908" spans="1:68" ht="18" x14ac:dyDescent="0.25">
      <c r="A2908" s="24">
        <v>2021</v>
      </c>
      <c r="B2908">
        <v>3</v>
      </c>
      <c r="C2908" s="2">
        <v>44363</v>
      </c>
      <c r="D2908" s="3">
        <v>0.375</v>
      </c>
      <c r="E2908">
        <v>2</v>
      </c>
      <c r="F2908">
        <v>2.1</v>
      </c>
      <c r="G2908" t="s">
        <v>61</v>
      </c>
      <c r="H2908">
        <v>73</v>
      </c>
      <c r="I2908">
        <v>57</v>
      </c>
      <c r="J2908">
        <v>23</v>
      </c>
      <c r="K2908">
        <v>2</v>
      </c>
      <c r="L2908">
        <v>0</v>
      </c>
      <c r="M2908" t="s">
        <v>28</v>
      </c>
      <c r="N2908">
        <v>10</v>
      </c>
      <c r="O2908" t="s">
        <v>26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 s="11" t="str">
        <f t="shared" si="484"/>
        <v>0</v>
      </c>
      <c r="AB2908">
        <f t="shared" si="477"/>
        <v>0</v>
      </c>
      <c r="AC2908">
        <f t="shared" si="485"/>
        <v>10</v>
      </c>
      <c r="AD2908">
        <f t="shared" si="486"/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f t="shared" si="478"/>
        <v>0</v>
      </c>
      <c r="BI2908" s="16">
        <v>0</v>
      </c>
      <c r="BJ2908" s="16">
        <v>0</v>
      </c>
      <c r="BK2908" s="16">
        <v>0</v>
      </c>
      <c r="BL2908" t="str">
        <f t="shared" si="479"/>
        <v>0</v>
      </c>
      <c r="BM2908" t="str">
        <f t="shared" si="480"/>
        <v>0</v>
      </c>
      <c r="BN2908">
        <f t="shared" si="483"/>
        <v>0</v>
      </c>
      <c r="BO2908">
        <f t="shared" si="481"/>
        <v>0</v>
      </c>
      <c r="BP2908" t="str">
        <f t="shared" si="482"/>
        <v>0</v>
      </c>
    </row>
    <row r="2909" spans="1:68" ht="18" x14ac:dyDescent="0.25">
      <c r="A2909" s="24">
        <v>2021</v>
      </c>
      <c r="B2909">
        <v>3</v>
      </c>
      <c r="C2909" s="2">
        <v>44363</v>
      </c>
      <c r="D2909" s="3">
        <v>0.375</v>
      </c>
      <c r="E2909">
        <v>2</v>
      </c>
      <c r="F2909">
        <v>2.1</v>
      </c>
      <c r="G2909" t="s">
        <v>61</v>
      </c>
      <c r="H2909">
        <v>73</v>
      </c>
      <c r="I2909">
        <v>57</v>
      </c>
      <c r="J2909">
        <v>23</v>
      </c>
      <c r="K2909">
        <v>2</v>
      </c>
      <c r="L2909">
        <v>0</v>
      </c>
      <c r="M2909" t="s">
        <v>23</v>
      </c>
      <c r="N2909">
        <v>20</v>
      </c>
      <c r="O2909" t="s">
        <v>24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 s="11" t="str">
        <f t="shared" si="484"/>
        <v>0</v>
      </c>
      <c r="AB2909">
        <f t="shared" si="477"/>
        <v>0</v>
      </c>
      <c r="AC2909">
        <f t="shared" si="485"/>
        <v>10</v>
      </c>
      <c r="AD2909">
        <f t="shared" si="486"/>
        <v>0</v>
      </c>
      <c r="AE2909">
        <v>0</v>
      </c>
      <c r="AF2909">
        <v>4</v>
      </c>
      <c r="AG2909">
        <v>1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f t="shared" si="478"/>
        <v>0</v>
      </c>
      <c r="BI2909" s="16">
        <v>0</v>
      </c>
      <c r="BJ2909" s="16">
        <v>0</v>
      </c>
      <c r="BK2909" s="16">
        <v>0</v>
      </c>
      <c r="BL2909" t="str">
        <f t="shared" si="479"/>
        <v>0</v>
      </c>
      <c r="BM2909" t="str">
        <f t="shared" si="480"/>
        <v>0</v>
      </c>
      <c r="BN2909">
        <f t="shared" si="483"/>
        <v>0</v>
      </c>
      <c r="BO2909">
        <f t="shared" si="481"/>
        <v>1</v>
      </c>
      <c r="BP2909" t="str">
        <f t="shared" si="482"/>
        <v>0</v>
      </c>
    </row>
    <row r="2910" spans="1:68" ht="18" x14ac:dyDescent="0.25">
      <c r="A2910" s="24">
        <v>2021</v>
      </c>
      <c r="B2910">
        <v>3</v>
      </c>
      <c r="C2910" s="2">
        <v>44363</v>
      </c>
      <c r="D2910" s="3">
        <v>0.375</v>
      </c>
      <c r="E2910">
        <v>2</v>
      </c>
      <c r="F2910">
        <v>2.1</v>
      </c>
      <c r="G2910" t="s">
        <v>61</v>
      </c>
      <c r="H2910">
        <v>73</v>
      </c>
      <c r="I2910">
        <v>57</v>
      </c>
      <c r="J2910">
        <v>23</v>
      </c>
      <c r="K2910">
        <v>2</v>
      </c>
      <c r="L2910">
        <v>0</v>
      </c>
      <c r="M2910" t="s">
        <v>23</v>
      </c>
      <c r="N2910">
        <v>20</v>
      </c>
      <c r="O2910" t="s">
        <v>25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 s="11" t="str">
        <f t="shared" si="484"/>
        <v>0</v>
      </c>
      <c r="AB2910">
        <f t="shared" si="477"/>
        <v>0</v>
      </c>
      <c r="AC2910">
        <f t="shared" si="485"/>
        <v>10</v>
      </c>
      <c r="AD2910">
        <f t="shared" si="486"/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f t="shared" si="478"/>
        <v>0</v>
      </c>
      <c r="BI2910" s="16">
        <v>0</v>
      </c>
      <c r="BJ2910" s="16">
        <v>0</v>
      </c>
      <c r="BK2910" s="16">
        <v>0</v>
      </c>
      <c r="BL2910" t="str">
        <f t="shared" si="479"/>
        <v>0</v>
      </c>
      <c r="BM2910" t="str">
        <f t="shared" si="480"/>
        <v>0</v>
      </c>
      <c r="BN2910">
        <f t="shared" si="483"/>
        <v>0</v>
      </c>
      <c r="BO2910">
        <f t="shared" si="481"/>
        <v>0</v>
      </c>
      <c r="BP2910" t="str">
        <f t="shared" si="482"/>
        <v>0</v>
      </c>
    </row>
    <row r="2911" spans="1:68" ht="18" x14ac:dyDescent="0.25">
      <c r="A2911" s="24">
        <v>2021</v>
      </c>
      <c r="B2911">
        <v>3</v>
      </c>
      <c r="C2911" s="2">
        <v>44363</v>
      </c>
      <c r="D2911" s="3">
        <v>0.375</v>
      </c>
      <c r="E2911">
        <v>2</v>
      </c>
      <c r="F2911">
        <v>2.1</v>
      </c>
      <c r="G2911" t="s">
        <v>61</v>
      </c>
      <c r="H2911">
        <v>73</v>
      </c>
      <c r="I2911">
        <v>57</v>
      </c>
      <c r="J2911">
        <v>23</v>
      </c>
      <c r="K2911">
        <v>2</v>
      </c>
      <c r="L2911">
        <v>0</v>
      </c>
      <c r="M2911" t="s">
        <v>23</v>
      </c>
      <c r="N2911">
        <v>20</v>
      </c>
      <c r="O2911" t="s">
        <v>26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 s="11" t="str">
        <f t="shared" si="484"/>
        <v>0</v>
      </c>
      <c r="AB2911">
        <f t="shared" si="477"/>
        <v>0</v>
      </c>
      <c r="AC2911">
        <f t="shared" si="485"/>
        <v>10</v>
      </c>
      <c r="AD2911">
        <f t="shared" si="486"/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f t="shared" si="478"/>
        <v>0</v>
      </c>
      <c r="BI2911" s="16">
        <v>0</v>
      </c>
      <c r="BJ2911" s="16">
        <v>0</v>
      </c>
      <c r="BK2911" s="16">
        <v>0</v>
      </c>
      <c r="BL2911" t="str">
        <f t="shared" si="479"/>
        <v>0</v>
      </c>
      <c r="BM2911" t="str">
        <f t="shared" si="480"/>
        <v>0</v>
      </c>
      <c r="BN2911">
        <f t="shared" si="483"/>
        <v>0</v>
      </c>
      <c r="BO2911">
        <f t="shared" si="481"/>
        <v>0</v>
      </c>
      <c r="BP2911" t="str">
        <f t="shared" si="482"/>
        <v>0</v>
      </c>
    </row>
    <row r="2912" spans="1:68" ht="18" x14ac:dyDescent="0.25">
      <c r="A2912" s="24">
        <v>2021</v>
      </c>
      <c r="B2912">
        <v>3</v>
      </c>
      <c r="C2912" s="2">
        <v>44363</v>
      </c>
      <c r="D2912" s="3">
        <v>0.375</v>
      </c>
      <c r="E2912">
        <v>2</v>
      </c>
      <c r="F2912">
        <v>2.1</v>
      </c>
      <c r="G2912" t="s">
        <v>61</v>
      </c>
      <c r="H2912">
        <v>73</v>
      </c>
      <c r="I2912">
        <v>57</v>
      </c>
      <c r="J2912">
        <v>23</v>
      </c>
      <c r="K2912">
        <v>2</v>
      </c>
      <c r="L2912">
        <v>0</v>
      </c>
      <c r="M2912" t="s">
        <v>27</v>
      </c>
      <c r="N2912">
        <v>20</v>
      </c>
      <c r="O2912" t="s">
        <v>24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 s="11" t="str">
        <f t="shared" si="484"/>
        <v>0</v>
      </c>
      <c r="AB2912">
        <f t="shared" si="477"/>
        <v>0</v>
      </c>
      <c r="AC2912">
        <f t="shared" si="485"/>
        <v>10</v>
      </c>
      <c r="AD2912">
        <f t="shared" si="486"/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f t="shared" si="478"/>
        <v>0</v>
      </c>
      <c r="BI2912" s="16">
        <v>0</v>
      </c>
      <c r="BJ2912" s="16">
        <v>0</v>
      </c>
      <c r="BK2912" s="16">
        <v>0</v>
      </c>
      <c r="BL2912" t="str">
        <f t="shared" si="479"/>
        <v>0</v>
      </c>
      <c r="BM2912" t="str">
        <f t="shared" si="480"/>
        <v>0</v>
      </c>
      <c r="BN2912">
        <f t="shared" si="483"/>
        <v>0</v>
      </c>
      <c r="BO2912">
        <f t="shared" si="481"/>
        <v>0</v>
      </c>
      <c r="BP2912" t="str">
        <f t="shared" si="482"/>
        <v>0</v>
      </c>
    </row>
    <row r="2913" spans="1:68" ht="18" x14ac:dyDescent="0.25">
      <c r="A2913" s="24">
        <v>2021</v>
      </c>
      <c r="B2913">
        <v>3</v>
      </c>
      <c r="C2913" s="2">
        <v>44363</v>
      </c>
      <c r="D2913" s="3">
        <v>0.375</v>
      </c>
      <c r="E2913">
        <v>2</v>
      </c>
      <c r="F2913">
        <v>2.1</v>
      </c>
      <c r="G2913" t="s">
        <v>61</v>
      </c>
      <c r="H2913">
        <v>73</v>
      </c>
      <c r="I2913">
        <v>57</v>
      </c>
      <c r="J2913">
        <v>23</v>
      </c>
      <c r="K2913">
        <v>2</v>
      </c>
      <c r="L2913">
        <v>0</v>
      </c>
      <c r="M2913" t="s">
        <v>27</v>
      </c>
      <c r="N2913">
        <v>20</v>
      </c>
      <c r="O2913" t="s">
        <v>25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 s="11" t="str">
        <f t="shared" si="484"/>
        <v>0</v>
      </c>
      <c r="AB2913">
        <f t="shared" si="477"/>
        <v>0</v>
      </c>
      <c r="AC2913">
        <f t="shared" si="485"/>
        <v>10</v>
      </c>
      <c r="AD2913">
        <f t="shared" si="486"/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f t="shared" si="478"/>
        <v>0</v>
      </c>
      <c r="BI2913" s="16">
        <v>0</v>
      </c>
      <c r="BJ2913" s="16">
        <v>0</v>
      </c>
      <c r="BK2913" s="16">
        <v>0</v>
      </c>
      <c r="BL2913" t="str">
        <f t="shared" si="479"/>
        <v>0</v>
      </c>
      <c r="BM2913" t="str">
        <f t="shared" si="480"/>
        <v>0</v>
      </c>
      <c r="BN2913">
        <f t="shared" si="483"/>
        <v>0</v>
      </c>
      <c r="BO2913">
        <f t="shared" si="481"/>
        <v>0</v>
      </c>
      <c r="BP2913" t="str">
        <f t="shared" si="482"/>
        <v>0</v>
      </c>
    </row>
    <row r="2914" spans="1:68" ht="18" x14ac:dyDescent="0.25">
      <c r="A2914" s="24">
        <v>2021</v>
      </c>
      <c r="B2914">
        <v>3</v>
      </c>
      <c r="C2914" s="2">
        <v>44363</v>
      </c>
      <c r="D2914" s="3">
        <v>0.375</v>
      </c>
      <c r="E2914">
        <v>2</v>
      </c>
      <c r="F2914">
        <v>2.1</v>
      </c>
      <c r="G2914" t="s">
        <v>61</v>
      </c>
      <c r="H2914">
        <v>73</v>
      </c>
      <c r="I2914">
        <v>57</v>
      </c>
      <c r="J2914">
        <v>23</v>
      </c>
      <c r="K2914">
        <v>2</v>
      </c>
      <c r="L2914">
        <v>0</v>
      </c>
      <c r="M2914" t="s">
        <v>27</v>
      </c>
      <c r="N2914">
        <v>20</v>
      </c>
      <c r="O2914" t="s">
        <v>26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 s="11" t="str">
        <f t="shared" si="484"/>
        <v>0</v>
      </c>
      <c r="AB2914">
        <f t="shared" si="477"/>
        <v>0</v>
      </c>
      <c r="AC2914">
        <f t="shared" si="485"/>
        <v>10</v>
      </c>
      <c r="AD2914">
        <f t="shared" si="486"/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f t="shared" si="478"/>
        <v>0</v>
      </c>
      <c r="BI2914" s="16">
        <v>0</v>
      </c>
      <c r="BJ2914" s="16">
        <v>0</v>
      </c>
      <c r="BK2914" s="16">
        <v>0</v>
      </c>
      <c r="BL2914" t="str">
        <f t="shared" si="479"/>
        <v>0</v>
      </c>
      <c r="BM2914" t="str">
        <f t="shared" si="480"/>
        <v>0</v>
      </c>
      <c r="BN2914">
        <f t="shared" si="483"/>
        <v>0</v>
      </c>
      <c r="BO2914">
        <f t="shared" si="481"/>
        <v>0</v>
      </c>
      <c r="BP2914" t="str">
        <f t="shared" si="482"/>
        <v>0</v>
      </c>
    </row>
    <row r="2915" spans="1:68" ht="18" x14ac:dyDescent="0.25">
      <c r="A2915" s="24">
        <v>2021</v>
      </c>
      <c r="B2915">
        <v>3</v>
      </c>
      <c r="C2915" s="2">
        <v>44363</v>
      </c>
      <c r="D2915" s="3">
        <v>0.375</v>
      </c>
      <c r="E2915">
        <v>2</v>
      </c>
      <c r="F2915">
        <v>2.1</v>
      </c>
      <c r="G2915" t="s">
        <v>61</v>
      </c>
      <c r="H2915">
        <v>73</v>
      </c>
      <c r="I2915">
        <v>57</v>
      </c>
      <c r="J2915">
        <v>23</v>
      </c>
      <c r="K2915">
        <v>2</v>
      </c>
      <c r="L2915">
        <v>0</v>
      </c>
      <c r="M2915" t="s">
        <v>28</v>
      </c>
      <c r="N2915">
        <v>20</v>
      </c>
      <c r="O2915" t="s">
        <v>24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 s="11" t="str">
        <f t="shared" si="484"/>
        <v>0</v>
      </c>
      <c r="AB2915">
        <f t="shared" si="477"/>
        <v>0</v>
      </c>
      <c r="AC2915">
        <f t="shared" si="485"/>
        <v>10</v>
      </c>
      <c r="AD2915">
        <f t="shared" si="486"/>
        <v>0</v>
      </c>
      <c r="AE2915">
        <v>0</v>
      </c>
      <c r="AF2915">
        <v>1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f t="shared" si="478"/>
        <v>0</v>
      </c>
      <c r="BI2915" s="16">
        <v>0</v>
      </c>
      <c r="BJ2915" s="16">
        <v>0</v>
      </c>
      <c r="BK2915" s="16">
        <v>0</v>
      </c>
      <c r="BL2915" t="str">
        <f t="shared" si="479"/>
        <v>0</v>
      </c>
      <c r="BM2915" t="str">
        <f t="shared" si="480"/>
        <v>0</v>
      </c>
      <c r="BN2915">
        <f t="shared" si="483"/>
        <v>0</v>
      </c>
      <c r="BO2915">
        <f t="shared" si="481"/>
        <v>0</v>
      </c>
      <c r="BP2915" t="str">
        <f t="shared" si="482"/>
        <v>0</v>
      </c>
    </row>
    <row r="2916" spans="1:68" ht="18" x14ac:dyDescent="0.25">
      <c r="A2916" s="24">
        <v>2021</v>
      </c>
      <c r="B2916">
        <v>3</v>
      </c>
      <c r="C2916" s="2">
        <v>44363</v>
      </c>
      <c r="D2916" s="3">
        <v>0.375</v>
      </c>
      <c r="E2916">
        <v>2</v>
      </c>
      <c r="F2916">
        <v>2.1</v>
      </c>
      <c r="G2916" t="s">
        <v>61</v>
      </c>
      <c r="H2916">
        <v>73</v>
      </c>
      <c r="I2916">
        <v>57</v>
      </c>
      <c r="J2916">
        <v>23</v>
      </c>
      <c r="K2916">
        <v>2</v>
      </c>
      <c r="L2916">
        <v>0</v>
      </c>
      <c r="M2916" t="s">
        <v>28</v>
      </c>
      <c r="N2916">
        <v>20</v>
      </c>
      <c r="O2916" t="s">
        <v>25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 s="11" t="str">
        <f t="shared" si="484"/>
        <v>0</v>
      </c>
      <c r="AB2916">
        <f t="shared" si="477"/>
        <v>0</v>
      </c>
      <c r="AC2916">
        <f t="shared" si="485"/>
        <v>10</v>
      </c>
      <c r="AD2916">
        <f t="shared" si="486"/>
        <v>0</v>
      </c>
      <c r="AE2916">
        <v>0</v>
      </c>
      <c r="AF2916">
        <v>4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f t="shared" si="478"/>
        <v>0</v>
      </c>
      <c r="BI2916" s="16">
        <v>0</v>
      </c>
      <c r="BJ2916" s="16">
        <v>0</v>
      </c>
      <c r="BK2916" s="16">
        <v>0</v>
      </c>
      <c r="BL2916" t="str">
        <f t="shared" si="479"/>
        <v>0</v>
      </c>
      <c r="BM2916" t="str">
        <f t="shared" si="480"/>
        <v>0</v>
      </c>
      <c r="BN2916">
        <f t="shared" si="483"/>
        <v>0</v>
      </c>
      <c r="BO2916">
        <f t="shared" si="481"/>
        <v>0</v>
      </c>
      <c r="BP2916" t="str">
        <f t="shared" si="482"/>
        <v>0</v>
      </c>
    </row>
    <row r="2917" spans="1:68" ht="18" x14ac:dyDescent="0.25">
      <c r="A2917" s="24">
        <v>2021</v>
      </c>
      <c r="B2917">
        <v>3</v>
      </c>
      <c r="C2917" s="2">
        <v>44363</v>
      </c>
      <c r="D2917" s="3">
        <v>0.375</v>
      </c>
      <c r="E2917">
        <v>2</v>
      </c>
      <c r="F2917">
        <v>2.1</v>
      </c>
      <c r="G2917" t="s">
        <v>61</v>
      </c>
      <c r="H2917">
        <v>73</v>
      </c>
      <c r="I2917">
        <v>57</v>
      </c>
      <c r="J2917">
        <v>23</v>
      </c>
      <c r="K2917">
        <v>2</v>
      </c>
      <c r="L2917">
        <v>0</v>
      </c>
      <c r="M2917" t="s">
        <v>28</v>
      </c>
      <c r="N2917">
        <v>20</v>
      </c>
      <c r="O2917" t="s">
        <v>26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 s="11" t="str">
        <f t="shared" si="484"/>
        <v>0</v>
      </c>
      <c r="AB2917">
        <f t="shared" si="477"/>
        <v>0</v>
      </c>
      <c r="AC2917">
        <f t="shared" si="485"/>
        <v>10</v>
      </c>
      <c r="AD2917">
        <f t="shared" si="486"/>
        <v>0</v>
      </c>
      <c r="AE2917">
        <v>0</v>
      </c>
      <c r="AF2917">
        <v>1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f t="shared" si="478"/>
        <v>0</v>
      </c>
      <c r="BI2917" s="16">
        <v>0</v>
      </c>
      <c r="BJ2917" s="16">
        <v>0</v>
      </c>
      <c r="BK2917" s="16">
        <v>0</v>
      </c>
      <c r="BL2917" t="str">
        <f t="shared" si="479"/>
        <v>0</v>
      </c>
      <c r="BM2917" t="str">
        <f t="shared" si="480"/>
        <v>0</v>
      </c>
      <c r="BN2917">
        <f t="shared" si="483"/>
        <v>0</v>
      </c>
      <c r="BO2917">
        <f t="shared" si="481"/>
        <v>0</v>
      </c>
      <c r="BP2917" t="str">
        <f t="shared" si="482"/>
        <v>0</v>
      </c>
    </row>
    <row r="2918" spans="1:68" ht="18" x14ac:dyDescent="0.25">
      <c r="A2918" s="24">
        <v>2021</v>
      </c>
      <c r="B2918">
        <v>3</v>
      </c>
      <c r="C2918" s="2">
        <v>44363</v>
      </c>
      <c r="D2918" s="3">
        <v>0.375</v>
      </c>
      <c r="E2918">
        <v>2</v>
      </c>
      <c r="F2918">
        <v>2.1</v>
      </c>
      <c r="G2918" t="s">
        <v>61</v>
      </c>
      <c r="H2918">
        <v>73</v>
      </c>
      <c r="I2918">
        <v>57</v>
      </c>
      <c r="J2918">
        <v>23</v>
      </c>
      <c r="K2918">
        <v>2</v>
      </c>
      <c r="L2918">
        <v>0</v>
      </c>
      <c r="M2918" t="s">
        <v>23</v>
      </c>
      <c r="N2918">
        <v>50</v>
      </c>
      <c r="O2918" t="s">
        <v>24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 s="11" t="str">
        <f t="shared" si="484"/>
        <v>0</v>
      </c>
      <c r="AB2918">
        <f t="shared" si="477"/>
        <v>0</v>
      </c>
      <c r="AC2918">
        <f t="shared" si="485"/>
        <v>10</v>
      </c>
      <c r="AD2918">
        <f t="shared" si="486"/>
        <v>0</v>
      </c>
      <c r="AE2918">
        <v>0</v>
      </c>
      <c r="AF2918">
        <v>1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f t="shared" si="478"/>
        <v>0</v>
      </c>
      <c r="BI2918" s="16">
        <v>0</v>
      </c>
      <c r="BJ2918" s="16">
        <v>0</v>
      </c>
      <c r="BK2918" s="16">
        <v>0</v>
      </c>
      <c r="BL2918" t="str">
        <f t="shared" si="479"/>
        <v>0</v>
      </c>
      <c r="BM2918" t="str">
        <f t="shared" si="480"/>
        <v>0</v>
      </c>
      <c r="BN2918">
        <f t="shared" si="483"/>
        <v>0</v>
      </c>
      <c r="BO2918">
        <f t="shared" si="481"/>
        <v>0</v>
      </c>
      <c r="BP2918" t="str">
        <f t="shared" si="482"/>
        <v>0</v>
      </c>
    </row>
    <row r="2919" spans="1:68" ht="18" x14ac:dyDescent="0.25">
      <c r="A2919" s="24">
        <v>2021</v>
      </c>
      <c r="B2919">
        <v>3</v>
      </c>
      <c r="C2919" s="2">
        <v>44363</v>
      </c>
      <c r="D2919" s="3">
        <v>0.375</v>
      </c>
      <c r="E2919">
        <v>2</v>
      </c>
      <c r="F2919">
        <v>2.1</v>
      </c>
      <c r="G2919" t="s">
        <v>61</v>
      </c>
      <c r="H2919">
        <v>73</v>
      </c>
      <c r="I2919">
        <v>57</v>
      </c>
      <c r="J2919">
        <v>23</v>
      </c>
      <c r="K2919">
        <v>2</v>
      </c>
      <c r="L2919">
        <v>0</v>
      </c>
      <c r="M2919" t="s">
        <v>23</v>
      </c>
      <c r="N2919">
        <v>50</v>
      </c>
      <c r="O2919" t="s">
        <v>25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 s="11" t="str">
        <f t="shared" si="484"/>
        <v>0</v>
      </c>
      <c r="AB2919">
        <f t="shared" si="477"/>
        <v>0</v>
      </c>
      <c r="AC2919">
        <f t="shared" si="485"/>
        <v>10</v>
      </c>
      <c r="AD2919">
        <f t="shared" si="486"/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f t="shared" si="478"/>
        <v>0</v>
      </c>
      <c r="BI2919" s="16">
        <v>0</v>
      </c>
      <c r="BJ2919" s="16">
        <v>0</v>
      </c>
      <c r="BK2919" s="16">
        <v>0</v>
      </c>
      <c r="BL2919" t="str">
        <f t="shared" si="479"/>
        <v>0</v>
      </c>
      <c r="BM2919" t="str">
        <f t="shared" si="480"/>
        <v>0</v>
      </c>
      <c r="BN2919">
        <f t="shared" si="483"/>
        <v>0</v>
      </c>
      <c r="BO2919">
        <f t="shared" si="481"/>
        <v>0</v>
      </c>
      <c r="BP2919" t="str">
        <f t="shared" si="482"/>
        <v>0</v>
      </c>
    </row>
    <row r="2920" spans="1:68" ht="18" x14ac:dyDescent="0.25">
      <c r="A2920" s="24">
        <v>2021</v>
      </c>
      <c r="B2920">
        <v>3</v>
      </c>
      <c r="C2920" s="2">
        <v>44363</v>
      </c>
      <c r="D2920" s="3">
        <v>0.375</v>
      </c>
      <c r="E2920">
        <v>2</v>
      </c>
      <c r="F2920">
        <v>2.1</v>
      </c>
      <c r="G2920" t="s">
        <v>61</v>
      </c>
      <c r="H2920">
        <v>73</v>
      </c>
      <c r="I2920">
        <v>57</v>
      </c>
      <c r="J2920">
        <v>23</v>
      </c>
      <c r="K2920">
        <v>2</v>
      </c>
      <c r="L2920">
        <v>0</v>
      </c>
      <c r="M2920" t="s">
        <v>23</v>
      </c>
      <c r="N2920">
        <v>50</v>
      </c>
      <c r="O2920" t="s">
        <v>26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 s="11" t="str">
        <f t="shared" si="484"/>
        <v>0</v>
      </c>
      <c r="AB2920">
        <f t="shared" si="477"/>
        <v>0</v>
      </c>
      <c r="AC2920">
        <f t="shared" si="485"/>
        <v>10</v>
      </c>
      <c r="AD2920">
        <f t="shared" si="486"/>
        <v>0</v>
      </c>
      <c r="AE2920">
        <v>0</v>
      </c>
      <c r="AF2920">
        <v>0</v>
      </c>
      <c r="AG2920">
        <v>1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1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f t="shared" si="478"/>
        <v>1</v>
      </c>
      <c r="BI2920" s="16">
        <v>0</v>
      </c>
      <c r="BJ2920" s="16">
        <v>0</v>
      </c>
      <c r="BK2920" s="16">
        <v>0</v>
      </c>
      <c r="BL2920" t="str">
        <f t="shared" si="479"/>
        <v>0</v>
      </c>
      <c r="BM2920" t="str">
        <f t="shared" si="480"/>
        <v>0</v>
      </c>
      <c r="BN2920">
        <f t="shared" si="483"/>
        <v>0</v>
      </c>
      <c r="BO2920">
        <f t="shared" si="481"/>
        <v>2</v>
      </c>
      <c r="BP2920" t="str">
        <f t="shared" si="482"/>
        <v>1</v>
      </c>
    </row>
    <row r="2921" spans="1:68" ht="18" x14ac:dyDescent="0.25">
      <c r="A2921" s="24">
        <v>2021</v>
      </c>
      <c r="B2921">
        <v>3</v>
      </c>
      <c r="C2921" s="2">
        <v>44363</v>
      </c>
      <c r="D2921" s="3">
        <v>0.375</v>
      </c>
      <c r="E2921">
        <v>2</v>
      </c>
      <c r="F2921">
        <v>2.1</v>
      </c>
      <c r="G2921" t="s">
        <v>61</v>
      </c>
      <c r="H2921">
        <v>73</v>
      </c>
      <c r="I2921">
        <v>57</v>
      </c>
      <c r="J2921">
        <v>23</v>
      </c>
      <c r="K2921">
        <v>2</v>
      </c>
      <c r="L2921">
        <v>0</v>
      </c>
      <c r="M2921" t="s">
        <v>27</v>
      </c>
      <c r="N2921">
        <v>50</v>
      </c>
      <c r="O2921" t="s">
        <v>25</v>
      </c>
      <c r="P2921">
        <v>33</v>
      </c>
      <c r="Q2921">
        <v>11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44</v>
      </c>
      <c r="AA2921" s="11" t="str">
        <f t="shared" si="484"/>
        <v>1</v>
      </c>
      <c r="AB2921">
        <f t="shared" si="477"/>
        <v>2</v>
      </c>
      <c r="AC2921">
        <f t="shared" si="485"/>
        <v>8</v>
      </c>
      <c r="AD2921">
        <f t="shared" si="486"/>
        <v>20</v>
      </c>
      <c r="AE2921">
        <v>0</v>
      </c>
      <c r="AF2921">
        <v>13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f t="shared" si="478"/>
        <v>0</v>
      </c>
      <c r="BI2921" s="16">
        <v>0</v>
      </c>
      <c r="BJ2921" s="16">
        <v>0</v>
      </c>
      <c r="BK2921" s="16">
        <v>0</v>
      </c>
      <c r="BL2921" t="str">
        <f t="shared" si="479"/>
        <v>0</v>
      </c>
      <c r="BM2921" t="str">
        <f t="shared" si="480"/>
        <v>0</v>
      </c>
      <c r="BN2921">
        <f t="shared" si="483"/>
        <v>0</v>
      </c>
      <c r="BO2921">
        <f t="shared" si="481"/>
        <v>0</v>
      </c>
      <c r="BP2921" t="str">
        <f t="shared" si="482"/>
        <v>0</v>
      </c>
    </row>
    <row r="2922" spans="1:68" ht="18" x14ac:dyDescent="0.25">
      <c r="A2922" s="24">
        <v>2021</v>
      </c>
      <c r="B2922">
        <v>3</v>
      </c>
      <c r="C2922" s="2">
        <v>44363</v>
      </c>
      <c r="D2922" s="3">
        <v>0.375</v>
      </c>
      <c r="E2922">
        <v>2</v>
      </c>
      <c r="F2922">
        <v>2.1</v>
      </c>
      <c r="G2922" t="s">
        <v>61</v>
      </c>
      <c r="H2922">
        <v>73</v>
      </c>
      <c r="I2922">
        <v>57</v>
      </c>
      <c r="J2922">
        <v>23</v>
      </c>
      <c r="K2922">
        <v>2</v>
      </c>
      <c r="L2922">
        <v>0</v>
      </c>
      <c r="M2922" t="s">
        <v>27</v>
      </c>
      <c r="N2922">
        <v>50</v>
      </c>
      <c r="O2922" t="s">
        <v>24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 s="11" t="str">
        <f t="shared" si="484"/>
        <v>0</v>
      </c>
      <c r="AB2922">
        <f t="shared" si="477"/>
        <v>0</v>
      </c>
      <c r="AC2922">
        <f t="shared" si="485"/>
        <v>10</v>
      </c>
      <c r="AD2922">
        <f t="shared" si="486"/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f t="shared" si="478"/>
        <v>0</v>
      </c>
      <c r="BI2922" s="16">
        <v>0</v>
      </c>
      <c r="BJ2922" s="16">
        <v>0</v>
      </c>
      <c r="BK2922" s="16">
        <v>0</v>
      </c>
      <c r="BL2922" t="str">
        <f t="shared" si="479"/>
        <v>0</v>
      </c>
      <c r="BM2922" t="str">
        <f t="shared" si="480"/>
        <v>0</v>
      </c>
      <c r="BN2922">
        <f t="shared" si="483"/>
        <v>0</v>
      </c>
      <c r="BO2922">
        <f t="shared" si="481"/>
        <v>0</v>
      </c>
      <c r="BP2922" t="str">
        <f t="shared" si="482"/>
        <v>0</v>
      </c>
    </row>
    <row r="2923" spans="1:68" ht="18" x14ac:dyDescent="0.25">
      <c r="A2923" s="24">
        <v>2021</v>
      </c>
      <c r="B2923">
        <v>3</v>
      </c>
      <c r="C2923" s="2">
        <v>44363</v>
      </c>
      <c r="D2923" s="3">
        <v>0.375</v>
      </c>
      <c r="E2923">
        <v>2</v>
      </c>
      <c r="F2923">
        <v>2.1</v>
      </c>
      <c r="G2923" t="s">
        <v>61</v>
      </c>
      <c r="H2923">
        <v>73</v>
      </c>
      <c r="I2923">
        <v>57</v>
      </c>
      <c r="J2923">
        <v>23</v>
      </c>
      <c r="K2923">
        <v>2</v>
      </c>
      <c r="L2923">
        <v>0</v>
      </c>
      <c r="M2923" t="s">
        <v>27</v>
      </c>
      <c r="N2923">
        <v>50</v>
      </c>
      <c r="O2923" t="s">
        <v>26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 s="11" t="str">
        <f t="shared" si="484"/>
        <v>0</v>
      </c>
      <c r="AB2923">
        <f t="shared" si="477"/>
        <v>0</v>
      </c>
      <c r="AC2923">
        <f t="shared" si="485"/>
        <v>10</v>
      </c>
      <c r="AD2923">
        <f t="shared" si="486"/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f t="shared" si="478"/>
        <v>0</v>
      </c>
      <c r="BI2923" s="16">
        <v>0</v>
      </c>
      <c r="BJ2923" s="16">
        <v>0</v>
      </c>
      <c r="BK2923" s="16">
        <v>0</v>
      </c>
      <c r="BL2923" t="str">
        <f t="shared" si="479"/>
        <v>0</v>
      </c>
      <c r="BM2923" t="str">
        <f t="shared" si="480"/>
        <v>0</v>
      </c>
      <c r="BN2923">
        <f t="shared" si="483"/>
        <v>0</v>
      </c>
      <c r="BO2923">
        <f t="shared" si="481"/>
        <v>0</v>
      </c>
      <c r="BP2923" t="str">
        <f t="shared" si="482"/>
        <v>0</v>
      </c>
    </row>
    <row r="2924" spans="1:68" ht="18" x14ac:dyDescent="0.25">
      <c r="A2924" s="24">
        <v>2021</v>
      </c>
      <c r="B2924">
        <v>3</v>
      </c>
      <c r="C2924" s="2">
        <v>44363</v>
      </c>
      <c r="D2924" s="3">
        <v>0.375</v>
      </c>
      <c r="E2924">
        <v>2</v>
      </c>
      <c r="F2924">
        <v>2.1</v>
      </c>
      <c r="G2924" t="s">
        <v>61</v>
      </c>
      <c r="H2924">
        <v>73</v>
      </c>
      <c r="I2924">
        <v>57</v>
      </c>
      <c r="J2924">
        <v>23</v>
      </c>
      <c r="K2924">
        <v>2</v>
      </c>
      <c r="L2924">
        <v>0</v>
      </c>
      <c r="M2924" t="s">
        <v>28</v>
      </c>
      <c r="N2924">
        <v>50</v>
      </c>
      <c r="O2924" t="s">
        <v>24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3</v>
      </c>
      <c r="W2924">
        <v>0</v>
      </c>
      <c r="X2924">
        <v>0</v>
      </c>
      <c r="Y2924">
        <v>0</v>
      </c>
      <c r="Z2924">
        <v>3</v>
      </c>
      <c r="AA2924" s="11" t="str">
        <f t="shared" si="484"/>
        <v>1</v>
      </c>
      <c r="AB2924">
        <f t="shared" si="477"/>
        <v>1</v>
      </c>
      <c r="AC2924">
        <f t="shared" si="485"/>
        <v>9</v>
      </c>
      <c r="AD2924">
        <f t="shared" si="486"/>
        <v>10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f t="shared" si="478"/>
        <v>0</v>
      </c>
      <c r="BI2924" s="16">
        <v>0</v>
      </c>
      <c r="BJ2924" s="16">
        <v>0</v>
      </c>
      <c r="BK2924" s="16">
        <v>0</v>
      </c>
      <c r="BL2924" t="str">
        <f t="shared" si="479"/>
        <v>0</v>
      </c>
      <c r="BM2924" t="str">
        <f t="shared" si="480"/>
        <v>0</v>
      </c>
      <c r="BN2924">
        <f t="shared" si="483"/>
        <v>0</v>
      </c>
      <c r="BO2924">
        <f t="shared" si="481"/>
        <v>0</v>
      </c>
      <c r="BP2924" t="str">
        <f t="shared" si="482"/>
        <v>0</v>
      </c>
    </row>
    <row r="2925" spans="1:68" ht="18" x14ac:dyDescent="0.25">
      <c r="A2925" s="24">
        <v>2021</v>
      </c>
      <c r="B2925">
        <v>3</v>
      </c>
      <c r="C2925" s="2">
        <v>44363</v>
      </c>
      <c r="D2925" s="3">
        <v>0.375</v>
      </c>
      <c r="E2925">
        <v>2</v>
      </c>
      <c r="F2925">
        <v>2.1</v>
      </c>
      <c r="G2925" t="s">
        <v>61</v>
      </c>
      <c r="H2925">
        <v>73</v>
      </c>
      <c r="I2925">
        <v>57</v>
      </c>
      <c r="J2925">
        <v>23</v>
      </c>
      <c r="K2925">
        <v>2</v>
      </c>
      <c r="L2925">
        <v>0</v>
      </c>
      <c r="M2925" t="s">
        <v>28</v>
      </c>
      <c r="N2925">
        <v>50</v>
      </c>
      <c r="O2925" t="s">
        <v>25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 s="11" t="str">
        <f t="shared" si="484"/>
        <v>0</v>
      </c>
      <c r="AB2925">
        <f t="shared" si="477"/>
        <v>0</v>
      </c>
      <c r="AC2925">
        <f t="shared" si="485"/>
        <v>10</v>
      </c>
      <c r="AD2925">
        <f t="shared" si="486"/>
        <v>0</v>
      </c>
      <c r="AE2925">
        <v>0</v>
      </c>
      <c r="AF2925">
        <v>2</v>
      </c>
      <c r="AG2925">
        <v>1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f t="shared" si="478"/>
        <v>0</v>
      </c>
      <c r="BI2925" s="16">
        <v>0</v>
      </c>
      <c r="BJ2925" s="16">
        <v>0</v>
      </c>
      <c r="BK2925" s="16">
        <v>0</v>
      </c>
      <c r="BL2925" t="str">
        <f t="shared" si="479"/>
        <v>0</v>
      </c>
      <c r="BM2925" t="str">
        <f t="shared" si="480"/>
        <v>0</v>
      </c>
      <c r="BN2925">
        <f t="shared" si="483"/>
        <v>0</v>
      </c>
      <c r="BO2925">
        <f t="shared" si="481"/>
        <v>1</v>
      </c>
      <c r="BP2925" t="str">
        <f t="shared" si="482"/>
        <v>0</v>
      </c>
    </row>
    <row r="2926" spans="1:68" ht="18" x14ac:dyDescent="0.25">
      <c r="A2926" s="24">
        <v>2021</v>
      </c>
      <c r="B2926">
        <v>3</v>
      </c>
      <c r="C2926" s="2">
        <v>44363</v>
      </c>
      <c r="D2926" s="3">
        <v>0.375</v>
      </c>
      <c r="E2926">
        <v>2</v>
      </c>
      <c r="F2926">
        <v>2.1</v>
      </c>
      <c r="G2926" t="s">
        <v>61</v>
      </c>
      <c r="H2926">
        <v>73</v>
      </c>
      <c r="I2926">
        <v>57</v>
      </c>
      <c r="J2926">
        <v>23</v>
      </c>
      <c r="K2926">
        <v>2</v>
      </c>
      <c r="L2926">
        <v>0</v>
      </c>
      <c r="M2926" t="s">
        <v>28</v>
      </c>
      <c r="N2926">
        <v>50</v>
      </c>
      <c r="O2926" t="s">
        <v>26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50</v>
      </c>
      <c r="W2926">
        <v>0</v>
      </c>
      <c r="X2926">
        <v>0</v>
      </c>
      <c r="Y2926">
        <v>0</v>
      </c>
      <c r="Z2926">
        <v>50</v>
      </c>
      <c r="AA2926" s="11" t="str">
        <f t="shared" si="484"/>
        <v>1</v>
      </c>
      <c r="AB2926">
        <f t="shared" si="477"/>
        <v>1</v>
      </c>
      <c r="AC2926">
        <f t="shared" si="485"/>
        <v>9</v>
      </c>
      <c r="AD2926">
        <f t="shared" si="486"/>
        <v>10</v>
      </c>
      <c r="AE2926">
        <v>0</v>
      </c>
      <c r="AF2926">
        <v>11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f t="shared" si="478"/>
        <v>0</v>
      </c>
      <c r="BI2926" s="16">
        <v>0</v>
      </c>
      <c r="BJ2926" s="16">
        <v>0</v>
      </c>
      <c r="BK2926" s="16">
        <v>0</v>
      </c>
      <c r="BL2926" t="str">
        <f t="shared" si="479"/>
        <v>0</v>
      </c>
      <c r="BM2926" t="str">
        <f t="shared" si="480"/>
        <v>0</v>
      </c>
      <c r="BN2926">
        <f t="shared" si="483"/>
        <v>0</v>
      </c>
      <c r="BO2926">
        <f t="shared" si="481"/>
        <v>0</v>
      </c>
      <c r="BP2926" t="str">
        <f t="shared" si="482"/>
        <v>0</v>
      </c>
    </row>
    <row r="2927" spans="1:68" ht="18" x14ac:dyDescent="0.25">
      <c r="A2927" s="24">
        <v>2021</v>
      </c>
      <c r="B2927">
        <v>3</v>
      </c>
      <c r="C2927" s="2">
        <v>44363</v>
      </c>
      <c r="D2927" s="3">
        <v>0.46875</v>
      </c>
      <c r="E2927">
        <v>2</v>
      </c>
      <c r="F2927">
        <v>2.2000000000000002</v>
      </c>
      <c r="G2927" t="s">
        <v>28</v>
      </c>
      <c r="H2927">
        <v>73</v>
      </c>
      <c r="I2927">
        <v>50</v>
      </c>
      <c r="J2927">
        <v>25</v>
      </c>
      <c r="K2927">
        <v>2</v>
      </c>
      <c r="L2927">
        <v>0</v>
      </c>
      <c r="M2927" t="s">
        <v>23</v>
      </c>
      <c r="N2927">
        <v>0</v>
      </c>
      <c r="O2927" t="s">
        <v>24</v>
      </c>
      <c r="P2927">
        <v>0</v>
      </c>
      <c r="Q2927">
        <v>0</v>
      </c>
      <c r="R2927">
        <v>0</v>
      </c>
      <c r="S2927">
        <v>12</v>
      </c>
      <c r="T2927">
        <v>190</v>
      </c>
      <c r="U2927">
        <v>3</v>
      </c>
      <c r="V2927">
        <v>0</v>
      </c>
      <c r="W2927">
        <v>0</v>
      </c>
      <c r="X2927">
        <v>0</v>
      </c>
      <c r="Y2927">
        <v>0</v>
      </c>
      <c r="Z2927">
        <v>205</v>
      </c>
      <c r="AA2927" s="11" t="str">
        <f t="shared" si="484"/>
        <v>1</v>
      </c>
      <c r="AB2927">
        <f t="shared" si="477"/>
        <v>3</v>
      </c>
      <c r="AC2927">
        <f t="shared" si="485"/>
        <v>7</v>
      </c>
      <c r="AD2927">
        <f t="shared" si="486"/>
        <v>30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2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f t="shared" si="478"/>
        <v>1</v>
      </c>
      <c r="BI2927" s="16">
        <v>1</v>
      </c>
      <c r="BJ2927" s="16">
        <v>0</v>
      </c>
      <c r="BK2927" s="16">
        <v>0</v>
      </c>
      <c r="BL2927" t="str">
        <f t="shared" si="479"/>
        <v>1</v>
      </c>
      <c r="BM2927" t="str">
        <f t="shared" si="480"/>
        <v>1</v>
      </c>
      <c r="BN2927">
        <f t="shared" si="483"/>
        <v>2</v>
      </c>
      <c r="BO2927">
        <f t="shared" si="481"/>
        <v>3</v>
      </c>
      <c r="BP2927" t="str">
        <f t="shared" si="482"/>
        <v>1</v>
      </c>
    </row>
    <row r="2928" spans="1:68" ht="18" x14ac:dyDescent="0.25">
      <c r="A2928" s="24">
        <v>2021</v>
      </c>
      <c r="B2928">
        <v>3</v>
      </c>
      <c r="C2928" s="2">
        <v>44363</v>
      </c>
      <c r="D2928" s="3">
        <v>0.46875</v>
      </c>
      <c r="E2928">
        <v>2</v>
      </c>
      <c r="F2928">
        <v>2.2000000000000002</v>
      </c>
      <c r="G2928" t="s">
        <v>28</v>
      </c>
      <c r="H2928">
        <v>73</v>
      </c>
      <c r="I2928">
        <v>50</v>
      </c>
      <c r="J2928">
        <v>25</v>
      </c>
      <c r="K2928">
        <v>2</v>
      </c>
      <c r="L2928">
        <v>0</v>
      </c>
      <c r="M2928" t="s">
        <v>23</v>
      </c>
      <c r="N2928">
        <v>0</v>
      </c>
      <c r="O2928" t="s">
        <v>25</v>
      </c>
      <c r="P2928">
        <v>450</v>
      </c>
      <c r="Q2928">
        <v>356</v>
      </c>
      <c r="R2928">
        <v>210</v>
      </c>
      <c r="S2928">
        <v>550</v>
      </c>
      <c r="T2928">
        <v>325</v>
      </c>
      <c r="U2928">
        <v>1140</v>
      </c>
      <c r="V2928">
        <v>160</v>
      </c>
      <c r="W2928">
        <v>20</v>
      </c>
      <c r="X2928">
        <v>75</v>
      </c>
      <c r="Y2928">
        <v>4</v>
      </c>
      <c r="Z2928">
        <v>3290</v>
      </c>
      <c r="AA2928" s="11" t="str">
        <f t="shared" si="484"/>
        <v>1</v>
      </c>
      <c r="AB2928">
        <f t="shared" si="477"/>
        <v>10</v>
      </c>
      <c r="AC2928">
        <f t="shared" si="485"/>
        <v>0</v>
      </c>
      <c r="AD2928">
        <f t="shared" si="486"/>
        <v>100</v>
      </c>
      <c r="AE2928">
        <v>0</v>
      </c>
      <c r="AF2928">
        <v>1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1</v>
      </c>
      <c r="AR2928">
        <v>0</v>
      </c>
      <c r="AS2928">
        <v>1</v>
      </c>
      <c r="AT2928">
        <v>0</v>
      </c>
      <c r="AU2928">
        <v>0</v>
      </c>
      <c r="AV2928">
        <v>1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1</v>
      </c>
      <c r="BD2928">
        <v>0</v>
      </c>
      <c r="BE2928">
        <v>0</v>
      </c>
      <c r="BF2928">
        <v>0</v>
      </c>
      <c r="BG2928">
        <v>0</v>
      </c>
      <c r="BH2928">
        <f t="shared" si="478"/>
        <v>3</v>
      </c>
      <c r="BI2928" s="16">
        <v>0</v>
      </c>
      <c r="BJ2928" s="16">
        <v>0</v>
      </c>
      <c r="BK2928" s="16">
        <v>0</v>
      </c>
      <c r="BL2928" t="str">
        <f t="shared" si="479"/>
        <v>0</v>
      </c>
      <c r="BM2928" t="str">
        <f t="shared" si="480"/>
        <v>0</v>
      </c>
      <c r="BN2928">
        <f t="shared" si="483"/>
        <v>0</v>
      </c>
      <c r="BO2928">
        <f t="shared" si="481"/>
        <v>4</v>
      </c>
      <c r="BP2928" t="str">
        <f t="shared" si="482"/>
        <v>1</v>
      </c>
    </row>
    <row r="2929" spans="1:68" ht="18" x14ac:dyDescent="0.25">
      <c r="A2929" s="24">
        <v>2021</v>
      </c>
      <c r="B2929">
        <v>3</v>
      </c>
      <c r="C2929" s="2">
        <v>44363</v>
      </c>
      <c r="D2929" s="3">
        <v>0.46875</v>
      </c>
      <c r="E2929">
        <v>2</v>
      </c>
      <c r="F2929">
        <v>2.2000000000000002</v>
      </c>
      <c r="G2929" t="s">
        <v>28</v>
      </c>
      <c r="H2929">
        <v>73</v>
      </c>
      <c r="I2929">
        <v>50</v>
      </c>
      <c r="J2929">
        <v>25</v>
      </c>
      <c r="K2929">
        <v>2</v>
      </c>
      <c r="L2929">
        <v>0</v>
      </c>
      <c r="M2929" t="s">
        <v>23</v>
      </c>
      <c r="N2929">
        <v>0</v>
      </c>
      <c r="O2929" t="s">
        <v>26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10</v>
      </c>
      <c r="Z2929">
        <v>10</v>
      </c>
      <c r="AA2929" s="11" t="str">
        <f t="shared" si="484"/>
        <v>1</v>
      </c>
      <c r="AB2929">
        <f t="shared" si="477"/>
        <v>1</v>
      </c>
      <c r="AC2929">
        <f t="shared" si="485"/>
        <v>9</v>
      </c>
      <c r="AD2929">
        <f t="shared" si="486"/>
        <v>10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f t="shared" si="478"/>
        <v>0</v>
      </c>
      <c r="BI2929" s="16">
        <v>0</v>
      </c>
      <c r="BJ2929" s="16">
        <v>0</v>
      </c>
      <c r="BK2929" s="16">
        <v>0</v>
      </c>
      <c r="BL2929" t="str">
        <f t="shared" si="479"/>
        <v>0</v>
      </c>
      <c r="BM2929" t="str">
        <f t="shared" si="480"/>
        <v>0</v>
      </c>
      <c r="BN2929">
        <f t="shared" si="483"/>
        <v>0</v>
      </c>
      <c r="BO2929">
        <f t="shared" si="481"/>
        <v>0</v>
      </c>
      <c r="BP2929" t="str">
        <f t="shared" si="482"/>
        <v>0</v>
      </c>
    </row>
    <row r="2930" spans="1:68" ht="18" x14ac:dyDescent="0.25">
      <c r="A2930" s="24">
        <v>2021</v>
      </c>
      <c r="B2930">
        <v>3</v>
      </c>
      <c r="C2930" s="2">
        <v>44363</v>
      </c>
      <c r="D2930" s="3">
        <v>0.46875</v>
      </c>
      <c r="E2930">
        <v>2</v>
      </c>
      <c r="F2930">
        <v>2.2000000000000002</v>
      </c>
      <c r="G2930" t="s">
        <v>28</v>
      </c>
      <c r="H2930">
        <v>73</v>
      </c>
      <c r="I2930">
        <v>50</v>
      </c>
      <c r="J2930">
        <v>25</v>
      </c>
      <c r="K2930">
        <v>2</v>
      </c>
      <c r="L2930">
        <v>0</v>
      </c>
      <c r="M2930" t="s">
        <v>27</v>
      </c>
      <c r="N2930">
        <v>0</v>
      </c>
      <c r="O2930" t="s">
        <v>24</v>
      </c>
      <c r="P2930">
        <v>70</v>
      </c>
      <c r="Q2930">
        <v>150</v>
      </c>
      <c r="R2930">
        <v>660</v>
      </c>
      <c r="S2930">
        <v>13</v>
      </c>
      <c r="T2930">
        <v>70</v>
      </c>
      <c r="U2930">
        <v>127</v>
      </c>
      <c r="V2930">
        <v>53</v>
      </c>
      <c r="W2930">
        <v>5</v>
      </c>
      <c r="X2930">
        <v>365</v>
      </c>
      <c r="Y2930">
        <v>30</v>
      </c>
      <c r="Z2930">
        <v>1543</v>
      </c>
      <c r="AA2930" s="11" t="str">
        <f t="shared" si="484"/>
        <v>1</v>
      </c>
      <c r="AB2930">
        <f t="shared" si="477"/>
        <v>10</v>
      </c>
      <c r="AC2930">
        <f t="shared" si="485"/>
        <v>0</v>
      </c>
      <c r="AD2930">
        <f t="shared" si="486"/>
        <v>100</v>
      </c>
      <c r="AE2930">
        <v>0</v>
      </c>
      <c r="AF2930">
        <v>15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f t="shared" si="478"/>
        <v>0</v>
      </c>
      <c r="BI2930" s="16">
        <v>0</v>
      </c>
      <c r="BJ2930" s="16">
        <v>0</v>
      </c>
      <c r="BK2930" s="16">
        <v>0</v>
      </c>
      <c r="BL2930" t="str">
        <f t="shared" si="479"/>
        <v>0</v>
      </c>
      <c r="BM2930" t="str">
        <f t="shared" si="480"/>
        <v>0</v>
      </c>
      <c r="BN2930">
        <f t="shared" si="483"/>
        <v>0</v>
      </c>
      <c r="BO2930">
        <f t="shared" si="481"/>
        <v>0</v>
      </c>
      <c r="BP2930" t="str">
        <f t="shared" si="482"/>
        <v>0</v>
      </c>
    </row>
    <row r="2931" spans="1:68" ht="18" x14ac:dyDescent="0.25">
      <c r="A2931" s="24">
        <v>2021</v>
      </c>
      <c r="B2931">
        <v>3</v>
      </c>
      <c r="C2931" s="2">
        <v>44363</v>
      </c>
      <c r="D2931" s="3">
        <v>0.46875</v>
      </c>
      <c r="E2931">
        <v>2</v>
      </c>
      <c r="F2931">
        <v>2.2000000000000002</v>
      </c>
      <c r="G2931" t="s">
        <v>28</v>
      </c>
      <c r="H2931">
        <v>73</v>
      </c>
      <c r="I2931">
        <v>50</v>
      </c>
      <c r="J2931">
        <v>25</v>
      </c>
      <c r="K2931">
        <v>2</v>
      </c>
      <c r="L2931">
        <v>0</v>
      </c>
      <c r="M2931" t="s">
        <v>27</v>
      </c>
      <c r="N2931">
        <v>0</v>
      </c>
      <c r="O2931" t="s">
        <v>25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 s="11" t="str">
        <f t="shared" si="484"/>
        <v>0</v>
      </c>
      <c r="AB2931">
        <f t="shared" si="477"/>
        <v>0</v>
      </c>
      <c r="AC2931">
        <f t="shared" si="485"/>
        <v>10</v>
      </c>
      <c r="AD2931">
        <f t="shared" si="486"/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f t="shared" si="478"/>
        <v>0</v>
      </c>
      <c r="BI2931" s="16">
        <v>0</v>
      </c>
      <c r="BJ2931" s="16">
        <v>0</v>
      </c>
      <c r="BK2931" s="16">
        <v>0</v>
      </c>
      <c r="BL2931" t="str">
        <f t="shared" si="479"/>
        <v>0</v>
      </c>
      <c r="BM2931" t="str">
        <f t="shared" si="480"/>
        <v>0</v>
      </c>
      <c r="BN2931">
        <f t="shared" si="483"/>
        <v>0</v>
      </c>
      <c r="BO2931">
        <f t="shared" si="481"/>
        <v>0</v>
      </c>
      <c r="BP2931" t="str">
        <f t="shared" si="482"/>
        <v>0</v>
      </c>
    </row>
    <row r="2932" spans="1:68" ht="18" x14ac:dyDescent="0.25">
      <c r="A2932" s="24">
        <v>2021</v>
      </c>
      <c r="B2932">
        <v>3</v>
      </c>
      <c r="C2932" s="2">
        <v>44363</v>
      </c>
      <c r="D2932" s="3">
        <v>0.46875</v>
      </c>
      <c r="E2932">
        <v>2</v>
      </c>
      <c r="F2932">
        <v>2.2000000000000002</v>
      </c>
      <c r="G2932" t="s">
        <v>28</v>
      </c>
      <c r="H2932">
        <v>73</v>
      </c>
      <c r="I2932">
        <v>50</v>
      </c>
      <c r="J2932">
        <v>25</v>
      </c>
      <c r="K2932">
        <v>2</v>
      </c>
      <c r="L2932">
        <v>0</v>
      </c>
      <c r="M2932" t="s">
        <v>27</v>
      </c>
      <c r="N2932">
        <v>0</v>
      </c>
      <c r="O2932" t="s">
        <v>26</v>
      </c>
      <c r="P2932">
        <v>0</v>
      </c>
      <c r="Q2932">
        <v>0</v>
      </c>
      <c r="R2932">
        <v>0</v>
      </c>
      <c r="S2932">
        <v>0</v>
      </c>
      <c r="T2932">
        <v>11</v>
      </c>
      <c r="U2932">
        <v>0</v>
      </c>
      <c r="V2932">
        <v>0</v>
      </c>
      <c r="W2932">
        <v>1</v>
      </c>
      <c r="X2932">
        <v>0</v>
      </c>
      <c r="Y2932">
        <v>0</v>
      </c>
      <c r="Z2932">
        <v>12</v>
      </c>
      <c r="AA2932" s="11" t="str">
        <f t="shared" si="484"/>
        <v>1</v>
      </c>
      <c r="AB2932">
        <f t="shared" si="477"/>
        <v>2</v>
      </c>
      <c r="AC2932">
        <f t="shared" si="485"/>
        <v>8</v>
      </c>
      <c r="AD2932">
        <f t="shared" si="486"/>
        <v>20</v>
      </c>
      <c r="AE2932">
        <v>0</v>
      </c>
      <c r="AF2932">
        <v>0</v>
      </c>
      <c r="AG2932">
        <v>1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f t="shared" si="478"/>
        <v>0</v>
      </c>
      <c r="BI2932" s="16">
        <v>0</v>
      </c>
      <c r="BJ2932" s="16">
        <v>0</v>
      </c>
      <c r="BK2932" s="16">
        <v>0</v>
      </c>
      <c r="BL2932" t="str">
        <f t="shared" si="479"/>
        <v>0</v>
      </c>
      <c r="BM2932" t="str">
        <f t="shared" si="480"/>
        <v>0</v>
      </c>
      <c r="BN2932">
        <f t="shared" si="483"/>
        <v>0</v>
      </c>
      <c r="BO2932">
        <f t="shared" si="481"/>
        <v>1</v>
      </c>
      <c r="BP2932" t="str">
        <f t="shared" si="482"/>
        <v>0</v>
      </c>
    </row>
    <row r="2933" spans="1:68" ht="18" x14ac:dyDescent="0.25">
      <c r="A2933" s="24">
        <v>2021</v>
      </c>
      <c r="B2933">
        <v>3</v>
      </c>
      <c r="C2933" s="2">
        <v>44363</v>
      </c>
      <c r="D2933" s="3">
        <v>0.46875</v>
      </c>
      <c r="E2933">
        <v>2</v>
      </c>
      <c r="F2933">
        <v>2.2000000000000002</v>
      </c>
      <c r="G2933" t="s">
        <v>28</v>
      </c>
      <c r="H2933">
        <v>73</v>
      </c>
      <c r="I2933">
        <v>50</v>
      </c>
      <c r="J2933">
        <v>25</v>
      </c>
      <c r="K2933">
        <v>2</v>
      </c>
      <c r="L2933">
        <v>0</v>
      </c>
      <c r="M2933" t="s">
        <v>28</v>
      </c>
      <c r="N2933">
        <v>0</v>
      </c>
      <c r="O2933" t="s">
        <v>24</v>
      </c>
      <c r="P2933">
        <v>39</v>
      </c>
      <c r="Q2933">
        <v>4</v>
      </c>
      <c r="R2933">
        <v>517</v>
      </c>
      <c r="S2933">
        <v>200</v>
      </c>
      <c r="T2933">
        <v>260</v>
      </c>
      <c r="U2933">
        <v>70</v>
      </c>
      <c r="V2933">
        <v>0</v>
      </c>
      <c r="W2933">
        <v>60</v>
      </c>
      <c r="X2933">
        <v>100</v>
      </c>
      <c r="Y2933">
        <v>230</v>
      </c>
      <c r="Z2933">
        <v>1480</v>
      </c>
      <c r="AA2933" s="11" t="str">
        <f t="shared" si="484"/>
        <v>1</v>
      </c>
      <c r="AB2933">
        <f t="shared" si="477"/>
        <v>9</v>
      </c>
      <c r="AC2933">
        <f t="shared" si="485"/>
        <v>1</v>
      </c>
      <c r="AD2933">
        <f t="shared" si="486"/>
        <v>90</v>
      </c>
      <c r="AE2933">
        <v>0</v>
      </c>
      <c r="AF2933">
        <v>2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3</v>
      </c>
      <c r="AM2933">
        <v>0</v>
      </c>
      <c r="AN2933">
        <v>0</v>
      </c>
      <c r="AO2933">
        <v>0</v>
      </c>
      <c r="AP2933">
        <v>0</v>
      </c>
      <c r="AQ2933">
        <v>2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2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f t="shared" si="478"/>
        <v>5</v>
      </c>
      <c r="BI2933" s="16">
        <v>1</v>
      </c>
      <c r="BJ2933" s="16">
        <v>0</v>
      </c>
      <c r="BK2933" s="16">
        <v>0</v>
      </c>
      <c r="BL2933" t="str">
        <f t="shared" si="479"/>
        <v>1</v>
      </c>
      <c r="BM2933" t="str">
        <f t="shared" si="480"/>
        <v>1</v>
      </c>
      <c r="BN2933">
        <f t="shared" si="483"/>
        <v>3</v>
      </c>
      <c r="BO2933">
        <f t="shared" si="481"/>
        <v>8</v>
      </c>
      <c r="BP2933" t="str">
        <f t="shared" si="482"/>
        <v>1</v>
      </c>
    </row>
    <row r="2934" spans="1:68" ht="18" x14ac:dyDescent="0.25">
      <c r="A2934" s="24">
        <v>2021</v>
      </c>
      <c r="B2934">
        <v>3</v>
      </c>
      <c r="C2934" s="2">
        <v>44363</v>
      </c>
      <c r="D2934" s="3">
        <v>0.46875</v>
      </c>
      <c r="E2934">
        <v>2</v>
      </c>
      <c r="F2934">
        <v>2.2000000000000002</v>
      </c>
      <c r="G2934" t="s">
        <v>28</v>
      </c>
      <c r="H2934">
        <v>73</v>
      </c>
      <c r="I2934">
        <v>50</v>
      </c>
      <c r="J2934">
        <v>25</v>
      </c>
      <c r="K2934">
        <v>2</v>
      </c>
      <c r="L2934">
        <v>0</v>
      </c>
      <c r="M2934" t="s">
        <v>28</v>
      </c>
      <c r="N2934">
        <v>0</v>
      </c>
      <c r="O2934" t="s">
        <v>25</v>
      </c>
      <c r="P2934">
        <v>4</v>
      </c>
      <c r="Q2934">
        <v>11</v>
      </c>
      <c r="R2934">
        <v>10</v>
      </c>
      <c r="S2934">
        <v>15</v>
      </c>
      <c r="T2934">
        <v>1</v>
      </c>
      <c r="U2934">
        <v>15</v>
      </c>
      <c r="V2934">
        <v>130</v>
      </c>
      <c r="W2934">
        <v>105</v>
      </c>
      <c r="X2934">
        <v>0</v>
      </c>
      <c r="Y2934">
        <v>30</v>
      </c>
      <c r="Z2934">
        <v>321</v>
      </c>
      <c r="AA2934" s="11" t="str">
        <f t="shared" si="484"/>
        <v>1</v>
      </c>
      <c r="AB2934">
        <f t="shared" si="477"/>
        <v>9</v>
      </c>
      <c r="AC2934">
        <f t="shared" si="485"/>
        <v>1</v>
      </c>
      <c r="AD2934">
        <f t="shared" si="486"/>
        <v>90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1</v>
      </c>
      <c r="AM2934">
        <v>0</v>
      </c>
      <c r="AN2934">
        <v>0</v>
      </c>
      <c r="AO2934">
        <v>0</v>
      </c>
      <c r="AP2934">
        <v>0</v>
      </c>
      <c r="AQ2934">
        <v>7</v>
      </c>
      <c r="AR2934">
        <v>0</v>
      </c>
      <c r="AS2934">
        <v>0</v>
      </c>
      <c r="AT2934">
        <v>0</v>
      </c>
      <c r="AU2934">
        <v>2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f t="shared" si="478"/>
        <v>9</v>
      </c>
      <c r="BI2934" s="16">
        <v>0</v>
      </c>
      <c r="BJ2934" s="16">
        <v>0</v>
      </c>
      <c r="BK2934" s="16">
        <v>0</v>
      </c>
      <c r="BL2934" t="str">
        <f t="shared" si="479"/>
        <v>1</v>
      </c>
      <c r="BM2934" t="str">
        <f t="shared" si="480"/>
        <v>1</v>
      </c>
      <c r="BN2934">
        <f t="shared" si="483"/>
        <v>1</v>
      </c>
      <c r="BO2934">
        <f t="shared" si="481"/>
        <v>10</v>
      </c>
      <c r="BP2934" t="str">
        <f t="shared" si="482"/>
        <v>1</v>
      </c>
    </row>
    <row r="2935" spans="1:68" ht="18" x14ac:dyDescent="0.25">
      <c r="A2935" s="24">
        <v>2021</v>
      </c>
      <c r="B2935">
        <v>3</v>
      </c>
      <c r="C2935" s="2">
        <v>44363</v>
      </c>
      <c r="D2935" s="3">
        <v>0.46875</v>
      </c>
      <c r="E2935">
        <v>2</v>
      </c>
      <c r="F2935">
        <v>2.2000000000000002</v>
      </c>
      <c r="G2935" t="s">
        <v>28</v>
      </c>
      <c r="H2935">
        <v>73</v>
      </c>
      <c r="I2935">
        <v>50</v>
      </c>
      <c r="J2935">
        <v>25</v>
      </c>
      <c r="K2935">
        <v>2</v>
      </c>
      <c r="L2935">
        <v>0</v>
      </c>
      <c r="M2935" t="s">
        <v>28</v>
      </c>
      <c r="N2935">
        <v>0</v>
      </c>
      <c r="O2935" t="s">
        <v>26</v>
      </c>
      <c r="P2935">
        <v>0</v>
      </c>
      <c r="Q2935">
        <v>3</v>
      </c>
      <c r="R2935">
        <v>1</v>
      </c>
      <c r="S2935">
        <v>0</v>
      </c>
      <c r="T2935">
        <v>3</v>
      </c>
      <c r="U2935">
        <v>10</v>
      </c>
      <c r="V2935">
        <v>0</v>
      </c>
      <c r="W2935">
        <v>26</v>
      </c>
      <c r="X2935">
        <v>13</v>
      </c>
      <c r="Y2935">
        <v>1</v>
      </c>
      <c r="Z2935">
        <v>57</v>
      </c>
      <c r="AA2935" s="11" t="str">
        <f t="shared" si="484"/>
        <v>1</v>
      </c>
      <c r="AB2935">
        <f t="shared" si="477"/>
        <v>7</v>
      </c>
      <c r="AC2935">
        <f t="shared" si="485"/>
        <v>3</v>
      </c>
      <c r="AD2935">
        <f t="shared" si="486"/>
        <v>70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1</v>
      </c>
      <c r="AT2935">
        <v>0</v>
      </c>
      <c r="AU2935">
        <v>0</v>
      </c>
      <c r="AV2935">
        <v>0</v>
      </c>
      <c r="AW2935">
        <v>1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f t="shared" si="478"/>
        <v>2</v>
      </c>
      <c r="BI2935" s="16">
        <v>0</v>
      </c>
      <c r="BJ2935" s="16">
        <v>0</v>
      </c>
      <c r="BK2935" s="16">
        <v>0</v>
      </c>
      <c r="BL2935" t="str">
        <f t="shared" si="479"/>
        <v>0</v>
      </c>
      <c r="BM2935" t="str">
        <f t="shared" si="480"/>
        <v>0</v>
      </c>
      <c r="BN2935">
        <f t="shared" si="483"/>
        <v>0</v>
      </c>
      <c r="BO2935">
        <f t="shared" si="481"/>
        <v>2</v>
      </c>
      <c r="BP2935" t="str">
        <f t="shared" si="482"/>
        <v>1</v>
      </c>
    </row>
    <row r="2936" spans="1:68" ht="18" x14ac:dyDescent="0.25">
      <c r="A2936" s="24">
        <v>2021</v>
      </c>
      <c r="B2936">
        <v>3</v>
      </c>
      <c r="C2936" s="2">
        <v>44363</v>
      </c>
      <c r="D2936" s="3">
        <v>0.46875</v>
      </c>
      <c r="E2936">
        <v>2</v>
      </c>
      <c r="F2936">
        <v>2.2000000000000002</v>
      </c>
      <c r="G2936" t="s">
        <v>28</v>
      </c>
      <c r="H2936">
        <v>73</v>
      </c>
      <c r="I2936">
        <v>50</v>
      </c>
      <c r="J2936">
        <v>25</v>
      </c>
      <c r="K2936">
        <v>2</v>
      </c>
      <c r="L2936">
        <v>0</v>
      </c>
      <c r="M2936" t="s">
        <v>28</v>
      </c>
      <c r="N2936">
        <v>5</v>
      </c>
      <c r="O2936" t="s">
        <v>26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1</v>
      </c>
      <c r="Z2936">
        <v>1</v>
      </c>
      <c r="AA2936" s="11" t="str">
        <f t="shared" si="484"/>
        <v>1</v>
      </c>
      <c r="AB2936">
        <f t="shared" si="477"/>
        <v>1</v>
      </c>
      <c r="AC2936">
        <f t="shared" si="485"/>
        <v>9</v>
      </c>
      <c r="AD2936">
        <f t="shared" si="486"/>
        <v>10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1</v>
      </c>
      <c r="AT2936">
        <v>0</v>
      </c>
      <c r="AU2936">
        <v>0</v>
      </c>
      <c r="AV2936">
        <v>0</v>
      </c>
      <c r="AW2936">
        <v>1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f t="shared" si="478"/>
        <v>2</v>
      </c>
      <c r="BI2936" s="16">
        <v>0</v>
      </c>
      <c r="BJ2936" s="16">
        <v>0</v>
      </c>
      <c r="BK2936" s="16">
        <v>0</v>
      </c>
      <c r="BL2936" t="str">
        <f t="shared" si="479"/>
        <v>0</v>
      </c>
      <c r="BM2936" t="str">
        <f t="shared" si="480"/>
        <v>0</v>
      </c>
      <c r="BN2936">
        <f t="shared" si="483"/>
        <v>0</v>
      </c>
      <c r="BO2936">
        <f t="shared" si="481"/>
        <v>2</v>
      </c>
      <c r="BP2936" t="str">
        <f t="shared" si="482"/>
        <v>1</v>
      </c>
    </row>
    <row r="2937" spans="1:68" ht="18" x14ac:dyDescent="0.25">
      <c r="A2937" s="24">
        <v>2021</v>
      </c>
      <c r="B2937">
        <v>3</v>
      </c>
      <c r="C2937" s="2">
        <v>44363</v>
      </c>
      <c r="D2937" s="3">
        <v>0.46875</v>
      </c>
      <c r="E2937">
        <v>2</v>
      </c>
      <c r="F2937">
        <v>2.2000000000000002</v>
      </c>
      <c r="G2937" t="s">
        <v>28</v>
      </c>
      <c r="H2937">
        <v>73</v>
      </c>
      <c r="I2937">
        <v>50</v>
      </c>
      <c r="J2937">
        <v>25</v>
      </c>
      <c r="K2937">
        <v>2</v>
      </c>
      <c r="L2937">
        <v>0</v>
      </c>
      <c r="M2937" t="s">
        <v>28</v>
      </c>
      <c r="N2937">
        <v>5</v>
      </c>
      <c r="O2937" t="s">
        <v>25</v>
      </c>
      <c r="P2937">
        <v>0</v>
      </c>
      <c r="Q2937">
        <v>50</v>
      </c>
      <c r="R2937">
        <v>0</v>
      </c>
      <c r="S2937">
        <v>0</v>
      </c>
      <c r="T2937">
        <v>0</v>
      </c>
      <c r="U2937">
        <v>5</v>
      </c>
      <c r="V2937">
        <v>0</v>
      </c>
      <c r="W2937">
        <v>0</v>
      </c>
      <c r="X2937">
        <v>0</v>
      </c>
      <c r="Y2937">
        <v>0</v>
      </c>
      <c r="Z2937">
        <v>55</v>
      </c>
      <c r="AA2937" s="11" t="str">
        <f t="shared" si="484"/>
        <v>1</v>
      </c>
      <c r="AB2937">
        <f t="shared" si="477"/>
        <v>2</v>
      </c>
      <c r="AC2937">
        <f t="shared" si="485"/>
        <v>8</v>
      </c>
      <c r="AD2937">
        <f t="shared" si="486"/>
        <v>20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1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f t="shared" si="478"/>
        <v>1</v>
      </c>
      <c r="BI2937" s="16">
        <v>0</v>
      </c>
      <c r="BJ2937" s="16">
        <v>0</v>
      </c>
      <c r="BK2937" s="16">
        <v>0</v>
      </c>
      <c r="BL2937" t="str">
        <f t="shared" si="479"/>
        <v>0</v>
      </c>
      <c r="BM2937" t="str">
        <f t="shared" si="480"/>
        <v>0</v>
      </c>
      <c r="BN2937">
        <f t="shared" si="483"/>
        <v>0</v>
      </c>
      <c r="BO2937">
        <f t="shared" si="481"/>
        <v>1</v>
      </c>
      <c r="BP2937" t="str">
        <f t="shared" si="482"/>
        <v>1</v>
      </c>
    </row>
    <row r="2938" spans="1:68" ht="18" x14ac:dyDescent="0.25">
      <c r="A2938" s="24">
        <v>2021</v>
      </c>
      <c r="B2938">
        <v>3</v>
      </c>
      <c r="C2938" s="2">
        <v>44363</v>
      </c>
      <c r="D2938" s="3">
        <v>0.46875</v>
      </c>
      <c r="E2938">
        <v>2</v>
      </c>
      <c r="F2938">
        <v>2.2000000000000002</v>
      </c>
      <c r="G2938" t="s">
        <v>28</v>
      </c>
      <c r="H2938">
        <v>73</v>
      </c>
      <c r="I2938">
        <v>50</v>
      </c>
      <c r="J2938">
        <v>25</v>
      </c>
      <c r="K2938">
        <v>2</v>
      </c>
      <c r="L2938">
        <v>0</v>
      </c>
      <c r="M2938" t="s">
        <v>28</v>
      </c>
      <c r="N2938">
        <v>5</v>
      </c>
      <c r="O2938" t="s">
        <v>24</v>
      </c>
      <c r="P2938">
        <v>50</v>
      </c>
      <c r="Q2938">
        <v>10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60</v>
      </c>
      <c r="AA2938" s="11" t="str">
        <f t="shared" si="484"/>
        <v>1</v>
      </c>
      <c r="AB2938">
        <f t="shared" si="477"/>
        <v>2</v>
      </c>
      <c r="AC2938">
        <f t="shared" si="485"/>
        <v>8</v>
      </c>
      <c r="AD2938">
        <f t="shared" si="486"/>
        <v>20</v>
      </c>
      <c r="AE2938">
        <v>0</v>
      </c>
      <c r="AF2938">
        <v>3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1</v>
      </c>
      <c r="AR2938">
        <v>0</v>
      </c>
      <c r="AS2938">
        <v>0</v>
      </c>
      <c r="AT2938">
        <v>0</v>
      </c>
      <c r="AU2938">
        <v>2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f t="shared" si="478"/>
        <v>3</v>
      </c>
      <c r="BI2938" s="16">
        <v>0</v>
      </c>
      <c r="BJ2938" s="16">
        <v>0</v>
      </c>
      <c r="BK2938" s="16">
        <v>0</v>
      </c>
      <c r="BL2938" t="str">
        <f t="shared" si="479"/>
        <v>0</v>
      </c>
      <c r="BM2938" t="str">
        <f t="shared" si="480"/>
        <v>0</v>
      </c>
      <c r="BN2938">
        <f t="shared" si="483"/>
        <v>0</v>
      </c>
      <c r="BO2938">
        <f t="shared" si="481"/>
        <v>3</v>
      </c>
      <c r="BP2938" t="str">
        <f t="shared" si="482"/>
        <v>1</v>
      </c>
    </row>
    <row r="2939" spans="1:68" ht="18" x14ac:dyDescent="0.25">
      <c r="A2939" s="24">
        <v>2021</v>
      </c>
      <c r="B2939">
        <v>3</v>
      </c>
      <c r="C2939" s="2">
        <v>44363</v>
      </c>
      <c r="D2939" s="3">
        <v>0.46875</v>
      </c>
      <c r="E2939">
        <v>2</v>
      </c>
      <c r="F2939">
        <v>2.2000000000000002</v>
      </c>
      <c r="G2939" t="s">
        <v>28</v>
      </c>
      <c r="H2939">
        <v>73</v>
      </c>
      <c r="I2939">
        <v>50</v>
      </c>
      <c r="J2939">
        <v>25</v>
      </c>
      <c r="K2939">
        <v>2</v>
      </c>
      <c r="L2939">
        <v>0</v>
      </c>
      <c r="M2939" t="s">
        <v>27</v>
      </c>
      <c r="N2939">
        <v>5</v>
      </c>
      <c r="O2939" t="s">
        <v>24</v>
      </c>
      <c r="P2939">
        <v>1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120</v>
      </c>
      <c r="Y2939">
        <v>125</v>
      </c>
      <c r="Z2939">
        <v>246</v>
      </c>
      <c r="AA2939" s="11" t="str">
        <f t="shared" si="484"/>
        <v>1</v>
      </c>
      <c r="AB2939">
        <f t="shared" si="477"/>
        <v>3</v>
      </c>
      <c r="AC2939">
        <f t="shared" si="485"/>
        <v>7</v>
      </c>
      <c r="AD2939">
        <f t="shared" si="486"/>
        <v>30</v>
      </c>
      <c r="AE2939">
        <v>1</v>
      </c>
      <c r="AF2939">
        <v>10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1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f t="shared" si="478"/>
        <v>1</v>
      </c>
      <c r="BI2939" s="16">
        <v>0</v>
      </c>
      <c r="BJ2939" s="16">
        <v>0</v>
      </c>
      <c r="BK2939" s="16">
        <v>0</v>
      </c>
      <c r="BL2939" t="str">
        <f t="shared" si="479"/>
        <v>0</v>
      </c>
      <c r="BM2939" t="str">
        <f t="shared" si="480"/>
        <v>0</v>
      </c>
      <c r="BN2939">
        <f t="shared" si="483"/>
        <v>0</v>
      </c>
      <c r="BO2939">
        <f t="shared" si="481"/>
        <v>1</v>
      </c>
      <c r="BP2939" t="str">
        <f t="shared" si="482"/>
        <v>1</v>
      </c>
    </row>
    <row r="2940" spans="1:68" ht="18" x14ac:dyDescent="0.25">
      <c r="A2940" s="24">
        <v>2021</v>
      </c>
      <c r="B2940">
        <v>3</v>
      </c>
      <c r="C2940" s="2">
        <v>44363</v>
      </c>
      <c r="D2940" s="3">
        <v>0.46875</v>
      </c>
      <c r="E2940">
        <v>2</v>
      </c>
      <c r="F2940">
        <v>2.2000000000000002</v>
      </c>
      <c r="G2940" t="s">
        <v>28</v>
      </c>
      <c r="H2940">
        <v>73</v>
      </c>
      <c r="I2940">
        <v>50</v>
      </c>
      <c r="J2940">
        <v>25</v>
      </c>
      <c r="K2940">
        <v>2</v>
      </c>
      <c r="L2940">
        <v>0</v>
      </c>
      <c r="M2940" t="s">
        <v>27</v>
      </c>
      <c r="N2940">
        <v>5</v>
      </c>
      <c r="O2940" t="s">
        <v>25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 s="11" t="str">
        <f t="shared" si="484"/>
        <v>0</v>
      </c>
      <c r="AB2940">
        <f t="shared" si="477"/>
        <v>0</v>
      </c>
      <c r="AC2940">
        <f t="shared" si="485"/>
        <v>10</v>
      </c>
      <c r="AD2940">
        <f t="shared" si="486"/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f t="shared" si="478"/>
        <v>0</v>
      </c>
      <c r="BI2940" s="16">
        <v>0</v>
      </c>
      <c r="BJ2940" s="16">
        <v>0</v>
      </c>
      <c r="BK2940" s="16">
        <v>0</v>
      </c>
      <c r="BL2940" t="str">
        <f t="shared" si="479"/>
        <v>0</v>
      </c>
      <c r="BM2940" t="str">
        <f t="shared" si="480"/>
        <v>0</v>
      </c>
      <c r="BN2940">
        <f t="shared" si="483"/>
        <v>0</v>
      </c>
      <c r="BO2940">
        <f t="shared" si="481"/>
        <v>0</v>
      </c>
      <c r="BP2940" t="str">
        <f t="shared" si="482"/>
        <v>0</v>
      </c>
    </row>
    <row r="2941" spans="1:68" ht="18" x14ac:dyDescent="0.25">
      <c r="A2941" s="24">
        <v>2021</v>
      </c>
      <c r="B2941">
        <v>3</v>
      </c>
      <c r="C2941" s="2">
        <v>44363</v>
      </c>
      <c r="D2941" s="3">
        <v>0.46875</v>
      </c>
      <c r="E2941">
        <v>2</v>
      </c>
      <c r="F2941">
        <v>2.2000000000000002</v>
      </c>
      <c r="G2941" t="s">
        <v>28</v>
      </c>
      <c r="H2941">
        <v>73</v>
      </c>
      <c r="I2941">
        <v>50</v>
      </c>
      <c r="J2941">
        <v>25</v>
      </c>
      <c r="K2941">
        <v>2</v>
      </c>
      <c r="L2941">
        <v>0</v>
      </c>
      <c r="M2941" t="s">
        <v>27</v>
      </c>
      <c r="N2941">
        <v>5</v>
      </c>
      <c r="O2941" t="s">
        <v>26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 s="11" t="str">
        <f t="shared" si="484"/>
        <v>0</v>
      </c>
      <c r="AB2941">
        <f t="shared" si="477"/>
        <v>0</v>
      </c>
      <c r="AC2941">
        <f t="shared" si="485"/>
        <v>10</v>
      </c>
      <c r="AD2941">
        <f t="shared" si="486"/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f t="shared" si="478"/>
        <v>0</v>
      </c>
      <c r="BI2941" s="16">
        <v>0</v>
      </c>
      <c r="BJ2941" s="16">
        <v>0</v>
      </c>
      <c r="BK2941" s="16">
        <v>0</v>
      </c>
      <c r="BL2941" t="str">
        <f t="shared" si="479"/>
        <v>0</v>
      </c>
      <c r="BM2941" t="str">
        <f t="shared" si="480"/>
        <v>0</v>
      </c>
      <c r="BN2941">
        <f t="shared" si="483"/>
        <v>0</v>
      </c>
      <c r="BO2941">
        <f t="shared" si="481"/>
        <v>0</v>
      </c>
      <c r="BP2941" t="str">
        <f t="shared" si="482"/>
        <v>0</v>
      </c>
    </row>
    <row r="2942" spans="1:68" ht="18" x14ac:dyDescent="0.25">
      <c r="A2942" s="24">
        <v>2021</v>
      </c>
      <c r="B2942">
        <v>3</v>
      </c>
      <c r="C2942" s="2">
        <v>44363</v>
      </c>
      <c r="D2942" s="3">
        <v>0.46875</v>
      </c>
      <c r="E2942">
        <v>2</v>
      </c>
      <c r="F2942">
        <v>2.2000000000000002</v>
      </c>
      <c r="G2942" t="s">
        <v>28</v>
      </c>
      <c r="H2942">
        <v>73</v>
      </c>
      <c r="I2942">
        <v>50</v>
      </c>
      <c r="J2942">
        <v>25</v>
      </c>
      <c r="K2942">
        <v>2</v>
      </c>
      <c r="L2942">
        <v>0</v>
      </c>
      <c r="M2942" t="s">
        <v>23</v>
      </c>
      <c r="N2942">
        <v>5</v>
      </c>
      <c r="O2942" t="s">
        <v>26</v>
      </c>
      <c r="P2942">
        <v>0</v>
      </c>
      <c r="Q2942">
        <v>154</v>
      </c>
      <c r="R2942">
        <v>80</v>
      </c>
      <c r="S2942">
        <v>135</v>
      </c>
      <c r="T2942">
        <v>0</v>
      </c>
      <c r="U2942">
        <v>525</v>
      </c>
      <c r="V2942">
        <v>60</v>
      </c>
      <c r="W2942">
        <v>140</v>
      </c>
      <c r="X2942">
        <v>100</v>
      </c>
      <c r="Y2942">
        <v>0</v>
      </c>
      <c r="Z2942">
        <v>1194</v>
      </c>
      <c r="AA2942" s="11" t="str">
        <f t="shared" si="484"/>
        <v>1</v>
      </c>
      <c r="AB2942">
        <f t="shared" si="477"/>
        <v>7</v>
      </c>
      <c r="AC2942">
        <f t="shared" si="485"/>
        <v>3</v>
      </c>
      <c r="AD2942">
        <f t="shared" si="486"/>
        <v>70</v>
      </c>
      <c r="AE2942">
        <v>0</v>
      </c>
      <c r="AF2942">
        <v>14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f t="shared" si="478"/>
        <v>1</v>
      </c>
      <c r="BI2942" s="16">
        <v>1</v>
      </c>
      <c r="BJ2942" s="16">
        <v>0</v>
      </c>
      <c r="BK2942" s="16">
        <v>0</v>
      </c>
      <c r="BL2942" t="str">
        <f t="shared" si="479"/>
        <v>0</v>
      </c>
      <c r="BM2942" t="str">
        <f t="shared" si="480"/>
        <v>0</v>
      </c>
      <c r="BN2942">
        <f t="shared" si="483"/>
        <v>0</v>
      </c>
      <c r="BO2942">
        <f t="shared" si="481"/>
        <v>1</v>
      </c>
      <c r="BP2942" t="str">
        <f t="shared" si="482"/>
        <v>1</v>
      </c>
    </row>
    <row r="2943" spans="1:68" ht="18" x14ac:dyDescent="0.25">
      <c r="A2943" s="24">
        <v>2021</v>
      </c>
      <c r="B2943">
        <v>3</v>
      </c>
      <c r="C2943" s="2">
        <v>44363</v>
      </c>
      <c r="D2943" s="3">
        <v>0.46875</v>
      </c>
      <c r="E2943">
        <v>2</v>
      </c>
      <c r="F2943">
        <v>2.2000000000000002</v>
      </c>
      <c r="G2943" t="s">
        <v>28</v>
      </c>
      <c r="H2943">
        <v>73</v>
      </c>
      <c r="I2943">
        <v>50</v>
      </c>
      <c r="J2943">
        <v>25</v>
      </c>
      <c r="K2943">
        <v>2</v>
      </c>
      <c r="L2943">
        <v>0</v>
      </c>
      <c r="M2943" t="s">
        <v>23</v>
      </c>
      <c r="N2943">
        <v>5</v>
      </c>
      <c r="O2943" t="s">
        <v>25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 s="11" t="str">
        <f t="shared" si="484"/>
        <v>0</v>
      </c>
      <c r="AB2943">
        <f t="shared" si="477"/>
        <v>0</v>
      </c>
      <c r="AC2943">
        <f t="shared" si="485"/>
        <v>10</v>
      </c>
      <c r="AD2943">
        <f t="shared" si="486"/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f t="shared" si="478"/>
        <v>0</v>
      </c>
      <c r="BI2943" s="16">
        <v>0</v>
      </c>
      <c r="BJ2943" s="16">
        <v>0</v>
      </c>
      <c r="BK2943" s="16">
        <v>0</v>
      </c>
      <c r="BL2943" t="str">
        <f t="shared" si="479"/>
        <v>0</v>
      </c>
      <c r="BM2943" t="str">
        <f t="shared" si="480"/>
        <v>0</v>
      </c>
      <c r="BN2943">
        <f t="shared" si="483"/>
        <v>0</v>
      </c>
      <c r="BO2943">
        <f t="shared" si="481"/>
        <v>0</v>
      </c>
      <c r="BP2943" t="str">
        <f t="shared" si="482"/>
        <v>0</v>
      </c>
    </row>
    <row r="2944" spans="1:68" ht="18" x14ac:dyDescent="0.25">
      <c r="A2944" s="24">
        <v>2021</v>
      </c>
      <c r="B2944">
        <v>3</v>
      </c>
      <c r="C2944" s="2">
        <v>44363</v>
      </c>
      <c r="D2944" s="3">
        <v>0.46875</v>
      </c>
      <c r="E2944">
        <v>2</v>
      </c>
      <c r="F2944">
        <v>2.2000000000000002</v>
      </c>
      <c r="G2944" t="s">
        <v>28</v>
      </c>
      <c r="H2944">
        <v>73</v>
      </c>
      <c r="I2944">
        <v>50</v>
      </c>
      <c r="J2944">
        <v>25</v>
      </c>
      <c r="K2944">
        <v>2</v>
      </c>
      <c r="L2944">
        <v>0</v>
      </c>
      <c r="M2944" t="s">
        <v>23</v>
      </c>
      <c r="N2944">
        <v>5</v>
      </c>
      <c r="O2944" t="s">
        <v>24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 s="11" t="str">
        <f t="shared" si="484"/>
        <v>0</v>
      </c>
      <c r="AB2944">
        <f t="shared" ref="AB2944:AB3007" si="487">COUNTIF(P2944:Y2944, "&gt;0")</f>
        <v>0</v>
      </c>
      <c r="AC2944">
        <f t="shared" si="485"/>
        <v>10</v>
      </c>
      <c r="AD2944">
        <f t="shared" si="486"/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f t="shared" ref="BH2944:BH3007" si="488">SUM(AW2944+AV2944+AU2944+AQ2944+AS2944+AM2944+AJ2944+BF2944+BI2944)</f>
        <v>0</v>
      </c>
      <c r="BI2944" s="16">
        <v>0</v>
      </c>
      <c r="BJ2944" s="16">
        <v>0</v>
      </c>
      <c r="BK2944" s="16">
        <v>0</v>
      </c>
      <c r="BL2944" t="str">
        <f t="shared" ref="BL2944:BL3007" si="489">IF(AL2944&gt;0, "1","0")</f>
        <v>0</v>
      </c>
      <c r="BM2944" t="str">
        <f t="shared" ref="BM2944:BM3007" si="490">IF(AL2944&gt;0, "1", IF(AO2944&gt;0, "1", "0"))</f>
        <v>0</v>
      </c>
      <c r="BN2944">
        <f t="shared" si="483"/>
        <v>0</v>
      </c>
      <c r="BO2944">
        <f t="shared" ref="BO2944:BO3007" si="491">SUM(BN2944+BH2944+BJ2944+BC2944+BA2944+AX2944+AG2944)</f>
        <v>0</v>
      </c>
      <c r="BP2944" t="str">
        <f t="shared" ref="BP2944:BP3007" si="492">IF(BH2944&gt;0, "1",  "0")</f>
        <v>0</v>
      </c>
    </row>
    <row r="2945" spans="1:68" ht="18" x14ac:dyDescent="0.25">
      <c r="A2945" s="24">
        <v>2021</v>
      </c>
      <c r="B2945">
        <v>3</v>
      </c>
      <c r="C2945" s="2">
        <v>44363</v>
      </c>
      <c r="D2945" s="3">
        <v>0.46875</v>
      </c>
      <c r="E2945">
        <v>2</v>
      </c>
      <c r="F2945">
        <v>2.2000000000000002</v>
      </c>
      <c r="G2945" t="s">
        <v>28</v>
      </c>
      <c r="H2945">
        <v>73</v>
      </c>
      <c r="I2945">
        <v>50</v>
      </c>
      <c r="J2945">
        <v>25</v>
      </c>
      <c r="K2945">
        <v>2</v>
      </c>
      <c r="L2945">
        <v>0</v>
      </c>
      <c r="M2945" t="s">
        <v>23</v>
      </c>
      <c r="N2945">
        <v>10</v>
      </c>
      <c r="O2945" t="s">
        <v>24</v>
      </c>
      <c r="P2945">
        <v>0</v>
      </c>
      <c r="Q2945">
        <v>0</v>
      </c>
      <c r="R2945">
        <v>0</v>
      </c>
      <c r="S2945">
        <v>0</v>
      </c>
      <c r="T2945">
        <v>75</v>
      </c>
      <c r="U2945">
        <v>12</v>
      </c>
      <c r="V2945">
        <v>27</v>
      </c>
      <c r="W2945">
        <v>0</v>
      </c>
      <c r="X2945">
        <v>0</v>
      </c>
      <c r="Y2945">
        <v>0</v>
      </c>
      <c r="Z2945">
        <v>114</v>
      </c>
      <c r="AA2945" s="11" t="str">
        <f t="shared" si="484"/>
        <v>1</v>
      </c>
      <c r="AB2945">
        <f t="shared" si="487"/>
        <v>3</v>
      </c>
      <c r="AC2945">
        <f t="shared" si="485"/>
        <v>7</v>
      </c>
      <c r="AD2945">
        <f t="shared" si="486"/>
        <v>30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2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f t="shared" si="488"/>
        <v>0</v>
      </c>
      <c r="BI2945" s="16">
        <v>0</v>
      </c>
      <c r="BJ2945" s="16">
        <v>0</v>
      </c>
      <c r="BK2945" s="16">
        <v>0</v>
      </c>
      <c r="BL2945" t="str">
        <f t="shared" si="489"/>
        <v>0</v>
      </c>
      <c r="BM2945" t="str">
        <f t="shared" si="490"/>
        <v>1</v>
      </c>
      <c r="BN2945">
        <f t="shared" si="483"/>
        <v>2</v>
      </c>
      <c r="BO2945">
        <f t="shared" si="491"/>
        <v>2</v>
      </c>
      <c r="BP2945" t="str">
        <f t="shared" si="492"/>
        <v>0</v>
      </c>
    </row>
    <row r="2946" spans="1:68" ht="18" x14ac:dyDescent="0.25">
      <c r="A2946" s="24">
        <v>2021</v>
      </c>
      <c r="B2946">
        <v>3</v>
      </c>
      <c r="C2946" s="2">
        <v>44363</v>
      </c>
      <c r="D2946" s="3">
        <v>0.46875</v>
      </c>
      <c r="E2946">
        <v>2</v>
      </c>
      <c r="F2946">
        <v>2.2000000000000002</v>
      </c>
      <c r="G2946" t="s">
        <v>28</v>
      </c>
      <c r="H2946">
        <v>73</v>
      </c>
      <c r="I2946">
        <v>50</v>
      </c>
      <c r="J2946">
        <v>25</v>
      </c>
      <c r="K2946">
        <v>2</v>
      </c>
      <c r="L2946">
        <v>0</v>
      </c>
      <c r="M2946" t="s">
        <v>23</v>
      </c>
      <c r="N2946">
        <v>10</v>
      </c>
      <c r="O2946" t="s">
        <v>25</v>
      </c>
      <c r="P2946">
        <v>50</v>
      </c>
      <c r="Q2946">
        <v>55</v>
      </c>
      <c r="R2946">
        <v>50</v>
      </c>
      <c r="S2946">
        <v>4</v>
      </c>
      <c r="T2946">
        <v>0</v>
      </c>
      <c r="U2946">
        <v>100</v>
      </c>
      <c r="V2946">
        <v>0</v>
      </c>
      <c r="W2946">
        <v>0</v>
      </c>
      <c r="X2946">
        <v>0</v>
      </c>
      <c r="Y2946">
        <v>0</v>
      </c>
      <c r="Z2946">
        <v>259</v>
      </c>
      <c r="AA2946" s="11" t="str">
        <f t="shared" si="484"/>
        <v>1</v>
      </c>
      <c r="AB2946">
        <f t="shared" si="487"/>
        <v>5</v>
      </c>
      <c r="AC2946">
        <f t="shared" si="485"/>
        <v>5</v>
      </c>
      <c r="AD2946">
        <f t="shared" si="486"/>
        <v>50</v>
      </c>
      <c r="AE2946">
        <v>0</v>
      </c>
      <c r="AF2946">
        <v>1</v>
      </c>
      <c r="AG2946">
        <v>1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f t="shared" si="488"/>
        <v>0</v>
      </c>
      <c r="BI2946" s="16">
        <v>0</v>
      </c>
      <c r="BJ2946" s="16">
        <v>0</v>
      </c>
      <c r="BK2946" s="16">
        <v>0</v>
      </c>
      <c r="BL2946" t="str">
        <f t="shared" si="489"/>
        <v>0</v>
      </c>
      <c r="BM2946" t="str">
        <f t="shared" si="490"/>
        <v>0</v>
      </c>
      <c r="BN2946">
        <f t="shared" ref="BN2946:BN3009" si="493">SUM(AL2946+AO2946+BB2946)</f>
        <v>0</v>
      </c>
      <c r="BO2946">
        <f t="shared" si="491"/>
        <v>1</v>
      </c>
      <c r="BP2946" t="str">
        <f t="shared" si="492"/>
        <v>0</v>
      </c>
    </row>
    <row r="2947" spans="1:68" ht="18" x14ac:dyDescent="0.25">
      <c r="A2947" s="24">
        <v>2021</v>
      </c>
      <c r="B2947">
        <v>3</v>
      </c>
      <c r="C2947" s="2">
        <v>44363</v>
      </c>
      <c r="D2947" s="3">
        <v>0.46875</v>
      </c>
      <c r="E2947">
        <v>2</v>
      </c>
      <c r="F2947">
        <v>2.2000000000000002</v>
      </c>
      <c r="G2947" t="s">
        <v>28</v>
      </c>
      <c r="H2947">
        <v>73</v>
      </c>
      <c r="I2947">
        <v>50</v>
      </c>
      <c r="J2947">
        <v>25</v>
      </c>
      <c r="K2947">
        <v>2</v>
      </c>
      <c r="L2947">
        <v>0</v>
      </c>
      <c r="M2947" t="s">
        <v>23</v>
      </c>
      <c r="N2947">
        <v>10</v>
      </c>
      <c r="O2947" t="s">
        <v>26</v>
      </c>
      <c r="P2947">
        <v>0</v>
      </c>
      <c r="Q2947">
        <v>0</v>
      </c>
      <c r="R2947">
        <v>0</v>
      </c>
      <c r="S2947">
        <v>15</v>
      </c>
      <c r="T2947">
        <v>10</v>
      </c>
      <c r="U2947">
        <v>39</v>
      </c>
      <c r="V2947">
        <v>0</v>
      </c>
      <c r="W2947">
        <v>325</v>
      </c>
      <c r="X2947">
        <v>0</v>
      </c>
      <c r="Y2947">
        <v>80</v>
      </c>
      <c r="Z2947">
        <v>469</v>
      </c>
      <c r="AA2947" s="11" t="str">
        <f t="shared" ref="AA2947:AA3010" si="494">IF(Z2947&gt;0, "1","0")</f>
        <v>1</v>
      </c>
      <c r="AB2947">
        <f t="shared" si="487"/>
        <v>5</v>
      </c>
      <c r="AC2947">
        <f t="shared" si="485"/>
        <v>5</v>
      </c>
      <c r="AD2947">
        <f t="shared" si="486"/>
        <v>50</v>
      </c>
      <c r="AE2947">
        <v>0</v>
      </c>
      <c r="AF2947">
        <v>2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2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2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1</v>
      </c>
      <c r="BD2947">
        <v>0</v>
      </c>
      <c r="BE2947">
        <v>0</v>
      </c>
      <c r="BF2947">
        <v>0</v>
      </c>
      <c r="BG2947">
        <v>0</v>
      </c>
      <c r="BH2947">
        <f t="shared" si="488"/>
        <v>2</v>
      </c>
      <c r="BI2947" s="16">
        <v>0</v>
      </c>
      <c r="BJ2947" s="16">
        <v>0</v>
      </c>
      <c r="BK2947" s="16">
        <v>0</v>
      </c>
      <c r="BL2947" t="str">
        <f t="shared" si="489"/>
        <v>1</v>
      </c>
      <c r="BM2947" t="str">
        <f t="shared" si="490"/>
        <v>1</v>
      </c>
      <c r="BN2947">
        <f t="shared" si="493"/>
        <v>2</v>
      </c>
      <c r="BO2947">
        <f t="shared" si="491"/>
        <v>5</v>
      </c>
      <c r="BP2947" t="str">
        <f t="shared" si="492"/>
        <v>1</v>
      </c>
    </row>
    <row r="2948" spans="1:68" ht="18" x14ac:dyDescent="0.25">
      <c r="A2948" s="24">
        <v>2021</v>
      </c>
      <c r="B2948">
        <v>3</v>
      </c>
      <c r="C2948" s="2">
        <v>44363</v>
      </c>
      <c r="D2948" s="3">
        <v>0.46875</v>
      </c>
      <c r="E2948">
        <v>2</v>
      </c>
      <c r="F2948">
        <v>2.2000000000000002</v>
      </c>
      <c r="G2948" t="s">
        <v>28</v>
      </c>
      <c r="H2948">
        <v>73</v>
      </c>
      <c r="I2948">
        <v>50</v>
      </c>
      <c r="J2948">
        <v>25</v>
      </c>
      <c r="K2948">
        <v>2</v>
      </c>
      <c r="L2948">
        <v>0</v>
      </c>
      <c r="M2948" t="s">
        <v>27</v>
      </c>
      <c r="N2948">
        <v>10</v>
      </c>
      <c r="O2948" t="s">
        <v>24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 s="11" t="str">
        <f t="shared" si="494"/>
        <v>0</v>
      </c>
      <c r="AB2948">
        <f t="shared" si="487"/>
        <v>0</v>
      </c>
      <c r="AC2948">
        <f t="shared" si="485"/>
        <v>10</v>
      </c>
      <c r="AD2948">
        <f t="shared" si="486"/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f t="shared" si="488"/>
        <v>0</v>
      </c>
      <c r="BI2948" s="16">
        <v>0</v>
      </c>
      <c r="BJ2948" s="16">
        <v>0</v>
      </c>
      <c r="BK2948" s="16">
        <v>0</v>
      </c>
      <c r="BL2948" t="str">
        <f t="shared" si="489"/>
        <v>0</v>
      </c>
      <c r="BM2948" t="str">
        <f t="shared" si="490"/>
        <v>0</v>
      </c>
      <c r="BN2948">
        <f t="shared" si="493"/>
        <v>0</v>
      </c>
      <c r="BO2948">
        <f t="shared" si="491"/>
        <v>0</v>
      </c>
      <c r="BP2948" t="str">
        <f t="shared" si="492"/>
        <v>0</v>
      </c>
    </row>
    <row r="2949" spans="1:68" ht="18" x14ac:dyDescent="0.25">
      <c r="A2949" s="24">
        <v>2021</v>
      </c>
      <c r="B2949">
        <v>3</v>
      </c>
      <c r="C2949" s="2">
        <v>44363</v>
      </c>
      <c r="D2949" s="3">
        <v>0.46875</v>
      </c>
      <c r="E2949">
        <v>2</v>
      </c>
      <c r="F2949">
        <v>2.2000000000000002</v>
      </c>
      <c r="G2949" t="s">
        <v>28</v>
      </c>
      <c r="H2949">
        <v>73</v>
      </c>
      <c r="I2949">
        <v>50</v>
      </c>
      <c r="J2949">
        <v>25</v>
      </c>
      <c r="K2949">
        <v>2</v>
      </c>
      <c r="L2949">
        <v>0</v>
      </c>
      <c r="M2949" t="s">
        <v>27</v>
      </c>
      <c r="N2949">
        <v>10</v>
      </c>
      <c r="O2949" t="s">
        <v>25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 s="11" t="str">
        <f t="shared" si="494"/>
        <v>0</v>
      </c>
      <c r="AB2949">
        <f t="shared" si="487"/>
        <v>0</v>
      </c>
      <c r="AC2949">
        <f t="shared" si="485"/>
        <v>10</v>
      </c>
      <c r="AD2949">
        <f t="shared" si="486"/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1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1</v>
      </c>
      <c r="BD2949">
        <v>0</v>
      </c>
      <c r="BE2949">
        <v>0</v>
      </c>
      <c r="BF2949">
        <v>0</v>
      </c>
      <c r="BG2949">
        <v>0</v>
      </c>
      <c r="BH2949">
        <f t="shared" si="488"/>
        <v>1</v>
      </c>
      <c r="BI2949" s="16">
        <v>0</v>
      </c>
      <c r="BJ2949" s="16">
        <v>0</v>
      </c>
      <c r="BK2949" s="16">
        <v>0</v>
      </c>
      <c r="BL2949" t="str">
        <f t="shared" si="489"/>
        <v>0</v>
      </c>
      <c r="BM2949" t="str">
        <f t="shared" si="490"/>
        <v>0</v>
      </c>
      <c r="BN2949">
        <f t="shared" si="493"/>
        <v>0</v>
      </c>
      <c r="BO2949">
        <f t="shared" si="491"/>
        <v>2</v>
      </c>
      <c r="BP2949" t="str">
        <f t="shared" si="492"/>
        <v>1</v>
      </c>
    </row>
    <row r="2950" spans="1:68" ht="18" x14ac:dyDescent="0.25">
      <c r="A2950" s="24">
        <v>2021</v>
      </c>
      <c r="B2950">
        <v>3</v>
      </c>
      <c r="C2950" s="2">
        <v>44363</v>
      </c>
      <c r="D2950" s="3">
        <v>0.46875</v>
      </c>
      <c r="E2950">
        <v>2</v>
      </c>
      <c r="F2950">
        <v>2.2000000000000002</v>
      </c>
      <c r="G2950" t="s">
        <v>28</v>
      </c>
      <c r="H2950">
        <v>73</v>
      </c>
      <c r="I2950">
        <v>50</v>
      </c>
      <c r="J2950">
        <v>25</v>
      </c>
      <c r="K2950">
        <v>2</v>
      </c>
      <c r="L2950">
        <v>0</v>
      </c>
      <c r="M2950" t="s">
        <v>27</v>
      </c>
      <c r="N2950">
        <v>10</v>
      </c>
      <c r="O2950" t="s">
        <v>26</v>
      </c>
      <c r="P2950">
        <v>0</v>
      </c>
      <c r="Q2950">
        <v>0</v>
      </c>
      <c r="R2950">
        <v>5</v>
      </c>
      <c r="S2950">
        <v>0</v>
      </c>
      <c r="T2950">
        <v>0</v>
      </c>
      <c r="U2950">
        <v>0</v>
      </c>
      <c r="V2950">
        <v>10</v>
      </c>
      <c r="W2950">
        <v>0</v>
      </c>
      <c r="X2950">
        <v>20</v>
      </c>
      <c r="Y2950">
        <v>10</v>
      </c>
      <c r="Z2950">
        <v>45</v>
      </c>
      <c r="AA2950" s="11" t="str">
        <f t="shared" si="494"/>
        <v>1</v>
      </c>
      <c r="AB2950">
        <f t="shared" si="487"/>
        <v>4</v>
      </c>
      <c r="AC2950">
        <f t="shared" si="485"/>
        <v>6</v>
      </c>
      <c r="AD2950">
        <f t="shared" si="486"/>
        <v>40</v>
      </c>
      <c r="AE2950">
        <v>0</v>
      </c>
      <c r="AF2950">
        <v>1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2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6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f t="shared" si="488"/>
        <v>6</v>
      </c>
      <c r="BI2950" s="16">
        <v>0</v>
      </c>
      <c r="BJ2950" s="16">
        <v>0</v>
      </c>
      <c r="BK2950" s="16">
        <v>0</v>
      </c>
      <c r="BL2950" t="str">
        <f t="shared" si="489"/>
        <v>1</v>
      </c>
      <c r="BM2950" t="str">
        <f t="shared" si="490"/>
        <v>1</v>
      </c>
      <c r="BN2950">
        <f t="shared" si="493"/>
        <v>2</v>
      </c>
      <c r="BO2950">
        <f t="shared" si="491"/>
        <v>8</v>
      </c>
      <c r="BP2950" t="str">
        <f t="shared" si="492"/>
        <v>1</v>
      </c>
    </row>
    <row r="2951" spans="1:68" ht="18" x14ac:dyDescent="0.25">
      <c r="A2951" s="24">
        <v>2021</v>
      </c>
      <c r="B2951">
        <v>3</v>
      </c>
      <c r="C2951" s="2">
        <v>44363</v>
      </c>
      <c r="D2951" s="3">
        <v>0.46875</v>
      </c>
      <c r="E2951">
        <v>2</v>
      </c>
      <c r="F2951">
        <v>2.2000000000000002</v>
      </c>
      <c r="G2951" t="s">
        <v>28</v>
      </c>
      <c r="H2951">
        <v>73</v>
      </c>
      <c r="I2951">
        <v>50</v>
      </c>
      <c r="J2951">
        <v>25</v>
      </c>
      <c r="K2951">
        <v>2</v>
      </c>
      <c r="L2951">
        <v>0</v>
      </c>
      <c r="M2951" t="s">
        <v>28</v>
      </c>
      <c r="N2951">
        <v>10</v>
      </c>
      <c r="O2951" t="s">
        <v>24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 s="11" t="str">
        <f t="shared" si="494"/>
        <v>0</v>
      </c>
      <c r="AB2951">
        <f t="shared" si="487"/>
        <v>0</v>
      </c>
      <c r="AC2951">
        <f t="shared" si="485"/>
        <v>10</v>
      </c>
      <c r="AD2951">
        <f t="shared" si="486"/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f t="shared" si="488"/>
        <v>0</v>
      </c>
      <c r="BI2951" s="16">
        <v>0</v>
      </c>
      <c r="BJ2951" s="16">
        <v>0</v>
      </c>
      <c r="BK2951" s="16">
        <v>0</v>
      </c>
      <c r="BL2951" t="str">
        <f t="shared" si="489"/>
        <v>0</v>
      </c>
      <c r="BM2951" t="str">
        <f t="shared" si="490"/>
        <v>0</v>
      </c>
      <c r="BN2951">
        <f t="shared" si="493"/>
        <v>0</v>
      </c>
      <c r="BO2951">
        <f t="shared" si="491"/>
        <v>0</v>
      </c>
      <c r="BP2951" t="str">
        <f t="shared" si="492"/>
        <v>0</v>
      </c>
    </row>
    <row r="2952" spans="1:68" ht="18" x14ac:dyDescent="0.25">
      <c r="A2952" s="24">
        <v>2021</v>
      </c>
      <c r="B2952">
        <v>3</v>
      </c>
      <c r="C2952" s="2">
        <v>44363</v>
      </c>
      <c r="D2952" s="3">
        <v>0.46875</v>
      </c>
      <c r="E2952">
        <v>2</v>
      </c>
      <c r="F2952">
        <v>2.2000000000000002</v>
      </c>
      <c r="G2952" t="s">
        <v>28</v>
      </c>
      <c r="H2952">
        <v>73</v>
      </c>
      <c r="I2952">
        <v>50</v>
      </c>
      <c r="J2952">
        <v>25</v>
      </c>
      <c r="K2952">
        <v>2</v>
      </c>
      <c r="L2952">
        <v>0</v>
      </c>
      <c r="M2952" t="s">
        <v>28</v>
      </c>
      <c r="N2952">
        <v>10</v>
      </c>
      <c r="O2952" t="s">
        <v>25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 s="11" t="str">
        <f t="shared" si="494"/>
        <v>0</v>
      </c>
      <c r="AB2952">
        <f t="shared" si="487"/>
        <v>0</v>
      </c>
      <c r="AC2952">
        <f t="shared" si="485"/>
        <v>10</v>
      </c>
      <c r="AD2952">
        <f t="shared" si="486"/>
        <v>0</v>
      </c>
      <c r="AE2952">
        <v>0</v>
      </c>
      <c r="AF2952">
        <v>2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2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1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f t="shared" si="488"/>
        <v>1</v>
      </c>
      <c r="BI2952" s="16">
        <v>0</v>
      </c>
      <c r="BJ2952" s="16">
        <v>0</v>
      </c>
      <c r="BK2952" s="16">
        <v>0</v>
      </c>
      <c r="BL2952" t="str">
        <f t="shared" si="489"/>
        <v>1</v>
      </c>
      <c r="BM2952" t="str">
        <f t="shared" si="490"/>
        <v>1</v>
      </c>
      <c r="BN2952">
        <f t="shared" si="493"/>
        <v>2</v>
      </c>
      <c r="BO2952">
        <f t="shared" si="491"/>
        <v>3</v>
      </c>
      <c r="BP2952" t="str">
        <f t="shared" si="492"/>
        <v>1</v>
      </c>
    </row>
    <row r="2953" spans="1:68" ht="18" x14ac:dyDescent="0.25">
      <c r="A2953" s="24">
        <v>2021</v>
      </c>
      <c r="B2953">
        <v>3</v>
      </c>
      <c r="C2953" s="2">
        <v>44363</v>
      </c>
      <c r="D2953" s="3">
        <v>0.46875</v>
      </c>
      <c r="E2953">
        <v>2</v>
      </c>
      <c r="F2953">
        <v>2.2000000000000002</v>
      </c>
      <c r="G2953" t="s">
        <v>28</v>
      </c>
      <c r="H2953">
        <v>73</v>
      </c>
      <c r="I2953">
        <v>50</v>
      </c>
      <c r="J2953">
        <v>25</v>
      </c>
      <c r="K2953">
        <v>2</v>
      </c>
      <c r="L2953">
        <v>0</v>
      </c>
      <c r="M2953" t="s">
        <v>28</v>
      </c>
      <c r="N2953">
        <v>10</v>
      </c>
      <c r="O2953" t="s">
        <v>26</v>
      </c>
      <c r="P2953">
        <v>0</v>
      </c>
      <c r="Q2953">
        <v>60</v>
      </c>
      <c r="R2953">
        <v>0</v>
      </c>
      <c r="S2953">
        <v>0</v>
      </c>
      <c r="T2953">
        <v>0</v>
      </c>
      <c r="U2953">
        <v>150</v>
      </c>
      <c r="V2953">
        <v>50</v>
      </c>
      <c r="W2953">
        <v>0</v>
      </c>
      <c r="X2953">
        <v>25</v>
      </c>
      <c r="Y2953">
        <v>75</v>
      </c>
      <c r="Z2953">
        <v>360</v>
      </c>
      <c r="AA2953" s="11" t="str">
        <f t="shared" si="494"/>
        <v>1</v>
      </c>
      <c r="AB2953">
        <f t="shared" si="487"/>
        <v>5</v>
      </c>
      <c r="AC2953">
        <f t="shared" si="485"/>
        <v>5</v>
      </c>
      <c r="AD2953">
        <f t="shared" si="486"/>
        <v>50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20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f t="shared" si="488"/>
        <v>20</v>
      </c>
      <c r="BI2953" s="16">
        <v>0</v>
      </c>
      <c r="BJ2953" s="16">
        <v>0</v>
      </c>
      <c r="BK2953" s="16">
        <v>0</v>
      </c>
      <c r="BL2953" t="str">
        <f t="shared" si="489"/>
        <v>0</v>
      </c>
      <c r="BM2953" t="str">
        <f t="shared" si="490"/>
        <v>0</v>
      </c>
      <c r="BN2953">
        <f t="shared" si="493"/>
        <v>0</v>
      </c>
      <c r="BO2953">
        <f t="shared" si="491"/>
        <v>20</v>
      </c>
      <c r="BP2953" t="str">
        <f t="shared" si="492"/>
        <v>1</v>
      </c>
    </row>
    <row r="2954" spans="1:68" ht="18" x14ac:dyDescent="0.25">
      <c r="A2954" s="24">
        <v>2021</v>
      </c>
      <c r="B2954">
        <v>3</v>
      </c>
      <c r="C2954" s="2">
        <v>44363</v>
      </c>
      <c r="D2954" s="3">
        <v>0.46875</v>
      </c>
      <c r="E2954">
        <v>2</v>
      </c>
      <c r="F2954">
        <v>2.2000000000000002</v>
      </c>
      <c r="G2954" t="s">
        <v>28</v>
      </c>
      <c r="H2954">
        <v>73</v>
      </c>
      <c r="I2954">
        <v>50</v>
      </c>
      <c r="J2954">
        <v>25</v>
      </c>
      <c r="K2954">
        <v>2</v>
      </c>
      <c r="L2954">
        <v>0</v>
      </c>
      <c r="M2954" t="s">
        <v>23</v>
      </c>
      <c r="N2954">
        <v>20</v>
      </c>
      <c r="O2954" t="s">
        <v>25</v>
      </c>
      <c r="P2954">
        <v>0</v>
      </c>
      <c r="Q2954">
        <v>0</v>
      </c>
      <c r="R2954">
        <v>100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100</v>
      </c>
      <c r="Y2954">
        <v>15</v>
      </c>
      <c r="Z2954">
        <v>215</v>
      </c>
      <c r="AA2954" s="11" t="str">
        <f t="shared" si="494"/>
        <v>1</v>
      </c>
      <c r="AB2954">
        <f t="shared" si="487"/>
        <v>3</v>
      </c>
      <c r="AC2954">
        <f t="shared" si="485"/>
        <v>7</v>
      </c>
      <c r="AD2954">
        <f t="shared" si="486"/>
        <v>30</v>
      </c>
      <c r="AE2954">
        <v>0</v>
      </c>
      <c r="AF2954">
        <v>1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1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f t="shared" si="488"/>
        <v>1</v>
      </c>
      <c r="BI2954" s="16">
        <v>0</v>
      </c>
      <c r="BJ2954" s="16">
        <v>0</v>
      </c>
      <c r="BK2954" s="16">
        <v>0</v>
      </c>
      <c r="BL2954" t="str">
        <f t="shared" si="489"/>
        <v>0</v>
      </c>
      <c r="BM2954" t="str">
        <f t="shared" si="490"/>
        <v>0</v>
      </c>
      <c r="BN2954">
        <f t="shared" si="493"/>
        <v>0</v>
      </c>
      <c r="BO2954">
        <f t="shared" si="491"/>
        <v>1</v>
      </c>
      <c r="BP2954" t="str">
        <f t="shared" si="492"/>
        <v>1</v>
      </c>
    </row>
    <row r="2955" spans="1:68" ht="18" x14ac:dyDescent="0.25">
      <c r="A2955" s="24">
        <v>2021</v>
      </c>
      <c r="B2955">
        <v>3</v>
      </c>
      <c r="C2955" s="2">
        <v>44363</v>
      </c>
      <c r="D2955" s="3">
        <v>0.46875</v>
      </c>
      <c r="E2955">
        <v>2</v>
      </c>
      <c r="F2955">
        <v>2.2000000000000002</v>
      </c>
      <c r="G2955" t="s">
        <v>28</v>
      </c>
      <c r="H2955">
        <v>73</v>
      </c>
      <c r="I2955">
        <v>50</v>
      </c>
      <c r="J2955">
        <v>25</v>
      </c>
      <c r="K2955">
        <v>2</v>
      </c>
      <c r="L2955">
        <v>0</v>
      </c>
      <c r="M2955" t="s">
        <v>23</v>
      </c>
      <c r="N2955">
        <v>20</v>
      </c>
      <c r="O2955" t="s">
        <v>24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 s="11" t="str">
        <f t="shared" si="494"/>
        <v>0</v>
      </c>
      <c r="AB2955">
        <f t="shared" si="487"/>
        <v>0</v>
      </c>
      <c r="AC2955">
        <f t="shared" ref="AC2955:AC3018" si="495">10-AB2955</f>
        <v>10</v>
      </c>
      <c r="AD2955">
        <f t="shared" ref="AD2955:AD3018" si="496">AB2955*10</f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f t="shared" si="488"/>
        <v>0</v>
      </c>
      <c r="BI2955" s="16">
        <v>0</v>
      </c>
      <c r="BJ2955" s="16">
        <v>0</v>
      </c>
      <c r="BK2955" s="16">
        <v>0</v>
      </c>
      <c r="BL2955" t="str">
        <f t="shared" si="489"/>
        <v>0</v>
      </c>
      <c r="BM2955" t="str">
        <f t="shared" si="490"/>
        <v>0</v>
      </c>
      <c r="BN2955">
        <f t="shared" si="493"/>
        <v>0</v>
      </c>
      <c r="BO2955">
        <f t="shared" si="491"/>
        <v>0</v>
      </c>
      <c r="BP2955" t="str">
        <f t="shared" si="492"/>
        <v>0</v>
      </c>
    </row>
    <row r="2956" spans="1:68" ht="18" x14ac:dyDescent="0.25">
      <c r="A2956" s="24">
        <v>2021</v>
      </c>
      <c r="B2956">
        <v>3</v>
      </c>
      <c r="C2956" s="2">
        <v>44363</v>
      </c>
      <c r="D2956" s="3">
        <v>0.46875</v>
      </c>
      <c r="E2956">
        <v>2</v>
      </c>
      <c r="F2956">
        <v>2.2000000000000002</v>
      </c>
      <c r="G2956" t="s">
        <v>28</v>
      </c>
      <c r="H2956">
        <v>73</v>
      </c>
      <c r="I2956">
        <v>50</v>
      </c>
      <c r="J2956">
        <v>25</v>
      </c>
      <c r="K2956">
        <v>2</v>
      </c>
      <c r="L2956">
        <v>0</v>
      </c>
      <c r="M2956" t="s">
        <v>23</v>
      </c>
      <c r="N2956">
        <v>20</v>
      </c>
      <c r="O2956" t="s">
        <v>26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 s="11" t="str">
        <f t="shared" si="494"/>
        <v>0</v>
      </c>
      <c r="AB2956">
        <f t="shared" si="487"/>
        <v>0</v>
      </c>
      <c r="AC2956">
        <f t="shared" si="495"/>
        <v>10</v>
      </c>
      <c r="AD2956">
        <f t="shared" si="496"/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f t="shared" si="488"/>
        <v>0</v>
      </c>
      <c r="BI2956" s="16">
        <v>0</v>
      </c>
      <c r="BJ2956" s="16">
        <v>0</v>
      </c>
      <c r="BK2956" s="16">
        <v>0</v>
      </c>
      <c r="BL2956" t="str">
        <f t="shared" si="489"/>
        <v>0</v>
      </c>
      <c r="BM2956" t="str">
        <f t="shared" si="490"/>
        <v>0</v>
      </c>
      <c r="BN2956">
        <f t="shared" si="493"/>
        <v>0</v>
      </c>
      <c r="BO2956">
        <f t="shared" si="491"/>
        <v>0</v>
      </c>
      <c r="BP2956" t="str">
        <f t="shared" si="492"/>
        <v>0</v>
      </c>
    </row>
    <row r="2957" spans="1:68" ht="18" x14ac:dyDescent="0.25">
      <c r="A2957" s="24">
        <v>2021</v>
      </c>
      <c r="B2957">
        <v>3</v>
      </c>
      <c r="C2957" s="2">
        <v>44363</v>
      </c>
      <c r="D2957" s="3">
        <v>0.46875</v>
      </c>
      <c r="E2957">
        <v>2</v>
      </c>
      <c r="F2957">
        <v>2.2000000000000002</v>
      </c>
      <c r="G2957" t="s">
        <v>28</v>
      </c>
      <c r="H2957">
        <v>73</v>
      </c>
      <c r="I2957">
        <v>50</v>
      </c>
      <c r="J2957">
        <v>25</v>
      </c>
      <c r="K2957">
        <v>2</v>
      </c>
      <c r="L2957">
        <v>0</v>
      </c>
      <c r="M2957" t="s">
        <v>27</v>
      </c>
      <c r="N2957">
        <v>20</v>
      </c>
      <c r="O2957" t="s">
        <v>25</v>
      </c>
      <c r="P2957">
        <v>105</v>
      </c>
      <c r="Q2957">
        <v>0</v>
      </c>
      <c r="R2957">
        <v>50</v>
      </c>
      <c r="S2957">
        <v>250</v>
      </c>
      <c r="T2957">
        <v>60</v>
      </c>
      <c r="U2957">
        <v>25</v>
      </c>
      <c r="V2957">
        <v>60</v>
      </c>
      <c r="W2957">
        <v>0</v>
      </c>
      <c r="X2957">
        <v>0</v>
      </c>
      <c r="Y2957">
        <v>0</v>
      </c>
      <c r="Z2957">
        <v>550</v>
      </c>
      <c r="AA2957" s="11" t="str">
        <f t="shared" si="494"/>
        <v>1</v>
      </c>
      <c r="AB2957">
        <f t="shared" si="487"/>
        <v>6</v>
      </c>
      <c r="AC2957">
        <f t="shared" si="495"/>
        <v>4</v>
      </c>
      <c r="AD2957">
        <f t="shared" si="496"/>
        <v>60</v>
      </c>
      <c r="AE2957">
        <v>0</v>
      </c>
      <c r="AF2957">
        <v>2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1</v>
      </c>
      <c r="AR2957">
        <v>0</v>
      </c>
      <c r="AS2957">
        <v>3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f t="shared" si="488"/>
        <v>4</v>
      </c>
      <c r="BI2957" s="16">
        <v>0</v>
      </c>
      <c r="BJ2957" s="16">
        <v>0</v>
      </c>
      <c r="BK2957" s="16">
        <v>0</v>
      </c>
      <c r="BL2957" t="str">
        <f t="shared" si="489"/>
        <v>0</v>
      </c>
      <c r="BM2957" t="str">
        <f t="shared" si="490"/>
        <v>0</v>
      </c>
      <c r="BN2957">
        <f t="shared" si="493"/>
        <v>0</v>
      </c>
      <c r="BO2957">
        <f t="shared" si="491"/>
        <v>4</v>
      </c>
      <c r="BP2957" t="str">
        <f t="shared" si="492"/>
        <v>1</v>
      </c>
    </row>
    <row r="2958" spans="1:68" ht="18" x14ac:dyDescent="0.25">
      <c r="A2958" s="24">
        <v>2021</v>
      </c>
      <c r="B2958">
        <v>3</v>
      </c>
      <c r="C2958" s="2">
        <v>44363</v>
      </c>
      <c r="D2958" s="3">
        <v>0.46875</v>
      </c>
      <c r="E2958">
        <v>2</v>
      </c>
      <c r="F2958">
        <v>2.2000000000000002</v>
      </c>
      <c r="G2958" t="s">
        <v>28</v>
      </c>
      <c r="H2958">
        <v>73</v>
      </c>
      <c r="I2958">
        <v>50</v>
      </c>
      <c r="J2958">
        <v>25</v>
      </c>
      <c r="K2958">
        <v>2</v>
      </c>
      <c r="L2958">
        <v>0</v>
      </c>
      <c r="M2958" t="s">
        <v>27</v>
      </c>
      <c r="N2958">
        <v>20</v>
      </c>
      <c r="O2958" t="s">
        <v>24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 s="11" t="str">
        <f t="shared" si="494"/>
        <v>0</v>
      </c>
      <c r="AB2958">
        <f t="shared" si="487"/>
        <v>0</v>
      </c>
      <c r="AC2958">
        <f t="shared" si="495"/>
        <v>10</v>
      </c>
      <c r="AD2958">
        <f t="shared" si="496"/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f t="shared" si="488"/>
        <v>0</v>
      </c>
      <c r="BI2958" s="16">
        <v>0</v>
      </c>
      <c r="BJ2958" s="16">
        <v>0</v>
      </c>
      <c r="BK2958" s="16">
        <v>0</v>
      </c>
      <c r="BL2958" t="str">
        <f t="shared" si="489"/>
        <v>0</v>
      </c>
      <c r="BM2958" t="str">
        <f t="shared" si="490"/>
        <v>0</v>
      </c>
      <c r="BN2958">
        <f t="shared" si="493"/>
        <v>0</v>
      </c>
      <c r="BO2958">
        <f t="shared" si="491"/>
        <v>0</v>
      </c>
      <c r="BP2958" t="str">
        <f t="shared" si="492"/>
        <v>0</v>
      </c>
    </row>
    <row r="2959" spans="1:68" ht="18" x14ac:dyDescent="0.25">
      <c r="A2959" s="24">
        <v>2021</v>
      </c>
      <c r="B2959">
        <v>3</v>
      </c>
      <c r="C2959" s="2">
        <v>44363</v>
      </c>
      <c r="D2959" s="3">
        <v>0.46875</v>
      </c>
      <c r="E2959">
        <v>2</v>
      </c>
      <c r="F2959">
        <v>2.2000000000000002</v>
      </c>
      <c r="G2959" t="s">
        <v>28</v>
      </c>
      <c r="H2959">
        <v>73</v>
      </c>
      <c r="I2959">
        <v>50</v>
      </c>
      <c r="J2959">
        <v>25</v>
      </c>
      <c r="K2959">
        <v>2</v>
      </c>
      <c r="L2959">
        <v>0</v>
      </c>
      <c r="M2959" t="s">
        <v>27</v>
      </c>
      <c r="N2959">
        <v>20</v>
      </c>
      <c r="O2959" t="s">
        <v>26</v>
      </c>
      <c r="P2959">
        <v>0</v>
      </c>
      <c r="Q2959">
        <v>0</v>
      </c>
      <c r="R2959">
        <v>0</v>
      </c>
      <c r="S2959">
        <v>0</v>
      </c>
      <c r="T2959">
        <v>40</v>
      </c>
      <c r="U2959">
        <v>10</v>
      </c>
      <c r="V2959">
        <v>0</v>
      </c>
      <c r="W2959">
        <v>0</v>
      </c>
      <c r="X2959">
        <v>0</v>
      </c>
      <c r="Y2959">
        <v>0</v>
      </c>
      <c r="Z2959">
        <v>50</v>
      </c>
      <c r="AA2959" s="11" t="str">
        <f t="shared" si="494"/>
        <v>1</v>
      </c>
      <c r="AB2959">
        <f t="shared" si="487"/>
        <v>2</v>
      </c>
      <c r="AC2959">
        <f t="shared" si="495"/>
        <v>8</v>
      </c>
      <c r="AD2959">
        <f t="shared" si="496"/>
        <v>20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1</v>
      </c>
      <c r="AR2959">
        <v>0</v>
      </c>
      <c r="AS2959">
        <v>5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f t="shared" si="488"/>
        <v>6</v>
      </c>
      <c r="BI2959" s="16">
        <v>0</v>
      </c>
      <c r="BJ2959" s="16">
        <v>0</v>
      </c>
      <c r="BK2959" s="16">
        <v>0</v>
      </c>
      <c r="BL2959" t="str">
        <f t="shared" si="489"/>
        <v>0</v>
      </c>
      <c r="BM2959" t="str">
        <f t="shared" si="490"/>
        <v>0</v>
      </c>
      <c r="BN2959">
        <f t="shared" si="493"/>
        <v>0</v>
      </c>
      <c r="BO2959">
        <f t="shared" si="491"/>
        <v>6</v>
      </c>
      <c r="BP2959" t="str">
        <f t="shared" si="492"/>
        <v>1</v>
      </c>
    </row>
    <row r="2960" spans="1:68" ht="18" x14ac:dyDescent="0.25">
      <c r="A2960" s="24">
        <v>2021</v>
      </c>
      <c r="B2960">
        <v>3</v>
      </c>
      <c r="C2960" s="2">
        <v>44363</v>
      </c>
      <c r="D2960" s="3">
        <v>0.46875</v>
      </c>
      <c r="E2960">
        <v>2</v>
      </c>
      <c r="F2960">
        <v>2.2000000000000002</v>
      </c>
      <c r="G2960" t="s">
        <v>28</v>
      </c>
      <c r="H2960">
        <v>73</v>
      </c>
      <c r="I2960">
        <v>50</v>
      </c>
      <c r="J2960">
        <v>25</v>
      </c>
      <c r="K2960">
        <v>2</v>
      </c>
      <c r="L2960">
        <v>0</v>
      </c>
      <c r="M2960" t="s">
        <v>28</v>
      </c>
      <c r="N2960">
        <v>20</v>
      </c>
      <c r="O2960" t="s">
        <v>24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 s="11" t="str">
        <f t="shared" si="494"/>
        <v>0</v>
      </c>
      <c r="AB2960">
        <f t="shared" si="487"/>
        <v>0</v>
      </c>
      <c r="AC2960">
        <f t="shared" si="495"/>
        <v>10</v>
      </c>
      <c r="AD2960">
        <f t="shared" si="496"/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f t="shared" si="488"/>
        <v>0</v>
      </c>
      <c r="BI2960" s="16">
        <v>0</v>
      </c>
      <c r="BJ2960" s="16">
        <v>0</v>
      </c>
      <c r="BK2960" s="16">
        <v>0</v>
      </c>
      <c r="BL2960" t="str">
        <f t="shared" si="489"/>
        <v>0</v>
      </c>
      <c r="BM2960" t="str">
        <f t="shared" si="490"/>
        <v>0</v>
      </c>
      <c r="BN2960">
        <f t="shared" si="493"/>
        <v>0</v>
      </c>
      <c r="BO2960">
        <f t="shared" si="491"/>
        <v>0</v>
      </c>
      <c r="BP2960" t="str">
        <f t="shared" si="492"/>
        <v>0</v>
      </c>
    </row>
    <row r="2961" spans="1:68" ht="18" x14ac:dyDescent="0.25">
      <c r="A2961" s="24">
        <v>2021</v>
      </c>
      <c r="B2961">
        <v>3</v>
      </c>
      <c r="C2961" s="2">
        <v>44363</v>
      </c>
      <c r="D2961" s="3">
        <v>0.46875</v>
      </c>
      <c r="E2961">
        <v>2</v>
      </c>
      <c r="F2961">
        <v>2.2000000000000002</v>
      </c>
      <c r="G2961" t="s">
        <v>28</v>
      </c>
      <c r="H2961">
        <v>73</v>
      </c>
      <c r="I2961">
        <v>50</v>
      </c>
      <c r="J2961">
        <v>25</v>
      </c>
      <c r="K2961">
        <v>2</v>
      </c>
      <c r="L2961">
        <v>0</v>
      </c>
      <c r="M2961" t="s">
        <v>28</v>
      </c>
      <c r="N2961">
        <v>20</v>
      </c>
      <c r="O2961" t="s">
        <v>25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 s="11" t="str">
        <f t="shared" si="494"/>
        <v>0</v>
      </c>
      <c r="AB2961">
        <f t="shared" si="487"/>
        <v>0</v>
      </c>
      <c r="AC2961">
        <f t="shared" si="495"/>
        <v>10</v>
      </c>
      <c r="AD2961">
        <f t="shared" si="496"/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f t="shared" si="488"/>
        <v>0</v>
      </c>
      <c r="BI2961" s="16">
        <v>0</v>
      </c>
      <c r="BJ2961" s="16">
        <v>0</v>
      </c>
      <c r="BK2961" s="16">
        <v>0</v>
      </c>
      <c r="BL2961" t="str">
        <f t="shared" si="489"/>
        <v>0</v>
      </c>
      <c r="BM2961" t="str">
        <f t="shared" si="490"/>
        <v>0</v>
      </c>
      <c r="BN2961">
        <f t="shared" si="493"/>
        <v>0</v>
      </c>
      <c r="BO2961">
        <f t="shared" si="491"/>
        <v>0</v>
      </c>
      <c r="BP2961" t="str">
        <f t="shared" si="492"/>
        <v>0</v>
      </c>
    </row>
    <row r="2962" spans="1:68" ht="18" x14ac:dyDescent="0.25">
      <c r="A2962" s="24">
        <v>2021</v>
      </c>
      <c r="B2962">
        <v>3</v>
      </c>
      <c r="C2962" s="2">
        <v>44363</v>
      </c>
      <c r="D2962" s="3">
        <v>0.46875</v>
      </c>
      <c r="E2962">
        <v>2</v>
      </c>
      <c r="F2962">
        <v>2.2000000000000002</v>
      </c>
      <c r="G2962" t="s">
        <v>28</v>
      </c>
      <c r="H2962">
        <v>73</v>
      </c>
      <c r="I2962">
        <v>50</v>
      </c>
      <c r="J2962">
        <v>25</v>
      </c>
      <c r="K2962">
        <v>2</v>
      </c>
      <c r="L2962">
        <v>0</v>
      </c>
      <c r="M2962" t="s">
        <v>28</v>
      </c>
      <c r="N2962">
        <v>20</v>
      </c>
      <c r="O2962" t="s">
        <v>26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 s="11" t="str">
        <f t="shared" si="494"/>
        <v>0</v>
      </c>
      <c r="AB2962">
        <f t="shared" si="487"/>
        <v>0</v>
      </c>
      <c r="AC2962">
        <f t="shared" si="495"/>
        <v>10</v>
      </c>
      <c r="AD2962">
        <f t="shared" si="496"/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f t="shared" si="488"/>
        <v>0</v>
      </c>
      <c r="BI2962" s="16">
        <v>0</v>
      </c>
      <c r="BJ2962" s="16">
        <v>0</v>
      </c>
      <c r="BK2962" s="16">
        <v>0</v>
      </c>
      <c r="BL2962" t="str">
        <f t="shared" si="489"/>
        <v>0</v>
      </c>
      <c r="BM2962" t="str">
        <f t="shared" si="490"/>
        <v>0</v>
      </c>
      <c r="BN2962">
        <f t="shared" si="493"/>
        <v>0</v>
      </c>
      <c r="BO2962">
        <f t="shared" si="491"/>
        <v>0</v>
      </c>
      <c r="BP2962" t="str">
        <f t="shared" si="492"/>
        <v>0</v>
      </c>
    </row>
    <row r="2963" spans="1:68" ht="18" x14ac:dyDescent="0.25">
      <c r="A2963" s="24">
        <v>2021</v>
      </c>
      <c r="B2963">
        <v>3</v>
      </c>
      <c r="C2963" s="2">
        <v>44363</v>
      </c>
      <c r="D2963" s="3">
        <v>0.46875</v>
      </c>
      <c r="E2963">
        <v>2</v>
      </c>
      <c r="F2963">
        <v>2.2000000000000002</v>
      </c>
      <c r="G2963" t="s">
        <v>28</v>
      </c>
      <c r="H2963">
        <v>73</v>
      </c>
      <c r="I2963">
        <v>50</v>
      </c>
      <c r="J2963">
        <v>25</v>
      </c>
      <c r="K2963">
        <v>2</v>
      </c>
      <c r="L2963">
        <v>0</v>
      </c>
      <c r="M2963" t="s">
        <v>23</v>
      </c>
      <c r="N2963">
        <v>50</v>
      </c>
      <c r="O2963" t="s">
        <v>24</v>
      </c>
      <c r="P2963">
        <v>0</v>
      </c>
      <c r="Q2963">
        <v>0</v>
      </c>
      <c r="R2963">
        <v>0</v>
      </c>
      <c r="S2963">
        <v>0</v>
      </c>
      <c r="T2963">
        <v>30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30</v>
      </c>
      <c r="AA2963" s="11" t="str">
        <f t="shared" si="494"/>
        <v>1</v>
      </c>
      <c r="AB2963">
        <f t="shared" si="487"/>
        <v>1</v>
      </c>
      <c r="AC2963">
        <f t="shared" si="495"/>
        <v>9</v>
      </c>
      <c r="AD2963">
        <f t="shared" si="496"/>
        <v>10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1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1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f t="shared" si="488"/>
        <v>1</v>
      </c>
      <c r="BI2963" s="16">
        <v>0</v>
      </c>
      <c r="BJ2963" s="16">
        <v>0</v>
      </c>
      <c r="BK2963" s="16">
        <v>0</v>
      </c>
      <c r="BL2963" t="str">
        <f t="shared" si="489"/>
        <v>1</v>
      </c>
      <c r="BM2963" t="str">
        <f t="shared" si="490"/>
        <v>1</v>
      </c>
      <c r="BN2963">
        <f t="shared" si="493"/>
        <v>1</v>
      </c>
      <c r="BO2963">
        <f t="shared" si="491"/>
        <v>2</v>
      </c>
      <c r="BP2963" t="str">
        <f t="shared" si="492"/>
        <v>1</v>
      </c>
    </row>
    <row r="2964" spans="1:68" ht="18" x14ac:dyDescent="0.25">
      <c r="A2964" s="24">
        <v>2021</v>
      </c>
      <c r="B2964">
        <v>3</v>
      </c>
      <c r="C2964" s="2">
        <v>44363</v>
      </c>
      <c r="D2964" s="3">
        <v>0.46875</v>
      </c>
      <c r="E2964">
        <v>2</v>
      </c>
      <c r="F2964">
        <v>2.2000000000000002</v>
      </c>
      <c r="G2964" t="s">
        <v>28</v>
      </c>
      <c r="H2964">
        <v>73</v>
      </c>
      <c r="I2964">
        <v>50</v>
      </c>
      <c r="J2964">
        <v>25</v>
      </c>
      <c r="K2964">
        <v>2</v>
      </c>
      <c r="L2964">
        <v>0</v>
      </c>
      <c r="M2964" t="s">
        <v>23</v>
      </c>
      <c r="N2964">
        <v>50</v>
      </c>
      <c r="O2964" t="s">
        <v>25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 s="11" t="str">
        <f t="shared" si="494"/>
        <v>0</v>
      </c>
      <c r="AB2964">
        <f t="shared" si="487"/>
        <v>0</v>
      </c>
      <c r="AC2964">
        <f t="shared" si="495"/>
        <v>10</v>
      </c>
      <c r="AD2964">
        <f t="shared" si="496"/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f t="shared" si="488"/>
        <v>0</v>
      </c>
      <c r="BI2964" s="16">
        <v>0</v>
      </c>
      <c r="BJ2964" s="16">
        <v>0</v>
      </c>
      <c r="BK2964" s="16">
        <v>0</v>
      </c>
      <c r="BL2964" t="str">
        <f t="shared" si="489"/>
        <v>0</v>
      </c>
      <c r="BM2964" t="str">
        <f t="shared" si="490"/>
        <v>0</v>
      </c>
      <c r="BN2964">
        <f t="shared" si="493"/>
        <v>0</v>
      </c>
      <c r="BO2964">
        <f t="shared" si="491"/>
        <v>0</v>
      </c>
      <c r="BP2964" t="str">
        <f t="shared" si="492"/>
        <v>0</v>
      </c>
    </row>
    <row r="2965" spans="1:68" ht="18" x14ac:dyDescent="0.25">
      <c r="A2965" s="24">
        <v>2021</v>
      </c>
      <c r="B2965">
        <v>3</v>
      </c>
      <c r="C2965" s="2">
        <v>44363</v>
      </c>
      <c r="D2965" s="3">
        <v>0.46875</v>
      </c>
      <c r="E2965">
        <v>2</v>
      </c>
      <c r="F2965">
        <v>2.2000000000000002</v>
      </c>
      <c r="G2965" t="s">
        <v>28</v>
      </c>
      <c r="H2965">
        <v>73</v>
      </c>
      <c r="I2965">
        <v>50</v>
      </c>
      <c r="J2965">
        <v>25</v>
      </c>
      <c r="K2965">
        <v>2</v>
      </c>
      <c r="L2965">
        <v>0</v>
      </c>
      <c r="M2965" t="s">
        <v>23</v>
      </c>
      <c r="N2965">
        <v>50</v>
      </c>
      <c r="O2965" t="s">
        <v>26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 s="11" t="str">
        <f t="shared" si="494"/>
        <v>0</v>
      </c>
      <c r="AB2965">
        <f t="shared" si="487"/>
        <v>0</v>
      </c>
      <c r="AC2965">
        <f t="shared" si="495"/>
        <v>10</v>
      </c>
      <c r="AD2965">
        <f t="shared" si="496"/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f t="shared" si="488"/>
        <v>0</v>
      </c>
      <c r="BI2965" s="16">
        <v>0</v>
      </c>
      <c r="BJ2965" s="16">
        <v>0</v>
      </c>
      <c r="BK2965" s="16">
        <v>0</v>
      </c>
      <c r="BL2965" t="str">
        <f t="shared" si="489"/>
        <v>0</v>
      </c>
      <c r="BM2965" t="str">
        <f t="shared" si="490"/>
        <v>0</v>
      </c>
      <c r="BN2965">
        <f t="shared" si="493"/>
        <v>0</v>
      </c>
      <c r="BO2965">
        <f t="shared" si="491"/>
        <v>0</v>
      </c>
      <c r="BP2965" t="str">
        <f t="shared" si="492"/>
        <v>0</v>
      </c>
    </row>
    <row r="2966" spans="1:68" ht="18" x14ac:dyDescent="0.25">
      <c r="A2966" s="24">
        <v>2021</v>
      </c>
      <c r="B2966">
        <v>3</v>
      </c>
      <c r="C2966" s="2">
        <v>44363</v>
      </c>
      <c r="D2966" s="3">
        <v>0.46875</v>
      </c>
      <c r="E2966">
        <v>2</v>
      </c>
      <c r="F2966">
        <v>2.2000000000000002</v>
      </c>
      <c r="G2966" t="s">
        <v>28</v>
      </c>
      <c r="H2966">
        <v>73</v>
      </c>
      <c r="I2966">
        <v>50</v>
      </c>
      <c r="J2966">
        <v>25</v>
      </c>
      <c r="K2966">
        <v>2</v>
      </c>
      <c r="L2966">
        <v>0</v>
      </c>
      <c r="M2966" t="s">
        <v>27</v>
      </c>
      <c r="N2966">
        <v>50</v>
      </c>
      <c r="O2966" t="s">
        <v>24</v>
      </c>
      <c r="P2966">
        <v>0</v>
      </c>
      <c r="Q2966">
        <v>0</v>
      </c>
      <c r="R2966">
        <v>0</v>
      </c>
      <c r="S2966">
        <v>0</v>
      </c>
      <c r="T2966">
        <v>25</v>
      </c>
      <c r="U2966">
        <v>0</v>
      </c>
      <c r="V2966">
        <v>0</v>
      </c>
      <c r="W2966">
        <v>0</v>
      </c>
      <c r="X2966">
        <v>310</v>
      </c>
      <c r="Y2966">
        <v>255</v>
      </c>
      <c r="Z2966">
        <v>590</v>
      </c>
      <c r="AA2966" s="11" t="str">
        <f t="shared" si="494"/>
        <v>1</v>
      </c>
      <c r="AB2966">
        <f t="shared" si="487"/>
        <v>3</v>
      </c>
      <c r="AC2966">
        <f t="shared" si="495"/>
        <v>7</v>
      </c>
      <c r="AD2966">
        <f t="shared" si="496"/>
        <v>30</v>
      </c>
      <c r="AE2966">
        <v>0</v>
      </c>
      <c r="AF2966">
        <v>2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1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f t="shared" si="488"/>
        <v>0</v>
      </c>
      <c r="BI2966" s="16">
        <v>0</v>
      </c>
      <c r="BJ2966" s="16">
        <v>0</v>
      </c>
      <c r="BK2966" s="16">
        <v>0</v>
      </c>
      <c r="BL2966" t="str">
        <f t="shared" si="489"/>
        <v>1</v>
      </c>
      <c r="BM2966" t="str">
        <f t="shared" si="490"/>
        <v>1</v>
      </c>
      <c r="BN2966">
        <f t="shared" si="493"/>
        <v>1</v>
      </c>
      <c r="BO2966">
        <f t="shared" si="491"/>
        <v>1</v>
      </c>
      <c r="BP2966" t="str">
        <f t="shared" si="492"/>
        <v>0</v>
      </c>
    </row>
    <row r="2967" spans="1:68" ht="18" x14ac:dyDescent="0.25">
      <c r="A2967" s="24">
        <v>2021</v>
      </c>
      <c r="B2967">
        <v>3</v>
      </c>
      <c r="C2967" s="2">
        <v>44363</v>
      </c>
      <c r="D2967" s="3">
        <v>0.46875</v>
      </c>
      <c r="E2967">
        <v>2</v>
      </c>
      <c r="F2967">
        <v>2.2000000000000002</v>
      </c>
      <c r="G2967" t="s">
        <v>28</v>
      </c>
      <c r="H2967">
        <v>73</v>
      </c>
      <c r="I2967">
        <v>50</v>
      </c>
      <c r="J2967">
        <v>25</v>
      </c>
      <c r="K2967">
        <v>2</v>
      </c>
      <c r="L2967">
        <v>0</v>
      </c>
      <c r="M2967" t="s">
        <v>27</v>
      </c>
      <c r="N2967">
        <v>50</v>
      </c>
      <c r="O2967" t="s">
        <v>25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 s="11" t="str">
        <f t="shared" si="494"/>
        <v>0</v>
      </c>
      <c r="AB2967">
        <f t="shared" si="487"/>
        <v>0</v>
      </c>
      <c r="AC2967">
        <f t="shared" si="495"/>
        <v>10</v>
      </c>
      <c r="AD2967">
        <f t="shared" si="496"/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f t="shared" si="488"/>
        <v>0</v>
      </c>
      <c r="BI2967" s="16">
        <v>0</v>
      </c>
      <c r="BJ2967" s="16">
        <v>2</v>
      </c>
      <c r="BK2967" s="16">
        <v>0</v>
      </c>
      <c r="BL2967" t="str">
        <f t="shared" si="489"/>
        <v>0</v>
      </c>
      <c r="BM2967" t="str">
        <f t="shared" si="490"/>
        <v>0</v>
      </c>
      <c r="BN2967">
        <f t="shared" si="493"/>
        <v>0</v>
      </c>
      <c r="BO2967">
        <f t="shared" si="491"/>
        <v>2</v>
      </c>
      <c r="BP2967" t="str">
        <f t="shared" si="492"/>
        <v>0</v>
      </c>
    </row>
    <row r="2968" spans="1:68" ht="18" x14ac:dyDescent="0.25">
      <c r="A2968" s="24">
        <v>2021</v>
      </c>
      <c r="B2968">
        <v>3</v>
      </c>
      <c r="C2968" s="2">
        <v>44363</v>
      </c>
      <c r="D2968" s="3">
        <v>0.46875</v>
      </c>
      <c r="E2968">
        <v>2</v>
      </c>
      <c r="F2968">
        <v>2.2000000000000002</v>
      </c>
      <c r="G2968" t="s">
        <v>28</v>
      </c>
      <c r="H2968">
        <v>73</v>
      </c>
      <c r="I2968">
        <v>50</v>
      </c>
      <c r="J2968">
        <v>25</v>
      </c>
      <c r="K2968">
        <v>2</v>
      </c>
      <c r="L2968">
        <v>0</v>
      </c>
      <c r="M2968" t="s">
        <v>27</v>
      </c>
      <c r="N2968">
        <v>50</v>
      </c>
      <c r="O2968" t="s">
        <v>26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 s="11" t="str">
        <f t="shared" si="494"/>
        <v>0</v>
      </c>
      <c r="AB2968">
        <f t="shared" si="487"/>
        <v>0</v>
      </c>
      <c r="AC2968">
        <f t="shared" si="495"/>
        <v>10</v>
      </c>
      <c r="AD2968">
        <f t="shared" si="496"/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f t="shared" si="488"/>
        <v>0</v>
      </c>
      <c r="BI2968" s="16">
        <v>0</v>
      </c>
      <c r="BJ2968" s="16">
        <v>0</v>
      </c>
      <c r="BK2968" s="16">
        <v>0</v>
      </c>
      <c r="BL2968" t="str">
        <f t="shared" si="489"/>
        <v>0</v>
      </c>
      <c r="BM2968" t="str">
        <f t="shared" si="490"/>
        <v>0</v>
      </c>
      <c r="BN2968">
        <f t="shared" si="493"/>
        <v>0</v>
      </c>
      <c r="BO2968">
        <f t="shared" si="491"/>
        <v>0</v>
      </c>
      <c r="BP2968" t="str">
        <f t="shared" si="492"/>
        <v>0</v>
      </c>
    </row>
    <row r="2969" spans="1:68" ht="18" x14ac:dyDescent="0.25">
      <c r="A2969" s="24">
        <v>2021</v>
      </c>
      <c r="B2969">
        <v>3</v>
      </c>
      <c r="C2969" s="2">
        <v>44363</v>
      </c>
      <c r="D2969" s="3">
        <v>0.46875</v>
      </c>
      <c r="E2969">
        <v>2</v>
      </c>
      <c r="F2969">
        <v>2.2000000000000002</v>
      </c>
      <c r="G2969" t="s">
        <v>28</v>
      </c>
      <c r="H2969">
        <v>73</v>
      </c>
      <c r="I2969">
        <v>50</v>
      </c>
      <c r="J2969">
        <v>25</v>
      </c>
      <c r="K2969">
        <v>2</v>
      </c>
      <c r="L2969">
        <v>0</v>
      </c>
      <c r="M2969" t="s">
        <v>28</v>
      </c>
      <c r="N2969">
        <v>50</v>
      </c>
      <c r="O2969" t="s">
        <v>24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20</v>
      </c>
      <c r="Y2969">
        <v>0</v>
      </c>
      <c r="Z2969">
        <v>20</v>
      </c>
      <c r="AA2969" s="11" t="str">
        <f t="shared" si="494"/>
        <v>1</v>
      </c>
      <c r="AB2969">
        <f t="shared" si="487"/>
        <v>1</v>
      </c>
      <c r="AC2969">
        <f t="shared" si="495"/>
        <v>9</v>
      </c>
      <c r="AD2969">
        <f t="shared" si="496"/>
        <v>10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2</v>
      </c>
      <c r="AR2969">
        <v>0</v>
      </c>
      <c r="AS2969">
        <v>3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f t="shared" si="488"/>
        <v>5</v>
      </c>
      <c r="BI2969" s="16">
        <v>0</v>
      </c>
      <c r="BJ2969" s="16">
        <v>0</v>
      </c>
      <c r="BK2969" s="16">
        <v>0</v>
      </c>
      <c r="BL2969" t="str">
        <f t="shared" si="489"/>
        <v>0</v>
      </c>
      <c r="BM2969" t="str">
        <f t="shared" si="490"/>
        <v>0</v>
      </c>
      <c r="BN2969">
        <f t="shared" si="493"/>
        <v>0</v>
      </c>
      <c r="BO2969">
        <f t="shared" si="491"/>
        <v>5</v>
      </c>
      <c r="BP2969" t="str">
        <f t="shared" si="492"/>
        <v>1</v>
      </c>
    </row>
    <row r="2970" spans="1:68" ht="18" x14ac:dyDescent="0.25">
      <c r="A2970" s="24">
        <v>2021</v>
      </c>
      <c r="B2970">
        <v>3</v>
      </c>
      <c r="C2970" s="2">
        <v>44363</v>
      </c>
      <c r="D2970" s="3">
        <v>0.46875</v>
      </c>
      <c r="E2970">
        <v>2</v>
      </c>
      <c r="F2970">
        <v>2.2000000000000002</v>
      </c>
      <c r="G2970" t="s">
        <v>28</v>
      </c>
      <c r="H2970">
        <v>73</v>
      </c>
      <c r="I2970">
        <v>50</v>
      </c>
      <c r="J2970">
        <v>25</v>
      </c>
      <c r="K2970">
        <v>2</v>
      </c>
      <c r="L2970">
        <v>0</v>
      </c>
      <c r="M2970" t="s">
        <v>28</v>
      </c>
      <c r="N2970">
        <v>50</v>
      </c>
      <c r="O2970" t="s">
        <v>25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 s="11" t="str">
        <f t="shared" si="494"/>
        <v>0</v>
      </c>
      <c r="AB2970">
        <f t="shared" si="487"/>
        <v>0</v>
      </c>
      <c r="AC2970">
        <f t="shared" si="495"/>
        <v>10</v>
      </c>
      <c r="AD2970">
        <f t="shared" si="496"/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f t="shared" si="488"/>
        <v>0</v>
      </c>
      <c r="BI2970" s="16">
        <v>0</v>
      </c>
      <c r="BJ2970" s="16">
        <v>0</v>
      </c>
      <c r="BK2970" s="16">
        <v>0</v>
      </c>
      <c r="BL2970" t="str">
        <f t="shared" si="489"/>
        <v>0</v>
      </c>
      <c r="BM2970" t="str">
        <f t="shared" si="490"/>
        <v>0</v>
      </c>
      <c r="BN2970">
        <f t="shared" si="493"/>
        <v>0</v>
      </c>
      <c r="BO2970">
        <f t="shared" si="491"/>
        <v>0</v>
      </c>
      <c r="BP2970" t="str">
        <f t="shared" si="492"/>
        <v>0</v>
      </c>
    </row>
    <row r="2971" spans="1:68" ht="18" x14ac:dyDescent="0.25">
      <c r="A2971" s="24">
        <v>2021</v>
      </c>
      <c r="B2971">
        <v>3</v>
      </c>
      <c r="C2971" s="2">
        <v>44363</v>
      </c>
      <c r="D2971" s="3">
        <v>0.46875</v>
      </c>
      <c r="E2971">
        <v>2</v>
      </c>
      <c r="F2971">
        <v>2.2000000000000002</v>
      </c>
      <c r="G2971" t="s">
        <v>28</v>
      </c>
      <c r="H2971">
        <v>73</v>
      </c>
      <c r="I2971">
        <v>50</v>
      </c>
      <c r="J2971">
        <v>25</v>
      </c>
      <c r="K2971">
        <v>2</v>
      </c>
      <c r="L2971">
        <v>0</v>
      </c>
      <c r="M2971" t="s">
        <v>28</v>
      </c>
      <c r="N2971">
        <v>50</v>
      </c>
      <c r="O2971" t="s">
        <v>26</v>
      </c>
      <c r="P2971">
        <v>25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25</v>
      </c>
      <c r="AA2971" s="11" t="str">
        <f t="shared" si="494"/>
        <v>1</v>
      </c>
      <c r="AB2971">
        <f t="shared" si="487"/>
        <v>1</v>
      </c>
      <c r="AC2971">
        <f t="shared" si="495"/>
        <v>9</v>
      </c>
      <c r="AD2971">
        <f t="shared" si="496"/>
        <v>10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f t="shared" si="488"/>
        <v>0</v>
      </c>
      <c r="BI2971" s="16">
        <v>0</v>
      </c>
      <c r="BJ2971" s="16">
        <v>0</v>
      </c>
      <c r="BK2971" s="16">
        <v>0</v>
      </c>
      <c r="BL2971" t="str">
        <f t="shared" si="489"/>
        <v>0</v>
      </c>
      <c r="BM2971" t="str">
        <f t="shared" si="490"/>
        <v>0</v>
      </c>
      <c r="BN2971">
        <f t="shared" si="493"/>
        <v>0</v>
      </c>
      <c r="BO2971">
        <f t="shared" si="491"/>
        <v>0</v>
      </c>
      <c r="BP2971" t="str">
        <f t="shared" si="492"/>
        <v>0</v>
      </c>
    </row>
    <row r="2972" spans="1:68" ht="18" x14ac:dyDescent="0.25">
      <c r="A2972" s="24">
        <v>2021</v>
      </c>
      <c r="B2972">
        <v>3</v>
      </c>
      <c r="C2972" s="2">
        <v>44362</v>
      </c>
      <c r="D2972" s="3">
        <v>0.55902777777777779</v>
      </c>
      <c r="E2972">
        <v>4</v>
      </c>
      <c r="F2972">
        <v>4.0999999999999996</v>
      </c>
      <c r="G2972" t="s">
        <v>61</v>
      </c>
      <c r="H2972">
        <v>73</v>
      </c>
      <c r="I2972">
        <v>53</v>
      </c>
      <c r="J2972">
        <v>25</v>
      </c>
      <c r="K2972">
        <v>2</v>
      </c>
      <c r="L2972">
        <v>4</v>
      </c>
      <c r="M2972" t="s">
        <v>23</v>
      </c>
      <c r="N2972">
        <v>0</v>
      </c>
      <c r="O2972" t="s">
        <v>24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 s="11" t="str">
        <f t="shared" si="494"/>
        <v>0</v>
      </c>
      <c r="AB2972">
        <f t="shared" si="487"/>
        <v>0</v>
      </c>
      <c r="AC2972">
        <f t="shared" si="495"/>
        <v>10</v>
      </c>
      <c r="AD2972">
        <f t="shared" si="496"/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f t="shared" si="488"/>
        <v>0</v>
      </c>
      <c r="BI2972" s="16">
        <v>0</v>
      </c>
      <c r="BJ2972" s="16">
        <v>0</v>
      </c>
      <c r="BK2972" s="16">
        <v>0</v>
      </c>
      <c r="BL2972" t="str">
        <f t="shared" si="489"/>
        <v>0</v>
      </c>
      <c r="BM2972" t="str">
        <f t="shared" si="490"/>
        <v>0</v>
      </c>
      <c r="BN2972">
        <f t="shared" si="493"/>
        <v>0</v>
      </c>
      <c r="BO2972">
        <f t="shared" si="491"/>
        <v>0</v>
      </c>
      <c r="BP2972" t="str">
        <f t="shared" si="492"/>
        <v>0</v>
      </c>
    </row>
    <row r="2973" spans="1:68" ht="18" x14ac:dyDescent="0.25">
      <c r="A2973" s="24">
        <v>2021</v>
      </c>
      <c r="B2973">
        <v>3</v>
      </c>
      <c r="C2973" s="2">
        <v>44362</v>
      </c>
      <c r="D2973" s="3">
        <v>0.55902777777777779</v>
      </c>
      <c r="E2973">
        <v>4</v>
      </c>
      <c r="F2973">
        <v>4.0999999999999996</v>
      </c>
      <c r="G2973" t="s">
        <v>61</v>
      </c>
      <c r="H2973">
        <v>73</v>
      </c>
      <c r="I2973">
        <v>53</v>
      </c>
      <c r="J2973">
        <v>25</v>
      </c>
      <c r="K2973">
        <v>2</v>
      </c>
      <c r="L2973">
        <v>4</v>
      </c>
      <c r="M2973" t="s">
        <v>23</v>
      </c>
      <c r="N2973">
        <v>0</v>
      </c>
      <c r="O2973" t="s">
        <v>25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 s="11" t="str">
        <f t="shared" si="494"/>
        <v>0</v>
      </c>
      <c r="AB2973">
        <f t="shared" si="487"/>
        <v>0</v>
      </c>
      <c r="AC2973">
        <f t="shared" si="495"/>
        <v>10</v>
      </c>
      <c r="AD2973">
        <f t="shared" si="496"/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f t="shared" si="488"/>
        <v>0</v>
      </c>
      <c r="BI2973" s="16">
        <v>0</v>
      </c>
      <c r="BJ2973" s="16">
        <v>0</v>
      </c>
      <c r="BK2973" s="16">
        <v>0</v>
      </c>
      <c r="BL2973" t="str">
        <f t="shared" si="489"/>
        <v>0</v>
      </c>
      <c r="BM2973" t="str">
        <f t="shared" si="490"/>
        <v>0</v>
      </c>
      <c r="BN2973">
        <f t="shared" si="493"/>
        <v>0</v>
      </c>
      <c r="BO2973">
        <f t="shared" si="491"/>
        <v>0</v>
      </c>
      <c r="BP2973" t="str">
        <f t="shared" si="492"/>
        <v>0</v>
      </c>
    </row>
    <row r="2974" spans="1:68" ht="18" x14ac:dyDescent="0.25">
      <c r="A2974" s="24">
        <v>2021</v>
      </c>
      <c r="B2974">
        <v>3</v>
      </c>
      <c r="C2974" s="2">
        <v>44362</v>
      </c>
      <c r="D2974" s="3">
        <v>0.55902777777777779</v>
      </c>
      <c r="E2974">
        <v>4</v>
      </c>
      <c r="F2974">
        <v>4.0999999999999996</v>
      </c>
      <c r="G2974" t="s">
        <v>61</v>
      </c>
      <c r="H2974">
        <v>73</v>
      </c>
      <c r="I2974">
        <v>53</v>
      </c>
      <c r="J2974">
        <v>25</v>
      </c>
      <c r="K2974">
        <v>2</v>
      </c>
      <c r="L2974">
        <v>4</v>
      </c>
      <c r="M2974" t="s">
        <v>23</v>
      </c>
      <c r="N2974">
        <v>0</v>
      </c>
      <c r="O2974" t="s">
        <v>26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 s="11" t="str">
        <f t="shared" si="494"/>
        <v>0</v>
      </c>
      <c r="AB2974">
        <f t="shared" si="487"/>
        <v>0</v>
      </c>
      <c r="AC2974">
        <f t="shared" si="495"/>
        <v>10</v>
      </c>
      <c r="AD2974">
        <f t="shared" si="496"/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f t="shared" si="488"/>
        <v>0</v>
      </c>
      <c r="BI2974" s="16">
        <v>0</v>
      </c>
      <c r="BJ2974" s="16">
        <v>0</v>
      </c>
      <c r="BK2974" s="16">
        <v>0</v>
      </c>
      <c r="BL2974" t="str">
        <f t="shared" si="489"/>
        <v>0</v>
      </c>
      <c r="BM2974" t="str">
        <f t="shared" si="490"/>
        <v>0</v>
      </c>
      <c r="BN2974">
        <f t="shared" si="493"/>
        <v>0</v>
      </c>
      <c r="BO2974">
        <f t="shared" si="491"/>
        <v>0</v>
      </c>
      <c r="BP2974" t="str">
        <f t="shared" si="492"/>
        <v>0</v>
      </c>
    </row>
    <row r="2975" spans="1:68" ht="18" x14ac:dyDescent="0.25">
      <c r="A2975" s="24">
        <v>2021</v>
      </c>
      <c r="B2975">
        <v>3</v>
      </c>
      <c r="C2975" s="2">
        <v>44362</v>
      </c>
      <c r="D2975" s="3">
        <v>0.55902777777777779</v>
      </c>
      <c r="E2975">
        <v>4</v>
      </c>
      <c r="F2975">
        <v>4.0999999999999996</v>
      </c>
      <c r="G2975" t="s">
        <v>61</v>
      </c>
      <c r="H2975">
        <v>73</v>
      </c>
      <c r="I2975">
        <v>53</v>
      </c>
      <c r="J2975">
        <v>25</v>
      </c>
      <c r="K2975">
        <v>2</v>
      </c>
      <c r="L2975">
        <v>4</v>
      </c>
      <c r="M2975" t="s">
        <v>27</v>
      </c>
      <c r="N2975">
        <v>0</v>
      </c>
      <c r="O2975" t="s">
        <v>24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 s="11" t="str">
        <f t="shared" si="494"/>
        <v>0</v>
      </c>
      <c r="AB2975">
        <f t="shared" si="487"/>
        <v>0</v>
      </c>
      <c r="AC2975">
        <f t="shared" si="495"/>
        <v>10</v>
      </c>
      <c r="AD2975">
        <f t="shared" si="496"/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f t="shared" si="488"/>
        <v>0</v>
      </c>
      <c r="BI2975" s="16">
        <v>0</v>
      </c>
      <c r="BJ2975" s="16">
        <v>0</v>
      </c>
      <c r="BK2975" s="16">
        <v>0</v>
      </c>
      <c r="BL2975" t="str">
        <f t="shared" si="489"/>
        <v>0</v>
      </c>
      <c r="BM2975" t="str">
        <f t="shared" si="490"/>
        <v>0</v>
      </c>
      <c r="BN2975">
        <f t="shared" si="493"/>
        <v>0</v>
      </c>
      <c r="BO2975">
        <f t="shared" si="491"/>
        <v>0</v>
      </c>
      <c r="BP2975" t="str">
        <f t="shared" si="492"/>
        <v>0</v>
      </c>
    </row>
    <row r="2976" spans="1:68" ht="18" x14ac:dyDescent="0.25">
      <c r="A2976" s="24">
        <v>2021</v>
      </c>
      <c r="B2976">
        <v>3</v>
      </c>
      <c r="C2976" s="2">
        <v>44362</v>
      </c>
      <c r="D2976" s="3">
        <v>0.55902777777777779</v>
      </c>
      <c r="E2976">
        <v>4</v>
      </c>
      <c r="F2976">
        <v>4.0999999999999996</v>
      </c>
      <c r="G2976" t="s">
        <v>61</v>
      </c>
      <c r="H2976">
        <v>73</v>
      </c>
      <c r="I2976">
        <v>53</v>
      </c>
      <c r="J2976">
        <v>25</v>
      </c>
      <c r="K2976">
        <v>2</v>
      </c>
      <c r="L2976">
        <v>4</v>
      </c>
      <c r="M2976" t="s">
        <v>27</v>
      </c>
      <c r="N2976">
        <v>0</v>
      </c>
      <c r="O2976" t="s">
        <v>25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 s="11" t="str">
        <f t="shared" si="494"/>
        <v>0</v>
      </c>
      <c r="AB2976">
        <f t="shared" si="487"/>
        <v>0</v>
      </c>
      <c r="AC2976">
        <f t="shared" si="495"/>
        <v>10</v>
      </c>
      <c r="AD2976">
        <f t="shared" si="496"/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f t="shared" si="488"/>
        <v>0</v>
      </c>
      <c r="BI2976" s="16">
        <v>0</v>
      </c>
      <c r="BJ2976" s="16">
        <v>0</v>
      </c>
      <c r="BK2976" s="16">
        <v>0</v>
      </c>
      <c r="BL2976" t="str">
        <f t="shared" si="489"/>
        <v>0</v>
      </c>
      <c r="BM2976" t="str">
        <f t="shared" si="490"/>
        <v>0</v>
      </c>
      <c r="BN2976">
        <f t="shared" si="493"/>
        <v>0</v>
      </c>
      <c r="BO2976">
        <f t="shared" si="491"/>
        <v>0</v>
      </c>
      <c r="BP2976" t="str">
        <f t="shared" si="492"/>
        <v>0</v>
      </c>
    </row>
    <row r="2977" spans="1:68" ht="18" x14ac:dyDescent="0.25">
      <c r="A2977" s="24">
        <v>2021</v>
      </c>
      <c r="B2977">
        <v>3</v>
      </c>
      <c r="C2977" s="2">
        <v>44362</v>
      </c>
      <c r="D2977" s="3">
        <v>0.55902777777777779</v>
      </c>
      <c r="E2977">
        <v>4</v>
      </c>
      <c r="F2977">
        <v>4.0999999999999996</v>
      </c>
      <c r="G2977" t="s">
        <v>61</v>
      </c>
      <c r="H2977">
        <v>73</v>
      </c>
      <c r="I2977">
        <v>53</v>
      </c>
      <c r="J2977">
        <v>25</v>
      </c>
      <c r="K2977">
        <v>2</v>
      </c>
      <c r="L2977">
        <v>4</v>
      </c>
      <c r="M2977" t="s">
        <v>27</v>
      </c>
      <c r="N2977">
        <v>0</v>
      </c>
      <c r="O2977" t="s">
        <v>26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 s="11" t="str">
        <f t="shared" si="494"/>
        <v>0</v>
      </c>
      <c r="AB2977">
        <f t="shared" si="487"/>
        <v>0</v>
      </c>
      <c r="AC2977">
        <f t="shared" si="495"/>
        <v>10</v>
      </c>
      <c r="AD2977">
        <f t="shared" si="496"/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f t="shared" si="488"/>
        <v>0</v>
      </c>
      <c r="BI2977" s="16">
        <v>0</v>
      </c>
      <c r="BJ2977" s="16">
        <v>0</v>
      </c>
      <c r="BK2977" s="16">
        <v>0</v>
      </c>
      <c r="BL2977" t="str">
        <f t="shared" si="489"/>
        <v>0</v>
      </c>
      <c r="BM2977" t="str">
        <f t="shared" si="490"/>
        <v>0</v>
      </c>
      <c r="BN2977">
        <f t="shared" si="493"/>
        <v>0</v>
      </c>
      <c r="BO2977">
        <f t="shared" si="491"/>
        <v>0</v>
      </c>
      <c r="BP2977" t="str">
        <f t="shared" si="492"/>
        <v>0</v>
      </c>
    </row>
    <row r="2978" spans="1:68" ht="18" x14ac:dyDescent="0.25">
      <c r="A2978" s="24">
        <v>2021</v>
      </c>
      <c r="B2978">
        <v>3</v>
      </c>
      <c r="C2978" s="2">
        <v>44362</v>
      </c>
      <c r="D2978" s="3">
        <v>0.55902777777777779</v>
      </c>
      <c r="E2978">
        <v>4</v>
      </c>
      <c r="F2978">
        <v>4.0999999999999996</v>
      </c>
      <c r="G2978" t="s">
        <v>61</v>
      </c>
      <c r="H2978">
        <v>73</v>
      </c>
      <c r="I2978">
        <v>53</v>
      </c>
      <c r="J2978">
        <v>25</v>
      </c>
      <c r="K2978">
        <v>2</v>
      </c>
      <c r="L2978">
        <v>4</v>
      </c>
      <c r="M2978" t="s">
        <v>28</v>
      </c>
      <c r="N2978">
        <v>0</v>
      </c>
      <c r="O2978" t="s">
        <v>24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 s="11" t="str">
        <f t="shared" si="494"/>
        <v>0</v>
      </c>
      <c r="AB2978">
        <f t="shared" si="487"/>
        <v>0</v>
      </c>
      <c r="AC2978">
        <f t="shared" si="495"/>
        <v>10</v>
      </c>
      <c r="AD2978">
        <f t="shared" si="496"/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2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f t="shared" si="488"/>
        <v>0</v>
      </c>
      <c r="BI2978" s="16">
        <v>0</v>
      </c>
      <c r="BJ2978" s="16">
        <v>1</v>
      </c>
      <c r="BK2978" s="16">
        <v>0</v>
      </c>
      <c r="BL2978" t="str">
        <f t="shared" si="489"/>
        <v>0</v>
      </c>
      <c r="BM2978" t="str">
        <f t="shared" si="490"/>
        <v>0</v>
      </c>
      <c r="BN2978">
        <f t="shared" si="493"/>
        <v>0</v>
      </c>
      <c r="BO2978">
        <f t="shared" si="491"/>
        <v>1</v>
      </c>
      <c r="BP2978" t="str">
        <f t="shared" si="492"/>
        <v>0</v>
      </c>
    </row>
    <row r="2979" spans="1:68" ht="18" x14ac:dyDescent="0.25">
      <c r="A2979" s="24">
        <v>2021</v>
      </c>
      <c r="B2979">
        <v>3</v>
      </c>
      <c r="C2979" s="2">
        <v>44362</v>
      </c>
      <c r="D2979" s="3">
        <v>0.55902777777777779</v>
      </c>
      <c r="E2979">
        <v>4</v>
      </c>
      <c r="F2979">
        <v>4.0999999999999996</v>
      </c>
      <c r="G2979" t="s">
        <v>61</v>
      </c>
      <c r="H2979">
        <v>73</v>
      </c>
      <c r="I2979">
        <v>53</v>
      </c>
      <c r="J2979">
        <v>25</v>
      </c>
      <c r="K2979">
        <v>2</v>
      </c>
      <c r="L2979">
        <v>4</v>
      </c>
      <c r="M2979" t="s">
        <v>28</v>
      </c>
      <c r="N2979">
        <v>0</v>
      </c>
      <c r="O2979" t="s">
        <v>25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 s="11" t="str">
        <f t="shared" si="494"/>
        <v>0</v>
      </c>
      <c r="AB2979">
        <f t="shared" si="487"/>
        <v>0</v>
      </c>
      <c r="AC2979">
        <f t="shared" si="495"/>
        <v>10</v>
      </c>
      <c r="AD2979">
        <f t="shared" si="496"/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f t="shared" si="488"/>
        <v>0</v>
      </c>
      <c r="BI2979" s="16">
        <v>0</v>
      </c>
      <c r="BJ2979" s="16">
        <v>0</v>
      </c>
      <c r="BK2979" s="16">
        <v>0</v>
      </c>
      <c r="BL2979" t="str">
        <f t="shared" si="489"/>
        <v>0</v>
      </c>
      <c r="BM2979" t="str">
        <f t="shared" si="490"/>
        <v>0</v>
      </c>
      <c r="BN2979">
        <f t="shared" si="493"/>
        <v>0</v>
      </c>
      <c r="BO2979">
        <f t="shared" si="491"/>
        <v>0</v>
      </c>
      <c r="BP2979" t="str">
        <f t="shared" si="492"/>
        <v>0</v>
      </c>
    </row>
    <row r="2980" spans="1:68" ht="18" x14ac:dyDescent="0.25">
      <c r="A2980" s="24">
        <v>2021</v>
      </c>
      <c r="B2980">
        <v>3</v>
      </c>
      <c r="C2980" s="2">
        <v>44362</v>
      </c>
      <c r="D2980" s="3">
        <v>0.55902777777777779</v>
      </c>
      <c r="E2980">
        <v>4</v>
      </c>
      <c r="F2980">
        <v>4.0999999999999996</v>
      </c>
      <c r="G2980" t="s">
        <v>61</v>
      </c>
      <c r="H2980">
        <v>73</v>
      </c>
      <c r="I2980">
        <v>53</v>
      </c>
      <c r="J2980">
        <v>25</v>
      </c>
      <c r="K2980">
        <v>2</v>
      </c>
      <c r="L2980">
        <v>4</v>
      </c>
      <c r="M2980" t="s">
        <v>28</v>
      </c>
      <c r="N2980">
        <v>0</v>
      </c>
      <c r="O2980" t="s">
        <v>26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 s="11" t="str">
        <f t="shared" si="494"/>
        <v>0</v>
      </c>
      <c r="AB2980">
        <f t="shared" si="487"/>
        <v>0</v>
      </c>
      <c r="AC2980">
        <f t="shared" si="495"/>
        <v>10</v>
      </c>
      <c r="AD2980">
        <f t="shared" si="496"/>
        <v>0</v>
      </c>
      <c r="AE2980">
        <v>0</v>
      </c>
      <c r="AF2980">
        <v>0</v>
      </c>
      <c r="AG2980">
        <v>1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1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f t="shared" si="488"/>
        <v>0</v>
      </c>
      <c r="BI2980" s="16">
        <v>0</v>
      </c>
      <c r="BJ2980" s="16">
        <v>0</v>
      </c>
      <c r="BK2980" s="16">
        <v>0</v>
      </c>
      <c r="BL2980" t="str">
        <f t="shared" si="489"/>
        <v>0</v>
      </c>
      <c r="BM2980" t="str">
        <f t="shared" si="490"/>
        <v>0</v>
      </c>
      <c r="BN2980">
        <f t="shared" si="493"/>
        <v>0</v>
      </c>
      <c r="BO2980">
        <f t="shared" si="491"/>
        <v>2</v>
      </c>
      <c r="BP2980" t="str">
        <f t="shared" si="492"/>
        <v>0</v>
      </c>
    </row>
    <row r="2981" spans="1:68" ht="18" x14ac:dyDescent="0.25">
      <c r="A2981" s="24">
        <v>2021</v>
      </c>
      <c r="B2981">
        <v>3</v>
      </c>
      <c r="C2981" s="2">
        <v>44362</v>
      </c>
      <c r="D2981" s="3">
        <v>0.55902777777777779</v>
      </c>
      <c r="E2981">
        <v>4</v>
      </c>
      <c r="F2981">
        <v>4.0999999999999996</v>
      </c>
      <c r="G2981" t="s">
        <v>61</v>
      </c>
      <c r="H2981">
        <v>73</v>
      </c>
      <c r="I2981">
        <v>53</v>
      </c>
      <c r="J2981">
        <v>25</v>
      </c>
      <c r="K2981">
        <v>2</v>
      </c>
      <c r="L2981">
        <v>4</v>
      </c>
      <c r="M2981" t="s">
        <v>28</v>
      </c>
      <c r="N2981">
        <v>5</v>
      </c>
      <c r="O2981" t="s">
        <v>24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 s="11" t="str">
        <f t="shared" si="494"/>
        <v>0</v>
      </c>
      <c r="AB2981">
        <f t="shared" si="487"/>
        <v>0</v>
      </c>
      <c r="AC2981">
        <f t="shared" si="495"/>
        <v>10</v>
      </c>
      <c r="AD2981">
        <f t="shared" si="496"/>
        <v>0</v>
      </c>
      <c r="AE2981">
        <v>0</v>
      </c>
      <c r="AF2981">
        <v>0</v>
      </c>
      <c r="AG2981">
        <v>1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f t="shared" si="488"/>
        <v>0</v>
      </c>
      <c r="BI2981" s="16">
        <v>0</v>
      </c>
      <c r="BJ2981" s="16">
        <v>0</v>
      </c>
      <c r="BK2981" s="16">
        <v>0</v>
      </c>
      <c r="BL2981" t="str">
        <f t="shared" si="489"/>
        <v>0</v>
      </c>
      <c r="BM2981" t="str">
        <f t="shared" si="490"/>
        <v>0</v>
      </c>
      <c r="BN2981">
        <f t="shared" si="493"/>
        <v>0</v>
      </c>
      <c r="BO2981">
        <f t="shared" si="491"/>
        <v>1</v>
      </c>
      <c r="BP2981" t="str">
        <f t="shared" si="492"/>
        <v>0</v>
      </c>
    </row>
    <row r="2982" spans="1:68" ht="18" x14ac:dyDescent="0.25">
      <c r="A2982" s="24">
        <v>2021</v>
      </c>
      <c r="B2982">
        <v>3</v>
      </c>
      <c r="C2982" s="2">
        <v>44362</v>
      </c>
      <c r="D2982" s="3">
        <v>0.55902777777777779</v>
      </c>
      <c r="E2982">
        <v>4</v>
      </c>
      <c r="F2982">
        <v>4.0999999999999996</v>
      </c>
      <c r="G2982" t="s">
        <v>61</v>
      </c>
      <c r="H2982">
        <v>73</v>
      </c>
      <c r="I2982">
        <v>53</v>
      </c>
      <c r="J2982">
        <v>25</v>
      </c>
      <c r="K2982">
        <v>2</v>
      </c>
      <c r="L2982">
        <v>4</v>
      </c>
      <c r="M2982" t="s">
        <v>28</v>
      </c>
      <c r="N2982">
        <v>5</v>
      </c>
      <c r="O2982" t="s">
        <v>25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 s="11" t="str">
        <f t="shared" si="494"/>
        <v>0</v>
      </c>
      <c r="AB2982">
        <f t="shared" si="487"/>
        <v>0</v>
      </c>
      <c r="AC2982">
        <f t="shared" si="495"/>
        <v>10</v>
      </c>
      <c r="AD2982">
        <f t="shared" si="496"/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f t="shared" si="488"/>
        <v>0</v>
      </c>
      <c r="BI2982" s="16">
        <v>0</v>
      </c>
      <c r="BJ2982" s="16">
        <v>0</v>
      </c>
      <c r="BK2982" s="16">
        <v>0</v>
      </c>
      <c r="BL2982" t="str">
        <f t="shared" si="489"/>
        <v>0</v>
      </c>
      <c r="BM2982" t="str">
        <f t="shared" si="490"/>
        <v>0</v>
      </c>
      <c r="BN2982">
        <f t="shared" si="493"/>
        <v>0</v>
      </c>
      <c r="BO2982">
        <f t="shared" si="491"/>
        <v>0</v>
      </c>
      <c r="BP2982" t="str">
        <f t="shared" si="492"/>
        <v>0</v>
      </c>
    </row>
    <row r="2983" spans="1:68" ht="18" x14ac:dyDescent="0.25">
      <c r="A2983" s="24">
        <v>2021</v>
      </c>
      <c r="B2983">
        <v>3</v>
      </c>
      <c r="C2983" s="2">
        <v>44362</v>
      </c>
      <c r="D2983" s="3">
        <v>0.55902777777777779</v>
      </c>
      <c r="E2983">
        <v>4</v>
      </c>
      <c r="F2983">
        <v>4.0999999999999996</v>
      </c>
      <c r="G2983" t="s">
        <v>61</v>
      </c>
      <c r="H2983">
        <v>73</v>
      </c>
      <c r="I2983">
        <v>53</v>
      </c>
      <c r="J2983">
        <v>25</v>
      </c>
      <c r="K2983">
        <v>2</v>
      </c>
      <c r="L2983">
        <v>4</v>
      </c>
      <c r="M2983" t="s">
        <v>28</v>
      </c>
      <c r="N2983">
        <v>5</v>
      </c>
      <c r="O2983" t="s">
        <v>26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 s="11" t="str">
        <f t="shared" si="494"/>
        <v>0</v>
      </c>
      <c r="AB2983">
        <f t="shared" si="487"/>
        <v>0</v>
      </c>
      <c r="AC2983">
        <f t="shared" si="495"/>
        <v>10</v>
      </c>
      <c r="AD2983">
        <f t="shared" si="496"/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f t="shared" si="488"/>
        <v>0</v>
      </c>
      <c r="BI2983" s="16">
        <v>0</v>
      </c>
      <c r="BJ2983" s="16">
        <v>0</v>
      </c>
      <c r="BK2983" s="16">
        <v>0</v>
      </c>
      <c r="BL2983" t="str">
        <f t="shared" si="489"/>
        <v>0</v>
      </c>
      <c r="BM2983" t="str">
        <f t="shared" si="490"/>
        <v>0</v>
      </c>
      <c r="BN2983">
        <f t="shared" si="493"/>
        <v>0</v>
      </c>
      <c r="BO2983">
        <f t="shared" si="491"/>
        <v>0</v>
      </c>
      <c r="BP2983" t="str">
        <f t="shared" si="492"/>
        <v>0</v>
      </c>
    </row>
    <row r="2984" spans="1:68" ht="18" x14ac:dyDescent="0.25">
      <c r="A2984" s="24">
        <v>2021</v>
      </c>
      <c r="B2984">
        <v>3</v>
      </c>
      <c r="C2984" s="2">
        <v>44362</v>
      </c>
      <c r="D2984" s="3">
        <v>0.55902777777777779</v>
      </c>
      <c r="E2984">
        <v>4</v>
      </c>
      <c r="F2984">
        <v>4.0999999999999996</v>
      </c>
      <c r="G2984" t="s">
        <v>61</v>
      </c>
      <c r="H2984">
        <v>73</v>
      </c>
      <c r="I2984">
        <v>53</v>
      </c>
      <c r="J2984">
        <v>25</v>
      </c>
      <c r="K2984">
        <v>2</v>
      </c>
      <c r="L2984">
        <v>4</v>
      </c>
      <c r="M2984" t="s">
        <v>27</v>
      </c>
      <c r="N2984">
        <v>5</v>
      </c>
      <c r="O2984" t="s">
        <v>24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 s="11" t="str">
        <f t="shared" si="494"/>
        <v>0</v>
      </c>
      <c r="AB2984">
        <f t="shared" si="487"/>
        <v>0</v>
      </c>
      <c r="AC2984">
        <f t="shared" si="495"/>
        <v>10</v>
      </c>
      <c r="AD2984">
        <f t="shared" si="496"/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f t="shared" si="488"/>
        <v>0</v>
      </c>
      <c r="BI2984" s="16">
        <v>0</v>
      </c>
      <c r="BJ2984" s="16">
        <v>0</v>
      </c>
      <c r="BK2984" s="16">
        <v>0</v>
      </c>
      <c r="BL2984" t="str">
        <f t="shared" si="489"/>
        <v>0</v>
      </c>
      <c r="BM2984" t="str">
        <f t="shared" si="490"/>
        <v>0</v>
      </c>
      <c r="BN2984">
        <f t="shared" si="493"/>
        <v>0</v>
      </c>
      <c r="BO2984">
        <f t="shared" si="491"/>
        <v>0</v>
      </c>
      <c r="BP2984" t="str">
        <f t="shared" si="492"/>
        <v>0</v>
      </c>
    </row>
    <row r="2985" spans="1:68" ht="18" x14ac:dyDescent="0.25">
      <c r="A2985" s="24">
        <v>2021</v>
      </c>
      <c r="B2985">
        <v>3</v>
      </c>
      <c r="C2985" s="2">
        <v>44362</v>
      </c>
      <c r="D2985" s="3">
        <v>0.55902777777777779</v>
      </c>
      <c r="E2985">
        <v>4</v>
      </c>
      <c r="F2985">
        <v>4.0999999999999996</v>
      </c>
      <c r="G2985" t="s">
        <v>61</v>
      </c>
      <c r="H2985">
        <v>73</v>
      </c>
      <c r="I2985">
        <v>53</v>
      </c>
      <c r="J2985">
        <v>25</v>
      </c>
      <c r="K2985">
        <v>2</v>
      </c>
      <c r="L2985">
        <v>4</v>
      </c>
      <c r="M2985" t="s">
        <v>27</v>
      </c>
      <c r="N2985">
        <v>5</v>
      </c>
      <c r="O2985" t="s">
        <v>25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 s="11" t="str">
        <f t="shared" si="494"/>
        <v>0</v>
      </c>
      <c r="AB2985">
        <f t="shared" si="487"/>
        <v>0</v>
      </c>
      <c r="AC2985">
        <f t="shared" si="495"/>
        <v>10</v>
      </c>
      <c r="AD2985">
        <f t="shared" si="496"/>
        <v>0</v>
      </c>
      <c r="AE2985">
        <v>0</v>
      </c>
      <c r="AF2985">
        <v>1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f t="shared" si="488"/>
        <v>0</v>
      </c>
      <c r="BI2985" s="16">
        <v>0</v>
      </c>
      <c r="BJ2985" s="16">
        <v>0</v>
      </c>
      <c r="BK2985" s="16">
        <v>0</v>
      </c>
      <c r="BL2985" t="str">
        <f t="shared" si="489"/>
        <v>0</v>
      </c>
      <c r="BM2985" t="str">
        <f t="shared" si="490"/>
        <v>0</v>
      </c>
      <c r="BN2985">
        <f t="shared" si="493"/>
        <v>0</v>
      </c>
      <c r="BO2985">
        <f t="shared" si="491"/>
        <v>0</v>
      </c>
      <c r="BP2985" t="str">
        <f t="shared" si="492"/>
        <v>0</v>
      </c>
    </row>
    <row r="2986" spans="1:68" ht="18" x14ac:dyDescent="0.25">
      <c r="A2986" s="24">
        <v>2021</v>
      </c>
      <c r="B2986">
        <v>3</v>
      </c>
      <c r="C2986" s="2">
        <v>44362</v>
      </c>
      <c r="D2986" s="3">
        <v>0.55902777777777779</v>
      </c>
      <c r="E2986">
        <v>4</v>
      </c>
      <c r="F2986">
        <v>4.0999999999999996</v>
      </c>
      <c r="G2986" t="s">
        <v>61</v>
      </c>
      <c r="H2986">
        <v>73</v>
      </c>
      <c r="I2986">
        <v>53</v>
      </c>
      <c r="J2986">
        <v>25</v>
      </c>
      <c r="K2986">
        <v>2</v>
      </c>
      <c r="L2986">
        <v>4</v>
      </c>
      <c r="M2986" t="s">
        <v>27</v>
      </c>
      <c r="N2986">
        <v>5</v>
      </c>
      <c r="O2986" t="s">
        <v>26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 s="11" t="str">
        <f t="shared" si="494"/>
        <v>0</v>
      </c>
      <c r="AB2986">
        <f t="shared" si="487"/>
        <v>0</v>
      </c>
      <c r="AC2986">
        <f t="shared" si="495"/>
        <v>10</v>
      </c>
      <c r="AD2986">
        <f t="shared" si="496"/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f t="shared" si="488"/>
        <v>0</v>
      </c>
      <c r="BI2986" s="16">
        <v>0</v>
      </c>
      <c r="BJ2986" s="16">
        <v>0</v>
      </c>
      <c r="BK2986" s="16">
        <v>0</v>
      </c>
      <c r="BL2986" t="str">
        <f t="shared" si="489"/>
        <v>0</v>
      </c>
      <c r="BM2986" t="str">
        <f t="shared" si="490"/>
        <v>0</v>
      </c>
      <c r="BN2986">
        <f t="shared" si="493"/>
        <v>0</v>
      </c>
      <c r="BO2986">
        <f t="shared" si="491"/>
        <v>0</v>
      </c>
      <c r="BP2986" t="str">
        <f t="shared" si="492"/>
        <v>0</v>
      </c>
    </row>
    <row r="2987" spans="1:68" ht="18" x14ac:dyDescent="0.25">
      <c r="A2987" s="24">
        <v>2021</v>
      </c>
      <c r="B2987">
        <v>3</v>
      </c>
      <c r="C2987" s="2">
        <v>44362</v>
      </c>
      <c r="D2987" s="3">
        <v>0.55902777777777779</v>
      </c>
      <c r="E2987">
        <v>4</v>
      </c>
      <c r="F2987">
        <v>4.0999999999999996</v>
      </c>
      <c r="G2987" t="s">
        <v>61</v>
      </c>
      <c r="H2987">
        <v>73</v>
      </c>
      <c r="I2987">
        <v>53</v>
      </c>
      <c r="J2987">
        <v>25</v>
      </c>
      <c r="K2987">
        <v>2</v>
      </c>
      <c r="L2987">
        <v>4</v>
      </c>
      <c r="M2987" t="s">
        <v>23</v>
      </c>
      <c r="N2987">
        <v>5</v>
      </c>
      <c r="O2987" t="s">
        <v>24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 s="11" t="str">
        <f t="shared" si="494"/>
        <v>0</v>
      </c>
      <c r="AB2987">
        <f t="shared" si="487"/>
        <v>0</v>
      </c>
      <c r="AC2987">
        <f t="shared" si="495"/>
        <v>10</v>
      </c>
      <c r="AD2987">
        <f t="shared" si="496"/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f t="shared" si="488"/>
        <v>0</v>
      </c>
      <c r="BI2987" s="16">
        <v>0</v>
      </c>
      <c r="BJ2987" s="16">
        <v>0</v>
      </c>
      <c r="BK2987" s="16">
        <v>0</v>
      </c>
      <c r="BL2987" t="str">
        <f t="shared" si="489"/>
        <v>0</v>
      </c>
      <c r="BM2987" t="str">
        <f t="shared" si="490"/>
        <v>0</v>
      </c>
      <c r="BN2987">
        <f t="shared" si="493"/>
        <v>0</v>
      </c>
      <c r="BO2987">
        <f t="shared" si="491"/>
        <v>0</v>
      </c>
      <c r="BP2987" t="str">
        <f t="shared" si="492"/>
        <v>0</v>
      </c>
    </row>
    <row r="2988" spans="1:68" ht="18" x14ac:dyDescent="0.25">
      <c r="A2988" s="24">
        <v>2021</v>
      </c>
      <c r="B2988">
        <v>3</v>
      </c>
      <c r="C2988" s="2">
        <v>44362</v>
      </c>
      <c r="D2988" s="3">
        <v>0.55902777777777779</v>
      </c>
      <c r="E2988">
        <v>4</v>
      </c>
      <c r="F2988">
        <v>4.0999999999999996</v>
      </c>
      <c r="G2988" t="s">
        <v>61</v>
      </c>
      <c r="H2988">
        <v>73</v>
      </c>
      <c r="I2988">
        <v>53</v>
      </c>
      <c r="J2988">
        <v>25</v>
      </c>
      <c r="K2988">
        <v>2</v>
      </c>
      <c r="L2988">
        <v>4</v>
      </c>
      <c r="M2988" t="s">
        <v>23</v>
      </c>
      <c r="N2988">
        <v>5</v>
      </c>
      <c r="O2988" t="s">
        <v>25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 s="11" t="str">
        <f t="shared" si="494"/>
        <v>0</v>
      </c>
      <c r="AB2988">
        <f t="shared" si="487"/>
        <v>0</v>
      </c>
      <c r="AC2988">
        <f t="shared" si="495"/>
        <v>10</v>
      </c>
      <c r="AD2988">
        <f t="shared" si="496"/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f t="shared" si="488"/>
        <v>0</v>
      </c>
      <c r="BI2988" s="16">
        <v>0</v>
      </c>
      <c r="BJ2988" s="16">
        <v>0</v>
      </c>
      <c r="BK2988" s="16">
        <v>0</v>
      </c>
      <c r="BL2988" t="str">
        <f t="shared" si="489"/>
        <v>0</v>
      </c>
      <c r="BM2988" t="str">
        <f t="shared" si="490"/>
        <v>0</v>
      </c>
      <c r="BN2988">
        <f t="shared" si="493"/>
        <v>0</v>
      </c>
      <c r="BO2988">
        <f t="shared" si="491"/>
        <v>0</v>
      </c>
      <c r="BP2988" t="str">
        <f t="shared" si="492"/>
        <v>0</v>
      </c>
    </row>
    <row r="2989" spans="1:68" ht="18" x14ac:dyDescent="0.25">
      <c r="A2989" s="24">
        <v>2021</v>
      </c>
      <c r="B2989">
        <v>3</v>
      </c>
      <c r="C2989" s="2">
        <v>44362</v>
      </c>
      <c r="D2989" s="3">
        <v>0.55902777777777779</v>
      </c>
      <c r="E2989">
        <v>4</v>
      </c>
      <c r="F2989">
        <v>4.0999999999999996</v>
      </c>
      <c r="G2989" t="s">
        <v>61</v>
      </c>
      <c r="H2989">
        <v>73</v>
      </c>
      <c r="I2989">
        <v>53</v>
      </c>
      <c r="J2989">
        <v>25</v>
      </c>
      <c r="K2989">
        <v>2</v>
      </c>
      <c r="L2989">
        <v>4</v>
      </c>
      <c r="M2989" t="s">
        <v>23</v>
      </c>
      <c r="N2989">
        <v>5</v>
      </c>
      <c r="O2989" t="s">
        <v>26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 s="11" t="str">
        <f t="shared" si="494"/>
        <v>0</v>
      </c>
      <c r="AB2989">
        <f t="shared" si="487"/>
        <v>0</v>
      </c>
      <c r="AC2989">
        <f t="shared" si="495"/>
        <v>10</v>
      </c>
      <c r="AD2989">
        <f t="shared" si="496"/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f t="shared" si="488"/>
        <v>0</v>
      </c>
      <c r="BI2989" s="16">
        <v>0</v>
      </c>
      <c r="BJ2989" s="16">
        <v>0</v>
      </c>
      <c r="BK2989" s="16">
        <v>0</v>
      </c>
      <c r="BL2989" t="str">
        <f t="shared" si="489"/>
        <v>0</v>
      </c>
      <c r="BM2989" t="str">
        <f t="shared" si="490"/>
        <v>0</v>
      </c>
      <c r="BN2989">
        <f t="shared" si="493"/>
        <v>0</v>
      </c>
      <c r="BO2989">
        <f t="shared" si="491"/>
        <v>0</v>
      </c>
      <c r="BP2989" t="str">
        <f t="shared" si="492"/>
        <v>0</v>
      </c>
    </row>
    <row r="2990" spans="1:68" ht="18" x14ac:dyDescent="0.25">
      <c r="A2990" s="24">
        <v>2021</v>
      </c>
      <c r="B2990">
        <v>3</v>
      </c>
      <c r="C2990" s="2">
        <v>44362</v>
      </c>
      <c r="D2990" s="3">
        <v>0.55902777777777779</v>
      </c>
      <c r="E2990">
        <v>4</v>
      </c>
      <c r="F2990">
        <v>4.0999999999999996</v>
      </c>
      <c r="G2990" t="s">
        <v>61</v>
      </c>
      <c r="H2990">
        <v>73</v>
      </c>
      <c r="I2990">
        <v>53</v>
      </c>
      <c r="J2990">
        <v>25</v>
      </c>
      <c r="K2990">
        <v>2</v>
      </c>
      <c r="L2990">
        <v>4</v>
      </c>
      <c r="M2990" t="s">
        <v>23</v>
      </c>
      <c r="N2990">
        <v>10</v>
      </c>
      <c r="O2990" t="s">
        <v>24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 s="11" t="str">
        <f t="shared" si="494"/>
        <v>0</v>
      </c>
      <c r="AB2990">
        <f t="shared" si="487"/>
        <v>0</v>
      </c>
      <c r="AC2990">
        <f t="shared" si="495"/>
        <v>10</v>
      </c>
      <c r="AD2990">
        <f t="shared" si="496"/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f t="shared" si="488"/>
        <v>0</v>
      </c>
      <c r="BI2990" s="16">
        <v>0</v>
      </c>
      <c r="BJ2990" s="16">
        <v>0</v>
      </c>
      <c r="BK2990" s="16">
        <v>0</v>
      </c>
      <c r="BL2990" t="str">
        <f t="shared" si="489"/>
        <v>0</v>
      </c>
      <c r="BM2990" t="str">
        <f t="shared" si="490"/>
        <v>0</v>
      </c>
      <c r="BN2990">
        <f t="shared" si="493"/>
        <v>0</v>
      </c>
      <c r="BO2990">
        <f t="shared" si="491"/>
        <v>0</v>
      </c>
      <c r="BP2990" t="str">
        <f t="shared" si="492"/>
        <v>0</v>
      </c>
    </row>
    <row r="2991" spans="1:68" ht="18" x14ac:dyDescent="0.25">
      <c r="A2991" s="24">
        <v>2021</v>
      </c>
      <c r="B2991">
        <v>3</v>
      </c>
      <c r="C2991" s="2">
        <v>44362</v>
      </c>
      <c r="D2991" s="3">
        <v>0.55902777777777779</v>
      </c>
      <c r="E2991">
        <v>4</v>
      </c>
      <c r="F2991">
        <v>4.0999999999999996</v>
      </c>
      <c r="G2991" t="s">
        <v>61</v>
      </c>
      <c r="H2991">
        <v>73</v>
      </c>
      <c r="I2991">
        <v>53</v>
      </c>
      <c r="J2991">
        <v>25</v>
      </c>
      <c r="K2991">
        <v>2</v>
      </c>
      <c r="L2991">
        <v>4</v>
      </c>
      <c r="M2991" t="s">
        <v>23</v>
      </c>
      <c r="N2991">
        <v>10</v>
      </c>
      <c r="O2991" t="s">
        <v>25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 s="11" t="str">
        <f t="shared" si="494"/>
        <v>0</v>
      </c>
      <c r="AB2991">
        <f t="shared" si="487"/>
        <v>0</v>
      </c>
      <c r="AC2991">
        <f t="shared" si="495"/>
        <v>10</v>
      </c>
      <c r="AD2991">
        <f t="shared" si="496"/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f t="shared" si="488"/>
        <v>0</v>
      </c>
      <c r="BI2991" s="16">
        <v>0</v>
      </c>
      <c r="BJ2991" s="16">
        <v>0</v>
      </c>
      <c r="BK2991" s="16">
        <v>0</v>
      </c>
      <c r="BL2991" t="str">
        <f t="shared" si="489"/>
        <v>0</v>
      </c>
      <c r="BM2991" t="str">
        <f t="shared" si="490"/>
        <v>0</v>
      </c>
      <c r="BN2991">
        <f t="shared" si="493"/>
        <v>0</v>
      </c>
      <c r="BO2991">
        <f t="shared" si="491"/>
        <v>0</v>
      </c>
      <c r="BP2991" t="str">
        <f t="shared" si="492"/>
        <v>0</v>
      </c>
    </row>
    <row r="2992" spans="1:68" ht="18" x14ac:dyDescent="0.25">
      <c r="A2992" s="24">
        <v>2021</v>
      </c>
      <c r="B2992">
        <v>3</v>
      </c>
      <c r="C2992" s="2">
        <v>44362</v>
      </c>
      <c r="D2992" s="3">
        <v>0.55902777777777779</v>
      </c>
      <c r="E2992">
        <v>4</v>
      </c>
      <c r="F2992">
        <v>4.0999999999999996</v>
      </c>
      <c r="G2992" t="s">
        <v>61</v>
      </c>
      <c r="H2992">
        <v>73</v>
      </c>
      <c r="I2992">
        <v>53</v>
      </c>
      <c r="J2992">
        <v>25</v>
      </c>
      <c r="K2992">
        <v>2</v>
      </c>
      <c r="L2992">
        <v>4</v>
      </c>
      <c r="M2992" t="s">
        <v>23</v>
      </c>
      <c r="N2992">
        <v>10</v>
      </c>
      <c r="O2992" t="s">
        <v>26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 s="11" t="str">
        <f t="shared" si="494"/>
        <v>0</v>
      </c>
      <c r="AB2992">
        <f t="shared" si="487"/>
        <v>0</v>
      </c>
      <c r="AC2992">
        <f t="shared" si="495"/>
        <v>10</v>
      </c>
      <c r="AD2992">
        <f t="shared" si="496"/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f t="shared" si="488"/>
        <v>0</v>
      </c>
      <c r="BI2992" s="16">
        <v>0</v>
      </c>
      <c r="BJ2992" s="16">
        <v>0</v>
      </c>
      <c r="BK2992" s="16">
        <v>0</v>
      </c>
      <c r="BL2992" t="str">
        <f t="shared" si="489"/>
        <v>0</v>
      </c>
      <c r="BM2992" t="str">
        <f t="shared" si="490"/>
        <v>0</v>
      </c>
      <c r="BN2992">
        <f t="shared" si="493"/>
        <v>0</v>
      </c>
      <c r="BO2992">
        <f t="shared" si="491"/>
        <v>0</v>
      </c>
      <c r="BP2992" t="str">
        <f t="shared" si="492"/>
        <v>0</v>
      </c>
    </row>
    <row r="2993" spans="1:68" ht="18" x14ac:dyDescent="0.25">
      <c r="A2993" s="24">
        <v>2021</v>
      </c>
      <c r="B2993">
        <v>3</v>
      </c>
      <c r="C2993" s="2">
        <v>44362</v>
      </c>
      <c r="D2993" s="3">
        <v>0.55902777777777779</v>
      </c>
      <c r="E2993">
        <v>4</v>
      </c>
      <c r="F2993">
        <v>4.0999999999999996</v>
      </c>
      <c r="G2993" t="s">
        <v>61</v>
      </c>
      <c r="H2993">
        <v>73</v>
      </c>
      <c r="I2993">
        <v>53</v>
      </c>
      <c r="J2993">
        <v>25</v>
      </c>
      <c r="K2993">
        <v>2</v>
      </c>
      <c r="L2993">
        <v>4</v>
      </c>
      <c r="M2993" t="s">
        <v>27</v>
      </c>
      <c r="N2993">
        <v>10</v>
      </c>
      <c r="O2993" t="s">
        <v>24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 s="11" t="str">
        <f t="shared" si="494"/>
        <v>0</v>
      </c>
      <c r="AB2993">
        <f t="shared" si="487"/>
        <v>0</v>
      </c>
      <c r="AC2993">
        <f t="shared" si="495"/>
        <v>10</v>
      </c>
      <c r="AD2993">
        <f t="shared" si="496"/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f t="shared" si="488"/>
        <v>0</v>
      </c>
      <c r="BI2993" s="16">
        <v>0</v>
      </c>
      <c r="BJ2993" s="16">
        <v>0</v>
      </c>
      <c r="BK2993" s="16">
        <v>0</v>
      </c>
      <c r="BL2993" t="str">
        <f t="shared" si="489"/>
        <v>0</v>
      </c>
      <c r="BM2993" t="str">
        <f t="shared" si="490"/>
        <v>0</v>
      </c>
      <c r="BN2993">
        <f t="shared" si="493"/>
        <v>0</v>
      </c>
      <c r="BO2993">
        <f t="shared" si="491"/>
        <v>0</v>
      </c>
      <c r="BP2993" t="str">
        <f t="shared" si="492"/>
        <v>0</v>
      </c>
    </row>
    <row r="2994" spans="1:68" ht="18" x14ac:dyDescent="0.25">
      <c r="A2994" s="24">
        <v>2021</v>
      </c>
      <c r="B2994">
        <v>3</v>
      </c>
      <c r="C2994" s="2">
        <v>44362</v>
      </c>
      <c r="D2994" s="3">
        <v>0.55902777777777779</v>
      </c>
      <c r="E2994">
        <v>4</v>
      </c>
      <c r="F2994">
        <v>4.0999999999999996</v>
      </c>
      <c r="G2994" t="s">
        <v>61</v>
      </c>
      <c r="H2994">
        <v>73</v>
      </c>
      <c r="I2994">
        <v>53</v>
      </c>
      <c r="J2994">
        <v>25</v>
      </c>
      <c r="K2994">
        <v>2</v>
      </c>
      <c r="L2994">
        <v>4</v>
      </c>
      <c r="M2994" t="s">
        <v>27</v>
      </c>
      <c r="N2994">
        <v>10</v>
      </c>
      <c r="O2994" t="s">
        <v>25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 s="11" t="str">
        <f t="shared" si="494"/>
        <v>0</v>
      </c>
      <c r="AB2994">
        <f t="shared" si="487"/>
        <v>0</v>
      </c>
      <c r="AC2994">
        <f t="shared" si="495"/>
        <v>10</v>
      </c>
      <c r="AD2994">
        <f t="shared" si="496"/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1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f t="shared" si="488"/>
        <v>0</v>
      </c>
      <c r="BI2994" s="16">
        <v>0</v>
      </c>
      <c r="BJ2994" s="16">
        <v>0</v>
      </c>
      <c r="BK2994" s="16">
        <v>0</v>
      </c>
      <c r="BL2994" t="str">
        <f t="shared" si="489"/>
        <v>0</v>
      </c>
      <c r="BM2994" t="str">
        <f t="shared" si="490"/>
        <v>0</v>
      </c>
      <c r="BN2994">
        <f t="shared" si="493"/>
        <v>0</v>
      </c>
      <c r="BO2994">
        <f t="shared" si="491"/>
        <v>0</v>
      </c>
      <c r="BP2994" t="str">
        <f t="shared" si="492"/>
        <v>0</v>
      </c>
    </row>
    <row r="2995" spans="1:68" ht="18" x14ac:dyDescent="0.25">
      <c r="A2995" s="24">
        <v>2021</v>
      </c>
      <c r="B2995">
        <v>3</v>
      </c>
      <c r="C2995" s="2">
        <v>44362</v>
      </c>
      <c r="D2995" s="3">
        <v>0.55902777777777779</v>
      </c>
      <c r="E2995">
        <v>4</v>
      </c>
      <c r="F2995">
        <v>4.0999999999999996</v>
      </c>
      <c r="G2995" t="s">
        <v>61</v>
      </c>
      <c r="H2995">
        <v>73</v>
      </c>
      <c r="I2995">
        <v>53</v>
      </c>
      <c r="J2995">
        <v>25</v>
      </c>
      <c r="K2995">
        <v>2</v>
      </c>
      <c r="L2995">
        <v>4</v>
      </c>
      <c r="M2995" t="s">
        <v>27</v>
      </c>
      <c r="N2995">
        <v>10</v>
      </c>
      <c r="O2995" t="s">
        <v>26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 s="11" t="str">
        <f t="shared" si="494"/>
        <v>0</v>
      </c>
      <c r="AB2995">
        <f t="shared" si="487"/>
        <v>0</v>
      </c>
      <c r="AC2995">
        <f t="shared" si="495"/>
        <v>10</v>
      </c>
      <c r="AD2995">
        <f t="shared" si="496"/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f t="shared" si="488"/>
        <v>0</v>
      </c>
      <c r="BI2995" s="16">
        <v>0</v>
      </c>
      <c r="BJ2995" s="16">
        <v>0</v>
      </c>
      <c r="BK2995" s="16">
        <v>0</v>
      </c>
      <c r="BL2995" t="str">
        <f t="shared" si="489"/>
        <v>0</v>
      </c>
      <c r="BM2995" t="str">
        <f t="shared" si="490"/>
        <v>0</v>
      </c>
      <c r="BN2995">
        <f t="shared" si="493"/>
        <v>0</v>
      </c>
      <c r="BO2995">
        <f t="shared" si="491"/>
        <v>0</v>
      </c>
      <c r="BP2995" t="str">
        <f t="shared" si="492"/>
        <v>0</v>
      </c>
    </row>
    <row r="2996" spans="1:68" ht="18" x14ac:dyDescent="0.25">
      <c r="A2996" s="24">
        <v>2021</v>
      </c>
      <c r="B2996">
        <v>3</v>
      </c>
      <c r="C2996" s="2">
        <v>44362</v>
      </c>
      <c r="D2996" s="3">
        <v>0.55902777777777779</v>
      </c>
      <c r="E2996">
        <v>4</v>
      </c>
      <c r="F2996">
        <v>4.0999999999999996</v>
      </c>
      <c r="G2996" t="s">
        <v>61</v>
      </c>
      <c r="H2996">
        <v>73</v>
      </c>
      <c r="I2996">
        <v>53</v>
      </c>
      <c r="J2996">
        <v>25</v>
      </c>
      <c r="K2996">
        <v>2</v>
      </c>
      <c r="L2996">
        <v>4</v>
      </c>
      <c r="M2996" t="s">
        <v>28</v>
      </c>
      <c r="N2996">
        <v>10</v>
      </c>
      <c r="O2996" t="s">
        <v>24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 s="11" t="str">
        <f t="shared" si="494"/>
        <v>0</v>
      </c>
      <c r="AB2996">
        <f t="shared" si="487"/>
        <v>0</v>
      </c>
      <c r="AC2996">
        <f t="shared" si="495"/>
        <v>10</v>
      </c>
      <c r="AD2996">
        <f t="shared" si="496"/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f t="shared" si="488"/>
        <v>0</v>
      </c>
      <c r="BI2996" s="16">
        <v>0</v>
      </c>
      <c r="BJ2996" s="16">
        <v>0</v>
      </c>
      <c r="BK2996" s="16">
        <v>0</v>
      </c>
      <c r="BL2996" t="str">
        <f t="shared" si="489"/>
        <v>0</v>
      </c>
      <c r="BM2996" t="str">
        <f t="shared" si="490"/>
        <v>0</v>
      </c>
      <c r="BN2996">
        <f t="shared" si="493"/>
        <v>0</v>
      </c>
      <c r="BO2996">
        <f t="shared" si="491"/>
        <v>0</v>
      </c>
      <c r="BP2996" t="str">
        <f t="shared" si="492"/>
        <v>0</v>
      </c>
    </row>
    <row r="2997" spans="1:68" ht="18" x14ac:dyDescent="0.25">
      <c r="A2997" s="24">
        <v>2021</v>
      </c>
      <c r="B2997">
        <v>3</v>
      </c>
      <c r="C2997" s="2">
        <v>44362</v>
      </c>
      <c r="D2997" s="3">
        <v>0.55902777777777779</v>
      </c>
      <c r="E2997">
        <v>4</v>
      </c>
      <c r="F2997">
        <v>4.0999999999999996</v>
      </c>
      <c r="G2997" t="s">
        <v>61</v>
      </c>
      <c r="H2997">
        <v>73</v>
      </c>
      <c r="I2997">
        <v>53</v>
      </c>
      <c r="J2997">
        <v>25</v>
      </c>
      <c r="K2997">
        <v>2</v>
      </c>
      <c r="L2997">
        <v>4</v>
      </c>
      <c r="M2997" t="s">
        <v>28</v>
      </c>
      <c r="N2997">
        <v>10</v>
      </c>
      <c r="O2997" t="s">
        <v>25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 s="11" t="str">
        <f t="shared" si="494"/>
        <v>0</v>
      </c>
      <c r="AB2997">
        <f t="shared" si="487"/>
        <v>0</v>
      </c>
      <c r="AC2997">
        <f t="shared" si="495"/>
        <v>10</v>
      </c>
      <c r="AD2997">
        <f t="shared" si="496"/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f t="shared" si="488"/>
        <v>0</v>
      </c>
      <c r="BI2997" s="16">
        <v>0</v>
      </c>
      <c r="BJ2997" s="16">
        <v>0</v>
      </c>
      <c r="BK2997" s="16">
        <v>0</v>
      </c>
      <c r="BL2997" t="str">
        <f t="shared" si="489"/>
        <v>0</v>
      </c>
      <c r="BM2997" t="str">
        <f t="shared" si="490"/>
        <v>0</v>
      </c>
      <c r="BN2997">
        <f t="shared" si="493"/>
        <v>0</v>
      </c>
      <c r="BO2997">
        <f t="shared" si="491"/>
        <v>0</v>
      </c>
      <c r="BP2997" t="str">
        <f t="shared" si="492"/>
        <v>0</v>
      </c>
    </row>
    <row r="2998" spans="1:68" ht="18" x14ac:dyDescent="0.25">
      <c r="A2998" s="24">
        <v>2021</v>
      </c>
      <c r="B2998">
        <v>3</v>
      </c>
      <c r="C2998" s="2">
        <v>44362</v>
      </c>
      <c r="D2998" s="3">
        <v>0.55902777777777779</v>
      </c>
      <c r="E2998">
        <v>4</v>
      </c>
      <c r="F2998">
        <v>4.0999999999999996</v>
      </c>
      <c r="G2998" t="s">
        <v>61</v>
      </c>
      <c r="H2998">
        <v>73</v>
      </c>
      <c r="I2998">
        <v>53</v>
      </c>
      <c r="J2998">
        <v>25</v>
      </c>
      <c r="K2998">
        <v>2</v>
      </c>
      <c r="L2998">
        <v>4</v>
      </c>
      <c r="M2998" t="s">
        <v>28</v>
      </c>
      <c r="N2998">
        <v>10</v>
      </c>
      <c r="O2998" t="s">
        <v>26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 s="11" t="str">
        <f t="shared" si="494"/>
        <v>0</v>
      </c>
      <c r="AB2998">
        <f t="shared" si="487"/>
        <v>0</v>
      </c>
      <c r="AC2998">
        <f t="shared" si="495"/>
        <v>10</v>
      </c>
      <c r="AD2998">
        <f t="shared" si="496"/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f t="shared" si="488"/>
        <v>0</v>
      </c>
      <c r="BI2998" s="16">
        <v>0</v>
      </c>
      <c r="BJ2998" s="16">
        <v>0</v>
      </c>
      <c r="BK2998" s="16">
        <v>0</v>
      </c>
      <c r="BL2998" t="str">
        <f t="shared" si="489"/>
        <v>0</v>
      </c>
      <c r="BM2998" t="str">
        <f t="shared" si="490"/>
        <v>0</v>
      </c>
      <c r="BN2998">
        <f t="shared" si="493"/>
        <v>0</v>
      </c>
      <c r="BO2998">
        <f t="shared" si="491"/>
        <v>0</v>
      </c>
      <c r="BP2998" t="str">
        <f t="shared" si="492"/>
        <v>0</v>
      </c>
    </row>
    <row r="2999" spans="1:68" ht="18" x14ac:dyDescent="0.25">
      <c r="A2999" s="24">
        <v>2021</v>
      </c>
      <c r="B2999">
        <v>3</v>
      </c>
      <c r="C2999" s="2">
        <v>44362</v>
      </c>
      <c r="D2999" s="3">
        <v>0.55902777777777779</v>
      </c>
      <c r="E2999">
        <v>4</v>
      </c>
      <c r="F2999">
        <v>4.0999999999999996</v>
      </c>
      <c r="G2999" t="s">
        <v>61</v>
      </c>
      <c r="H2999">
        <v>73</v>
      </c>
      <c r="I2999">
        <v>53</v>
      </c>
      <c r="J2999">
        <v>25</v>
      </c>
      <c r="K2999">
        <v>2</v>
      </c>
      <c r="L2999">
        <v>4</v>
      </c>
      <c r="M2999" t="s">
        <v>28</v>
      </c>
      <c r="N2999">
        <v>20</v>
      </c>
      <c r="O2999" t="s">
        <v>24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 s="11" t="str">
        <f t="shared" si="494"/>
        <v>0</v>
      </c>
      <c r="AB2999">
        <f t="shared" si="487"/>
        <v>0</v>
      </c>
      <c r="AC2999">
        <f t="shared" si="495"/>
        <v>10</v>
      </c>
      <c r="AD2999">
        <f t="shared" si="496"/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f t="shared" si="488"/>
        <v>0</v>
      </c>
      <c r="BI2999" s="16">
        <v>0</v>
      </c>
      <c r="BJ2999" s="16">
        <v>0</v>
      </c>
      <c r="BK2999" s="16">
        <v>0</v>
      </c>
      <c r="BL2999" t="str">
        <f t="shared" si="489"/>
        <v>0</v>
      </c>
      <c r="BM2999" t="str">
        <f t="shared" si="490"/>
        <v>0</v>
      </c>
      <c r="BN2999">
        <f t="shared" si="493"/>
        <v>0</v>
      </c>
      <c r="BO2999">
        <f t="shared" si="491"/>
        <v>0</v>
      </c>
      <c r="BP2999" t="str">
        <f t="shared" si="492"/>
        <v>0</v>
      </c>
    </row>
    <row r="3000" spans="1:68" ht="18" x14ac:dyDescent="0.25">
      <c r="A3000" s="24">
        <v>2021</v>
      </c>
      <c r="B3000">
        <v>3</v>
      </c>
      <c r="C3000" s="2">
        <v>44362</v>
      </c>
      <c r="D3000" s="3">
        <v>0.55902777777777779</v>
      </c>
      <c r="E3000">
        <v>4</v>
      </c>
      <c r="F3000">
        <v>4.0999999999999996</v>
      </c>
      <c r="G3000" t="s">
        <v>61</v>
      </c>
      <c r="H3000">
        <v>73</v>
      </c>
      <c r="I3000">
        <v>53</v>
      </c>
      <c r="J3000">
        <v>25</v>
      </c>
      <c r="K3000">
        <v>2</v>
      </c>
      <c r="L3000">
        <v>4</v>
      </c>
      <c r="M3000" t="s">
        <v>28</v>
      </c>
      <c r="N3000">
        <v>20</v>
      </c>
      <c r="O3000" t="s">
        <v>25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 s="11" t="str">
        <f t="shared" si="494"/>
        <v>0</v>
      </c>
      <c r="AB3000">
        <f t="shared" si="487"/>
        <v>0</v>
      </c>
      <c r="AC3000">
        <f t="shared" si="495"/>
        <v>10</v>
      </c>
      <c r="AD3000">
        <f t="shared" si="496"/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f t="shared" si="488"/>
        <v>0</v>
      </c>
      <c r="BI3000" s="16">
        <v>0</v>
      </c>
      <c r="BJ3000" s="16">
        <v>0</v>
      </c>
      <c r="BK3000" s="16">
        <v>0</v>
      </c>
      <c r="BL3000" t="str">
        <f t="shared" si="489"/>
        <v>0</v>
      </c>
      <c r="BM3000" t="str">
        <f t="shared" si="490"/>
        <v>0</v>
      </c>
      <c r="BN3000">
        <f t="shared" si="493"/>
        <v>0</v>
      </c>
      <c r="BO3000">
        <f t="shared" si="491"/>
        <v>0</v>
      </c>
      <c r="BP3000" t="str">
        <f t="shared" si="492"/>
        <v>0</v>
      </c>
    </row>
    <row r="3001" spans="1:68" ht="18" x14ac:dyDescent="0.25">
      <c r="A3001" s="24">
        <v>2021</v>
      </c>
      <c r="B3001">
        <v>3</v>
      </c>
      <c r="C3001" s="2">
        <v>44362</v>
      </c>
      <c r="D3001" s="3">
        <v>0.55902777777777779</v>
      </c>
      <c r="E3001">
        <v>4</v>
      </c>
      <c r="F3001">
        <v>4.0999999999999996</v>
      </c>
      <c r="G3001" t="s">
        <v>61</v>
      </c>
      <c r="H3001">
        <v>73</v>
      </c>
      <c r="I3001">
        <v>53</v>
      </c>
      <c r="J3001">
        <v>25</v>
      </c>
      <c r="K3001">
        <v>2</v>
      </c>
      <c r="L3001">
        <v>4</v>
      </c>
      <c r="M3001" t="s">
        <v>28</v>
      </c>
      <c r="N3001">
        <v>20</v>
      </c>
      <c r="O3001" t="s">
        <v>26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 s="11" t="str">
        <f t="shared" si="494"/>
        <v>0</v>
      </c>
      <c r="AB3001">
        <f t="shared" si="487"/>
        <v>0</v>
      </c>
      <c r="AC3001">
        <f t="shared" si="495"/>
        <v>10</v>
      </c>
      <c r="AD3001">
        <f t="shared" si="496"/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f t="shared" si="488"/>
        <v>0</v>
      </c>
      <c r="BI3001" s="16">
        <v>0</v>
      </c>
      <c r="BJ3001" s="16">
        <v>0</v>
      </c>
      <c r="BK3001" s="16">
        <v>0</v>
      </c>
      <c r="BL3001" t="str">
        <f t="shared" si="489"/>
        <v>0</v>
      </c>
      <c r="BM3001" t="str">
        <f t="shared" si="490"/>
        <v>0</v>
      </c>
      <c r="BN3001">
        <f t="shared" si="493"/>
        <v>0</v>
      </c>
      <c r="BO3001">
        <f t="shared" si="491"/>
        <v>0</v>
      </c>
      <c r="BP3001" t="str">
        <f t="shared" si="492"/>
        <v>0</v>
      </c>
    </row>
    <row r="3002" spans="1:68" ht="18" x14ac:dyDescent="0.25">
      <c r="A3002" s="24">
        <v>2021</v>
      </c>
      <c r="B3002">
        <v>3</v>
      </c>
      <c r="C3002" s="2">
        <v>44362</v>
      </c>
      <c r="D3002" s="3">
        <v>0.55902777777777779</v>
      </c>
      <c r="E3002">
        <v>4</v>
      </c>
      <c r="F3002">
        <v>4.0999999999999996</v>
      </c>
      <c r="G3002" t="s">
        <v>61</v>
      </c>
      <c r="H3002">
        <v>73</v>
      </c>
      <c r="I3002">
        <v>53</v>
      </c>
      <c r="J3002">
        <v>25</v>
      </c>
      <c r="K3002">
        <v>2</v>
      </c>
      <c r="L3002">
        <v>4</v>
      </c>
      <c r="M3002" t="s">
        <v>27</v>
      </c>
      <c r="N3002">
        <v>20</v>
      </c>
      <c r="O3002" t="s">
        <v>24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1</v>
      </c>
      <c r="Z3002">
        <v>1</v>
      </c>
      <c r="AA3002" s="11" t="str">
        <f t="shared" si="494"/>
        <v>1</v>
      </c>
      <c r="AB3002">
        <f t="shared" si="487"/>
        <v>1</v>
      </c>
      <c r="AC3002">
        <f t="shared" si="495"/>
        <v>9</v>
      </c>
      <c r="AD3002">
        <f t="shared" si="496"/>
        <v>10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f t="shared" si="488"/>
        <v>0</v>
      </c>
      <c r="BI3002" s="16">
        <v>0</v>
      </c>
      <c r="BJ3002" s="16">
        <v>0</v>
      </c>
      <c r="BK3002" s="16">
        <v>0</v>
      </c>
      <c r="BL3002" t="str">
        <f t="shared" si="489"/>
        <v>0</v>
      </c>
      <c r="BM3002" t="str">
        <f t="shared" si="490"/>
        <v>0</v>
      </c>
      <c r="BN3002">
        <f t="shared" si="493"/>
        <v>0</v>
      </c>
      <c r="BO3002">
        <f t="shared" si="491"/>
        <v>0</v>
      </c>
      <c r="BP3002" t="str">
        <f t="shared" si="492"/>
        <v>0</v>
      </c>
    </row>
    <row r="3003" spans="1:68" ht="18" x14ac:dyDescent="0.25">
      <c r="A3003" s="24">
        <v>2021</v>
      </c>
      <c r="B3003">
        <v>3</v>
      </c>
      <c r="C3003" s="2">
        <v>44362</v>
      </c>
      <c r="D3003" s="3">
        <v>0.55902777777777779</v>
      </c>
      <c r="E3003">
        <v>4</v>
      </c>
      <c r="F3003">
        <v>4.0999999999999996</v>
      </c>
      <c r="G3003" t="s">
        <v>61</v>
      </c>
      <c r="H3003">
        <v>73</v>
      </c>
      <c r="I3003">
        <v>53</v>
      </c>
      <c r="J3003">
        <v>25</v>
      </c>
      <c r="K3003">
        <v>2</v>
      </c>
      <c r="L3003">
        <v>4</v>
      </c>
      <c r="M3003" t="s">
        <v>27</v>
      </c>
      <c r="N3003">
        <v>20</v>
      </c>
      <c r="O3003" t="s">
        <v>25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 s="11" t="str">
        <f t="shared" si="494"/>
        <v>0</v>
      </c>
      <c r="AB3003">
        <f t="shared" si="487"/>
        <v>0</v>
      </c>
      <c r="AC3003">
        <f t="shared" si="495"/>
        <v>10</v>
      </c>
      <c r="AD3003">
        <f t="shared" si="496"/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f t="shared" si="488"/>
        <v>0</v>
      </c>
      <c r="BI3003" s="16">
        <v>0</v>
      </c>
      <c r="BJ3003" s="16">
        <v>0</v>
      </c>
      <c r="BK3003" s="16">
        <v>0</v>
      </c>
      <c r="BL3003" t="str">
        <f t="shared" si="489"/>
        <v>0</v>
      </c>
      <c r="BM3003" t="str">
        <f t="shared" si="490"/>
        <v>0</v>
      </c>
      <c r="BN3003">
        <f t="shared" si="493"/>
        <v>0</v>
      </c>
      <c r="BO3003">
        <f t="shared" si="491"/>
        <v>0</v>
      </c>
      <c r="BP3003" t="str">
        <f t="shared" si="492"/>
        <v>0</v>
      </c>
    </row>
    <row r="3004" spans="1:68" ht="18" x14ac:dyDescent="0.25">
      <c r="A3004" s="24">
        <v>2021</v>
      </c>
      <c r="B3004">
        <v>3</v>
      </c>
      <c r="C3004" s="2">
        <v>44362</v>
      </c>
      <c r="D3004" s="3">
        <v>0.55902777777777779</v>
      </c>
      <c r="E3004">
        <v>4</v>
      </c>
      <c r="F3004">
        <v>4.0999999999999996</v>
      </c>
      <c r="G3004" t="s">
        <v>61</v>
      </c>
      <c r="H3004">
        <v>73</v>
      </c>
      <c r="I3004">
        <v>53</v>
      </c>
      <c r="J3004">
        <v>25</v>
      </c>
      <c r="K3004">
        <v>2</v>
      </c>
      <c r="L3004">
        <v>4</v>
      </c>
      <c r="M3004" t="s">
        <v>27</v>
      </c>
      <c r="N3004">
        <v>20</v>
      </c>
      <c r="O3004" t="s">
        <v>26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 s="11" t="str">
        <f t="shared" si="494"/>
        <v>0</v>
      </c>
      <c r="AB3004">
        <f t="shared" si="487"/>
        <v>0</v>
      </c>
      <c r="AC3004">
        <f t="shared" si="495"/>
        <v>10</v>
      </c>
      <c r="AD3004">
        <f t="shared" si="496"/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f t="shared" si="488"/>
        <v>0</v>
      </c>
      <c r="BI3004" s="16">
        <v>0</v>
      </c>
      <c r="BJ3004" s="16">
        <v>0</v>
      </c>
      <c r="BK3004" s="16">
        <v>0</v>
      </c>
      <c r="BL3004" t="str">
        <f t="shared" si="489"/>
        <v>0</v>
      </c>
      <c r="BM3004" t="str">
        <f t="shared" si="490"/>
        <v>0</v>
      </c>
      <c r="BN3004">
        <f t="shared" si="493"/>
        <v>0</v>
      </c>
      <c r="BO3004">
        <f t="shared" si="491"/>
        <v>0</v>
      </c>
      <c r="BP3004" t="str">
        <f t="shared" si="492"/>
        <v>0</v>
      </c>
    </row>
    <row r="3005" spans="1:68" ht="18" x14ac:dyDescent="0.25">
      <c r="A3005" s="24">
        <v>2021</v>
      </c>
      <c r="B3005">
        <v>3</v>
      </c>
      <c r="C3005" s="2">
        <v>44362</v>
      </c>
      <c r="D3005" s="3">
        <v>0.55902777777777779</v>
      </c>
      <c r="E3005">
        <v>4</v>
      </c>
      <c r="F3005">
        <v>4.0999999999999996</v>
      </c>
      <c r="G3005" t="s">
        <v>61</v>
      </c>
      <c r="H3005">
        <v>73</v>
      </c>
      <c r="I3005">
        <v>53</v>
      </c>
      <c r="J3005">
        <v>25</v>
      </c>
      <c r="K3005">
        <v>2</v>
      </c>
      <c r="L3005">
        <v>4</v>
      </c>
      <c r="M3005" t="s">
        <v>23</v>
      </c>
      <c r="N3005">
        <v>20</v>
      </c>
      <c r="O3005" t="s">
        <v>24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 s="11" t="str">
        <f t="shared" si="494"/>
        <v>0</v>
      </c>
      <c r="AB3005">
        <f t="shared" si="487"/>
        <v>0</v>
      </c>
      <c r="AC3005">
        <f t="shared" si="495"/>
        <v>10</v>
      </c>
      <c r="AD3005">
        <f t="shared" si="496"/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f t="shared" si="488"/>
        <v>0</v>
      </c>
      <c r="BI3005" s="16">
        <v>0</v>
      </c>
      <c r="BJ3005" s="16">
        <v>0</v>
      </c>
      <c r="BK3005" s="16">
        <v>0</v>
      </c>
      <c r="BL3005" t="str">
        <f t="shared" si="489"/>
        <v>0</v>
      </c>
      <c r="BM3005" t="str">
        <f t="shared" si="490"/>
        <v>0</v>
      </c>
      <c r="BN3005">
        <f t="shared" si="493"/>
        <v>0</v>
      </c>
      <c r="BO3005">
        <f t="shared" si="491"/>
        <v>0</v>
      </c>
      <c r="BP3005" t="str">
        <f t="shared" si="492"/>
        <v>0</v>
      </c>
    </row>
    <row r="3006" spans="1:68" ht="18" x14ac:dyDescent="0.25">
      <c r="A3006" s="24">
        <v>2021</v>
      </c>
      <c r="B3006">
        <v>3</v>
      </c>
      <c r="C3006" s="2">
        <v>44362</v>
      </c>
      <c r="D3006" s="3">
        <v>0.55902777777777779</v>
      </c>
      <c r="E3006">
        <v>4</v>
      </c>
      <c r="F3006">
        <v>4.0999999999999996</v>
      </c>
      <c r="G3006" t="s">
        <v>61</v>
      </c>
      <c r="H3006">
        <v>73</v>
      </c>
      <c r="I3006">
        <v>53</v>
      </c>
      <c r="J3006">
        <v>25</v>
      </c>
      <c r="K3006">
        <v>2</v>
      </c>
      <c r="L3006">
        <v>4</v>
      </c>
      <c r="M3006" t="s">
        <v>23</v>
      </c>
      <c r="N3006">
        <v>20</v>
      </c>
      <c r="O3006" t="s">
        <v>25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 s="11" t="str">
        <f t="shared" si="494"/>
        <v>0</v>
      </c>
      <c r="AB3006">
        <f t="shared" si="487"/>
        <v>0</v>
      </c>
      <c r="AC3006">
        <f t="shared" si="495"/>
        <v>10</v>
      </c>
      <c r="AD3006">
        <f t="shared" si="496"/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f t="shared" si="488"/>
        <v>0</v>
      </c>
      <c r="BI3006" s="16">
        <v>0</v>
      </c>
      <c r="BJ3006" s="16">
        <v>0</v>
      </c>
      <c r="BK3006" s="16">
        <v>0</v>
      </c>
      <c r="BL3006" t="str">
        <f t="shared" si="489"/>
        <v>0</v>
      </c>
      <c r="BM3006" t="str">
        <f t="shared" si="490"/>
        <v>0</v>
      </c>
      <c r="BN3006">
        <f t="shared" si="493"/>
        <v>0</v>
      </c>
      <c r="BO3006">
        <f t="shared" si="491"/>
        <v>0</v>
      </c>
      <c r="BP3006" t="str">
        <f t="shared" si="492"/>
        <v>0</v>
      </c>
    </row>
    <row r="3007" spans="1:68" ht="18" x14ac:dyDescent="0.25">
      <c r="A3007" s="24">
        <v>2021</v>
      </c>
      <c r="B3007">
        <v>3</v>
      </c>
      <c r="C3007" s="2">
        <v>44362</v>
      </c>
      <c r="D3007" s="3">
        <v>0.55902777777777779</v>
      </c>
      <c r="E3007">
        <v>4</v>
      </c>
      <c r="F3007">
        <v>4.0999999999999996</v>
      </c>
      <c r="G3007" t="s">
        <v>61</v>
      </c>
      <c r="H3007">
        <v>73</v>
      </c>
      <c r="I3007">
        <v>53</v>
      </c>
      <c r="J3007">
        <v>25</v>
      </c>
      <c r="K3007">
        <v>2</v>
      </c>
      <c r="L3007">
        <v>4</v>
      </c>
      <c r="M3007" t="s">
        <v>23</v>
      </c>
      <c r="N3007">
        <v>20</v>
      </c>
      <c r="O3007" t="s">
        <v>26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 s="11" t="str">
        <f t="shared" si="494"/>
        <v>0</v>
      </c>
      <c r="AB3007">
        <f t="shared" si="487"/>
        <v>0</v>
      </c>
      <c r="AC3007">
        <f t="shared" si="495"/>
        <v>10</v>
      </c>
      <c r="AD3007">
        <f t="shared" si="496"/>
        <v>0</v>
      </c>
      <c r="AE3007">
        <v>1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f t="shared" si="488"/>
        <v>0</v>
      </c>
      <c r="BI3007" s="16">
        <v>0</v>
      </c>
      <c r="BJ3007" s="16">
        <v>0</v>
      </c>
      <c r="BK3007" s="16">
        <v>0</v>
      </c>
      <c r="BL3007" t="str">
        <f t="shared" si="489"/>
        <v>0</v>
      </c>
      <c r="BM3007" t="str">
        <f t="shared" si="490"/>
        <v>0</v>
      </c>
      <c r="BN3007">
        <f t="shared" si="493"/>
        <v>0</v>
      </c>
      <c r="BO3007">
        <f t="shared" si="491"/>
        <v>0</v>
      </c>
      <c r="BP3007" t="str">
        <f t="shared" si="492"/>
        <v>0</v>
      </c>
    </row>
    <row r="3008" spans="1:68" ht="18" x14ac:dyDescent="0.25">
      <c r="A3008" s="24">
        <v>2021</v>
      </c>
      <c r="B3008">
        <v>3</v>
      </c>
      <c r="C3008" s="2">
        <v>44362</v>
      </c>
      <c r="D3008" s="3">
        <v>0.55902777777777779</v>
      </c>
      <c r="E3008">
        <v>4</v>
      </c>
      <c r="F3008">
        <v>4.0999999999999996</v>
      </c>
      <c r="G3008" t="s">
        <v>61</v>
      </c>
      <c r="H3008">
        <v>73</v>
      </c>
      <c r="I3008">
        <v>53</v>
      </c>
      <c r="J3008">
        <v>25</v>
      </c>
      <c r="K3008">
        <v>2</v>
      </c>
      <c r="L3008">
        <v>4</v>
      </c>
      <c r="M3008" t="s">
        <v>23</v>
      </c>
      <c r="N3008">
        <v>50</v>
      </c>
      <c r="O3008" t="s">
        <v>24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 s="11" t="str">
        <f t="shared" si="494"/>
        <v>0</v>
      </c>
      <c r="AB3008">
        <f t="shared" ref="AB3008:AB3071" si="497">COUNTIF(P3008:Y3008, "&gt;0")</f>
        <v>0</v>
      </c>
      <c r="AC3008">
        <f t="shared" si="495"/>
        <v>10</v>
      </c>
      <c r="AD3008">
        <f t="shared" si="496"/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f t="shared" ref="BH3008:BH3071" si="498">SUM(AW3008+AV3008+AU3008+AQ3008+AS3008+AM3008+AJ3008+BF3008+BI3008)</f>
        <v>0</v>
      </c>
      <c r="BI3008" s="16">
        <v>0</v>
      </c>
      <c r="BJ3008" s="16">
        <v>0</v>
      </c>
      <c r="BK3008" s="16">
        <v>0</v>
      </c>
      <c r="BL3008" t="str">
        <f t="shared" ref="BL3008:BL3071" si="499">IF(AL3008&gt;0, "1","0")</f>
        <v>0</v>
      </c>
      <c r="BM3008" t="str">
        <f t="shared" ref="BM3008:BM3071" si="500">IF(AL3008&gt;0, "1", IF(AO3008&gt;0, "1", "0"))</f>
        <v>0</v>
      </c>
      <c r="BN3008">
        <f t="shared" si="493"/>
        <v>0</v>
      </c>
      <c r="BO3008">
        <f t="shared" ref="BO3008:BO3071" si="501">SUM(BN3008+BH3008+BJ3008+BC3008+BA3008+AX3008+AG3008)</f>
        <v>0</v>
      </c>
      <c r="BP3008" t="str">
        <f t="shared" ref="BP3008:BP3071" si="502">IF(BH3008&gt;0, "1",  "0")</f>
        <v>0</v>
      </c>
    </row>
    <row r="3009" spans="1:68" ht="18" x14ac:dyDescent="0.25">
      <c r="A3009" s="24">
        <v>2021</v>
      </c>
      <c r="B3009">
        <v>3</v>
      </c>
      <c r="C3009" s="2">
        <v>44362</v>
      </c>
      <c r="D3009" s="3">
        <v>0.55902777777777779</v>
      </c>
      <c r="E3009">
        <v>4</v>
      </c>
      <c r="F3009">
        <v>4.0999999999999996</v>
      </c>
      <c r="G3009" t="s">
        <v>61</v>
      </c>
      <c r="H3009">
        <v>73</v>
      </c>
      <c r="I3009">
        <v>53</v>
      </c>
      <c r="J3009">
        <v>25</v>
      </c>
      <c r="K3009">
        <v>2</v>
      </c>
      <c r="L3009">
        <v>4</v>
      </c>
      <c r="M3009" t="s">
        <v>23</v>
      </c>
      <c r="N3009">
        <v>50</v>
      </c>
      <c r="O3009" t="s">
        <v>25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 s="11" t="str">
        <f t="shared" si="494"/>
        <v>0</v>
      </c>
      <c r="AB3009">
        <f t="shared" si="497"/>
        <v>0</v>
      </c>
      <c r="AC3009">
        <f t="shared" si="495"/>
        <v>10</v>
      </c>
      <c r="AD3009">
        <f t="shared" si="496"/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f t="shared" si="498"/>
        <v>0</v>
      </c>
      <c r="BI3009" s="16">
        <v>0</v>
      </c>
      <c r="BJ3009" s="16">
        <v>0</v>
      </c>
      <c r="BK3009" s="16">
        <v>0</v>
      </c>
      <c r="BL3009" t="str">
        <f t="shared" si="499"/>
        <v>0</v>
      </c>
      <c r="BM3009" t="str">
        <f t="shared" si="500"/>
        <v>0</v>
      </c>
      <c r="BN3009">
        <f t="shared" si="493"/>
        <v>0</v>
      </c>
      <c r="BO3009">
        <f t="shared" si="501"/>
        <v>0</v>
      </c>
      <c r="BP3009" t="str">
        <f t="shared" si="502"/>
        <v>0</v>
      </c>
    </row>
    <row r="3010" spans="1:68" ht="18" x14ac:dyDescent="0.25">
      <c r="A3010" s="24">
        <v>2021</v>
      </c>
      <c r="B3010">
        <v>3</v>
      </c>
      <c r="C3010" s="2">
        <v>44362</v>
      </c>
      <c r="D3010" s="3">
        <v>0.55902777777777779</v>
      </c>
      <c r="E3010">
        <v>4</v>
      </c>
      <c r="F3010">
        <v>4.0999999999999996</v>
      </c>
      <c r="G3010" t="s">
        <v>61</v>
      </c>
      <c r="H3010">
        <v>73</v>
      </c>
      <c r="I3010">
        <v>53</v>
      </c>
      <c r="J3010">
        <v>25</v>
      </c>
      <c r="K3010">
        <v>2</v>
      </c>
      <c r="L3010">
        <v>4</v>
      </c>
      <c r="M3010" t="s">
        <v>23</v>
      </c>
      <c r="N3010">
        <v>50</v>
      </c>
      <c r="O3010" t="s">
        <v>26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 s="11" t="str">
        <f t="shared" si="494"/>
        <v>0</v>
      </c>
      <c r="AB3010">
        <f t="shared" si="497"/>
        <v>0</v>
      </c>
      <c r="AC3010">
        <f t="shared" si="495"/>
        <v>10</v>
      </c>
      <c r="AD3010">
        <f t="shared" si="496"/>
        <v>0</v>
      </c>
      <c r="AE3010">
        <v>0</v>
      </c>
      <c r="AF3010">
        <v>1</v>
      </c>
      <c r="AG3010">
        <v>1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f t="shared" si="498"/>
        <v>0</v>
      </c>
      <c r="BI3010" s="16">
        <v>0</v>
      </c>
      <c r="BJ3010" s="16">
        <v>0</v>
      </c>
      <c r="BK3010" s="16">
        <v>0</v>
      </c>
      <c r="BL3010" t="str">
        <f t="shared" si="499"/>
        <v>0</v>
      </c>
      <c r="BM3010" t="str">
        <f t="shared" si="500"/>
        <v>0</v>
      </c>
      <c r="BN3010">
        <f t="shared" ref="BN3010:BN3073" si="503">SUM(AL3010+AO3010+BB3010)</f>
        <v>0</v>
      </c>
      <c r="BO3010">
        <f t="shared" si="501"/>
        <v>1</v>
      </c>
      <c r="BP3010" t="str">
        <f t="shared" si="502"/>
        <v>0</v>
      </c>
    </row>
    <row r="3011" spans="1:68" ht="18" x14ac:dyDescent="0.25">
      <c r="A3011" s="24">
        <v>2021</v>
      </c>
      <c r="B3011">
        <v>3</v>
      </c>
      <c r="C3011" s="2">
        <v>44362</v>
      </c>
      <c r="D3011" s="3">
        <v>0.55902777777777779</v>
      </c>
      <c r="E3011">
        <v>4</v>
      </c>
      <c r="F3011">
        <v>4.0999999999999996</v>
      </c>
      <c r="G3011" t="s">
        <v>61</v>
      </c>
      <c r="H3011">
        <v>73</v>
      </c>
      <c r="I3011">
        <v>53</v>
      </c>
      <c r="J3011">
        <v>25</v>
      </c>
      <c r="K3011">
        <v>2</v>
      </c>
      <c r="L3011">
        <v>4</v>
      </c>
      <c r="M3011" t="s">
        <v>27</v>
      </c>
      <c r="N3011">
        <v>50</v>
      </c>
      <c r="O3011" t="s">
        <v>24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 s="11" t="str">
        <f t="shared" ref="AA3011:AA3074" si="504">IF(Z3011&gt;0, "1","0")</f>
        <v>0</v>
      </c>
      <c r="AB3011">
        <f t="shared" si="497"/>
        <v>0</v>
      </c>
      <c r="AC3011">
        <f t="shared" si="495"/>
        <v>10</v>
      </c>
      <c r="AD3011">
        <f t="shared" si="496"/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f t="shared" si="498"/>
        <v>0</v>
      </c>
      <c r="BI3011" s="16">
        <v>0</v>
      </c>
      <c r="BJ3011" s="16">
        <v>0</v>
      </c>
      <c r="BK3011" s="16">
        <v>0</v>
      </c>
      <c r="BL3011" t="str">
        <f t="shared" si="499"/>
        <v>0</v>
      </c>
      <c r="BM3011" t="str">
        <f t="shared" si="500"/>
        <v>0</v>
      </c>
      <c r="BN3011">
        <f t="shared" si="503"/>
        <v>0</v>
      </c>
      <c r="BO3011">
        <f t="shared" si="501"/>
        <v>0</v>
      </c>
      <c r="BP3011" t="str">
        <f t="shared" si="502"/>
        <v>0</v>
      </c>
    </row>
    <row r="3012" spans="1:68" ht="18" x14ac:dyDescent="0.25">
      <c r="A3012" s="24">
        <v>2021</v>
      </c>
      <c r="B3012">
        <v>3</v>
      </c>
      <c r="C3012" s="2">
        <v>44362</v>
      </c>
      <c r="D3012" s="3">
        <v>0.55902777777777779</v>
      </c>
      <c r="E3012">
        <v>4</v>
      </c>
      <c r="F3012">
        <v>4.0999999999999996</v>
      </c>
      <c r="G3012" t="s">
        <v>61</v>
      </c>
      <c r="H3012">
        <v>73</v>
      </c>
      <c r="I3012">
        <v>53</v>
      </c>
      <c r="J3012">
        <v>25</v>
      </c>
      <c r="K3012">
        <v>2</v>
      </c>
      <c r="L3012">
        <v>4</v>
      </c>
      <c r="M3012" t="s">
        <v>27</v>
      </c>
      <c r="N3012">
        <v>50</v>
      </c>
      <c r="O3012" t="s">
        <v>25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 s="11" t="str">
        <f t="shared" si="504"/>
        <v>0</v>
      </c>
      <c r="AB3012">
        <f t="shared" si="497"/>
        <v>0</v>
      </c>
      <c r="AC3012">
        <f t="shared" si="495"/>
        <v>10</v>
      </c>
      <c r="AD3012">
        <f t="shared" si="496"/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f t="shared" si="498"/>
        <v>0</v>
      </c>
      <c r="BI3012" s="16">
        <v>0</v>
      </c>
      <c r="BJ3012" s="16">
        <v>0</v>
      </c>
      <c r="BK3012" s="16">
        <v>0</v>
      </c>
      <c r="BL3012" t="str">
        <f t="shared" si="499"/>
        <v>0</v>
      </c>
      <c r="BM3012" t="str">
        <f t="shared" si="500"/>
        <v>0</v>
      </c>
      <c r="BN3012">
        <f t="shared" si="503"/>
        <v>0</v>
      </c>
      <c r="BO3012">
        <f t="shared" si="501"/>
        <v>0</v>
      </c>
      <c r="BP3012" t="str">
        <f t="shared" si="502"/>
        <v>0</v>
      </c>
    </row>
    <row r="3013" spans="1:68" ht="18" x14ac:dyDescent="0.25">
      <c r="A3013" s="24">
        <v>2021</v>
      </c>
      <c r="B3013">
        <v>3</v>
      </c>
      <c r="C3013" s="2">
        <v>44362</v>
      </c>
      <c r="D3013" s="3">
        <v>0.55902777777777779</v>
      </c>
      <c r="E3013">
        <v>4</v>
      </c>
      <c r="F3013">
        <v>4.0999999999999996</v>
      </c>
      <c r="G3013" t="s">
        <v>61</v>
      </c>
      <c r="H3013">
        <v>73</v>
      </c>
      <c r="I3013">
        <v>53</v>
      </c>
      <c r="J3013">
        <v>25</v>
      </c>
      <c r="K3013">
        <v>2</v>
      </c>
      <c r="L3013">
        <v>4</v>
      </c>
      <c r="M3013" t="s">
        <v>27</v>
      </c>
      <c r="N3013">
        <v>50</v>
      </c>
      <c r="O3013" t="s">
        <v>26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 s="11" t="str">
        <f t="shared" si="504"/>
        <v>0</v>
      </c>
      <c r="AB3013">
        <f t="shared" si="497"/>
        <v>0</v>
      </c>
      <c r="AC3013">
        <f t="shared" si="495"/>
        <v>10</v>
      </c>
      <c r="AD3013">
        <f t="shared" si="496"/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f t="shared" si="498"/>
        <v>0</v>
      </c>
      <c r="BI3013" s="16">
        <v>0</v>
      </c>
      <c r="BJ3013" s="16">
        <v>0</v>
      </c>
      <c r="BK3013" s="16">
        <v>0</v>
      </c>
      <c r="BL3013" t="str">
        <f t="shared" si="499"/>
        <v>0</v>
      </c>
      <c r="BM3013" t="str">
        <f t="shared" si="500"/>
        <v>0</v>
      </c>
      <c r="BN3013">
        <f t="shared" si="503"/>
        <v>0</v>
      </c>
      <c r="BO3013">
        <f t="shared" si="501"/>
        <v>0</v>
      </c>
      <c r="BP3013" t="str">
        <f t="shared" si="502"/>
        <v>0</v>
      </c>
    </row>
    <row r="3014" spans="1:68" ht="18" x14ac:dyDescent="0.25">
      <c r="A3014" s="24">
        <v>2021</v>
      </c>
      <c r="B3014">
        <v>3</v>
      </c>
      <c r="C3014" s="2">
        <v>44362</v>
      </c>
      <c r="D3014" s="3">
        <v>0.55902777777777779</v>
      </c>
      <c r="E3014">
        <v>4</v>
      </c>
      <c r="F3014">
        <v>4.0999999999999996</v>
      </c>
      <c r="G3014" t="s">
        <v>61</v>
      </c>
      <c r="H3014">
        <v>73</v>
      </c>
      <c r="I3014">
        <v>53</v>
      </c>
      <c r="J3014">
        <v>25</v>
      </c>
      <c r="K3014">
        <v>2</v>
      </c>
      <c r="L3014">
        <v>4</v>
      </c>
      <c r="M3014" t="s">
        <v>28</v>
      </c>
      <c r="N3014">
        <v>50</v>
      </c>
      <c r="O3014" t="s">
        <v>24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 s="11" t="str">
        <f t="shared" si="504"/>
        <v>0</v>
      </c>
      <c r="AB3014">
        <f t="shared" si="497"/>
        <v>0</v>
      </c>
      <c r="AC3014">
        <f t="shared" si="495"/>
        <v>10</v>
      </c>
      <c r="AD3014">
        <f t="shared" si="496"/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f t="shared" si="498"/>
        <v>0</v>
      </c>
      <c r="BI3014" s="16">
        <v>0</v>
      </c>
      <c r="BJ3014" s="16">
        <v>0</v>
      </c>
      <c r="BK3014" s="16">
        <v>0</v>
      </c>
      <c r="BL3014" t="str">
        <f t="shared" si="499"/>
        <v>0</v>
      </c>
      <c r="BM3014" t="str">
        <f t="shared" si="500"/>
        <v>0</v>
      </c>
      <c r="BN3014">
        <f t="shared" si="503"/>
        <v>0</v>
      </c>
      <c r="BO3014">
        <f t="shared" si="501"/>
        <v>0</v>
      </c>
      <c r="BP3014" t="str">
        <f t="shared" si="502"/>
        <v>0</v>
      </c>
    </row>
    <row r="3015" spans="1:68" ht="18" x14ac:dyDescent="0.25">
      <c r="A3015" s="24">
        <v>2021</v>
      </c>
      <c r="B3015">
        <v>3</v>
      </c>
      <c r="C3015" s="2">
        <v>44362</v>
      </c>
      <c r="D3015" s="3">
        <v>0.55902777777777779</v>
      </c>
      <c r="E3015">
        <v>4</v>
      </c>
      <c r="F3015">
        <v>4.0999999999999996</v>
      </c>
      <c r="G3015" t="s">
        <v>61</v>
      </c>
      <c r="H3015">
        <v>73</v>
      </c>
      <c r="I3015">
        <v>53</v>
      </c>
      <c r="J3015">
        <v>25</v>
      </c>
      <c r="K3015">
        <v>2</v>
      </c>
      <c r="L3015">
        <v>4</v>
      </c>
      <c r="M3015" t="s">
        <v>28</v>
      </c>
      <c r="N3015">
        <v>50</v>
      </c>
      <c r="O3015" t="s">
        <v>25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 s="11" t="str">
        <f t="shared" si="504"/>
        <v>0</v>
      </c>
      <c r="AB3015">
        <f t="shared" si="497"/>
        <v>0</v>
      </c>
      <c r="AC3015">
        <f t="shared" si="495"/>
        <v>10</v>
      </c>
      <c r="AD3015">
        <f t="shared" si="496"/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f t="shared" si="498"/>
        <v>0</v>
      </c>
      <c r="BI3015" s="16">
        <v>0</v>
      </c>
      <c r="BJ3015" s="16">
        <v>0</v>
      </c>
      <c r="BK3015" s="16">
        <v>0</v>
      </c>
      <c r="BL3015" t="str">
        <f t="shared" si="499"/>
        <v>0</v>
      </c>
      <c r="BM3015" t="str">
        <f t="shared" si="500"/>
        <v>0</v>
      </c>
      <c r="BN3015">
        <f t="shared" si="503"/>
        <v>0</v>
      </c>
      <c r="BO3015">
        <f t="shared" si="501"/>
        <v>0</v>
      </c>
      <c r="BP3015" t="str">
        <f t="shared" si="502"/>
        <v>0</v>
      </c>
    </row>
    <row r="3016" spans="1:68" ht="18" x14ac:dyDescent="0.25">
      <c r="A3016" s="24">
        <v>2021</v>
      </c>
      <c r="B3016">
        <v>3</v>
      </c>
      <c r="C3016" s="2">
        <v>44362</v>
      </c>
      <c r="D3016" s="3">
        <v>0.55902777777777779</v>
      </c>
      <c r="E3016">
        <v>4</v>
      </c>
      <c r="F3016">
        <v>4.0999999999999996</v>
      </c>
      <c r="G3016" t="s">
        <v>61</v>
      </c>
      <c r="H3016">
        <v>73</v>
      </c>
      <c r="I3016">
        <v>53</v>
      </c>
      <c r="J3016">
        <v>25</v>
      </c>
      <c r="K3016">
        <v>2</v>
      </c>
      <c r="L3016">
        <v>4</v>
      </c>
      <c r="M3016" t="s">
        <v>28</v>
      </c>
      <c r="N3016">
        <v>50</v>
      </c>
      <c r="O3016" t="s">
        <v>26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 s="11" t="str">
        <f t="shared" si="504"/>
        <v>0</v>
      </c>
      <c r="AB3016">
        <f t="shared" si="497"/>
        <v>0</v>
      </c>
      <c r="AC3016">
        <f t="shared" si="495"/>
        <v>10</v>
      </c>
      <c r="AD3016">
        <f t="shared" si="496"/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f t="shared" si="498"/>
        <v>0</v>
      </c>
      <c r="BI3016" s="16">
        <v>0</v>
      </c>
      <c r="BJ3016" s="16">
        <v>0</v>
      </c>
      <c r="BK3016" s="16">
        <v>0</v>
      </c>
      <c r="BL3016" t="str">
        <f t="shared" si="499"/>
        <v>0</v>
      </c>
      <c r="BM3016" t="str">
        <f t="shared" si="500"/>
        <v>0</v>
      </c>
      <c r="BN3016">
        <f t="shared" si="503"/>
        <v>0</v>
      </c>
      <c r="BO3016">
        <f t="shared" si="501"/>
        <v>0</v>
      </c>
      <c r="BP3016" t="str">
        <f t="shared" si="502"/>
        <v>0</v>
      </c>
    </row>
    <row r="3017" spans="1:68" ht="18" x14ac:dyDescent="0.25">
      <c r="A3017" s="24">
        <v>2021</v>
      </c>
      <c r="B3017">
        <v>3</v>
      </c>
      <c r="C3017" s="2">
        <v>44362</v>
      </c>
      <c r="D3017" s="3">
        <v>0.5</v>
      </c>
      <c r="E3017">
        <v>4</v>
      </c>
      <c r="F3017">
        <v>4.2</v>
      </c>
      <c r="G3017" t="s">
        <v>28</v>
      </c>
      <c r="H3017">
        <v>73</v>
      </c>
      <c r="I3017">
        <v>45</v>
      </c>
      <c r="J3017">
        <v>28</v>
      </c>
      <c r="K3017">
        <v>2</v>
      </c>
      <c r="L3017">
        <v>1</v>
      </c>
      <c r="M3017" t="s">
        <v>23</v>
      </c>
      <c r="N3017">
        <v>0</v>
      </c>
      <c r="O3017" t="s">
        <v>24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 s="11" t="str">
        <f t="shared" si="504"/>
        <v>0</v>
      </c>
      <c r="AB3017">
        <f t="shared" si="497"/>
        <v>0</v>
      </c>
      <c r="AC3017">
        <f t="shared" si="495"/>
        <v>10</v>
      </c>
      <c r="AD3017">
        <f t="shared" si="496"/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f t="shared" si="498"/>
        <v>0</v>
      </c>
      <c r="BI3017" s="16">
        <v>0</v>
      </c>
      <c r="BJ3017" s="16">
        <v>0</v>
      </c>
      <c r="BK3017" s="16">
        <v>0</v>
      </c>
      <c r="BL3017" t="str">
        <f t="shared" si="499"/>
        <v>0</v>
      </c>
      <c r="BM3017" t="str">
        <f t="shared" si="500"/>
        <v>0</v>
      </c>
      <c r="BN3017">
        <f t="shared" si="503"/>
        <v>0</v>
      </c>
      <c r="BO3017">
        <f t="shared" si="501"/>
        <v>0</v>
      </c>
      <c r="BP3017" t="str">
        <f t="shared" si="502"/>
        <v>0</v>
      </c>
    </row>
    <row r="3018" spans="1:68" ht="18" x14ac:dyDescent="0.25">
      <c r="A3018" s="24">
        <v>2021</v>
      </c>
      <c r="B3018">
        <v>3</v>
      </c>
      <c r="C3018" s="2">
        <v>44362</v>
      </c>
      <c r="D3018" s="3">
        <v>0.5</v>
      </c>
      <c r="E3018">
        <v>4</v>
      </c>
      <c r="F3018">
        <v>4.2</v>
      </c>
      <c r="G3018" t="s">
        <v>28</v>
      </c>
      <c r="H3018">
        <v>73</v>
      </c>
      <c r="I3018">
        <v>45</v>
      </c>
      <c r="J3018">
        <v>28</v>
      </c>
      <c r="K3018">
        <v>2</v>
      </c>
      <c r="L3018">
        <v>1</v>
      </c>
      <c r="M3018" t="s">
        <v>23</v>
      </c>
      <c r="N3018">
        <v>0</v>
      </c>
      <c r="O3018" t="s">
        <v>25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 s="11" t="str">
        <f t="shared" si="504"/>
        <v>0</v>
      </c>
      <c r="AB3018">
        <f t="shared" si="497"/>
        <v>0</v>
      </c>
      <c r="AC3018">
        <f t="shared" si="495"/>
        <v>10</v>
      </c>
      <c r="AD3018">
        <f t="shared" si="496"/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f t="shared" si="498"/>
        <v>0</v>
      </c>
      <c r="BI3018" s="16">
        <v>0</v>
      </c>
      <c r="BJ3018" s="16">
        <v>0</v>
      </c>
      <c r="BK3018" s="16">
        <v>0</v>
      </c>
      <c r="BL3018" t="str">
        <f t="shared" si="499"/>
        <v>0</v>
      </c>
      <c r="BM3018" t="str">
        <f t="shared" si="500"/>
        <v>0</v>
      </c>
      <c r="BN3018">
        <f t="shared" si="503"/>
        <v>0</v>
      </c>
      <c r="BO3018">
        <f t="shared" si="501"/>
        <v>0</v>
      </c>
      <c r="BP3018" t="str">
        <f t="shared" si="502"/>
        <v>0</v>
      </c>
    </row>
    <row r="3019" spans="1:68" ht="18" x14ac:dyDescent="0.25">
      <c r="A3019" s="24">
        <v>2021</v>
      </c>
      <c r="B3019">
        <v>3</v>
      </c>
      <c r="C3019" s="2">
        <v>44362</v>
      </c>
      <c r="D3019" s="3">
        <v>0.5</v>
      </c>
      <c r="E3019">
        <v>4</v>
      </c>
      <c r="F3019">
        <v>4.2</v>
      </c>
      <c r="G3019" t="s">
        <v>28</v>
      </c>
      <c r="H3019">
        <v>73</v>
      </c>
      <c r="I3019">
        <v>45</v>
      </c>
      <c r="J3019">
        <v>28</v>
      </c>
      <c r="K3019">
        <v>2</v>
      </c>
      <c r="L3019">
        <v>1</v>
      </c>
      <c r="M3019" t="s">
        <v>23</v>
      </c>
      <c r="N3019">
        <v>0</v>
      </c>
      <c r="O3019" t="s">
        <v>26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 s="11" t="str">
        <f t="shared" si="504"/>
        <v>0</v>
      </c>
      <c r="AB3019">
        <f t="shared" si="497"/>
        <v>0</v>
      </c>
      <c r="AC3019">
        <f t="shared" ref="AC3019:AC3082" si="505">10-AB3019</f>
        <v>10</v>
      </c>
      <c r="AD3019">
        <f t="shared" ref="AD3019:AD3082" si="506">AB3019*10</f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f t="shared" si="498"/>
        <v>0</v>
      </c>
      <c r="BI3019" s="16">
        <v>0</v>
      </c>
      <c r="BJ3019" s="16">
        <v>0</v>
      </c>
      <c r="BK3019" s="16">
        <v>0</v>
      </c>
      <c r="BL3019" t="str">
        <f t="shared" si="499"/>
        <v>0</v>
      </c>
      <c r="BM3019" t="str">
        <f t="shared" si="500"/>
        <v>0</v>
      </c>
      <c r="BN3019">
        <f t="shared" si="503"/>
        <v>0</v>
      </c>
      <c r="BO3019">
        <f t="shared" si="501"/>
        <v>0</v>
      </c>
      <c r="BP3019" t="str">
        <f t="shared" si="502"/>
        <v>0</v>
      </c>
    </row>
    <row r="3020" spans="1:68" ht="18" x14ac:dyDescent="0.25">
      <c r="A3020" s="24">
        <v>2021</v>
      </c>
      <c r="B3020">
        <v>3</v>
      </c>
      <c r="C3020" s="2">
        <v>44362</v>
      </c>
      <c r="D3020" s="3">
        <v>0.5</v>
      </c>
      <c r="E3020">
        <v>4</v>
      </c>
      <c r="F3020">
        <v>4.2</v>
      </c>
      <c r="G3020" t="s">
        <v>28</v>
      </c>
      <c r="H3020">
        <v>73</v>
      </c>
      <c r="I3020">
        <v>45</v>
      </c>
      <c r="J3020">
        <v>28</v>
      </c>
      <c r="K3020">
        <v>2</v>
      </c>
      <c r="L3020">
        <v>1</v>
      </c>
      <c r="M3020" t="s">
        <v>27</v>
      </c>
      <c r="N3020">
        <v>0</v>
      </c>
      <c r="O3020" t="s">
        <v>24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 s="11" t="str">
        <f t="shared" si="504"/>
        <v>0</v>
      </c>
      <c r="AB3020">
        <f t="shared" si="497"/>
        <v>0</v>
      </c>
      <c r="AC3020">
        <f t="shared" si="505"/>
        <v>10</v>
      </c>
      <c r="AD3020">
        <f t="shared" si="506"/>
        <v>0</v>
      </c>
      <c r="AE3020">
        <v>1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f t="shared" si="498"/>
        <v>0</v>
      </c>
      <c r="BI3020" s="16">
        <v>0</v>
      </c>
      <c r="BJ3020" s="16">
        <v>0</v>
      </c>
      <c r="BK3020" s="16">
        <v>0</v>
      </c>
      <c r="BL3020" t="str">
        <f t="shared" si="499"/>
        <v>0</v>
      </c>
      <c r="BM3020" t="str">
        <f t="shared" si="500"/>
        <v>0</v>
      </c>
      <c r="BN3020">
        <f t="shared" si="503"/>
        <v>0</v>
      </c>
      <c r="BO3020">
        <f t="shared" si="501"/>
        <v>0</v>
      </c>
      <c r="BP3020" t="str">
        <f t="shared" si="502"/>
        <v>0</v>
      </c>
    </row>
    <row r="3021" spans="1:68" ht="18" x14ac:dyDescent="0.25">
      <c r="A3021" s="24">
        <v>2021</v>
      </c>
      <c r="B3021">
        <v>3</v>
      </c>
      <c r="C3021" s="2">
        <v>44362</v>
      </c>
      <c r="D3021" s="3">
        <v>0.5</v>
      </c>
      <c r="E3021">
        <v>4</v>
      </c>
      <c r="F3021">
        <v>4.2</v>
      </c>
      <c r="G3021" t="s">
        <v>28</v>
      </c>
      <c r="H3021">
        <v>73</v>
      </c>
      <c r="I3021">
        <v>45</v>
      </c>
      <c r="J3021">
        <v>28</v>
      </c>
      <c r="K3021">
        <v>2</v>
      </c>
      <c r="L3021">
        <v>1</v>
      </c>
      <c r="M3021" t="s">
        <v>27</v>
      </c>
      <c r="N3021">
        <v>0</v>
      </c>
      <c r="O3021" t="s">
        <v>25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 s="11" t="str">
        <f t="shared" si="504"/>
        <v>0</v>
      </c>
      <c r="AB3021">
        <f t="shared" si="497"/>
        <v>0</v>
      </c>
      <c r="AC3021">
        <f t="shared" si="505"/>
        <v>10</v>
      </c>
      <c r="AD3021">
        <f t="shared" si="506"/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f t="shared" si="498"/>
        <v>0</v>
      </c>
      <c r="BI3021" s="16">
        <v>0</v>
      </c>
      <c r="BJ3021" s="16">
        <v>0</v>
      </c>
      <c r="BK3021" s="16">
        <v>0</v>
      </c>
      <c r="BL3021" t="str">
        <f t="shared" si="499"/>
        <v>0</v>
      </c>
      <c r="BM3021" t="str">
        <f t="shared" si="500"/>
        <v>0</v>
      </c>
      <c r="BN3021">
        <f t="shared" si="503"/>
        <v>0</v>
      </c>
      <c r="BO3021">
        <f t="shared" si="501"/>
        <v>0</v>
      </c>
      <c r="BP3021" t="str">
        <f t="shared" si="502"/>
        <v>0</v>
      </c>
    </row>
    <row r="3022" spans="1:68" ht="18" x14ac:dyDescent="0.25">
      <c r="A3022" s="24">
        <v>2021</v>
      </c>
      <c r="B3022">
        <v>3</v>
      </c>
      <c r="C3022" s="2">
        <v>44362</v>
      </c>
      <c r="D3022" s="3">
        <v>0.5</v>
      </c>
      <c r="E3022">
        <v>4</v>
      </c>
      <c r="F3022">
        <v>4.2</v>
      </c>
      <c r="G3022" t="s">
        <v>28</v>
      </c>
      <c r="H3022">
        <v>73</v>
      </c>
      <c r="I3022">
        <v>45</v>
      </c>
      <c r="J3022">
        <v>28</v>
      </c>
      <c r="K3022">
        <v>2</v>
      </c>
      <c r="L3022">
        <v>1</v>
      </c>
      <c r="M3022" t="s">
        <v>27</v>
      </c>
      <c r="N3022">
        <v>0</v>
      </c>
      <c r="O3022" t="s">
        <v>26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 s="11" t="str">
        <f t="shared" si="504"/>
        <v>0</v>
      </c>
      <c r="AB3022">
        <f t="shared" si="497"/>
        <v>0</v>
      </c>
      <c r="AC3022">
        <f t="shared" si="505"/>
        <v>10</v>
      </c>
      <c r="AD3022">
        <f t="shared" si="506"/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f t="shared" si="498"/>
        <v>0</v>
      </c>
      <c r="BI3022" s="16">
        <v>0</v>
      </c>
      <c r="BJ3022" s="16">
        <v>0</v>
      </c>
      <c r="BK3022" s="16">
        <v>0</v>
      </c>
      <c r="BL3022" t="str">
        <f t="shared" si="499"/>
        <v>0</v>
      </c>
      <c r="BM3022" t="str">
        <f t="shared" si="500"/>
        <v>0</v>
      </c>
      <c r="BN3022">
        <f t="shared" si="503"/>
        <v>0</v>
      </c>
      <c r="BO3022">
        <f t="shared" si="501"/>
        <v>0</v>
      </c>
      <c r="BP3022" t="str">
        <f t="shared" si="502"/>
        <v>0</v>
      </c>
    </row>
    <row r="3023" spans="1:68" ht="18" x14ac:dyDescent="0.25">
      <c r="A3023" s="24">
        <v>2021</v>
      </c>
      <c r="B3023">
        <v>3</v>
      </c>
      <c r="C3023" s="2">
        <v>44362</v>
      </c>
      <c r="D3023" s="3">
        <v>0.5</v>
      </c>
      <c r="E3023">
        <v>4</v>
      </c>
      <c r="F3023">
        <v>4.2</v>
      </c>
      <c r="G3023" t="s">
        <v>28</v>
      </c>
      <c r="H3023">
        <v>73</v>
      </c>
      <c r="I3023">
        <v>45</v>
      </c>
      <c r="J3023">
        <v>28</v>
      </c>
      <c r="K3023">
        <v>2</v>
      </c>
      <c r="L3023">
        <v>1</v>
      </c>
      <c r="M3023" t="s">
        <v>28</v>
      </c>
      <c r="N3023">
        <v>0</v>
      </c>
      <c r="O3023" t="s">
        <v>24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 s="11" t="str">
        <f t="shared" si="504"/>
        <v>0</v>
      </c>
      <c r="AB3023">
        <f t="shared" si="497"/>
        <v>0</v>
      </c>
      <c r="AC3023">
        <f t="shared" si="505"/>
        <v>10</v>
      </c>
      <c r="AD3023">
        <f t="shared" si="506"/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f t="shared" si="498"/>
        <v>0</v>
      </c>
      <c r="BI3023" s="16">
        <v>0</v>
      </c>
      <c r="BJ3023" s="16">
        <v>0</v>
      </c>
      <c r="BK3023" s="16">
        <v>0</v>
      </c>
      <c r="BL3023" t="str">
        <f t="shared" si="499"/>
        <v>0</v>
      </c>
      <c r="BM3023" t="str">
        <f t="shared" si="500"/>
        <v>0</v>
      </c>
      <c r="BN3023">
        <f t="shared" si="503"/>
        <v>0</v>
      </c>
      <c r="BO3023">
        <f t="shared" si="501"/>
        <v>0</v>
      </c>
      <c r="BP3023" t="str">
        <f t="shared" si="502"/>
        <v>0</v>
      </c>
    </row>
    <row r="3024" spans="1:68" ht="18" x14ac:dyDescent="0.25">
      <c r="A3024" s="24">
        <v>2021</v>
      </c>
      <c r="B3024">
        <v>3</v>
      </c>
      <c r="C3024" s="2">
        <v>44362</v>
      </c>
      <c r="D3024" s="3">
        <v>0.5</v>
      </c>
      <c r="E3024">
        <v>4</v>
      </c>
      <c r="F3024">
        <v>4.2</v>
      </c>
      <c r="G3024" t="s">
        <v>28</v>
      </c>
      <c r="H3024">
        <v>73</v>
      </c>
      <c r="I3024">
        <v>45</v>
      </c>
      <c r="J3024">
        <v>28</v>
      </c>
      <c r="K3024">
        <v>2</v>
      </c>
      <c r="L3024">
        <v>1</v>
      </c>
      <c r="M3024" t="s">
        <v>28</v>
      </c>
      <c r="N3024">
        <v>0</v>
      </c>
      <c r="O3024" t="s">
        <v>25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 s="11" t="str">
        <f t="shared" si="504"/>
        <v>0</v>
      </c>
      <c r="AB3024">
        <f t="shared" si="497"/>
        <v>0</v>
      </c>
      <c r="AC3024">
        <f t="shared" si="505"/>
        <v>10</v>
      </c>
      <c r="AD3024">
        <f t="shared" si="506"/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f t="shared" si="498"/>
        <v>0</v>
      </c>
      <c r="BI3024" s="16">
        <v>0</v>
      </c>
      <c r="BJ3024" s="16">
        <v>0</v>
      </c>
      <c r="BK3024" s="16">
        <v>0</v>
      </c>
      <c r="BL3024" t="str">
        <f t="shared" si="499"/>
        <v>0</v>
      </c>
      <c r="BM3024" t="str">
        <f t="shared" si="500"/>
        <v>0</v>
      </c>
      <c r="BN3024">
        <f t="shared" si="503"/>
        <v>0</v>
      </c>
      <c r="BO3024">
        <f t="shared" si="501"/>
        <v>0</v>
      </c>
      <c r="BP3024" t="str">
        <f t="shared" si="502"/>
        <v>0</v>
      </c>
    </row>
    <row r="3025" spans="1:68" ht="18" x14ac:dyDescent="0.25">
      <c r="A3025" s="24">
        <v>2021</v>
      </c>
      <c r="B3025">
        <v>3</v>
      </c>
      <c r="C3025" s="2">
        <v>44362</v>
      </c>
      <c r="D3025" s="3">
        <v>0.5</v>
      </c>
      <c r="E3025">
        <v>4</v>
      </c>
      <c r="F3025">
        <v>4.2</v>
      </c>
      <c r="G3025" t="s">
        <v>28</v>
      </c>
      <c r="H3025">
        <v>73</v>
      </c>
      <c r="I3025">
        <v>45</v>
      </c>
      <c r="J3025">
        <v>28</v>
      </c>
      <c r="K3025">
        <v>2</v>
      </c>
      <c r="L3025">
        <v>1</v>
      </c>
      <c r="M3025" t="s">
        <v>28</v>
      </c>
      <c r="N3025">
        <v>0</v>
      </c>
      <c r="O3025" t="s">
        <v>26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 s="11" t="str">
        <f t="shared" si="504"/>
        <v>0</v>
      </c>
      <c r="AB3025">
        <f t="shared" si="497"/>
        <v>0</v>
      </c>
      <c r="AC3025">
        <f t="shared" si="505"/>
        <v>10</v>
      </c>
      <c r="AD3025">
        <f t="shared" si="506"/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f t="shared" si="498"/>
        <v>0</v>
      </c>
      <c r="BI3025" s="16">
        <v>0</v>
      </c>
      <c r="BJ3025" s="16">
        <v>0</v>
      </c>
      <c r="BK3025" s="16">
        <v>0</v>
      </c>
      <c r="BL3025" t="str">
        <f t="shared" si="499"/>
        <v>0</v>
      </c>
      <c r="BM3025" t="str">
        <f t="shared" si="500"/>
        <v>0</v>
      </c>
      <c r="BN3025">
        <f t="shared" si="503"/>
        <v>0</v>
      </c>
      <c r="BO3025">
        <f t="shared" si="501"/>
        <v>0</v>
      </c>
      <c r="BP3025" t="str">
        <f t="shared" si="502"/>
        <v>0</v>
      </c>
    </row>
    <row r="3026" spans="1:68" ht="18" x14ac:dyDescent="0.25">
      <c r="A3026" s="24">
        <v>2021</v>
      </c>
      <c r="B3026">
        <v>3</v>
      </c>
      <c r="C3026" s="2">
        <v>44362</v>
      </c>
      <c r="D3026" s="3">
        <v>0.5</v>
      </c>
      <c r="E3026">
        <v>4</v>
      </c>
      <c r="F3026">
        <v>4.2</v>
      </c>
      <c r="G3026" t="s">
        <v>28</v>
      </c>
      <c r="H3026">
        <v>73</v>
      </c>
      <c r="I3026">
        <v>45</v>
      </c>
      <c r="J3026">
        <v>28</v>
      </c>
      <c r="K3026">
        <v>2</v>
      </c>
      <c r="L3026">
        <v>1</v>
      </c>
      <c r="M3026" t="s">
        <v>28</v>
      </c>
      <c r="N3026">
        <v>5</v>
      </c>
      <c r="O3026" t="s">
        <v>24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 s="11" t="str">
        <f t="shared" si="504"/>
        <v>0</v>
      </c>
      <c r="AB3026">
        <f t="shared" si="497"/>
        <v>0</v>
      </c>
      <c r="AC3026">
        <f t="shared" si="505"/>
        <v>10</v>
      </c>
      <c r="AD3026">
        <f t="shared" si="506"/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1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f t="shared" si="498"/>
        <v>0</v>
      </c>
      <c r="BI3026" s="16">
        <v>0</v>
      </c>
      <c r="BJ3026" s="16">
        <v>0</v>
      </c>
      <c r="BK3026" s="16">
        <v>0</v>
      </c>
      <c r="BL3026" t="str">
        <f t="shared" si="499"/>
        <v>0</v>
      </c>
      <c r="BM3026" t="str">
        <f t="shared" si="500"/>
        <v>0</v>
      </c>
      <c r="BN3026">
        <f t="shared" si="503"/>
        <v>0</v>
      </c>
      <c r="BO3026">
        <f t="shared" si="501"/>
        <v>1</v>
      </c>
      <c r="BP3026" t="str">
        <f t="shared" si="502"/>
        <v>0</v>
      </c>
    </row>
    <row r="3027" spans="1:68" ht="18" x14ac:dyDescent="0.25">
      <c r="A3027" s="24">
        <v>2021</v>
      </c>
      <c r="B3027">
        <v>3</v>
      </c>
      <c r="C3027" s="2">
        <v>44362</v>
      </c>
      <c r="D3027" s="3">
        <v>0.5</v>
      </c>
      <c r="E3027">
        <v>4</v>
      </c>
      <c r="F3027">
        <v>4.2</v>
      </c>
      <c r="G3027" t="s">
        <v>28</v>
      </c>
      <c r="H3027">
        <v>73</v>
      </c>
      <c r="I3027">
        <v>45</v>
      </c>
      <c r="J3027">
        <v>28</v>
      </c>
      <c r="K3027">
        <v>2</v>
      </c>
      <c r="L3027">
        <v>1</v>
      </c>
      <c r="M3027" t="s">
        <v>28</v>
      </c>
      <c r="N3027">
        <v>5</v>
      </c>
      <c r="O3027" t="s">
        <v>25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 s="11" t="str">
        <f t="shared" si="504"/>
        <v>0</v>
      </c>
      <c r="AB3027">
        <f t="shared" si="497"/>
        <v>0</v>
      </c>
      <c r="AC3027">
        <f t="shared" si="505"/>
        <v>10</v>
      </c>
      <c r="AD3027">
        <f t="shared" si="506"/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f t="shared" si="498"/>
        <v>0</v>
      </c>
      <c r="BI3027" s="16">
        <v>0</v>
      </c>
      <c r="BJ3027" s="16">
        <v>0</v>
      </c>
      <c r="BK3027" s="16">
        <v>0</v>
      </c>
      <c r="BL3027" t="str">
        <f t="shared" si="499"/>
        <v>0</v>
      </c>
      <c r="BM3027" t="str">
        <f t="shared" si="500"/>
        <v>0</v>
      </c>
      <c r="BN3027">
        <f t="shared" si="503"/>
        <v>0</v>
      </c>
      <c r="BO3027">
        <f t="shared" si="501"/>
        <v>0</v>
      </c>
      <c r="BP3027" t="str">
        <f t="shared" si="502"/>
        <v>0</v>
      </c>
    </row>
    <row r="3028" spans="1:68" ht="18" x14ac:dyDescent="0.25">
      <c r="A3028" s="24">
        <v>2021</v>
      </c>
      <c r="B3028">
        <v>3</v>
      </c>
      <c r="C3028" s="2">
        <v>44362</v>
      </c>
      <c r="D3028" s="3">
        <v>0.5</v>
      </c>
      <c r="E3028">
        <v>4</v>
      </c>
      <c r="F3028">
        <v>4.2</v>
      </c>
      <c r="G3028" t="s">
        <v>28</v>
      </c>
      <c r="H3028">
        <v>73</v>
      </c>
      <c r="I3028">
        <v>45</v>
      </c>
      <c r="J3028">
        <v>28</v>
      </c>
      <c r="K3028">
        <v>2</v>
      </c>
      <c r="L3028">
        <v>1</v>
      </c>
      <c r="M3028" t="s">
        <v>28</v>
      </c>
      <c r="N3028">
        <v>5</v>
      </c>
      <c r="O3028" t="s">
        <v>26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 s="11" t="str">
        <f t="shared" si="504"/>
        <v>0</v>
      </c>
      <c r="AB3028">
        <f t="shared" si="497"/>
        <v>0</v>
      </c>
      <c r="AC3028">
        <f t="shared" si="505"/>
        <v>10</v>
      </c>
      <c r="AD3028">
        <f t="shared" si="506"/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f t="shared" si="498"/>
        <v>0</v>
      </c>
      <c r="BI3028" s="16">
        <v>0</v>
      </c>
      <c r="BJ3028" s="16">
        <v>0</v>
      </c>
      <c r="BK3028" s="16">
        <v>0</v>
      </c>
      <c r="BL3028" t="str">
        <f t="shared" si="499"/>
        <v>0</v>
      </c>
      <c r="BM3028" t="str">
        <f t="shared" si="500"/>
        <v>0</v>
      </c>
      <c r="BN3028">
        <f t="shared" si="503"/>
        <v>0</v>
      </c>
      <c r="BO3028">
        <f t="shared" si="501"/>
        <v>0</v>
      </c>
      <c r="BP3028" t="str">
        <f t="shared" si="502"/>
        <v>0</v>
      </c>
    </row>
    <row r="3029" spans="1:68" ht="18" x14ac:dyDescent="0.25">
      <c r="A3029" s="24">
        <v>2021</v>
      </c>
      <c r="B3029">
        <v>3</v>
      </c>
      <c r="C3029" s="2">
        <v>44362</v>
      </c>
      <c r="D3029" s="3">
        <v>0.5</v>
      </c>
      <c r="E3029">
        <v>4</v>
      </c>
      <c r="F3029">
        <v>4.2</v>
      </c>
      <c r="G3029" t="s">
        <v>28</v>
      </c>
      <c r="H3029">
        <v>73</v>
      </c>
      <c r="I3029">
        <v>45</v>
      </c>
      <c r="J3029">
        <v>28</v>
      </c>
      <c r="K3029">
        <v>2</v>
      </c>
      <c r="L3029">
        <v>1</v>
      </c>
      <c r="M3029" t="s">
        <v>27</v>
      </c>
      <c r="N3029">
        <v>5</v>
      </c>
      <c r="O3029" t="s">
        <v>24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 s="11" t="str">
        <f t="shared" si="504"/>
        <v>0</v>
      </c>
      <c r="AB3029">
        <f t="shared" si="497"/>
        <v>0</v>
      </c>
      <c r="AC3029">
        <f t="shared" si="505"/>
        <v>10</v>
      </c>
      <c r="AD3029">
        <f t="shared" si="506"/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f t="shared" si="498"/>
        <v>0</v>
      </c>
      <c r="BI3029" s="16">
        <v>0</v>
      </c>
      <c r="BJ3029" s="16">
        <v>0</v>
      </c>
      <c r="BK3029" s="16">
        <v>0</v>
      </c>
      <c r="BL3029" t="str">
        <f t="shared" si="499"/>
        <v>0</v>
      </c>
      <c r="BM3029" t="str">
        <f t="shared" si="500"/>
        <v>0</v>
      </c>
      <c r="BN3029">
        <f t="shared" si="503"/>
        <v>0</v>
      </c>
      <c r="BO3029">
        <f t="shared" si="501"/>
        <v>0</v>
      </c>
      <c r="BP3029" t="str">
        <f t="shared" si="502"/>
        <v>0</v>
      </c>
    </row>
    <row r="3030" spans="1:68" ht="18" x14ac:dyDescent="0.25">
      <c r="A3030" s="24">
        <v>2021</v>
      </c>
      <c r="B3030">
        <v>3</v>
      </c>
      <c r="C3030" s="2">
        <v>44362</v>
      </c>
      <c r="D3030" s="3">
        <v>0.5</v>
      </c>
      <c r="E3030">
        <v>4</v>
      </c>
      <c r="F3030">
        <v>4.2</v>
      </c>
      <c r="G3030" t="s">
        <v>28</v>
      </c>
      <c r="H3030">
        <v>73</v>
      </c>
      <c r="I3030">
        <v>45</v>
      </c>
      <c r="J3030">
        <v>28</v>
      </c>
      <c r="K3030">
        <v>2</v>
      </c>
      <c r="L3030">
        <v>1</v>
      </c>
      <c r="M3030" t="s">
        <v>27</v>
      </c>
      <c r="N3030">
        <v>5</v>
      </c>
      <c r="O3030" t="s">
        <v>25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 s="11" t="str">
        <f t="shared" si="504"/>
        <v>0</v>
      </c>
      <c r="AB3030">
        <f t="shared" si="497"/>
        <v>0</v>
      </c>
      <c r="AC3030">
        <f t="shared" si="505"/>
        <v>10</v>
      </c>
      <c r="AD3030">
        <f t="shared" si="506"/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f t="shared" si="498"/>
        <v>0</v>
      </c>
      <c r="BI3030" s="16">
        <v>0</v>
      </c>
      <c r="BJ3030" s="16">
        <v>0</v>
      </c>
      <c r="BK3030" s="16">
        <v>0</v>
      </c>
      <c r="BL3030" t="str">
        <f t="shared" si="499"/>
        <v>0</v>
      </c>
      <c r="BM3030" t="str">
        <f t="shared" si="500"/>
        <v>0</v>
      </c>
      <c r="BN3030">
        <f t="shared" si="503"/>
        <v>0</v>
      </c>
      <c r="BO3030">
        <f t="shared" si="501"/>
        <v>0</v>
      </c>
      <c r="BP3030" t="str">
        <f t="shared" si="502"/>
        <v>0</v>
      </c>
    </row>
    <row r="3031" spans="1:68" ht="18" x14ac:dyDescent="0.25">
      <c r="A3031" s="24">
        <v>2021</v>
      </c>
      <c r="B3031">
        <v>3</v>
      </c>
      <c r="C3031" s="2">
        <v>44362</v>
      </c>
      <c r="D3031" s="3">
        <v>0.5</v>
      </c>
      <c r="E3031">
        <v>4</v>
      </c>
      <c r="F3031">
        <v>4.2</v>
      </c>
      <c r="G3031" t="s">
        <v>28</v>
      </c>
      <c r="H3031">
        <v>73</v>
      </c>
      <c r="I3031">
        <v>45</v>
      </c>
      <c r="J3031">
        <v>28</v>
      </c>
      <c r="K3031">
        <v>2</v>
      </c>
      <c r="L3031">
        <v>1</v>
      </c>
      <c r="M3031" t="s">
        <v>27</v>
      </c>
      <c r="N3031">
        <v>5</v>
      </c>
      <c r="O3031" t="s">
        <v>26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 s="11" t="str">
        <f t="shared" si="504"/>
        <v>0</v>
      </c>
      <c r="AB3031">
        <f t="shared" si="497"/>
        <v>0</v>
      </c>
      <c r="AC3031">
        <f t="shared" si="505"/>
        <v>10</v>
      </c>
      <c r="AD3031">
        <f t="shared" si="506"/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f t="shared" si="498"/>
        <v>0</v>
      </c>
      <c r="BI3031" s="16">
        <v>0</v>
      </c>
      <c r="BJ3031" s="16">
        <v>0</v>
      </c>
      <c r="BK3031" s="16">
        <v>0</v>
      </c>
      <c r="BL3031" t="str">
        <f t="shared" si="499"/>
        <v>0</v>
      </c>
      <c r="BM3031" t="str">
        <f t="shared" si="500"/>
        <v>0</v>
      </c>
      <c r="BN3031">
        <f t="shared" si="503"/>
        <v>0</v>
      </c>
      <c r="BO3031">
        <f t="shared" si="501"/>
        <v>0</v>
      </c>
      <c r="BP3031" t="str">
        <f t="shared" si="502"/>
        <v>0</v>
      </c>
    </row>
    <row r="3032" spans="1:68" ht="18" x14ac:dyDescent="0.25">
      <c r="A3032" s="24">
        <v>2021</v>
      </c>
      <c r="B3032">
        <v>3</v>
      </c>
      <c r="C3032" s="2">
        <v>44362</v>
      </c>
      <c r="D3032" s="3">
        <v>0.5</v>
      </c>
      <c r="E3032">
        <v>4</v>
      </c>
      <c r="F3032">
        <v>4.2</v>
      </c>
      <c r="G3032" t="s">
        <v>28</v>
      </c>
      <c r="H3032">
        <v>73</v>
      </c>
      <c r="I3032">
        <v>45</v>
      </c>
      <c r="J3032">
        <v>28</v>
      </c>
      <c r="K3032">
        <v>2</v>
      </c>
      <c r="L3032">
        <v>1</v>
      </c>
      <c r="M3032" t="s">
        <v>23</v>
      </c>
      <c r="N3032">
        <v>5</v>
      </c>
      <c r="O3032" t="s">
        <v>24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 s="11" t="str">
        <f t="shared" si="504"/>
        <v>0</v>
      </c>
      <c r="AB3032">
        <f t="shared" si="497"/>
        <v>0</v>
      </c>
      <c r="AC3032">
        <f t="shared" si="505"/>
        <v>10</v>
      </c>
      <c r="AD3032">
        <f t="shared" si="506"/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f t="shared" si="498"/>
        <v>0</v>
      </c>
      <c r="BI3032" s="16">
        <v>0</v>
      </c>
      <c r="BJ3032" s="16">
        <v>0</v>
      </c>
      <c r="BK3032" s="16">
        <v>0</v>
      </c>
      <c r="BL3032" t="str">
        <f t="shared" si="499"/>
        <v>0</v>
      </c>
      <c r="BM3032" t="str">
        <f t="shared" si="500"/>
        <v>0</v>
      </c>
      <c r="BN3032">
        <f t="shared" si="503"/>
        <v>0</v>
      </c>
      <c r="BO3032">
        <f t="shared" si="501"/>
        <v>0</v>
      </c>
      <c r="BP3032" t="str">
        <f t="shared" si="502"/>
        <v>0</v>
      </c>
    </row>
    <row r="3033" spans="1:68" ht="18" x14ac:dyDescent="0.25">
      <c r="A3033" s="24">
        <v>2021</v>
      </c>
      <c r="B3033">
        <v>3</v>
      </c>
      <c r="C3033" s="2">
        <v>44362</v>
      </c>
      <c r="D3033" s="3">
        <v>0.5</v>
      </c>
      <c r="E3033">
        <v>4</v>
      </c>
      <c r="F3033">
        <v>4.2</v>
      </c>
      <c r="G3033" t="s">
        <v>28</v>
      </c>
      <c r="H3033">
        <v>73</v>
      </c>
      <c r="I3033">
        <v>45</v>
      </c>
      <c r="J3033">
        <v>28</v>
      </c>
      <c r="K3033">
        <v>2</v>
      </c>
      <c r="L3033">
        <v>1</v>
      </c>
      <c r="M3033" t="s">
        <v>23</v>
      </c>
      <c r="N3033">
        <v>5</v>
      </c>
      <c r="O3033" t="s">
        <v>25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 s="11" t="str">
        <f t="shared" si="504"/>
        <v>0</v>
      </c>
      <c r="AB3033">
        <f t="shared" si="497"/>
        <v>0</v>
      </c>
      <c r="AC3033">
        <f t="shared" si="505"/>
        <v>10</v>
      </c>
      <c r="AD3033">
        <f t="shared" si="506"/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f t="shared" si="498"/>
        <v>0</v>
      </c>
      <c r="BI3033" s="16">
        <v>0</v>
      </c>
      <c r="BJ3033" s="16">
        <v>0</v>
      </c>
      <c r="BK3033" s="16">
        <v>0</v>
      </c>
      <c r="BL3033" t="str">
        <f t="shared" si="499"/>
        <v>0</v>
      </c>
      <c r="BM3033" t="str">
        <f t="shared" si="500"/>
        <v>0</v>
      </c>
      <c r="BN3033">
        <f t="shared" si="503"/>
        <v>0</v>
      </c>
      <c r="BO3033">
        <f t="shared" si="501"/>
        <v>0</v>
      </c>
      <c r="BP3033" t="str">
        <f t="shared" si="502"/>
        <v>0</v>
      </c>
    </row>
    <row r="3034" spans="1:68" ht="18" x14ac:dyDescent="0.25">
      <c r="A3034" s="24">
        <v>2021</v>
      </c>
      <c r="B3034">
        <v>3</v>
      </c>
      <c r="C3034" s="2">
        <v>44362</v>
      </c>
      <c r="D3034" s="3">
        <v>0.5</v>
      </c>
      <c r="E3034">
        <v>4</v>
      </c>
      <c r="F3034">
        <v>4.2</v>
      </c>
      <c r="G3034" t="s">
        <v>28</v>
      </c>
      <c r="H3034">
        <v>73</v>
      </c>
      <c r="I3034">
        <v>45</v>
      </c>
      <c r="J3034">
        <v>28</v>
      </c>
      <c r="K3034">
        <v>2</v>
      </c>
      <c r="L3034">
        <v>1</v>
      </c>
      <c r="M3034" t="s">
        <v>23</v>
      </c>
      <c r="N3034">
        <v>5</v>
      </c>
      <c r="O3034" t="s">
        <v>26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 s="11" t="str">
        <f t="shared" si="504"/>
        <v>0</v>
      </c>
      <c r="AB3034">
        <f t="shared" si="497"/>
        <v>0</v>
      </c>
      <c r="AC3034">
        <f t="shared" si="505"/>
        <v>10</v>
      </c>
      <c r="AD3034">
        <f t="shared" si="506"/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f t="shared" si="498"/>
        <v>0</v>
      </c>
      <c r="BI3034" s="16">
        <v>0</v>
      </c>
      <c r="BJ3034" s="16">
        <v>0</v>
      </c>
      <c r="BK3034" s="16">
        <v>0</v>
      </c>
      <c r="BL3034" t="str">
        <f t="shared" si="499"/>
        <v>0</v>
      </c>
      <c r="BM3034" t="str">
        <f t="shared" si="500"/>
        <v>0</v>
      </c>
      <c r="BN3034">
        <f t="shared" si="503"/>
        <v>0</v>
      </c>
      <c r="BO3034">
        <f t="shared" si="501"/>
        <v>0</v>
      </c>
      <c r="BP3034" t="str">
        <f t="shared" si="502"/>
        <v>0</v>
      </c>
    </row>
    <row r="3035" spans="1:68" ht="18" x14ac:dyDescent="0.25">
      <c r="A3035" s="24">
        <v>2021</v>
      </c>
      <c r="B3035">
        <v>3</v>
      </c>
      <c r="C3035" s="2">
        <v>44362</v>
      </c>
      <c r="D3035" s="3">
        <v>0.5</v>
      </c>
      <c r="E3035">
        <v>4</v>
      </c>
      <c r="F3035">
        <v>4.2</v>
      </c>
      <c r="G3035" t="s">
        <v>28</v>
      </c>
      <c r="H3035">
        <v>73</v>
      </c>
      <c r="I3035">
        <v>45</v>
      </c>
      <c r="J3035">
        <v>28</v>
      </c>
      <c r="K3035">
        <v>2</v>
      </c>
      <c r="L3035">
        <v>1</v>
      </c>
      <c r="M3035" t="s">
        <v>23</v>
      </c>
      <c r="N3035">
        <v>10</v>
      </c>
      <c r="O3035" t="s">
        <v>24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 s="11" t="str">
        <f t="shared" si="504"/>
        <v>0</v>
      </c>
      <c r="AB3035">
        <f t="shared" si="497"/>
        <v>0</v>
      </c>
      <c r="AC3035">
        <f t="shared" si="505"/>
        <v>10</v>
      </c>
      <c r="AD3035">
        <f t="shared" si="506"/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f t="shared" si="498"/>
        <v>0</v>
      </c>
      <c r="BI3035" s="16">
        <v>0</v>
      </c>
      <c r="BJ3035" s="16">
        <v>0</v>
      </c>
      <c r="BK3035" s="16">
        <v>0</v>
      </c>
      <c r="BL3035" t="str">
        <f t="shared" si="499"/>
        <v>0</v>
      </c>
      <c r="BM3035" t="str">
        <f t="shared" si="500"/>
        <v>0</v>
      </c>
      <c r="BN3035">
        <f t="shared" si="503"/>
        <v>0</v>
      </c>
      <c r="BO3035">
        <f t="shared" si="501"/>
        <v>0</v>
      </c>
      <c r="BP3035" t="str">
        <f t="shared" si="502"/>
        <v>0</v>
      </c>
    </row>
    <row r="3036" spans="1:68" ht="18" x14ac:dyDescent="0.25">
      <c r="A3036" s="24">
        <v>2021</v>
      </c>
      <c r="B3036">
        <v>3</v>
      </c>
      <c r="C3036" s="2">
        <v>44362</v>
      </c>
      <c r="D3036" s="3">
        <v>0.5</v>
      </c>
      <c r="E3036">
        <v>4</v>
      </c>
      <c r="F3036">
        <v>4.2</v>
      </c>
      <c r="G3036" t="s">
        <v>28</v>
      </c>
      <c r="H3036">
        <v>73</v>
      </c>
      <c r="I3036">
        <v>45</v>
      </c>
      <c r="J3036">
        <v>28</v>
      </c>
      <c r="K3036">
        <v>2</v>
      </c>
      <c r="L3036">
        <v>1</v>
      </c>
      <c r="M3036" t="s">
        <v>23</v>
      </c>
      <c r="N3036">
        <v>10</v>
      </c>
      <c r="O3036" t="s">
        <v>25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 s="11" t="str">
        <f t="shared" si="504"/>
        <v>0</v>
      </c>
      <c r="AB3036">
        <f t="shared" si="497"/>
        <v>0</v>
      </c>
      <c r="AC3036">
        <f t="shared" si="505"/>
        <v>10</v>
      </c>
      <c r="AD3036">
        <f t="shared" si="506"/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f t="shared" si="498"/>
        <v>0</v>
      </c>
      <c r="BI3036" s="16">
        <v>0</v>
      </c>
      <c r="BJ3036" s="16">
        <v>0</v>
      </c>
      <c r="BK3036" s="16">
        <v>0</v>
      </c>
      <c r="BL3036" t="str">
        <f t="shared" si="499"/>
        <v>0</v>
      </c>
      <c r="BM3036" t="str">
        <f t="shared" si="500"/>
        <v>0</v>
      </c>
      <c r="BN3036">
        <f t="shared" si="503"/>
        <v>0</v>
      </c>
      <c r="BO3036">
        <f t="shared" si="501"/>
        <v>0</v>
      </c>
      <c r="BP3036" t="str">
        <f t="shared" si="502"/>
        <v>0</v>
      </c>
    </row>
    <row r="3037" spans="1:68" ht="18" x14ac:dyDescent="0.25">
      <c r="A3037" s="24">
        <v>2021</v>
      </c>
      <c r="B3037">
        <v>3</v>
      </c>
      <c r="C3037" s="2">
        <v>44362</v>
      </c>
      <c r="D3037" s="3">
        <v>0.5</v>
      </c>
      <c r="E3037">
        <v>4</v>
      </c>
      <c r="F3037">
        <v>4.2</v>
      </c>
      <c r="G3037" t="s">
        <v>28</v>
      </c>
      <c r="H3037">
        <v>73</v>
      </c>
      <c r="I3037">
        <v>45</v>
      </c>
      <c r="J3037">
        <v>28</v>
      </c>
      <c r="K3037">
        <v>2</v>
      </c>
      <c r="L3037">
        <v>1</v>
      </c>
      <c r="M3037" t="s">
        <v>23</v>
      </c>
      <c r="N3037">
        <v>10</v>
      </c>
      <c r="O3037" t="s">
        <v>26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 s="11" t="str">
        <f t="shared" si="504"/>
        <v>0</v>
      </c>
      <c r="AB3037">
        <f t="shared" si="497"/>
        <v>0</v>
      </c>
      <c r="AC3037">
        <f t="shared" si="505"/>
        <v>10</v>
      </c>
      <c r="AD3037">
        <f t="shared" si="506"/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f t="shared" si="498"/>
        <v>0</v>
      </c>
      <c r="BI3037" s="16">
        <v>0</v>
      </c>
      <c r="BJ3037" s="16">
        <v>0</v>
      </c>
      <c r="BK3037" s="16">
        <v>0</v>
      </c>
      <c r="BL3037" t="str">
        <f t="shared" si="499"/>
        <v>0</v>
      </c>
      <c r="BM3037" t="str">
        <f t="shared" si="500"/>
        <v>0</v>
      </c>
      <c r="BN3037">
        <f t="shared" si="503"/>
        <v>0</v>
      </c>
      <c r="BO3037">
        <f t="shared" si="501"/>
        <v>0</v>
      </c>
      <c r="BP3037" t="str">
        <f t="shared" si="502"/>
        <v>0</v>
      </c>
    </row>
    <row r="3038" spans="1:68" ht="18" x14ac:dyDescent="0.25">
      <c r="A3038" s="24">
        <v>2021</v>
      </c>
      <c r="B3038">
        <v>3</v>
      </c>
      <c r="C3038" s="2">
        <v>44362</v>
      </c>
      <c r="D3038" s="3">
        <v>0.5</v>
      </c>
      <c r="E3038">
        <v>4</v>
      </c>
      <c r="F3038">
        <v>4.2</v>
      </c>
      <c r="G3038" t="s">
        <v>28</v>
      </c>
      <c r="H3038">
        <v>73</v>
      </c>
      <c r="I3038">
        <v>45</v>
      </c>
      <c r="J3038">
        <v>28</v>
      </c>
      <c r="K3038">
        <v>2</v>
      </c>
      <c r="L3038">
        <v>1</v>
      </c>
      <c r="M3038" t="s">
        <v>27</v>
      </c>
      <c r="N3038">
        <v>10</v>
      </c>
      <c r="O3038" t="s">
        <v>24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 s="11" t="str">
        <f t="shared" si="504"/>
        <v>0</v>
      </c>
      <c r="AB3038">
        <f t="shared" si="497"/>
        <v>0</v>
      </c>
      <c r="AC3038">
        <f t="shared" si="505"/>
        <v>10</v>
      </c>
      <c r="AD3038">
        <f t="shared" si="506"/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f t="shared" si="498"/>
        <v>0</v>
      </c>
      <c r="BI3038" s="16">
        <v>0</v>
      </c>
      <c r="BJ3038" s="16">
        <v>0</v>
      </c>
      <c r="BK3038" s="16">
        <v>0</v>
      </c>
      <c r="BL3038" t="str">
        <f t="shared" si="499"/>
        <v>0</v>
      </c>
      <c r="BM3038" t="str">
        <f t="shared" si="500"/>
        <v>0</v>
      </c>
      <c r="BN3038">
        <f t="shared" si="503"/>
        <v>0</v>
      </c>
      <c r="BO3038">
        <f t="shared" si="501"/>
        <v>0</v>
      </c>
      <c r="BP3038" t="str">
        <f t="shared" si="502"/>
        <v>0</v>
      </c>
    </row>
    <row r="3039" spans="1:68" ht="18" x14ac:dyDescent="0.25">
      <c r="A3039" s="24">
        <v>2021</v>
      </c>
      <c r="B3039">
        <v>3</v>
      </c>
      <c r="C3039" s="2">
        <v>44362</v>
      </c>
      <c r="D3039" s="3">
        <v>0.5</v>
      </c>
      <c r="E3039">
        <v>4</v>
      </c>
      <c r="F3039">
        <v>4.2</v>
      </c>
      <c r="G3039" t="s">
        <v>28</v>
      </c>
      <c r="H3039">
        <v>73</v>
      </c>
      <c r="I3039">
        <v>45</v>
      </c>
      <c r="J3039">
        <v>28</v>
      </c>
      <c r="K3039">
        <v>2</v>
      </c>
      <c r="L3039">
        <v>1</v>
      </c>
      <c r="M3039" t="s">
        <v>27</v>
      </c>
      <c r="N3039">
        <v>10</v>
      </c>
      <c r="O3039" t="s">
        <v>25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 s="11" t="str">
        <f t="shared" si="504"/>
        <v>0</v>
      </c>
      <c r="AB3039">
        <f t="shared" si="497"/>
        <v>0</v>
      </c>
      <c r="AC3039">
        <f t="shared" si="505"/>
        <v>10</v>
      </c>
      <c r="AD3039">
        <f t="shared" si="506"/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f t="shared" si="498"/>
        <v>0</v>
      </c>
      <c r="BI3039" s="16">
        <v>0</v>
      </c>
      <c r="BJ3039" s="16">
        <v>0</v>
      </c>
      <c r="BK3039" s="16">
        <v>0</v>
      </c>
      <c r="BL3039" t="str">
        <f t="shared" si="499"/>
        <v>0</v>
      </c>
      <c r="BM3039" t="str">
        <f t="shared" si="500"/>
        <v>0</v>
      </c>
      <c r="BN3039">
        <f t="shared" si="503"/>
        <v>0</v>
      </c>
      <c r="BO3039">
        <f t="shared" si="501"/>
        <v>0</v>
      </c>
      <c r="BP3039" t="str">
        <f t="shared" si="502"/>
        <v>0</v>
      </c>
    </row>
    <row r="3040" spans="1:68" ht="18" x14ac:dyDescent="0.25">
      <c r="A3040" s="24">
        <v>2021</v>
      </c>
      <c r="B3040">
        <v>3</v>
      </c>
      <c r="C3040" s="2">
        <v>44362</v>
      </c>
      <c r="D3040" s="3">
        <v>0.5</v>
      </c>
      <c r="E3040">
        <v>4</v>
      </c>
      <c r="F3040">
        <v>4.2</v>
      </c>
      <c r="G3040" t="s">
        <v>28</v>
      </c>
      <c r="H3040">
        <v>73</v>
      </c>
      <c r="I3040">
        <v>45</v>
      </c>
      <c r="J3040">
        <v>28</v>
      </c>
      <c r="K3040">
        <v>2</v>
      </c>
      <c r="L3040">
        <v>1</v>
      </c>
      <c r="M3040" t="s">
        <v>27</v>
      </c>
      <c r="N3040">
        <v>10</v>
      </c>
      <c r="O3040" t="s">
        <v>26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 s="11" t="str">
        <f t="shared" si="504"/>
        <v>0</v>
      </c>
      <c r="AB3040">
        <f t="shared" si="497"/>
        <v>0</v>
      </c>
      <c r="AC3040">
        <f t="shared" si="505"/>
        <v>10</v>
      </c>
      <c r="AD3040">
        <f t="shared" si="506"/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f t="shared" si="498"/>
        <v>0</v>
      </c>
      <c r="BI3040" s="16">
        <v>0</v>
      </c>
      <c r="BJ3040" s="16">
        <v>0</v>
      </c>
      <c r="BK3040" s="16">
        <v>0</v>
      </c>
      <c r="BL3040" t="str">
        <f t="shared" si="499"/>
        <v>0</v>
      </c>
      <c r="BM3040" t="str">
        <f t="shared" si="500"/>
        <v>0</v>
      </c>
      <c r="BN3040">
        <f t="shared" si="503"/>
        <v>0</v>
      </c>
      <c r="BO3040">
        <f t="shared" si="501"/>
        <v>0</v>
      </c>
      <c r="BP3040" t="str">
        <f t="shared" si="502"/>
        <v>0</v>
      </c>
    </row>
    <row r="3041" spans="1:68" ht="18" x14ac:dyDescent="0.25">
      <c r="A3041" s="24">
        <v>2021</v>
      </c>
      <c r="B3041">
        <v>3</v>
      </c>
      <c r="C3041" s="2">
        <v>44362</v>
      </c>
      <c r="D3041" s="3">
        <v>0.5</v>
      </c>
      <c r="E3041">
        <v>4</v>
      </c>
      <c r="F3041">
        <v>4.2</v>
      </c>
      <c r="G3041" t="s">
        <v>28</v>
      </c>
      <c r="H3041">
        <v>73</v>
      </c>
      <c r="I3041">
        <v>45</v>
      </c>
      <c r="J3041">
        <v>28</v>
      </c>
      <c r="K3041">
        <v>2</v>
      </c>
      <c r="L3041">
        <v>1</v>
      </c>
      <c r="M3041" t="s">
        <v>28</v>
      </c>
      <c r="N3041">
        <v>10</v>
      </c>
      <c r="O3041" t="s">
        <v>24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 s="11" t="str">
        <f t="shared" si="504"/>
        <v>0</v>
      </c>
      <c r="AB3041">
        <f t="shared" si="497"/>
        <v>0</v>
      </c>
      <c r="AC3041">
        <f t="shared" si="505"/>
        <v>10</v>
      </c>
      <c r="AD3041">
        <f t="shared" si="506"/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f t="shared" si="498"/>
        <v>0</v>
      </c>
      <c r="BI3041" s="16">
        <v>0</v>
      </c>
      <c r="BJ3041" s="16">
        <v>0</v>
      </c>
      <c r="BK3041" s="16">
        <v>0</v>
      </c>
      <c r="BL3041" t="str">
        <f t="shared" si="499"/>
        <v>0</v>
      </c>
      <c r="BM3041" t="str">
        <f t="shared" si="500"/>
        <v>0</v>
      </c>
      <c r="BN3041">
        <f t="shared" si="503"/>
        <v>0</v>
      </c>
      <c r="BO3041">
        <f t="shared" si="501"/>
        <v>0</v>
      </c>
      <c r="BP3041" t="str">
        <f t="shared" si="502"/>
        <v>0</v>
      </c>
    </row>
    <row r="3042" spans="1:68" ht="18" x14ac:dyDescent="0.25">
      <c r="A3042" s="24">
        <v>2021</v>
      </c>
      <c r="B3042">
        <v>3</v>
      </c>
      <c r="C3042" s="2">
        <v>44362</v>
      </c>
      <c r="D3042" s="3">
        <v>0.5</v>
      </c>
      <c r="E3042">
        <v>4</v>
      </c>
      <c r="F3042">
        <v>4.2</v>
      </c>
      <c r="G3042" t="s">
        <v>28</v>
      </c>
      <c r="H3042">
        <v>73</v>
      </c>
      <c r="I3042">
        <v>45</v>
      </c>
      <c r="J3042">
        <v>28</v>
      </c>
      <c r="K3042">
        <v>2</v>
      </c>
      <c r="L3042">
        <v>1</v>
      </c>
      <c r="M3042" t="s">
        <v>28</v>
      </c>
      <c r="N3042">
        <v>10</v>
      </c>
      <c r="O3042" t="s">
        <v>25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 s="11" t="str">
        <f t="shared" si="504"/>
        <v>0</v>
      </c>
      <c r="AB3042">
        <f t="shared" si="497"/>
        <v>0</v>
      </c>
      <c r="AC3042">
        <f t="shared" si="505"/>
        <v>10</v>
      </c>
      <c r="AD3042">
        <f t="shared" si="506"/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f t="shared" si="498"/>
        <v>0</v>
      </c>
      <c r="BI3042" s="16">
        <v>0</v>
      </c>
      <c r="BJ3042" s="16">
        <v>0</v>
      </c>
      <c r="BK3042" s="16">
        <v>0</v>
      </c>
      <c r="BL3042" t="str">
        <f t="shared" si="499"/>
        <v>0</v>
      </c>
      <c r="BM3042" t="str">
        <f t="shared" si="500"/>
        <v>0</v>
      </c>
      <c r="BN3042">
        <f t="shared" si="503"/>
        <v>0</v>
      </c>
      <c r="BO3042">
        <f t="shared" si="501"/>
        <v>0</v>
      </c>
      <c r="BP3042" t="str">
        <f t="shared" si="502"/>
        <v>0</v>
      </c>
    </row>
    <row r="3043" spans="1:68" ht="18" x14ac:dyDescent="0.25">
      <c r="A3043" s="24">
        <v>2021</v>
      </c>
      <c r="B3043">
        <v>3</v>
      </c>
      <c r="C3043" s="2">
        <v>44362</v>
      </c>
      <c r="D3043" s="3">
        <v>0.5</v>
      </c>
      <c r="E3043">
        <v>4</v>
      </c>
      <c r="F3043">
        <v>4.2</v>
      </c>
      <c r="G3043" t="s">
        <v>28</v>
      </c>
      <c r="H3043">
        <v>73</v>
      </c>
      <c r="I3043">
        <v>45</v>
      </c>
      <c r="J3043">
        <v>28</v>
      </c>
      <c r="K3043">
        <v>2</v>
      </c>
      <c r="L3043">
        <v>1</v>
      </c>
      <c r="M3043" t="s">
        <v>28</v>
      </c>
      <c r="N3043">
        <v>10</v>
      </c>
      <c r="O3043" t="s">
        <v>26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 s="11" t="str">
        <f t="shared" si="504"/>
        <v>0</v>
      </c>
      <c r="AB3043">
        <f t="shared" si="497"/>
        <v>0</v>
      </c>
      <c r="AC3043">
        <f t="shared" si="505"/>
        <v>10</v>
      </c>
      <c r="AD3043">
        <f t="shared" si="506"/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f t="shared" si="498"/>
        <v>0</v>
      </c>
      <c r="BI3043" s="16">
        <v>0</v>
      </c>
      <c r="BJ3043" s="16">
        <v>0</v>
      </c>
      <c r="BK3043" s="16">
        <v>0</v>
      </c>
      <c r="BL3043" t="str">
        <f t="shared" si="499"/>
        <v>0</v>
      </c>
      <c r="BM3043" t="str">
        <f t="shared" si="500"/>
        <v>0</v>
      </c>
      <c r="BN3043">
        <f t="shared" si="503"/>
        <v>0</v>
      </c>
      <c r="BO3043">
        <f t="shared" si="501"/>
        <v>0</v>
      </c>
      <c r="BP3043" t="str">
        <f t="shared" si="502"/>
        <v>0</v>
      </c>
    </row>
    <row r="3044" spans="1:68" ht="18" x14ac:dyDescent="0.25">
      <c r="A3044" s="24">
        <v>2021</v>
      </c>
      <c r="B3044">
        <v>3</v>
      </c>
      <c r="C3044" s="2">
        <v>44362</v>
      </c>
      <c r="D3044" s="3">
        <v>0.5</v>
      </c>
      <c r="E3044">
        <v>4</v>
      </c>
      <c r="F3044">
        <v>4.2</v>
      </c>
      <c r="G3044" t="s">
        <v>28</v>
      </c>
      <c r="H3044">
        <v>73</v>
      </c>
      <c r="I3044">
        <v>45</v>
      </c>
      <c r="J3044">
        <v>28</v>
      </c>
      <c r="K3044">
        <v>2</v>
      </c>
      <c r="L3044">
        <v>1</v>
      </c>
      <c r="M3044" t="s">
        <v>28</v>
      </c>
      <c r="N3044">
        <v>20</v>
      </c>
      <c r="O3044" t="s">
        <v>24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 s="11" t="str">
        <f t="shared" si="504"/>
        <v>0</v>
      </c>
      <c r="AB3044">
        <f t="shared" si="497"/>
        <v>0</v>
      </c>
      <c r="AC3044">
        <f t="shared" si="505"/>
        <v>10</v>
      </c>
      <c r="AD3044">
        <f t="shared" si="506"/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f t="shared" si="498"/>
        <v>0</v>
      </c>
      <c r="BI3044" s="16">
        <v>0</v>
      </c>
      <c r="BJ3044" s="16">
        <v>0</v>
      </c>
      <c r="BK3044" s="16">
        <v>0</v>
      </c>
      <c r="BL3044" t="str">
        <f t="shared" si="499"/>
        <v>0</v>
      </c>
      <c r="BM3044" t="str">
        <f t="shared" si="500"/>
        <v>0</v>
      </c>
      <c r="BN3044">
        <f t="shared" si="503"/>
        <v>0</v>
      </c>
      <c r="BO3044">
        <f t="shared" si="501"/>
        <v>0</v>
      </c>
      <c r="BP3044" t="str">
        <f t="shared" si="502"/>
        <v>0</v>
      </c>
    </row>
    <row r="3045" spans="1:68" ht="18" x14ac:dyDescent="0.25">
      <c r="A3045" s="24">
        <v>2021</v>
      </c>
      <c r="B3045">
        <v>3</v>
      </c>
      <c r="C3045" s="2">
        <v>44362</v>
      </c>
      <c r="D3045" s="3">
        <v>0.5</v>
      </c>
      <c r="E3045">
        <v>4</v>
      </c>
      <c r="F3045">
        <v>4.2</v>
      </c>
      <c r="G3045" t="s">
        <v>28</v>
      </c>
      <c r="H3045">
        <v>73</v>
      </c>
      <c r="I3045">
        <v>45</v>
      </c>
      <c r="J3045">
        <v>28</v>
      </c>
      <c r="K3045">
        <v>2</v>
      </c>
      <c r="L3045">
        <v>1</v>
      </c>
      <c r="M3045" t="s">
        <v>28</v>
      </c>
      <c r="N3045">
        <v>20</v>
      </c>
      <c r="O3045" t="s">
        <v>25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 s="11" t="str">
        <f t="shared" si="504"/>
        <v>0</v>
      </c>
      <c r="AB3045">
        <f t="shared" si="497"/>
        <v>0</v>
      </c>
      <c r="AC3045">
        <f t="shared" si="505"/>
        <v>10</v>
      </c>
      <c r="AD3045">
        <f t="shared" si="506"/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f t="shared" si="498"/>
        <v>0</v>
      </c>
      <c r="BI3045" s="16">
        <v>0</v>
      </c>
      <c r="BJ3045" s="16">
        <v>0</v>
      </c>
      <c r="BK3045" s="16">
        <v>0</v>
      </c>
      <c r="BL3045" t="str">
        <f t="shared" si="499"/>
        <v>0</v>
      </c>
      <c r="BM3045" t="str">
        <f t="shared" si="500"/>
        <v>0</v>
      </c>
      <c r="BN3045">
        <f t="shared" si="503"/>
        <v>0</v>
      </c>
      <c r="BO3045">
        <f t="shared" si="501"/>
        <v>0</v>
      </c>
      <c r="BP3045" t="str">
        <f t="shared" si="502"/>
        <v>0</v>
      </c>
    </row>
    <row r="3046" spans="1:68" ht="18" x14ac:dyDescent="0.25">
      <c r="A3046" s="24">
        <v>2021</v>
      </c>
      <c r="B3046">
        <v>3</v>
      </c>
      <c r="C3046" s="2">
        <v>44362</v>
      </c>
      <c r="D3046" s="3">
        <v>0.5</v>
      </c>
      <c r="E3046">
        <v>4</v>
      </c>
      <c r="F3046">
        <v>4.2</v>
      </c>
      <c r="G3046" t="s">
        <v>28</v>
      </c>
      <c r="H3046">
        <v>73</v>
      </c>
      <c r="I3046">
        <v>45</v>
      </c>
      <c r="J3046">
        <v>28</v>
      </c>
      <c r="K3046">
        <v>2</v>
      </c>
      <c r="L3046">
        <v>1</v>
      </c>
      <c r="M3046" t="s">
        <v>28</v>
      </c>
      <c r="N3046">
        <v>20</v>
      </c>
      <c r="O3046" t="s">
        <v>26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 s="11" t="str">
        <f t="shared" si="504"/>
        <v>0</v>
      </c>
      <c r="AB3046">
        <f t="shared" si="497"/>
        <v>0</v>
      </c>
      <c r="AC3046">
        <f t="shared" si="505"/>
        <v>10</v>
      </c>
      <c r="AD3046">
        <f t="shared" si="506"/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f t="shared" si="498"/>
        <v>0</v>
      </c>
      <c r="BI3046" s="16">
        <v>0</v>
      </c>
      <c r="BJ3046" s="16">
        <v>0</v>
      </c>
      <c r="BK3046" s="16">
        <v>0</v>
      </c>
      <c r="BL3046" t="str">
        <f t="shared" si="499"/>
        <v>0</v>
      </c>
      <c r="BM3046" t="str">
        <f t="shared" si="500"/>
        <v>0</v>
      </c>
      <c r="BN3046">
        <f t="shared" si="503"/>
        <v>0</v>
      </c>
      <c r="BO3046">
        <f t="shared" si="501"/>
        <v>0</v>
      </c>
      <c r="BP3046" t="str">
        <f t="shared" si="502"/>
        <v>0</v>
      </c>
    </row>
    <row r="3047" spans="1:68" ht="18" x14ac:dyDescent="0.25">
      <c r="A3047" s="24">
        <v>2021</v>
      </c>
      <c r="B3047">
        <v>3</v>
      </c>
      <c r="C3047" s="2">
        <v>44362</v>
      </c>
      <c r="D3047" s="3">
        <v>0.5</v>
      </c>
      <c r="E3047">
        <v>4</v>
      </c>
      <c r="F3047">
        <v>4.2</v>
      </c>
      <c r="G3047" t="s">
        <v>28</v>
      </c>
      <c r="H3047">
        <v>73</v>
      </c>
      <c r="I3047">
        <v>45</v>
      </c>
      <c r="J3047">
        <v>28</v>
      </c>
      <c r="K3047">
        <v>2</v>
      </c>
      <c r="L3047">
        <v>1</v>
      </c>
      <c r="M3047" t="s">
        <v>27</v>
      </c>
      <c r="N3047">
        <v>20</v>
      </c>
      <c r="O3047" t="s">
        <v>24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 s="11" t="str">
        <f t="shared" si="504"/>
        <v>0</v>
      </c>
      <c r="AB3047">
        <f t="shared" si="497"/>
        <v>0</v>
      </c>
      <c r="AC3047">
        <f t="shared" si="505"/>
        <v>10</v>
      </c>
      <c r="AD3047">
        <f t="shared" si="506"/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f t="shared" si="498"/>
        <v>0</v>
      </c>
      <c r="BI3047" s="16">
        <v>0</v>
      </c>
      <c r="BJ3047" s="16">
        <v>0</v>
      </c>
      <c r="BK3047" s="16">
        <v>0</v>
      </c>
      <c r="BL3047" t="str">
        <f t="shared" si="499"/>
        <v>0</v>
      </c>
      <c r="BM3047" t="str">
        <f t="shared" si="500"/>
        <v>0</v>
      </c>
      <c r="BN3047">
        <f t="shared" si="503"/>
        <v>0</v>
      </c>
      <c r="BO3047">
        <f t="shared" si="501"/>
        <v>0</v>
      </c>
      <c r="BP3047" t="str">
        <f t="shared" si="502"/>
        <v>0</v>
      </c>
    </row>
    <row r="3048" spans="1:68" ht="18" x14ac:dyDescent="0.25">
      <c r="A3048" s="24">
        <v>2021</v>
      </c>
      <c r="B3048">
        <v>3</v>
      </c>
      <c r="C3048" s="2">
        <v>44362</v>
      </c>
      <c r="D3048" s="3">
        <v>0.5</v>
      </c>
      <c r="E3048">
        <v>4</v>
      </c>
      <c r="F3048">
        <v>4.2</v>
      </c>
      <c r="G3048" t="s">
        <v>28</v>
      </c>
      <c r="H3048">
        <v>73</v>
      </c>
      <c r="I3048">
        <v>45</v>
      </c>
      <c r="J3048">
        <v>28</v>
      </c>
      <c r="K3048">
        <v>2</v>
      </c>
      <c r="L3048">
        <v>1</v>
      </c>
      <c r="M3048" t="s">
        <v>27</v>
      </c>
      <c r="N3048">
        <v>20</v>
      </c>
      <c r="O3048" t="s">
        <v>25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 s="11" t="str">
        <f t="shared" si="504"/>
        <v>0</v>
      </c>
      <c r="AB3048">
        <f t="shared" si="497"/>
        <v>0</v>
      </c>
      <c r="AC3048">
        <f t="shared" si="505"/>
        <v>10</v>
      </c>
      <c r="AD3048">
        <f t="shared" si="506"/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f t="shared" si="498"/>
        <v>0</v>
      </c>
      <c r="BI3048" s="16">
        <v>0</v>
      </c>
      <c r="BJ3048" s="16">
        <v>0</v>
      </c>
      <c r="BK3048" s="16">
        <v>0</v>
      </c>
      <c r="BL3048" t="str">
        <f t="shared" si="499"/>
        <v>0</v>
      </c>
      <c r="BM3048" t="str">
        <f t="shared" si="500"/>
        <v>0</v>
      </c>
      <c r="BN3048">
        <f t="shared" si="503"/>
        <v>0</v>
      </c>
      <c r="BO3048">
        <f t="shared" si="501"/>
        <v>0</v>
      </c>
      <c r="BP3048" t="str">
        <f t="shared" si="502"/>
        <v>0</v>
      </c>
    </row>
    <row r="3049" spans="1:68" ht="18" x14ac:dyDescent="0.25">
      <c r="A3049" s="24">
        <v>2021</v>
      </c>
      <c r="B3049">
        <v>3</v>
      </c>
      <c r="C3049" s="2">
        <v>44362</v>
      </c>
      <c r="D3049" s="3">
        <v>0.5</v>
      </c>
      <c r="E3049">
        <v>4</v>
      </c>
      <c r="F3049">
        <v>4.2</v>
      </c>
      <c r="G3049" t="s">
        <v>28</v>
      </c>
      <c r="H3049">
        <v>73</v>
      </c>
      <c r="I3049">
        <v>45</v>
      </c>
      <c r="J3049">
        <v>28</v>
      </c>
      <c r="K3049">
        <v>2</v>
      </c>
      <c r="L3049">
        <v>1</v>
      </c>
      <c r="M3049" t="s">
        <v>27</v>
      </c>
      <c r="N3049">
        <v>20</v>
      </c>
      <c r="O3049" t="s">
        <v>26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 s="11" t="str">
        <f t="shared" si="504"/>
        <v>0</v>
      </c>
      <c r="AB3049">
        <f t="shared" si="497"/>
        <v>0</v>
      </c>
      <c r="AC3049">
        <f t="shared" si="505"/>
        <v>10</v>
      </c>
      <c r="AD3049">
        <f t="shared" si="506"/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f t="shared" si="498"/>
        <v>0</v>
      </c>
      <c r="BI3049" s="16">
        <v>0</v>
      </c>
      <c r="BJ3049" s="16">
        <v>0</v>
      </c>
      <c r="BK3049" s="16">
        <v>0</v>
      </c>
      <c r="BL3049" t="str">
        <f t="shared" si="499"/>
        <v>0</v>
      </c>
      <c r="BM3049" t="str">
        <f t="shared" si="500"/>
        <v>0</v>
      </c>
      <c r="BN3049">
        <f t="shared" si="503"/>
        <v>0</v>
      </c>
      <c r="BO3049">
        <f t="shared" si="501"/>
        <v>0</v>
      </c>
      <c r="BP3049" t="str">
        <f t="shared" si="502"/>
        <v>0</v>
      </c>
    </row>
    <row r="3050" spans="1:68" ht="18" x14ac:dyDescent="0.25">
      <c r="A3050" s="24">
        <v>2021</v>
      </c>
      <c r="B3050">
        <v>3</v>
      </c>
      <c r="C3050" s="2">
        <v>44362</v>
      </c>
      <c r="D3050" s="3">
        <v>0.5</v>
      </c>
      <c r="E3050">
        <v>4</v>
      </c>
      <c r="F3050">
        <v>4.2</v>
      </c>
      <c r="G3050" t="s">
        <v>28</v>
      </c>
      <c r="H3050">
        <v>73</v>
      </c>
      <c r="I3050">
        <v>45</v>
      </c>
      <c r="J3050">
        <v>28</v>
      </c>
      <c r="K3050">
        <v>2</v>
      </c>
      <c r="L3050">
        <v>1</v>
      </c>
      <c r="M3050" t="s">
        <v>23</v>
      </c>
      <c r="N3050">
        <v>20</v>
      </c>
      <c r="O3050" t="s">
        <v>24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 s="11" t="str">
        <f t="shared" si="504"/>
        <v>0</v>
      </c>
      <c r="AB3050">
        <f t="shared" si="497"/>
        <v>0</v>
      </c>
      <c r="AC3050">
        <f t="shared" si="505"/>
        <v>10</v>
      </c>
      <c r="AD3050">
        <f t="shared" si="506"/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f t="shared" si="498"/>
        <v>0</v>
      </c>
      <c r="BI3050" s="16">
        <v>0</v>
      </c>
      <c r="BJ3050" s="16">
        <v>0</v>
      </c>
      <c r="BK3050" s="16">
        <v>0</v>
      </c>
      <c r="BL3050" t="str">
        <f t="shared" si="499"/>
        <v>0</v>
      </c>
      <c r="BM3050" t="str">
        <f t="shared" si="500"/>
        <v>0</v>
      </c>
      <c r="BN3050">
        <f t="shared" si="503"/>
        <v>0</v>
      </c>
      <c r="BO3050">
        <f t="shared" si="501"/>
        <v>0</v>
      </c>
      <c r="BP3050" t="str">
        <f t="shared" si="502"/>
        <v>0</v>
      </c>
    </row>
    <row r="3051" spans="1:68" ht="18" x14ac:dyDescent="0.25">
      <c r="A3051" s="24">
        <v>2021</v>
      </c>
      <c r="B3051">
        <v>3</v>
      </c>
      <c r="C3051" s="2">
        <v>44362</v>
      </c>
      <c r="D3051" s="3">
        <v>0.5</v>
      </c>
      <c r="E3051">
        <v>4</v>
      </c>
      <c r="F3051">
        <v>4.2</v>
      </c>
      <c r="G3051" t="s">
        <v>28</v>
      </c>
      <c r="H3051">
        <v>73</v>
      </c>
      <c r="I3051">
        <v>45</v>
      </c>
      <c r="J3051">
        <v>28</v>
      </c>
      <c r="K3051">
        <v>2</v>
      </c>
      <c r="L3051">
        <v>1</v>
      </c>
      <c r="M3051" t="s">
        <v>23</v>
      </c>
      <c r="N3051">
        <v>20</v>
      </c>
      <c r="O3051" t="s">
        <v>25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 s="11" t="str">
        <f t="shared" si="504"/>
        <v>0</v>
      </c>
      <c r="AB3051">
        <f t="shared" si="497"/>
        <v>0</v>
      </c>
      <c r="AC3051">
        <f t="shared" si="505"/>
        <v>10</v>
      </c>
      <c r="AD3051">
        <f t="shared" si="506"/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f t="shared" si="498"/>
        <v>0</v>
      </c>
      <c r="BI3051" s="16">
        <v>0</v>
      </c>
      <c r="BJ3051" s="16">
        <v>0</v>
      </c>
      <c r="BK3051" s="16">
        <v>0</v>
      </c>
      <c r="BL3051" t="str">
        <f t="shared" si="499"/>
        <v>0</v>
      </c>
      <c r="BM3051" t="str">
        <f t="shared" si="500"/>
        <v>0</v>
      </c>
      <c r="BN3051">
        <f t="shared" si="503"/>
        <v>0</v>
      </c>
      <c r="BO3051">
        <f t="shared" si="501"/>
        <v>0</v>
      </c>
      <c r="BP3051" t="str">
        <f t="shared" si="502"/>
        <v>0</v>
      </c>
    </row>
    <row r="3052" spans="1:68" ht="18" x14ac:dyDescent="0.25">
      <c r="A3052" s="24">
        <v>2021</v>
      </c>
      <c r="B3052">
        <v>3</v>
      </c>
      <c r="C3052" s="2">
        <v>44362</v>
      </c>
      <c r="D3052" s="3">
        <v>0.5</v>
      </c>
      <c r="E3052">
        <v>4</v>
      </c>
      <c r="F3052">
        <v>4.2</v>
      </c>
      <c r="G3052" t="s">
        <v>28</v>
      </c>
      <c r="H3052">
        <v>73</v>
      </c>
      <c r="I3052">
        <v>45</v>
      </c>
      <c r="J3052">
        <v>28</v>
      </c>
      <c r="K3052">
        <v>2</v>
      </c>
      <c r="L3052">
        <v>1</v>
      </c>
      <c r="M3052" t="s">
        <v>23</v>
      </c>
      <c r="N3052">
        <v>20</v>
      </c>
      <c r="O3052" t="s">
        <v>26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 s="11" t="str">
        <f t="shared" si="504"/>
        <v>0</v>
      </c>
      <c r="AB3052">
        <f t="shared" si="497"/>
        <v>0</v>
      </c>
      <c r="AC3052">
        <f t="shared" si="505"/>
        <v>10</v>
      </c>
      <c r="AD3052">
        <f t="shared" si="506"/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f t="shared" si="498"/>
        <v>0</v>
      </c>
      <c r="BI3052" s="16">
        <v>0</v>
      </c>
      <c r="BJ3052" s="16">
        <v>0</v>
      </c>
      <c r="BK3052" s="16">
        <v>0</v>
      </c>
      <c r="BL3052" t="str">
        <f t="shared" si="499"/>
        <v>0</v>
      </c>
      <c r="BM3052" t="str">
        <f t="shared" si="500"/>
        <v>0</v>
      </c>
      <c r="BN3052">
        <f t="shared" si="503"/>
        <v>0</v>
      </c>
      <c r="BO3052">
        <f t="shared" si="501"/>
        <v>0</v>
      </c>
      <c r="BP3052" t="str">
        <f t="shared" si="502"/>
        <v>0</v>
      </c>
    </row>
    <row r="3053" spans="1:68" ht="18" x14ac:dyDescent="0.25">
      <c r="A3053" s="24">
        <v>2021</v>
      </c>
      <c r="B3053">
        <v>3</v>
      </c>
      <c r="C3053" s="2">
        <v>44362</v>
      </c>
      <c r="D3053" s="3">
        <v>0.5</v>
      </c>
      <c r="E3053">
        <v>4</v>
      </c>
      <c r="F3053">
        <v>4.2</v>
      </c>
      <c r="G3053" t="s">
        <v>28</v>
      </c>
      <c r="H3053">
        <v>73</v>
      </c>
      <c r="I3053">
        <v>45</v>
      </c>
      <c r="J3053">
        <v>28</v>
      </c>
      <c r="K3053">
        <v>2</v>
      </c>
      <c r="L3053">
        <v>1</v>
      </c>
      <c r="M3053" t="s">
        <v>23</v>
      </c>
      <c r="N3053">
        <v>50</v>
      </c>
      <c r="O3053" t="s">
        <v>24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 s="11" t="str">
        <f t="shared" si="504"/>
        <v>0</v>
      </c>
      <c r="AB3053">
        <f t="shared" si="497"/>
        <v>0</v>
      </c>
      <c r="AC3053">
        <f t="shared" si="505"/>
        <v>10</v>
      </c>
      <c r="AD3053">
        <f t="shared" si="506"/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f t="shared" si="498"/>
        <v>0</v>
      </c>
      <c r="BI3053" s="16">
        <v>0</v>
      </c>
      <c r="BJ3053" s="16">
        <v>0</v>
      </c>
      <c r="BK3053" s="16">
        <v>0</v>
      </c>
      <c r="BL3053" t="str">
        <f t="shared" si="499"/>
        <v>0</v>
      </c>
      <c r="BM3053" t="str">
        <f t="shared" si="500"/>
        <v>0</v>
      </c>
      <c r="BN3053">
        <f t="shared" si="503"/>
        <v>0</v>
      </c>
      <c r="BO3053">
        <f t="shared" si="501"/>
        <v>0</v>
      </c>
      <c r="BP3053" t="str">
        <f t="shared" si="502"/>
        <v>0</v>
      </c>
    </row>
    <row r="3054" spans="1:68" ht="18" x14ac:dyDescent="0.25">
      <c r="A3054" s="24">
        <v>2021</v>
      </c>
      <c r="B3054">
        <v>3</v>
      </c>
      <c r="C3054" s="2">
        <v>44362</v>
      </c>
      <c r="D3054" s="3">
        <v>0.5</v>
      </c>
      <c r="E3054">
        <v>4</v>
      </c>
      <c r="F3054">
        <v>4.2</v>
      </c>
      <c r="G3054" t="s">
        <v>28</v>
      </c>
      <c r="H3054">
        <v>73</v>
      </c>
      <c r="I3054">
        <v>45</v>
      </c>
      <c r="J3054">
        <v>28</v>
      </c>
      <c r="K3054">
        <v>2</v>
      </c>
      <c r="L3054">
        <v>1</v>
      </c>
      <c r="M3054" t="s">
        <v>23</v>
      </c>
      <c r="N3054">
        <v>50</v>
      </c>
      <c r="O3054" t="s">
        <v>25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 s="11" t="str">
        <f t="shared" si="504"/>
        <v>0</v>
      </c>
      <c r="AB3054">
        <f t="shared" si="497"/>
        <v>0</v>
      </c>
      <c r="AC3054">
        <f t="shared" si="505"/>
        <v>10</v>
      </c>
      <c r="AD3054">
        <f t="shared" si="506"/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f t="shared" si="498"/>
        <v>0</v>
      </c>
      <c r="BI3054" s="16">
        <v>0</v>
      </c>
      <c r="BJ3054" s="16">
        <v>0</v>
      </c>
      <c r="BK3054" s="16">
        <v>0</v>
      </c>
      <c r="BL3054" t="str">
        <f t="shared" si="499"/>
        <v>0</v>
      </c>
      <c r="BM3054" t="str">
        <f t="shared" si="500"/>
        <v>0</v>
      </c>
      <c r="BN3054">
        <f t="shared" si="503"/>
        <v>0</v>
      </c>
      <c r="BO3054">
        <f t="shared" si="501"/>
        <v>0</v>
      </c>
      <c r="BP3054" t="str">
        <f t="shared" si="502"/>
        <v>0</v>
      </c>
    </row>
    <row r="3055" spans="1:68" ht="18" x14ac:dyDescent="0.25">
      <c r="A3055" s="24">
        <v>2021</v>
      </c>
      <c r="B3055">
        <v>3</v>
      </c>
      <c r="C3055" s="2">
        <v>44362</v>
      </c>
      <c r="D3055" s="3">
        <v>0.5</v>
      </c>
      <c r="E3055">
        <v>4</v>
      </c>
      <c r="F3055">
        <v>4.2</v>
      </c>
      <c r="G3055" t="s">
        <v>28</v>
      </c>
      <c r="H3055">
        <v>73</v>
      </c>
      <c r="I3055">
        <v>45</v>
      </c>
      <c r="J3055">
        <v>28</v>
      </c>
      <c r="K3055">
        <v>2</v>
      </c>
      <c r="L3055">
        <v>1</v>
      </c>
      <c r="M3055" t="s">
        <v>23</v>
      </c>
      <c r="N3055">
        <v>50</v>
      </c>
      <c r="O3055" t="s">
        <v>26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 s="11" t="str">
        <f t="shared" si="504"/>
        <v>0</v>
      </c>
      <c r="AB3055">
        <f t="shared" si="497"/>
        <v>0</v>
      </c>
      <c r="AC3055">
        <f t="shared" si="505"/>
        <v>10</v>
      </c>
      <c r="AD3055">
        <f t="shared" si="506"/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f t="shared" si="498"/>
        <v>0</v>
      </c>
      <c r="BI3055" s="16">
        <v>0</v>
      </c>
      <c r="BJ3055" s="16">
        <v>0</v>
      </c>
      <c r="BK3055" s="16">
        <v>0</v>
      </c>
      <c r="BL3055" t="str">
        <f t="shared" si="499"/>
        <v>0</v>
      </c>
      <c r="BM3055" t="str">
        <f t="shared" si="500"/>
        <v>0</v>
      </c>
      <c r="BN3055">
        <f t="shared" si="503"/>
        <v>0</v>
      </c>
      <c r="BO3055">
        <f t="shared" si="501"/>
        <v>0</v>
      </c>
      <c r="BP3055" t="str">
        <f t="shared" si="502"/>
        <v>0</v>
      </c>
    </row>
    <row r="3056" spans="1:68" ht="18" x14ac:dyDescent="0.25">
      <c r="A3056" s="24">
        <v>2021</v>
      </c>
      <c r="B3056">
        <v>3</v>
      </c>
      <c r="C3056" s="2">
        <v>44362</v>
      </c>
      <c r="D3056" s="3">
        <v>0.5</v>
      </c>
      <c r="E3056">
        <v>4</v>
      </c>
      <c r="F3056">
        <v>4.2</v>
      </c>
      <c r="G3056" t="s">
        <v>28</v>
      </c>
      <c r="H3056">
        <v>73</v>
      </c>
      <c r="I3056">
        <v>45</v>
      </c>
      <c r="J3056">
        <v>28</v>
      </c>
      <c r="K3056">
        <v>2</v>
      </c>
      <c r="L3056">
        <v>1</v>
      </c>
      <c r="M3056" t="s">
        <v>27</v>
      </c>
      <c r="N3056">
        <v>50</v>
      </c>
      <c r="O3056" t="s">
        <v>24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 s="11" t="str">
        <f t="shared" si="504"/>
        <v>0</v>
      </c>
      <c r="AB3056">
        <f t="shared" si="497"/>
        <v>0</v>
      </c>
      <c r="AC3056">
        <f t="shared" si="505"/>
        <v>10</v>
      </c>
      <c r="AD3056">
        <f t="shared" si="506"/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2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f t="shared" si="498"/>
        <v>0</v>
      </c>
      <c r="BI3056" s="16">
        <v>0</v>
      </c>
      <c r="BJ3056" s="16">
        <v>0</v>
      </c>
      <c r="BK3056" s="16">
        <v>0</v>
      </c>
      <c r="BL3056" t="str">
        <f t="shared" si="499"/>
        <v>0</v>
      </c>
      <c r="BM3056" t="str">
        <f t="shared" si="500"/>
        <v>1</v>
      </c>
      <c r="BN3056">
        <f t="shared" si="503"/>
        <v>2</v>
      </c>
      <c r="BO3056">
        <f t="shared" si="501"/>
        <v>2</v>
      </c>
      <c r="BP3056" t="str">
        <f t="shared" si="502"/>
        <v>0</v>
      </c>
    </row>
    <row r="3057" spans="1:68" ht="18" x14ac:dyDescent="0.25">
      <c r="A3057" s="24">
        <v>2021</v>
      </c>
      <c r="B3057">
        <v>3</v>
      </c>
      <c r="C3057" s="2">
        <v>44362</v>
      </c>
      <c r="D3057" s="3">
        <v>0.5</v>
      </c>
      <c r="E3057">
        <v>4</v>
      </c>
      <c r="F3057">
        <v>4.2</v>
      </c>
      <c r="G3057" t="s">
        <v>28</v>
      </c>
      <c r="H3057">
        <v>73</v>
      </c>
      <c r="I3057">
        <v>45</v>
      </c>
      <c r="J3057">
        <v>28</v>
      </c>
      <c r="K3057">
        <v>2</v>
      </c>
      <c r="L3057">
        <v>1</v>
      </c>
      <c r="M3057" t="s">
        <v>27</v>
      </c>
      <c r="N3057">
        <v>50</v>
      </c>
      <c r="O3057" t="s">
        <v>25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 s="11" t="str">
        <f t="shared" si="504"/>
        <v>0</v>
      </c>
      <c r="AB3057">
        <f t="shared" si="497"/>
        <v>0</v>
      </c>
      <c r="AC3057">
        <f t="shared" si="505"/>
        <v>10</v>
      </c>
      <c r="AD3057">
        <f t="shared" si="506"/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f t="shared" si="498"/>
        <v>0</v>
      </c>
      <c r="BI3057" s="16">
        <v>0</v>
      </c>
      <c r="BJ3057" s="16">
        <v>0</v>
      </c>
      <c r="BK3057" s="16">
        <v>0</v>
      </c>
      <c r="BL3057" t="str">
        <f t="shared" si="499"/>
        <v>0</v>
      </c>
      <c r="BM3057" t="str">
        <f t="shared" si="500"/>
        <v>0</v>
      </c>
      <c r="BN3057">
        <f t="shared" si="503"/>
        <v>0</v>
      </c>
      <c r="BO3057">
        <f t="shared" si="501"/>
        <v>0</v>
      </c>
      <c r="BP3057" t="str">
        <f t="shared" si="502"/>
        <v>0</v>
      </c>
    </row>
    <row r="3058" spans="1:68" ht="18" x14ac:dyDescent="0.25">
      <c r="A3058" s="24">
        <v>2021</v>
      </c>
      <c r="B3058">
        <v>3</v>
      </c>
      <c r="C3058" s="2">
        <v>44362</v>
      </c>
      <c r="D3058" s="3">
        <v>0.5</v>
      </c>
      <c r="E3058">
        <v>4</v>
      </c>
      <c r="F3058">
        <v>4.2</v>
      </c>
      <c r="G3058" t="s">
        <v>28</v>
      </c>
      <c r="H3058">
        <v>73</v>
      </c>
      <c r="I3058">
        <v>45</v>
      </c>
      <c r="J3058">
        <v>28</v>
      </c>
      <c r="K3058">
        <v>2</v>
      </c>
      <c r="L3058">
        <v>1</v>
      </c>
      <c r="M3058" t="s">
        <v>27</v>
      </c>
      <c r="N3058">
        <v>50</v>
      </c>
      <c r="O3058" t="s">
        <v>26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 s="11" t="str">
        <f t="shared" si="504"/>
        <v>0</v>
      </c>
      <c r="AB3058">
        <f t="shared" si="497"/>
        <v>0</v>
      </c>
      <c r="AC3058">
        <f t="shared" si="505"/>
        <v>10</v>
      </c>
      <c r="AD3058">
        <f t="shared" si="506"/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f t="shared" si="498"/>
        <v>0</v>
      </c>
      <c r="BI3058" s="16">
        <v>0</v>
      </c>
      <c r="BJ3058" s="16">
        <v>0</v>
      </c>
      <c r="BK3058" s="16">
        <v>0</v>
      </c>
      <c r="BL3058" t="str">
        <f t="shared" si="499"/>
        <v>0</v>
      </c>
      <c r="BM3058" t="str">
        <f t="shared" si="500"/>
        <v>0</v>
      </c>
      <c r="BN3058">
        <f t="shared" si="503"/>
        <v>0</v>
      </c>
      <c r="BO3058">
        <f t="shared" si="501"/>
        <v>0</v>
      </c>
      <c r="BP3058" t="str">
        <f t="shared" si="502"/>
        <v>0</v>
      </c>
    </row>
    <row r="3059" spans="1:68" ht="18" x14ac:dyDescent="0.25">
      <c r="A3059" s="24">
        <v>2021</v>
      </c>
      <c r="B3059">
        <v>3</v>
      </c>
      <c r="C3059" s="2">
        <v>44362</v>
      </c>
      <c r="D3059" s="3">
        <v>0.5</v>
      </c>
      <c r="E3059">
        <v>4</v>
      </c>
      <c r="F3059">
        <v>4.2</v>
      </c>
      <c r="G3059" t="s">
        <v>28</v>
      </c>
      <c r="H3059">
        <v>73</v>
      </c>
      <c r="I3059">
        <v>45</v>
      </c>
      <c r="J3059">
        <v>28</v>
      </c>
      <c r="K3059">
        <v>2</v>
      </c>
      <c r="L3059">
        <v>1</v>
      </c>
      <c r="M3059" t="s">
        <v>28</v>
      </c>
      <c r="N3059">
        <v>50</v>
      </c>
      <c r="O3059" t="s">
        <v>24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 s="11" t="str">
        <f t="shared" si="504"/>
        <v>0</v>
      </c>
      <c r="AB3059">
        <f t="shared" si="497"/>
        <v>0</v>
      </c>
      <c r="AC3059">
        <f t="shared" si="505"/>
        <v>10</v>
      </c>
      <c r="AD3059">
        <f t="shared" si="506"/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f t="shared" si="498"/>
        <v>0</v>
      </c>
      <c r="BI3059" s="16">
        <v>0</v>
      </c>
      <c r="BJ3059" s="16">
        <v>0</v>
      </c>
      <c r="BK3059" s="16">
        <v>0</v>
      </c>
      <c r="BL3059" t="str">
        <f t="shared" si="499"/>
        <v>0</v>
      </c>
      <c r="BM3059" t="str">
        <f t="shared" si="500"/>
        <v>0</v>
      </c>
      <c r="BN3059">
        <f t="shared" si="503"/>
        <v>0</v>
      </c>
      <c r="BO3059">
        <f t="shared" si="501"/>
        <v>0</v>
      </c>
      <c r="BP3059" t="str">
        <f t="shared" si="502"/>
        <v>0</v>
      </c>
    </row>
    <row r="3060" spans="1:68" ht="18" x14ac:dyDescent="0.25">
      <c r="A3060" s="24">
        <v>2021</v>
      </c>
      <c r="B3060">
        <v>3</v>
      </c>
      <c r="C3060" s="2">
        <v>44362</v>
      </c>
      <c r="D3060" s="3">
        <v>0.5</v>
      </c>
      <c r="E3060">
        <v>4</v>
      </c>
      <c r="F3060">
        <v>4.2</v>
      </c>
      <c r="G3060" t="s">
        <v>28</v>
      </c>
      <c r="H3060">
        <v>73</v>
      </c>
      <c r="I3060">
        <v>45</v>
      </c>
      <c r="J3060">
        <v>28</v>
      </c>
      <c r="K3060">
        <v>2</v>
      </c>
      <c r="L3060">
        <v>1</v>
      </c>
      <c r="M3060" t="s">
        <v>28</v>
      </c>
      <c r="N3060">
        <v>50</v>
      </c>
      <c r="O3060" t="s">
        <v>25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 s="11" t="str">
        <f t="shared" si="504"/>
        <v>0</v>
      </c>
      <c r="AB3060">
        <f t="shared" si="497"/>
        <v>0</v>
      </c>
      <c r="AC3060">
        <f t="shared" si="505"/>
        <v>10</v>
      </c>
      <c r="AD3060">
        <f t="shared" si="506"/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1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f t="shared" si="498"/>
        <v>0</v>
      </c>
      <c r="BI3060" s="16">
        <v>0</v>
      </c>
      <c r="BJ3060" s="16">
        <v>0</v>
      </c>
      <c r="BK3060" s="16">
        <v>0</v>
      </c>
      <c r="BL3060" t="str">
        <f t="shared" si="499"/>
        <v>0</v>
      </c>
      <c r="BM3060" t="str">
        <f t="shared" si="500"/>
        <v>0</v>
      </c>
      <c r="BN3060">
        <f t="shared" si="503"/>
        <v>0</v>
      </c>
      <c r="BO3060">
        <f t="shared" si="501"/>
        <v>1</v>
      </c>
      <c r="BP3060" t="str">
        <f t="shared" si="502"/>
        <v>0</v>
      </c>
    </row>
    <row r="3061" spans="1:68" ht="18" x14ac:dyDescent="0.25">
      <c r="A3061" s="24">
        <v>2021</v>
      </c>
      <c r="B3061">
        <v>3</v>
      </c>
      <c r="C3061" s="2">
        <v>44362</v>
      </c>
      <c r="D3061" s="3">
        <v>0.5</v>
      </c>
      <c r="E3061">
        <v>4</v>
      </c>
      <c r="F3061">
        <v>4.2</v>
      </c>
      <c r="G3061" t="s">
        <v>28</v>
      </c>
      <c r="H3061">
        <v>73</v>
      </c>
      <c r="I3061">
        <v>45</v>
      </c>
      <c r="J3061">
        <v>28</v>
      </c>
      <c r="K3061">
        <v>2</v>
      </c>
      <c r="L3061">
        <v>1</v>
      </c>
      <c r="M3061" t="s">
        <v>28</v>
      </c>
      <c r="N3061">
        <v>50</v>
      </c>
      <c r="O3061" t="s">
        <v>26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 s="11" t="str">
        <f t="shared" si="504"/>
        <v>0</v>
      </c>
      <c r="AB3061">
        <f t="shared" si="497"/>
        <v>0</v>
      </c>
      <c r="AC3061">
        <f t="shared" si="505"/>
        <v>10</v>
      </c>
      <c r="AD3061">
        <f t="shared" si="506"/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f t="shared" si="498"/>
        <v>0</v>
      </c>
      <c r="BI3061" s="16">
        <v>0</v>
      </c>
      <c r="BJ3061" s="16">
        <v>0</v>
      </c>
      <c r="BK3061" s="16">
        <v>0</v>
      </c>
      <c r="BL3061" t="str">
        <f t="shared" si="499"/>
        <v>0</v>
      </c>
      <c r="BM3061" t="str">
        <f t="shared" si="500"/>
        <v>0</v>
      </c>
      <c r="BN3061">
        <f t="shared" si="503"/>
        <v>0</v>
      </c>
      <c r="BO3061">
        <f t="shared" si="501"/>
        <v>0</v>
      </c>
      <c r="BP3061" t="str">
        <f t="shared" si="502"/>
        <v>0</v>
      </c>
    </row>
    <row r="3062" spans="1:68" ht="18" x14ac:dyDescent="0.25">
      <c r="A3062" s="24">
        <v>2021</v>
      </c>
      <c r="B3062">
        <v>3</v>
      </c>
      <c r="C3062" s="2">
        <v>44362</v>
      </c>
      <c r="D3062" s="3">
        <v>0.36458333333333331</v>
      </c>
      <c r="E3062">
        <v>3</v>
      </c>
      <c r="F3062">
        <v>3.1</v>
      </c>
      <c r="G3062" t="s">
        <v>61</v>
      </c>
      <c r="H3062">
        <v>73</v>
      </c>
      <c r="I3062">
        <v>50</v>
      </c>
      <c r="J3062">
        <v>29</v>
      </c>
      <c r="K3062">
        <v>1</v>
      </c>
      <c r="L3062">
        <v>7</v>
      </c>
      <c r="M3062" t="s">
        <v>23</v>
      </c>
      <c r="N3062">
        <v>0</v>
      </c>
      <c r="O3062" t="s">
        <v>24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 s="11" t="str">
        <f t="shared" si="504"/>
        <v>0</v>
      </c>
      <c r="AB3062">
        <f t="shared" si="497"/>
        <v>0</v>
      </c>
      <c r="AC3062">
        <f t="shared" si="505"/>
        <v>10</v>
      </c>
      <c r="AD3062">
        <f t="shared" si="506"/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f t="shared" si="498"/>
        <v>0</v>
      </c>
      <c r="BI3062" s="16">
        <v>0</v>
      </c>
      <c r="BJ3062" s="16">
        <v>0</v>
      </c>
      <c r="BK3062" s="16">
        <v>0</v>
      </c>
      <c r="BL3062" t="str">
        <f t="shared" si="499"/>
        <v>0</v>
      </c>
      <c r="BM3062" t="str">
        <f t="shared" si="500"/>
        <v>0</v>
      </c>
      <c r="BN3062">
        <f t="shared" si="503"/>
        <v>0</v>
      </c>
      <c r="BO3062">
        <f t="shared" si="501"/>
        <v>0</v>
      </c>
      <c r="BP3062" t="str">
        <f t="shared" si="502"/>
        <v>0</v>
      </c>
    </row>
    <row r="3063" spans="1:68" ht="18" x14ac:dyDescent="0.25">
      <c r="A3063" s="24">
        <v>2021</v>
      </c>
      <c r="B3063">
        <v>3</v>
      </c>
      <c r="C3063" s="2">
        <v>44362</v>
      </c>
      <c r="D3063" s="3">
        <v>0.36458333333333331</v>
      </c>
      <c r="E3063">
        <v>3</v>
      </c>
      <c r="F3063">
        <v>3.1</v>
      </c>
      <c r="G3063" t="s">
        <v>61</v>
      </c>
      <c r="H3063">
        <v>73</v>
      </c>
      <c r="I3063">
        <v>50</v>
      </c>
      <c r="J3063">
        <v>29</v>
      </c>
      <c r="K3063">
        <v>1</v>
      </c>
      <c r="L3063">
        <v>7</v>
      </c>
      <c r="M3063" t="s">
        <v>23</v>
      </c>
      <c r="N3063">
        <v>0</v>
      </c>
      <c r="O3063" t="s">
        <v>25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 s="11" t="str">
        <f t="shared" si="504"/>
        <v>0</v>
      </c>
      <c r="AB3063">
        <f t="shared" si="497"/>
        <v>0</v>
      </c>
      <c r="AC3063">
        <f t="shared" si="505"/>
        <v>10</v>
      </c>
      <c r="AD3063">
        <f t="shared" si="506"/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f t="shared" si="498"/>
        <v>0</v>
      </c>
      <c r="BI3063" s="16">
        <v>0</v>
      </c>
      <c r="BJ3063" s="16">
        <v>0</v>
      </c>
      <c r="BK3063" s="16">
        <v>0</v>
      </c>
      <c r="BL3063" t="str">
        <f t="shared" si="499"/>
        <v>0</v>
      </c>
      <c r="BM3063" t="str">
        <f t="shared" si="500"/>
        <v>0</v>
      </c>
      <c r="BN3063">
        <f t="shared" si="503"/>
        <v>0</v>
      </c>
      <c r="BO3063">
        <f t="shared" si="501"/>
        <v>0</v>
      </c>
      <c r="BP3063" t="str">
        <f t="shared" si="502"/>
        <v>0</v>
      </c>
    </row>
    <row r="3064" spans="1:68" ht="18" x14ac:dyDescent="0.25">
      <c r="A3064" s="24">
        <v>2021</v>
      </c>
      <c r="B3064">
        <v>3</v>
      </c>
      <c r="C3064" s="2">
        <v>44362</v>
      </c>
      <c r="D3064" s="3">
        <v>0.36458333333333331</v>
      </c>
      <c r="E3064">
        <v>3</v>
      </c>
      <c r="F3064">
        <v>3.1</v>
      </c>
      <c r="G3064" t="s">
        <v>61</v>
      </c>
      <c r="H3064">
        <v>73</v>
      </c>
      <c r="I3064">
        <v>50</v>
      </c>
      <c r="J3064">
        <v>29</v>
      </c>
      <c r="K3064">
        <v>1</v>
      </c>
      <c r="L3064">
        <v>7</v>
      </c>
      <c r="M3064" t="s">
        <v>23</v>
      </c>
      <c r="N3064">
        <v>0</v>
      </c>
      <c r="O3064" t="s">
        <v>26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 s="11" t="str">
        <f t="shared" si="504"/>
        <v>0</v>
      </c>
      <c r="AB3064">
        <f t="shared" si="497"/>
        <v>0</v>
      </c>
      <c r="AC3064">
        <f t="shared" si="505"/>
        <v>10</v>
      </c>
      <c r="AD3064">
        <f t="shared" si="506"/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f t="shared" si="498"/>
        <v>0</v>
      </c>
      <c r="BI3064" s="16">
        <v>0</v>
      </c>
      <c r="BJ3064" s="16">
        <v>0</v>
      </c>
      <c r="BK3064" s="16">
        <v>0</v>
      </c>
      <c r="BL3064" t="str">
        <f t="shared" si="499"/>
        <v>0</v>
      </c>
      <c r="BM3064" t="str">
        <f t="shared" si="500"/>
        <v>0</v>
      </c>
      <c r="BN3064">
        <f t="shared" si="503"/>
        <v>0</v>
      </c>
      <c r="BO3064">
        <f t="shared" si="501"/>
        <v>0</v>
      </c>
      <c r="BP3064" t="str">
        <f t="shared" si="502"/>
        <v>0</v>
      </c>
    </row>
    <row r="3065" spans="1:68" ht="18" x14ac:dyDescent="0.25">
      <c r="A3065" s="24">
        <v>2021</v>
      </c>
      <c r="B3065">
        <v>3</v>
      </c>
      <c r="C3065" s="2">
        <v>44362</v>
      </c>
      <c r="D3065" s="3">
        <v>0.36458333333333331</v>
      </c>
      <c r="E3065">
        <v>3</v>
      </c>
      <c r="F3065">
        <v>3.1</v>
      </c>
      <c r="G3065" t="s">
        <v>61</v>
      </c>
      <c r="H3065">
        <v>73</v>
      </c>
      <c r="I3065">
        <v>50</v>
      </c>
      <c r="J3065">
        <v>29</v>
      </c>
      <c r="K3065">
        <v>1</v>
      </c>
      <c r="L3065">
        <v>7</v>
      </c>
      <c r="M3065" t="s">
        <v>27</v>
      </c>
      <c r="N3065">
        <v>0</v>
      </c>
      <c r="O3065" t="s">
        <v>24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 s="11" t="str">
        <f t="shared" si="504"/>
        <v>0</v>
      </c>
      <c r="AB3065">
        <f t="shared" si="497"/>
        <v>0</v>
      </c>
      <c r="AC3065">
        <f t="shared" si="505"/>
        <v>10</v>
      </c>
      <c r="AD3065">
        <f t="shared" si="506"/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f t="shared" si="498"/>
        <v>0</v>
      </c>
      <c r="BI3065" s="16">
        <v>0</v>
      </c>
      <c r="BJ3065" s="16">
        <v>0</v>
      </c>
      <c r="BK3065" s="16">
        <v>0</v>
      </c>
      <c r="BL3065" t="str">
        <f t="shared" si="499"/>
        <v>0</v>
      </c>
      <c r="BM3065" t="str">
        <f t="shared" si="500"/>
        <v>0</v>
      </c>
      <c r="BN3065">
        <f t="shared" si="503"/>
        <v>0</v>
      </c>
      <c r="BO3065">
        <f t="shared" si="501"/>
        <v>0</v>
      </c>
      <c r="BP3065" t="str">
        <f t="shared" si="502"/>
        <v>0</v>
      </c>
    </row>
    <row r="3066" spans="1:68" ht="18" x14ac:dyDescent="0.25">
      <c r="A3066" s="24">
        <v>2021</v>
      </c>
      <c r="B3066">
        <v>3</v>
      </c>
      <c r="C3066" s="2">
        <v>44362</v>
      </c>
      <c r="D3066" s="3">
        <v>0.36458333333333331</v>
      </c>
      <c r="E3066">
        <v>3</v>
      </c>
      <c r="F3066">
        <v>3.1</v>
      </c>
      <c r="G3066" t="s">
        <v>61</v>
      </c>
      <c r="H3066">
        <v>73</v>
      </c>
      <c r="I3066">
        <v>50</v>
      </c>
      <c r="J3066">
        <v>29</v>
      </c>
      <c r="K3066">
        <v>1</v>
      </c>
      <c r="L3066">
        <v>7</v>
      </c>
      <c r="M3066" t="s">
        <v>27</v>
      </c>
      <c r="N3066">
        <v>0</v>
      </c>
      <c r="O3066" t="s">
        <v>25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 s="11" t="str">
        <f t="shared" si="504"/>
        <v>0</v>
      </c>
      <c r="AB3066">
        <f t="shared" si="497"/>
        <v>0</v>
      </c>
      <c r="AC3066">
        <f t="shared" si="505"/>
        <v>10</v>
      </c>
      <c r="AD3066">
        <f t="shared" si="506"/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f t="shared" si="498"/>
        <v>0</v>
      </c>
      <c r="BI3066" s="16">
        <v>0</v>
      </c>
      <c r="BJ3066" s="16">
        <v>0</v>
      </c>
      <c r="BK3066" s="16">
        <v>0</v>
      </c>
      <c r="BL3066" t="str">
        <f t="shared" si="499"/>
        <v>0</v>
      </c>
      <c r="BM3066" t="str">
        <f t="shared" si="500"/>
        <v>0</v>
      </c>
      <c r="BN3066">
        <f t="shared" si="503"/>
        <v>0</v>
      </c>
      <c r="BO3066">
        <f t="shared" si="501"/>
        <v>0</v>
      </c>
      <c r="BP3066" t="str">
        <f t="shared" si="502"/>
        <v>0</v>
      </c>
    </row>
    <row r="3067" spans="1:68" ht="18" x14ac:dyDescent="0.25">
      <c r="A3067" s="24">
        <v>2021</v>
      </c>
      <c r="B3067">
        <v>3</v>
      </c>
      <c r="C3067" s="2">
        <v>44362</v>
      </c>
      <c r="D3067" s="3">
        <v>0.36458333333333331</v>
      </c>
      <c r="E3067">
        <v>3</v>
      </c>
      <c r="F3067">
        <v>3.1</v>
      </c>
      <c r="G3067" t="s">
        <v>61</v>
      </c>
      <c r="H3067">
        <v>73</v>
      </c>
      <c r="I3067">
        <v>50</v>
      </c>
      <c r="J3067">
        <v>29</v>
      </c>
      <c r="K3067">
        <v>1</v>
      </c>
      <c r="L3067">
        <v>7</v>
      </c>
      <c r="M3067" t="s">
        <v>27</v>
      </c>
      <c r="N3067">
        <v>0</v>
      </c>
      <c r="O3067" t="s">
        <v>26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 s="11" t="str">
        <f t="shared" si="504"/>
        <v>0</v>
      </c>
      <c r="AB3067">
        <f t="shared" si="497"/>
        <v>0</v>
      </c>
      <c r="AC3067">
        <f t="shared" si="505"/>
        <v>10</v>
      </c>
      <c r="AD3067">
        <f t="shared" si="506"/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 t="s">
        <v>70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f t="shared" si="498"/>
        <v>0</v>
      </c>
      <c r="BI3067" s="16">
        <v>0</v>
      </c>
      <c r="BJ3067" s="16">
        <v>0</v>
      </c>
      <c r="BK3067" s="16">
        <v>0</v>
      </c>
      <c r="BL3067" t="str">
        <f t="shared" si="499"/>
        <v>0</v>
      </c>
      <c r="BM3067" t="str">
        <f t="shared" si="500"/>
        <v>0</v>
      </c>
      <c r="BN3067">
        <f t="shared" si="503"/>
        <v>0</v>
      </c>
      <c r="BO3067">
        <f t="shared" si="501"/>
        <v>0</v>
      </c>
      <c r="BP3067" t="str">
        <f t="shared" si="502"/>
        <v>0</v>
      </c>
    </row>
    <row r="3068" spans="1:68" ht="18" x14ac:dyDescent="0.25">
      <c r="A3068" s="24">
        <v>2021</v>
      </c>
      <c r="B3068">
        <v>3</v>
      </c>
      <c r="C3068" s="2">
        <v>44362</v>
      </c>
      <c r="D3068" s="3">
        <v>0.36458333333333331</v>
      </c>
      <c r="E3068">
        <v>3</v>
      </c>
      <c r="F3068">
        <v>3.1</v>
      </c>
      <c r="G3068" t="s">
        <v>61</v>
      </c>
      <c r="H3068">
        <v>73</v>
      </c>
      <c r="I3068">
        <v>50</v>
      </c>
      <c r="J3068">
        <v>29</v>
      </c>
      <c r="K3068">
        <v>1</v>
      </c>
      <c r="L3068">
        <v>7</v>
      </c>
      <c r="M3068" t="s">
        <v>28</v>
      </c>
      <c r="N3068">
        <v>0</v>
      </c>
      <c r="O3068" t="s">
        <v>24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 s="11" t="str">
        <f t="shared" si="504"/>
        <v>0</v>
      </c>
      <c r="AB3068">
        <f t="shared" si="497"/>
        <v>0</v>
      </c>
      <c r="AC3068">
        <f t="shared" si="505"/>
        <v>10</v>
      </c>
      <c r="AD3068">
        <f t="shared" si="506"/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f t="shared" si="498"/>
        <v>0</v>
      </c>
      <c r="BI3068" s="16">
        <v>0</v>
      </c>
      <c r="BJ3068" s="16">
        <v>0</v>
      </c>
      <c r="BK3068" s="16">
        <v>0</v>
      </c>
      <c r="BL3068" t="str">
        <f t="shared" si="499"/>
        <v>0</v>
      </c>
      <c r="BM3068" t="str">
        <f t="shared" si="500"/>
        <v>0</v>
      </c>
      <c r="BN3068">
        <f t="shared" si="503"/>
        <v>0</v>
      </c>
      <c r="BO3068">
        <f t="shared" si="501"/>
        <v>0</v>
      </c>
      <c r="BP3068" t="str">
        <f t="shared" si="502"/>
        <v>0</v>
      </c>
    </row>
    <row r="3069" spans="1:68" ht="18" x14ac:dyDescent="0.25">
      <c r="A3069" s="24">
        <v>2021</v>
      </c>
      <c r="B3069">
        <v>3</v>
      </c>
      <c r="C3069" s="2">
        <v>44362</v>
      </c>
      <c r="D3069" s="3">
        <v>0.36458333333333331</v>
      </c>
      <c r="E3069">
        <v>3</v>
      </c>
      <c r="F3069">
        <v>3.1</v>
      </c>
      <c r="G3069" t="s">
        <v>61</v>
      </c>
      <c r="H3069">
        <v>73</v>
      </c>
      <c r="I3069">
        <v>50</v>
      </c>
      <c r="J3069">
        <v>29</v>
      </c>
      <c r="K3069">
        <v>1</v>
      </c>
      <c r="L3069">
        <v>7</v>
      </c>
      <c r="M3069" t="s">
        <v>28</v>
      </c>
      <c r="N3069">
        <v>0</v>
      </c>
      <c r="O3069" t="s">
        <v>25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 s="11" t="str">
        <f t="shared" si="504"/>
        <v>0</v>
      </c>
      <c r="AB3069">
        <f t="shared" si="497"/>
        <v>0</v>
      </c>
      <c r="AC3069">
        <f t="shared" si="505"/>
        <v>10</v>
      </c>
      <c r="AD3069">
        <f t="shared" si="506"/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f t="shared" si="498"/>
        <v>0</v>
      </c>
      <c r="BI3069" s="16">
        <v>0</v>
      </c>
      <c r="BJ3069" s="16">
        <v>0</v>
      </c>
      <c r="BK3069" s="16">
        <v>0</v>
      </c>
      <c r="BL3069" t="str">
        <f t="shared" si="499"/>
        <v>0</v>
      </c>
      <c r="BM3069" t="str">
        <f t="shared" si="500"/>
        <v>0</v>
      </c>
      <c r="BN3069">
        <f t="shared" si="503"/>
        <v>0</v>
      </c>
      <c r="BO3069">
        <f t="shared" si="501"/>
        <v>0</v>
      </c>
      <c r="BP3069" t="str">
        <f t="shared" si="502"/>
        <v>0</v>
      </c>
    </row>
    <row r="3070" spans="1:68" ht="18" x14ac:dyDescent="0.25">
      <c r="A3070" s="24">
        <v>2021</v>
      </c>
      <c r="B3070">
        <v>3</v>
      </c>
      <c r="C3070" s="2">
        <v>44362</v>
      </c>
      <c r="D3070" s="3">
        <v>0.36458333333333331</v>
      </c>
      <c r="E3070">
        <v>3</v>
      </c>
      <c r="F3070">
        <v>3.1</v>
      </c>
      <c r="G3070" t="s">
        <v>61</v>
      </c>
      <c r="H3070">
        <v>73</v>
      </c>
      <c r="I3070">
        <v>50</v>
      </c>
      <c r="J3070">
        <v>29</v>
      </c>
      <c r="K3070">
        <v>1</v>
      </c>
      <c r="L3070">
        <v>7</v>
      </c>
      <c r="M3070" t="s">
        <v>28</v>
      </c>
      <c r="N3070">
        <v>0</v>
      </c>
      <c r="O3070" t="s">
        <v>26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 s="11" t="str">
        <f t="shared" si="504"/>
        <v>0</v>
      </c>
      <c r="AB3070">
        <f t="shared" si="497"/>
        <v>0</v>
      </c>
      <c r="AC3070">
        <f t="shared" si="505"/>
        <v>10</v>
      </c>
      <c r="AD3070">
        <f t="shared" si="506"/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f t="shared" si="498"/>
        <v>0</v>
      </c>
      <c r="BI3070" s="16">
        <v>0</v>
      </c>
      <c r="BJ3070" s="16">
        <v>0</v>
      </c>
      <c r="BK3070" s="16">
        <v>0</v>
      </c>
      <c r="BL3070" t="str">
        <f t="shared" si="499"/>
        <v>0</v>
      </c>
      <c r="BM3070" t="str">
        <f t="shared" si="500"/>
        <v>0</v>
      </c>
      <c r="BN3070">
        <f t="shared" si="503"/>
        <v>0</v>
      </c>
      <c r="BO3070">
        <f t="shared" si="501"/>
        <v>0</v>
      </c>
      <c r="BP3070" t="str">
        <f t="shared" si="502"/>
        <v>0</v>
      </c>
    </row>
    <row r="3071" spans="1:68" ht="18" x14ac:dyDescent="0.25">
      <c r="A3071" s="24">
        <v>2021</v>
      </c>
      <c r="B3071">
        <v>3</v>
      </c>
      <c r="C3071" s="2">
        <v>44362</v>
      </c>
      <c r="D3071" s="3">
        <v>0.36458333333333331</v>
      </c>
      <c r="E3071">
        <v>3</v>
      </c>
      <c r="F3071">
        <v>3.1</v>
      </c>
      <c r="G3071" t="s">
        <v>61</v>
      </c>
      <c r="H3071">
        <v>73</v>
      </c>
      <c r="I3071">
        <v>50</v>
      </c>
      <c r="J3071">
        <v>29</v>
      </c>
      <c r="K3071">
        <v>1</v>
      </c>
      <c r="L3071">
        <v>7</v>
      </c>
      <c r="M3071" t="s">
        <v>28</v>
      </c>
      <c r="N3071">
        <v>5</v>
      </c>
      <c r="O3071" t="s">
        <v>24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 s="11" t="str">
        <f t="shared" si="504"/>
        <v>0</v>
      </c>
      <c r="AB3071">
        <f t="shared" si="497"/>
        <v>0</v>
      </c>
      <c r="AC3071">
        <f t="shared" si="505"/>
        <v>10</v>
      </c>
      <c r="AD3071">
        <f t="shared" si="506"/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f t="shared" si="498"/>
        <v>0</v>
      </c>
      <c r="BI3071" s="16">
        <v>0</v>
      </c>
      <c r="BJ3071" s="16">
        <v>0</v>
      </c>
      <c r="BK3071" s="16">
        <v>0</v>
      </c>
      <c r="BL3071" t="str">
        <f t="shared" si="499"/>
        <v>0</v>
      </c>
      <c r="BM3071" t="str">
        <f t="shared" si="500"/>
        <v>0</v>
      </c>
      <c r="BN3071">
        <f t="shared" si="503"/>
        <v>0</v>
      </c>
      <c r="BO3071">
        <f t="shared" si="501"/>
        <v>0</v>
      </c>
      <c r="BP3071" t="str">
        <f t="shared" si="502"/>
        <v>0</v>
      </c>
    </row>
    <row r="3072" spans="1:68" ht="18" x14ac:dyDescent="0.25">
      <c r="A3072" s="24">
        <v>2021</v>
      </c>
      <c r="B3072">
        <v>3</v>
      </c>
      <c r="C3072" s="2">
        <v>44362</v>
      </c>
      <c r="D3072" s="3">
        <v>0.36458333333333331</v>
      </c>
      <c r="E3072">
        <v>3</v>
      </c>
      <c r="F3072">
        <v>3.1</v>
      </c>
      <c r="G3072" t="s">
        <v>61</v>
      </c>
      <c r="H3072">
        <v>73</v>
      </c>
      <c r="I3072">
        <v>50</v>
      </c>
      <c r="J3072">
        <v>29</v>
      </c>
      <c r="K3072">
        <v>1</v>
      </c>
      <c r="L3072">
        <v>7</v>
      </c>
      <c r="M3072" t="s">
        <v>28</v>
      </c>
      <c r="N3072">
        <v>5</v>
      </c>
      <c r="O3072" t="s">
        <v>25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 s="11" t="str">
        <f t="shared" si="504"/>
        <v>0</v>
      </c>
      <c r="AB3072">
        <f t="shared" ref="AB3072:AB3135" si="507">COUNTIF(P3072:Y3072, "&gt;0")</f>
        <v>0</v>
      </c>
      <c r="AC3072">
        <f t="shared" si="505"/>
        <v>10</v>
      </c>
      <c r="AD3072">
        <f t="shared" si="506"/>
        <v>0</v>
      </c>
      <c r="AE3072">
        <v>1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f t="shared" ref="BH3072:BH3135" si="508">SUM(AW3072+AV3072+AU3072+AQ3072+AS3072+AM3072+AJ3072+BF3072+BI3072)</f>
        <v>0</v>
      </c>
      <c r="BI3072" s="16">
        <v>0</v>
      </c>
      <c r="BJ3072" s="16">
        <v>0</v>
      </c>
      <c r="BK3072" s="16">
        <v>0</v>
      </c>
      <c r="BL3072" t="str">
        <f t="shared" ref="BL3072:BL3135" si="509">IF(AL3072&gt;0, "1","0")</f>
        <v>0</v>
      </c>
      <c r="BM3072" t="str">
        <f t="shared" ref="BM3072:BM3135" si="510">IF(AL3072&gt;0, "1", IF(AO3072&gt;0, "1", "0"))</f>
        <v>0</v>
      </c>
      <c r="BN3072">
        <f t="shared" si="503"/>
        <v>0</v>
      </c>
      <c r="BO3072">
        <f t="shared" ref="BO3072:BO3135" si="511">SUM(BN3072+BH3072+BJ3072+BC3072+BA3072+AX3072+AG3072)</f>
        <v>0</v>
      </c>
      <c r="BP3072" t="str">
        <f t="shared" ref="BP3072:BP3135" si="512">IF(BH3072&gt;0, "1",  "0")</f>
        <v>0</v>
      </c>
    </row>
    <row r="3073" spans="1:68" ht="18" x14ac:dyDescent="0.25">
      <c r="A3073" s="24">
        <v>2021</v>
      </c>
      <c r="B3073">
        <v>3</v>
      </c>
      <c r="C3073" s="2">
        <v>44362</v>
      </c>
      <c r="D3073" s="3">
        <v>0.36458333333333331</v>
      </c>
      <c r="E3073">
        <v>3</v>
      </c>
      <c r="F3073">
        <v>3.1</v>
      </c>
      <c r="G3073" t="s">
        <v>61</v>
      </c>
      <c r="H3073">
        <v>73</v>
      </c>
      <c r="I3073">
        <v>50</v>
      </c>
      <c r="J3073">
        <v>29</v>
      </c>
      <c r="K3073">
        <v>1</v>
      </c>
      <c r="L3073">
        <v>7</v>
      </c>
      <c r="M3073" t="s">
        <v>28</v>
      </c>
      <c r="N3073">
        <v>5</v>
      </c>
      <c r="O3073" t="s">
        <v>26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 s="11" t="str">
        <f t="shared" si="504"/>
        <v>0</v>
      </c>
      <c r="AB3073">
        <f t="shared" si="507"/>
        <v>0</v>
      </c>
      <c r="AC3073">
        <f t="shared" si="505"/>
        <v>10</v>
      </c>
      <c r="AD3073">
        <f t="shared" si="506"/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f t="shared" si="508"/>
        <v>0</v>
      </c>
      <c r="BI3073" s="16">
        <v>0</v>
      </c>
      <c r="BJ3073" s="16">
        <v>0</v>
      </c>
      <c r="BK3073" s="16">
        <v>0</v>
      </c>
      <c r="BL3073" t="str">
        <f t="shared" si="509"/>
        <v>0</v>
      </c>
      <c r="BM3073" t="str">
        <f t="shared" si="510"/>
        <v>0</v>
      </c>
      <c r="BN3073">
        <f t="shared" si="503"/>
        <v>0</v>
      </c>
      <c r="BO3073">
        <f t="shared" si="511"/>
        <v>0</v>
      </c>
      <c r="BP3073" t="str">
        <f t="shared" si="512"/>
        <v>0</v>
      </c>
    </row>
    <row r="3074" spans="1:68" ht="18" x14ac:dyDescent="0.25">
      <c r="A3074" s="24">
        <v>2021</v>
      </c>
      <c r="B3074">
        <v>3</v>
      </c>
      <c r="C3074" s="2">
        <v>44362</v>
      </c>
      <c r="D3074" s="3">
        <v>0.36458333333333331</v>
      </c>
      <c r="E3074">
        <v>3</v>
      </c>
      <c r="F3074">
        <v>3.1</v>
      </c>
      <c r="G3074" t="s">
        <v>61</v>
      </c>
      <c r="H3074">
        <v>73</v>
      </c>
      <c r="I3074">
        <v>50</v>
      </c>
      <c r="J3074">
        <v>29</v>
      </c>
      <c r="K3074">
        <v>1</v>
      </c>
      <c r="L3074">
        <v>7</v>
      </c>
      <c r="M3074" t="s">
        <v>27</v>
      </c>
      <c r="N3074">
        <v>5</v>
      </c>
      <c r="O3074" t="s">
        <v>24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 s="11" t="str">
        <f t="shared" si="504"/>
        <v>0</v>
      </c>
      <c r="AB3074">
        <f t="shared" si="507"/>
        <v>0</v>
      </c>
      <c r="AC3074">
        <f t="shared" si="505"/>
        <v>10</v>
      </c>
      <c r="AD3074">
        <f t="shared" si="506"/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f t="shared" si="508"/>
        <v>0</v>
      </c>
      <c r="BI3074" s="16">
        <v>0</v>
      </c>
      <c r="BJ3074" s="16">
        <v>0</v>
      </c>
      <c r="BK3074" s="16">
        <v>0</v>
      </c>
      <c r="BL3074" t="str">
        <f t="shared" si="509"/>
        <v>0</v>
      </c>
      <c r="BM3074" t="str">
        <f t="shared" si="510"/>
        <v>0</v>
      </c>
      <c r="BN3074">
        <f t="shared" ref="BN3074:BN3137" si="513">SUM(AL3074+AO3074+BB3074)</f>
        <v>0</v>
      </c>
      <c r="BO3074">
        <f t="shared" si="511"/>
        <v>0</v>
      </c>
      <c r="BP3074" t="str">
        <f t="shared" si="512"/>
        <v>0</v>
      </c>
    </row>
    <row r="3075" spans="1:68" ht="18" x14ac:dyDescent="0.25">
      <c r="A3075" s="24">
        <v>2021</v>
      </c>
      <c r="B3075">
        <v>3</v>
      </c>
      <c r="C3075" s="2">
        <v>44362</v>
      </c>
      <c r="D3075" s="3">
        <v>0.36458333333333331</v>
      </c>
      <c r="E3075">
        <v>3</v>
      </c>
      <c r="F3075">
        <v>3.1</v>
      </c>
      <c r="G3075" t="s">
        <v>61</v>
      </c>
      <c r="H3075">
        <v>73</v>
      </c>
      <c r="I3075">
        <v>50</v>
      </c>
      <c r="J3075">
        <v>29</v>
      </c>
      <c r="K3075">
        <v>1</v>
      </c>
      <c r="L3075">
        <v>7</v>
      </c>
      <c r="M3075" t="s">
        <v>27</v>
      </c>
      <c r="N3075">
        <v>5</v>
      </c>
      <c r="O3075" t="s">
        <v>25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 s="11" t="str">
        <f t="shared" ref="AA3075:AA3138" si="514">IF(Z3075&gt;0, "1","0")</f>
        <v>0</v>
      </c>
      <c r="AB3075">
        <f t="shared" si="507"/>
        <v>0</v>
      </c>
      <c r="AC3075">
        <f t="shared" si="505"/>
        <v>10</v>
      </c>
      <c r="AD3075">
        <f t="shared" si="506"/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f t="shared" si="508"/>
        <v>0</v>
      </c>
      <c r="BI3075" s="16">
        <v>0</v>
      </c>
      <c r="BJ3075" s="16">
        <v>0</v>
      </c>
      <c r="BK3075" s="16">
        <v>0</v>
      </c>
      <c r="BL3075" t="str">
        <f t="shared" si="509"/>
        <v>0</v>
      </c>
      <c r="BM3075" t="str">
        <f t="shared" si="510"/>
        <v>0</v>
      </c>
      <c r="BN3075">
        <f t="shared" si="513"/>
        <v>0</v>
      </c>
      <c r="BO3075">
        <f t="shared" si="511"/>
        <v>0</v>
      </c>
      <c r="BP3075" t="str">
        <f t="shared" si="512"/>
        <v>0</v>
      </c>
    </row>
    <row r="3076" spans="1:68" ht="18" x14ac:dyDescent="0.25">
      <c r="A3076" s="24">
        <v>2021</v>
      </c>
      <c r="B3076">
        <v>3</v>
      </c>
      <c r="C3076" s="2">
        <v>44362</v>
      </c>
      <c r="D3076" s="3">
        <v>0.36458333333333331</v>
      </c>
      <c r="E3076">
        <v>3</v>
      </c>
      <c r="F3076">
        <v>3.1</v>
      </c>
      <c r="G3076" t="s">
        <v>61</v>
      </c>
      <c r="H3076">
        <v>73</v>
      </c>
      <c r="I3076">
        <v>50</v>
      </c>
      <c r="J3076">
        <v>29</v>
      </c>
      <c r="K3076">
        <v>1</v>
      </c>
      <c r="L3076">
        <v>7</v>
      </c>
      <c r="M3076" t="s">
        <v>27</v>
      </c>
      <c r="N3076">
        <v>5</v>
      </c>
      <c r="O3076" t="s">
        <v>26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 s="11" t="str">
        <f t="shared" si="514"/>
        <v>0</v>
      </c>
      <c r="AB3076">
        <f t="shared" si="507"/>
        <v>0</v>
      </c>
      <c r="AC3076">
        <f t="shared" si="505"/>
        <v>10</v>
      </c>
      <c r="AD3076">
        <f t="shared" si="506"/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f t="shared" si="508"/>
        <v>0</v>
      </c>
      <c r="BI3076" s="16">
        <v>0</v>
      </c>
      <c r="BJ3076" s="16">
        <v>0</v>
      </c>
      <c r="BK3076" s="16">
        <v>0</v>
      </c>
      <c r="BL3076" t="str">
        <f t="shared" si="509"/>
        <v>0</v>
      </c>
      <c r="BM3076" t="str">
        <f t="shared" si="510"/>
        <v>0</v>
      </c>
      <c r="BN3076">
        <f t="shared" si="513"/>
        <v>0</v>
      </c>
      <c r="BO3076">
        <f t="shared" si="511"/>
        <v>0</v>
      </c>
      <c r="BP3076" t="str">
        <f t="shared" si="512"/>
        <v>0</v>
      </c>
    </row>
    <row r="3077" spans="1:68" ht="18" x14ac:dyDescent="0.25">
      <c r="A3077" s="24">
        <v>2021</v>
      </c>
      <c r="B3077">
        <v>3</v>
      </c>
      <c r="C3077" s="2">
        <v>44362</v>
      </c>
      <c r="D3077" s="3">
        <v>0.36458333333333331</v>
      </c>
      <c r="E3077">
        <v>3</v>
      </c>
      <c r="F3077">
        <v>3.1</v>
      </c>
      <c r="G3077" t="s">
        <v>61</v>
      </c>
      <c r="H3077">
        <v>73</v>
      </c>
      <c r="I3077">
        <v>50</v>
      </c>
      <c r="J3077">
        <v>29</v>
      </c>
      <c r="K3077">
        <v>1</v>
      </c>
      <c r="L3077">
        <v>7</v>
      </c>
      <c r="M3077" t="s">
        <v>23</v>
      </c>
      <c r="N3077">
        <v>5</v>
      </c>
      <c r="O3077" t="s">
        <v>24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 s="11" t="str">
        <f t="shared" si="514"/>
        <v>0</v>
      </c>
      <c r="AB3077">
        <f t="shared" si="507"/>
        <v>0</v>
      </c>
      <c r="AC3077">
        <f t="shared" si="505"/>
        <v>10</v>
      </c>
      <c r="AD3077">
        <f t="shared" si="506"/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f t="shared" si="508"/>
        <v>0</v>
      </c>
      <c r="BI3077" s="16">
        <v>0</v>
      </c>
      <c r="BJ3077" s="16">
        <v>0</v>
      </c>
      <c r="BK3077" s="16">
        <v>0</v>
      </c>
      <c r="BL3077" t="str">
        <f t="shared" si="509"/>
        <v>0</v>
      </c>
      <c r="BM3077" t="str">
        <f t="shared" si="510"/>
        <v>0</v>
      </c>
      <c r="BN3077">
        <f t="shared" si="513"/>
        <v>0</v>
      </c>
      <c r="BO3077">
        <f t="shared" si="511"/>
        <v>0</v>
      </c>
      <c r="BP3077" t="str">
        <f t="shared" si="512"/>
        <v>0</v>
      </c>
    </row>
    <row r="3078" spans="1:68" ht="18" x14ac:dyDescent="0.25">
      <c r="A3078" s="24">
        <v>2021</v>
      </c>
      <c r="B3078">
        <v>3</v>
      </c>
      <c r="C3078" s="2">
        <v>44362</v>
      </c>
      <c r="D3078" s="3">
        <v>0.36458333333333331</v>
      </c>
      <c r="E3078">
        <v>3</v>
      </c>
      <c r="F3078">
        <v>3.1</v>
      </c>
      <c r="G3078" t="s">
        <v>61</v>
      </c>
      <c r="H3078">
        <v>73</v>
      </c>
      <c r="I3078">
        <v>50</v>
      </c>
      <c r="J3078">
        <v>29</v>
      </c>
      <c r="K3078">
        <v>1</v>
      </c>
      <c r="L3078">
        <v>7</v>
      </c>
      <c r="M3078" t="s">
        <v>23</v>
      </c>
      <c r="N3078">
        <v>5</v>
      </c>
      <c r="O3078" t="s">
        <v>25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 s="11" t="str">
        <f t="shared" si="514"/>
        <v>0</v>
      </c>
      <c r="AB3078">
        <f t="shared" si="507"/>
        <v>0</v>
      </c>
      <c r="AC3078">
        <f t="shared" si="505"/>
        <v>10</v>
      </c>
      <c r="AD3078">
        <f t="shared" si="506"/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f t="shared" si="508"/>
        <v>0</v>
      </c>
      <c r="BI3078" s="16">
        <v>0</v>
      </c>
      <c r="BJ3078" s="16">
        <v>0</v>
      </c>
      <c r="BK3078" s="16">
        <v>0</v>
      </c>
      <c r="BL3078" t="str">
        <f t="shared" si="509"/>
        <v>0</v>
      </c>
      <c r="BM3078" t="str">
        <f t="shared" si="510"/>
        <v>0</v>
      </c>
      <c r="BN3078">
        <f t="shared" si="513"/>
        <v>0</v>
      </c>
      <c r="BO3078">
        <f t="shared" si="511"/>
        <v>0</v>
      </c>
      <c r="BP3078" t="str">
        <f t="shared" si="512"/>
        <v>0</v>
      </c>
    </row>
    <row r="3079" spans="1:68" ht="18" x14ac:dyDescent="0.25">
      <c r="A3079" s="24">
        <v>2021</v>
      </c>
      <c r="B3079">
        <v>3</v>
      </c>
      <c r="C3079" s="2">
        <v>44362</v>
      </c>
      <c r="D3079" s="3">
        <v>0.36458333333333331</v>
      </c>
      <c r="E3079">
        <v>3</v>
      </c>
      <c r="F3079">
        <v>3.1</v>
      </c>
      <c r="G3079" t="s">
        <v>61</v>
      </c>
      <c r="H3079">
        <v>73</v>
      </c>
      <c r="I3079">
        <v>50</v>
      </c>
      <c r="J3079">
        <v>29</v>
      </c>
      <c r="K3079">
        <v>1</v>
      </c>
      <c r="L3079">
        <v>7</v>
      </c>
      <c r="M3079" t="s">
        <v>23</v>
      </c>
      <c r="N3079">
        <v>5</v>
      </c>
      <c r="O3079" t="s">
        <v>26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 s="11" t="str">
        <f t="shared" si="514"/>
        <v>0</v>
      </c>
      <c r="AB3079">
        <f t="shared" si="507"/>
        <v>0</v>
      </c>
      <c r="AC3079">
        <f t="shared" si="505"/>
        <v>10</v>
      </c>
      <c r="AD3079">
        <f t="shared" si="506"/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f t="shared" si="508"/>
        <v>0</v>
      </c>
      <c r="BI3079" s="16">
        <v>0</v>
      </c>
      <c r="BJ3079" s="16">
        <v>0</v>
      </c>
      <c r="BK3079" s="16">
        <v>0</v>
      </c>
      <c r="BL3079" t="str">
        <f t="shared" si="509"/>
        <v>0</v>
      </c>
      <c r="BM3079" t="str">
        <f t="shared" si="510"/>
        <v>0</v>
      </c>
      <c r="BN3079">
        <f t="shared" si="513"/>
        <v>0</v>
      </c>
      <c r="BO3079">
        <f t="shared" si="511"/>
        <v>0</v>
      </c>
      <c r="BP3079" t="str">
        <f t="shared" si="512"/>
        <v>0</v>
      </c>
    </row>
    <row r="3080" spans="1:68" ht="18" x14ac:dyDescent="0.25">
      <c r="A3080" s="24">
        <v>2021</v>
      </c>
      <c r="B3080">
        <v>3</v>
      </c>
      <c r="C3080" s="2">
        <v>44362</v>
      </c>
      <c r="D3080" s="3">
        <v>0.36458333333333331</v>
      </c>
      <c r="E3080">
        <v>3</v>
      </c>
      <c r="F3080">
        <v>3.1</v>
      </c>
      <c r="G3080" t="s">
        <v>61</v>
      </c>
      <c r="H3080">
        <v>73</v>
      </c>
      <c r="I3080">
        <v>50</v>
      </c>
      <c r="J3080">
        <v>29</v>
      </c>
      <c r="K3080">
        <v>1</v>
      </c>
      <c r="L3080">
        <v>7</v>
      </c>
      <c r="M3080" t="s">
        <v>23</v>
      </c>
      <c r="N3080">
        <v>10</v>
      </c>
      <c r="O3080" t="s">
        <v>24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 s="11" t="str">
        <f t="shared" si="514"/>
        <v>0</v>
      </c>
      <c r="AB3080">
        <f t="shared" si="507"/>
        <v>0</v>
      </c>
      <c r="AC3080">
        <f t="shared" si="505"/>
        <v>10</v>
      </c>
      <c r="AD3080">
        <f t="shared" si="506"/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f t="shared" si="508"/>
        <v>0</v>
      </c>
      <c r="BI3080" s="16">
        <v>0</v>
      </c>
      <c r="BJ3080" s="16">
        <v>0</v>
      </c>
      <c r="BK3080" s="16">
        <v>0</v>
      </c>
      <c r="BL3080" t="str">
        <f t="shared" si="509"/>
        <v>0</v>
      </c>
      <c r="BM3080" t="str">
        <f t="shared" si="510"/>
        <v>0</v>
      </c>
      <c r="BN3080">
        <f t="shared" si="513"/>
        <v>0</v>
      </c>
      <c r="BO3080">
        <f t="shared" si="511"/>
        <v>0</v>
      </c>
      <c r="BP3080" t="str">
        <f t="shared" si="512"/>
        <v>0</v>
      </c>
    </row>
    <row r="3081" spans="1:68" ht="18" x14ac:dyDescent="0.25">
      <c r="A3081" s="24">
        <v>2021</v>
      </c>
      <c r="B3081">
        <v>3</v>
      </c>
      <c r="C3081" s="2">
        <v>44362</v>
      </c>
      <c r="D3081" s="3">
        <v>0.36458333333333331</v>
      </c>
      <c r="E3081">
        <v>3</v>
      </c>
      <c r="F3081">
        <v>3.1</v>
      </c>
      <c r="G3081" t="s">
        <v>61</v>
      </c>
      <c r="H3081">
        <v>73</v>
      </c>
      <c r="I3081">
        <v>50</v>
      </c>
      <c r="J3081">
        <v>29</v>
      </c>
      <c r="K3081">
        <v>1</v>
      </c>
      <c r="L3081">
        <v>7</v>
      </c>
      <c r="M3081" t="s">
        <v>23</v>
      </c>
      <c r="N3081">
        <v>10</v>
      </c>
      <c r="O3081" t="s">
        <v>25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 s="11" t="str">
        <f t="shared" si="514"/>
        <v>0</v>
      </c>
      <c r="AB3081">
        <f t="shared" si="507"/>
        <v>0</v>
      </c>
      <c r="AC3081">
        <f t="shared" si="505"/>
        <v>10</v>
      </c>
      <c r="AD3081">
        <f t="shared" si="506"/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f t="shared" si="508"/>
        <v>0</v>
      </c>
      <c r="BI3081" s="16">
        <v>0</v>
      </c>
      <c r="BJ3081" s="16">
        <v>0</v>
      </c>
      <c r="BK3081" s="16">
        <v>0</v>
      </c>
      <c r="BL3081" t="str">
        <f t="shared" si="509"/>
        <v>0</v>
      </c>
      <c r="BM3081" t="str">
        <f t="shared" si="510"/>
        <v>0</v>
      </c>
      <c r="BN3081">
        <f t="shared" si="513"/>
        <v>0</v>
      </c>
      <c r="BO3081">
        <f t="shared" si="511"/>
        <v>0</v>
      </c>
      <c r="BP3081" t="str">
        <f t="shared" si="512"/>
        <v>0</v>
      </c>
    </row>
    <row r="3082" spans="1:68" ht="18" x14ac:dyDescent="0.25">
      <c r="A3082" s="24">
        <v>2021</v>
      </c>
      <c r="B3082">
        <v>3</v>
      </c>
      <c r="C3082" s="2">
        <v>44362</v>
      </c>
      <c r="D3082" s="3">
        <v>0.36458333333333331</v>
      </c>
      <c r="E3082">
        <v>3</v>
      </c>
      <c r="F3082">
        <v>3.1</v>
      </c>
      <c r="G3082" t="s">
        <v>61</v>
      </c>
      <c r="H3082">
        <v>73</v>
      </c>
      <c r="I3082">
        <v>50</v>
      </c>
      <c r="J3082">
        <v>29</v>
      </c>
      <c r="K3082">
        <v>1</v>
      </c>
      <c r="L3082">
        <v>7</v>
      </c>
      <c r="M3082" t="s">
        <v>23</v>
      </c>
      <c r="N3082">
        <v>10</v>
      </c>
      <c r="O3082" t="s">
        <v>26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 s="11" t="str">
        <f t="shared" si="514"/>
        <v>0</v>
      </c>
      <c r="AB3082">
        <f t="shared" si="507"/>
        <v>0</v>
      </c>
      <c r="AC3082">
        <f t="shared" si="505"/>
        <v>10</v>
      </c>
      <c r="AD3082">
        <f t="shared" si="506"/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f t="shared" si="508"/>
        <v>0</v>
      </c>
      <c r="BI3082" s="16">
        <v>0</v>
      </c>
      <c r="BJ3082" s="16">
        <v>0</v>
      </c>
      <c r="BK3082" s="16">
        <v>0</v>
      </c>
      <c r="BL3082" t="str">
        <f t="shared" si="509"/>
        <v>0</v>
      </c>
      <c r="BM3082" t="str">
        <f t="shared" si="510"/>
        <v>0</v>
      </c>
      <c r="BN3082">
        <f t="shared" si="513"/>
        <v>0</v>
      </c>
      <c r="BO3082">
        <f t="shared" si="511"/>
        <v>0</v>
      </c>
      <c r="BP3082" t="str">
        <f t="shared" si="512"/>
        <v>0</v>
      </c>
    </row>
    <row r="3083" spans="1:68" ht="18" x14ac:dyDescent="0.25">
      <c r="A3083" s="24">
        <v>2021</v>
      </c>
      <c r="B3083">
        <v>3</v>
      </c>
      <c r="C3083" s="2">
        <v>44362</v>
      </c>
      <c r="D3083" s="3">
        <v>0.36458333333333331</v>
      </c>
      <c r="E3083">
        <v>3</v>
      </c>
      <c r="F3083">
        <v>3.1</v>
      </c>
      <c r="G3083" t="s">
        <v>61</v>
      </c>
      <c r="H3083">
        <v>73</v>
      </c>
      <c r="I3083">
        <v>50</v>
      </c>
      <c r="J3083">
        <v>29</v>
      </c>
      <c r="K3083">
        <v>1</v>
      </c>
      <c r="L3083">
        <v>7</v>
      </c>
      <c r="M3083" t="s">
        <v>27</v>
      </c>
      <c r="N3083">
        <v>10</v>
      </c>
      <c r="O3083" t="s">
        <v>24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 s="11" t="str">
        <f t="shared" si="514"/>
        <v>0</v>
      </c>
      <c r="AB3083">
        <f t="shared" si="507"/>
        <v>0</v>
      </c>
      <c r="AC3083">
        <f t="shared" ref="AC3083:AC3146" si="515">10-AB3083</f>
        <v>10</v>
      </c>
      <c r="AD3083">
        <f t="shared" ref="AD3083:AD3146" si="516">AB3083*10</f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f t="shared" si="508"/>
        <v>0</v>
      </c>
      <c r="BI3083" s="16">
        <v>0</v>
      </c>
      <c r="BJ3083" s="16">
        <v>0</v>
      </c>
      <c r="BK3083" s="16">
        <v>0</v>
      </c>
      <c r="BL3083" t="str">
        <f t="shared" si="509"/>
        <v>0</v>
      </c>
      <c r="BM3083" t="str">
        <f t="shared" si="510"/>
        <v>0</v>
      </c>
      <c r="BN3083">
        <f t="shared" si="513"/>
        <v>0</v>
      </c>
      <c r="BO3083">
        <f t="shared" si="511"/>
        <v>0</v>
      </c>
      <c r="BP3083" t="str">
        <f t="shared" si="512"/>
        <v>0</v>
      </c>
    </row>
    <row r="3084" spans="1:68" ht="18" x14ac:dyDescent="0.25">
      <c r="A3084" s="24">
        <v>2021</v>
      </c>
      <c r="B3084">
        <v>3</v>
      </c>
      <c r="C3084" s="2">
        <v>44362</v>
      </c>
      <c r="D3084" s="3">
        <v>0.36458333333333331</v>
      </c>
      <c r="E3084">
        <v>3</v>
      </c>
      <c r="F3084">
        <v>3.1</v>
      </c>
      <c r="G3084" t="s">
        <v>61</v>
      </c>
      <c r="H3084">
        <v>73</v>
      </c>
      <c r="I3084">
        <v>50</v>
      </c>
      <c r="J3084">
        <v>29</v>
      </c>
      <c r="K3084">
        <v>1</v>
      </c>
      <c r="L3084">
        <v>7</v>
      </c>
      <c r="M3084" t="s">
        <v>27</v>
      </c>
      <c r="N3084">
        <v>10</v>
      </c>
      <c r="O3084" t="s">
        <v>25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 s="11" t="str">
        <f t="shared" si="514"/>
        <v>0</v>
      </c>
      <c r="AB3084">
        <f t="shared" si="507"/>
        <v>0</v>
      </c>
      <c r="AC3084">
        <f t="shared" si="515"/>
        <v>10</v>
      </c>
      <c r="AD3084">
        <f t="shared" si="516"/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f t="shared" si="508"/>
        <v>0</v>
      </c>
      <c r="BI3084" s="16">
        <v>0</v>
      </c>
      <c r="BJ3084" s="16">
        <v>0</v>
      </c>
      <c r="BK3084" s="16">
        <v>0</v>
      </c>
      <c r="BL3084" t="str">
        <f t="shared" si="509"/>
        <v>0</v>
      </c>
      <c r="BM3084" t="str">
        <f t="shared" si="510"/>
        <v>0</v>
      </c>
      <c r="BN3084">
        <f t="shared" si="513"/>
        <v>0</v>
      </c>
      <c r="BO3084">
        <f t="shared" si="511"/>
        <v>0</v>
      </c>
      <c r="BP3084" t="str">
        <f t="shared" si="512"/>
        <v>0</v>
      </c>
    </row>
    <row r="3085" spans="1:68" ht="18" x14ac:dyDescent="0.25">
      <c r="A3085" s="24">
        <v>2021</v>
      </c>
      <c r="B3085">
        <v>3</v>
      </c>
      <c r="C3085" s="2">
        <v>44362</v>
      </c>
      <c r="D3085" s="3">
        <v>0.36458333333333331</v>
      </c>
      <c r="E3085">
        <v>3</v>
      </c>
      <c r="F3085">
        <v>3.1</v>
      </c>
      <c r="G3085" t="s">
        <v>61</v>
      </c>
      <c r="H3085">
        <v>73</v>
      </c>
      <c r="I3085">
        <v>50</v>
      </c>
      <c r="J3085">
        <v>29</v>
      </c>
      <c r="K3085">
        <v>1</v>
      </c>
      <c r="L3085">
        <v>7</v>
      </c>
      <c r="M3085" t="s">
        <v>27</v>
      </c>
      <c r="N3085">
        <v>10</v>
      </c>
      <c r="O3085" t="s">
        <v>26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 s="11" t="str">
        <f t="shared" si="514"/>
        <v>0</v>
      </c>
      <c r="AB3085">
        <f t="shared" si="507"/>
        <v>0</v>
      </c>
      <c r="AC3085">
        <f t="shared" si="515"/>
        <v>10</v>
      </c>
      <c r="AD3085">
        <f t="shared" si="516"/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f t="shared" si="508"/>
        <v>0</v>
      </c>
      <c r="BI3085" s="16">
        <v>0</v>
      </c>
      <c r="BJ3085" s="16">
        <v>0</v>
      </c>
      <c r="BK3085" s="16">
        <v>0</v>
      </c>
      <c r="BL3085" t="str">
        <f t="shared" si="509"/>
        <v>0</v>
      </c>
      <c r="BM3085" t="str">
        <f t="shared" si="510"/>
        <v>0</v>
      </c>
      <c r="BN3085">
        <f t="shared" si="513"/>
        <v>0</v>
      </c>
      <c r="BO3085">
        <f t="shared" si="511"/>
        <v>0</v>
      </c>
      <c r="BP3085" t="str">
        <f t="shared" si="512"/>
        <v>0</v>
      </c>
    </row>
    <row r="3086" spans="1:68" ht="18" x14ac:dyDescent="0.25">
      <c r="A3086" s="24">
        <v>2021</v>
      </c>
      <c r="B3086">
        <v>3</v>
      </c>
      <c r="C3086" s="2">
        <v>44362</v>
      </c>
      <c r="D3086" s="3">
        <v>0.36458333333333331</v>
      </c>
      <c r="E3086">
        <v>3</v>
      </c>
      <c r="F3086">
        <v>3.1</v>
      </c>
      <c r="G3086" t="s">
        <v>61</v>
      </c>
      <c r="H3086">
        <v>73</v>
      </c>
      <c r="I3086">
        <v>50</v>
      </c>
      <c r="J3086">
        <v>29</v>
      </c>
      <c r="K3086">
        <v>1</v>
      </c>
      <c r="L3086">
        <v>7</v>
      </c>
      <c r="M3086" t="s">
        <v>28</v>
      </c>
      <c r="N3086">
        <v>10</v>
      </c>
      <c r="O3086" t="s">
        <v>24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 s="11" t="str">
        <f t="shared" si="514"/>
        <v>0</v>
      </c>
      <c r="AB3086">
        <f t="shared" si="507"/>
        <v>0</v>
      </c>
      <c r="AC3086">
        <f t="shared" si="515"/>
        <v>10</v>
      </c>
      <c r="AD3086">
        <f t="shared" si="516"/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f t="shared" si="508"/>
        <v>0</v>
      </c>
      <c r="BI3086" s="16">
        <v>0</v>
      </c>
      <c r="BJ3086" s="16">
        <v>0</v>
      </c>
      <c r="BK3086" s="16">
        <v>0</v>
      </c>
      <c r="BL3086" t="str">
        <f t="shared" si="509"/>
        <v>0</v>
      </c>
      <c r="BM3086" t="str">
        <f t="shared" si="510"/>
        <v>0</v>
      </c>
      <c r="BN3086">
        <f t="shared" si="513"/>
        <v>0</v>
      </c>
      <c r="BO3086">
        <f t="shared" si="511"/>
        <v>0</v>
      </c>
      <c r="BP3086" t="str">
        <f t="shared" si="512"/>
        <v>0</v>
      </c>
    </row>
    <row r="3087" spans="1:68" ht="18" x14ac:dyDescent="0.25">
      <c r="A3087" s="24">
        <v>2021</v>
      </c>
      <c r="B3087">
        <v>3</v>
      </c>
      <c r="C3087" s="2">
        <v>44362</v>
      </c>
      <c r="D3087" s="3">
        <v>0.36458333333333331</v>
      </c>
      <c r="E3087">
        <v>3</v>
      </c>
      <c r="F3087">
        <v>3.1</v>
      </c>
      <c r="G3087" t="s">
        <v>61</v>
      </c>
      <c r="H3087">
        <v>73</v>
      </c>
      <c r="I3087">
        <v>50</v>
      </c>
      <c r="J3087">
        <v>29</v>
      </c>
      <c r="K3087">
        <v>1</v>
      </c>
      <c r="L3087">
        <v>7</v>
      </c>
      <c r="M3087" t="s">
        <v>28</v>
      </c>
      <c r="N3087">
        <v>10</v>
      </c>
      <c r="O3087" t="s">
        <v>25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 s="11" t="str">
        <f t="shared" si="514"/>
        <v>0</v>
      </c>
      <c r="AB3087">
        <f t="shared" si="507"/>
        <v>0</v>
      </c>
      <c r="AC3087">
        <f t="shared" si="515"/>
        <v>10</v>
      </c>
      <c r="AD3087">
        <f t="shared" si="516"/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f t="shared" si="508"/>
        <v>0</v>
      </c>
      <c r="BI3087" s="16">
        <v>0</v>
      </c>
      <c r="BJ3087" s="16">
        <v>0</v>
      </c>
      <c r="BK3087" s="16">
        <v>0</v>
      </c>
      <c r="BL3087" t="str">
        <f t="shared" si="509"/>
        <v>0</v>
      </c>
      <c r="BM3087" t="str">
        <f t="shared" si="510"/>
        <v>0</v>
      </c>
      <c r="BN3087">
        <f t="shared" si="513"/>
        <v>0</v>
      </c>
      <c r="BO3087">
        <f t="shared" si="511"/>
        <v>0</v>
      </c>
      <c r="BP3087" t="str">
        <f t="shared" si="512"/>
        <v>0</v>
      </c>
    </row>
    <row r="3088" spans="1:68" ht="18" x14ac:dyDescent="0.25">
      <c r="A3088" s="24">
        <v>2021</v>
      </c>
      <c r="B3088">
        <v>3</v>
      </c>
      <c r="C3088" s="2">
        <v>44362</v>
      </c>
      <c r="D3088" s="3">
        <v>0.36458333333333331</v>
      </c>
      <c r="E3088">
        <v>3</v>
      </c>
      <c r="F3088">
        <v>3.1</v>
      </c>
      <c r="G3088" t="s">
        <v>61</v>
      </c>
      <c r="H3088">
        <v>73</v>
      </c>
      <c r="I3088">
        <v>50</v>
      </c>
      <c r="J3088">
        <v>29</v>
      </c>
      <c r="K3088">
        <v>1</v>
      </c>
      <c r="L3088">
        <v>7</v>
      </c>
      <c r="M3088" t="s">
        <v>28</v>
      </c>
      <c r="N3088">
        <v>10</v>
      </c>
      <c r="O3088" t="s">
        <v>26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 s="11" t="str">
        <f t="shared" si="514"/>
        <v>0</v>
      </c>
      <c r="AB3088">
        <f t="shared" si="507"/>
        <v>0</v>
      </c>
      <c r="AC3088">
        <f t="shared" si="515"/>
        <v>10</v>
      </c>
      <c r="AD3088">
        <f t="shared" si="516"/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f t="shared" si="508"/>
        <v>0</v>
      </c>
      <c r="BI3088" s="16">
        <v>0</v>
      </c>
      <c r="BJ3088" s="16">
        <v>0</v>
      </c>
      <c r="BK3088" s="16">
        <v>0</v>
      </c>
      <c r="BL3088" t="str">
        <f t="shared" si="509"/>
        <v>0</v>
      </c>
      <c r="BM3088" t="str">
        <f t="shared" si="510"/>
        <v>0</v>
      </c>
      <c r="BN3088">
        <f t="shared" si="513"/>
        <v>0</v>
      </c>
      <c r="BO3088">
        <f t="shared" si="511"/>
        <v>0</v>
      </c>
      <c r="BP3088" t="str">
        <f t="shared" si="512"/>
        <v>0</v>
      </c>
    </row>
    <row r="3089" spans="1:68" ht="18" x14ac:dyDescent="0.25">
      <c r="A3089" s="24">
        <v>2021</v>
      </c>
      <c r="B3089">
        <v>3</v>
      </c>
      <c r="C3089" s="2">
        <v>44362</v>
      </c>
      <c r="D3089" s="3">
        <v>0.36458333333333331</v>
      </c>
      <c r="E3089">
        <v>3</v>
      </c>
      <c r="F3089">
        <v>3.1</v>
      </c>
      <c r="G3089" t="s">
        <v>61</v>
      </c>
      <c r="H3089">
        <v>73</v>
      </c>
      <c r="I3089">
        <v>50</v>
      </c>
      <c r="J3089">
        <v>29</v>
      </c>
      <c r="K3089">
        <v>1</v>
      </c>
      <c r="L3089">
        <v>7</v>
      </c>
      <c r="M3089" t="s">
        <v>28</v>
      </c>
      <c r="N3089">
        <v>20</v>
      </c>
      <c r="O3089" t="s">
        <v>24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 s="11" t="str">
        <f t="shared" si="514"/>
        <v>0</v>
      </c>
      <c r="AB3089">
        <f t="shared" si="507"/>
        <v>0</v>
      </c>
      <c r="AC3089">
        <f t="shared" si="515"/>
        <v>10</v>
      </c>
      <c r="AD3089">
        <f t="shared" si="516"/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f t="shared" si="508"/>
        <v>0</v>
      </c>
      <c r="BI3089" s="16">
        <v>0</v>
      </c>
      <c r="BJ3089" s="16">
        <v>0</v>
      </c>
      <c r="BK3089" s="16">
        <v>0</v>
      </c>
      <c r="BL3089" t="str">
        <f t="shared" si="509"/>
        <v>0</v>
      </c>
      <c r="BM3089" t="str">
        <f t="shared" si="510"/>
        <v>0</v>
      </c>
      <c r="BN3089">
        <f t="shared" si="513"/>
        <v>0</v>
      </c>
      <c r="BO3089">
        <f t="shared" si="511"/>
        <v>0</v>
      </c>
      <c r="BP3089" t="str">
        <f t="shared" si="512"/>
        <v>0</v>
      </c>
    </row>
    <row r="3090" spans="1:68" ht="18" x14ac:dyDescent="0.25">
      <c r="A3090" s="24">
        <v>2021</v>
      </c>
      <c r="B3090">
        <v>3</v>
      </c>
      <c r="C3090" s="2">
        <v>44362</v>
      </c>
      <c r="D3090" s="3">
        <v>0.36458333333333331</v>
      </c>
      <c r="E3090">
        <v>3</v>
      </c>
      <c r="F3090">
        <v>3.1</v>
      </c>
      <c r="G3090" t="s">
        <v>61</v>
      </c>
      <c r="H3090">
        <v>73</v>
      </c>
      <c r="I3090">
        <v>50</v>
      </c>
      <c r="J3090">
        <v>29</v>
      </c>
      <c r="K3090">
        <v>1</v>
      </c>
      <c r="L3090">
        <v>7</v>
      </c>
      <c r="M3090" t="s">
        <v>28</v>
      </c>
      <c r="N3090">
        <v>20</v>
      </c>
      <c r="O3090" t="s">
        <v>25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 s="11" t="str">
        <f t="shared" si="514"/>
        <v>0</v>
      </c>
      <c r="AB3090">
        <f t="shared" si="507"/>
        <v>0</v>
      </c>
      <c r="AC3090">
        <f t="shared" si="515"/>
        <v>10</v>
      </c>
      <c r="AD3090">
        <f t="shared" si="516"/>
        <v>0</v>
      </c>
      <c r="AE3090">
        <v>3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f t="shared" si="508"/>
        <v>0</v>
      </c>
      <c r="BI3090" s="16">
        <v>0</v>
      </c>
      <c r="BJ3090" s="16">
        <v>0</v>
      </c>
      <c r="BK3090" s="16">
        <v>0</v>
      </c>
      <c r="BL3090" t="str">
        <f t="shared" si="509"/>
        <v>0</v>
      </c>
      <c r="BM3090" t="str">
        <f t="shared" si="510"/>
        <v>0</v>
      </c>
      <c r="BN3090">
        <f t="shared" si="513"/>
        <v>0</v>
      </c>
      <c r="BO3090">
        <f t="shared" si="511"/>
        <v>0</v>
      </c>
      <c r="BP3090" t="str">
        <f t="shared" si="512"/>
        <v>0</v>
      </c>
    </row>
    <row r="3091" spans="1:68" ht="18" x14ac:dyDescent="0.25">
      <c r="A3091" s="24">
        <v>2021</v>
      </c>
      <c r="B3091">
        <v>3</v>
      </c>
      <c r="C3091" s="2">
        <v>44362</v>
      </c>
      <c r="D3091" s="3">
        <v>0.36458333333333331</v>
      </c>
      <c r="E3091">
        <v>3</v>
      </c>
      <c r="F3091">
        <v>3.1</v>
      </c>
      <c r="G3091" t="s">
        <v>61</v>
      </c>
      <c r="H3091">
        <v>73</v>
      </c>
      <c r="I3091">
        <v>50</v>
      </c>
      <c r="J3091">
        <v>29</v>
      </c>
      <c r="K3091">
        <v>1</v>
      </c>
      <c r="L3091">
        <v>7</v>
      </c>
      <c r="M3091" t="s">
        <v>28</v>
      </c>
      <c r="N3091">
        <v>20</v>
      </c>
      <c r="O3091" t="s">
        <v>26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 s="11" t="str">
        <f t="shared" si="514"/>
        <v>0</v>
      </c>
      <c r="AB3091">
        <f t="shared" si="507"/>
        <v>0</v>
      </c>
      <c r="AC3091">
        <f t="shared" si="515"/>
        <v>10</v>
      </c>
      <c r="AD3091">
        <f t="shared" si="516"/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f t="shared" si="508"/>
        <v>0</v>
      </c>
      <c r="BI3091" s="16">
        <v>0</v>
      </c>
      <c r="BJ3091" s="16">
        <v>0</v>
      </c>
      <c r="BK3091" s="16">
        <v>0</v>
      </c>
      <c r="BL3091" t="str">
        <f t="shared" si="509"/>
        <v>0</v>
      </c>
      <c r="BM3091" t="str">
        <f t="shared" si="510"/>
        <v>0</v>
      </c>
      <c r="BN3091">
        <f t="shared" si="513"/>
        <v>0</v>
      </c>
      <c r="BO3091">
        <f t="shared" si="511"/>
        <v>0</v>
      </c>
      <c r="BP3091" t="str">
        <f t="shared" si="512"/>
        <v>0</v>
      </c>
    </row>
    <row r="3092" spans="1:68" ht="18" x14ac:dyDescent="0.25">
      <c r="A3092" s="24">
        <v>2021</v>
      </c>
      <c r="B3092">
        <v>3</v>
      </c>
      <c r="C3092" s="2">
        <v>44362</v>
      </c>
      <c r="D3092" s="3">
        <v>0.36458333333333331</v>
      </c>
      <c r="E3092">
        <v>3</v>
      </c>
      <c r="F3092">
        <v>3.1</v>
      </c>
      <c r="G3092" t="s">
        <v>61</v>
      </c>
      <c r="H3092">
        <v>73</v>
      </c>
      <c r="I3092">
        <v>50</v>
      </c>
      <c r="J3092">
        <v>29</v>
      </c>
      <c r="K3092">
        <v>1</v>
      </c>
      <c r="L3092">
        <v>7</v>
      </c>
      <c r="M3092" t="s">
        <v>27</v>
      </c>
      <c r="N3092">
        <v>20</v>
      </c>
      <c r="O3092" t="s">
        <v>24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 s="11" t="str">
        <f t="shared" si="514"/>
        <v>0</v>
      </c>
      <c r="AB3092">
        <f t="shared" si="507"/>
        <v>0</v>
      </c>
      <c r="AC3092">
        <f t="shared" si="515"/>
        <v>10</v>
      </c>
      <c r="AD3092">
        <f t="shared" si="516"/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f t="shared" si="508"/>
        <v>0</v>
      </c>
      <c r="BI3092" s="16">
        <v>0</v>
      </c>
      <c r="BJ3092" s="16">
        <v>0</v>
      </c>
      <c r="BK3092" s="16">
        <v>0</v>
      </c>
      <c r="BL3092" t="str">
        <f t="shared" si="509"/>
        <v>0</v>
      </c>
      <c r="BM3092" t="str">
        <f t="shared" si="510"/>
        <v>0</v>
      </c>
      <c r="BN3092">
        <f t="shared" si="513"/>
        <v>0</v>
      </c>
      <c r="BO3092">
        <f t="shared" si="511"/>
        <v>0</v>
      </c>
      <c r="BP3092" t="str">
        <f t="shared" si="512"/>
        <v>0</v>
      </c>
    </row>
    <row r="3093" spans="1:68" ht="18" x14ac:dyDescent="0.25">
      <c r="A3093" s="24">
        <v>2021</v>
      </c>
      <c r="B3093">
        <v>3</v>
      </c>
      <c r="C3093" s="2">
        <v>44362</v>
      </c>
      <c r="D3093" s="3">
        <v>0.36458333333333331</v>
      </c>
      <c r="E3093">
        <v>3</v>
      </c>
      <c r="F3093">
        <v>3.1</v>
      </c>
      <c r="G3093" t="s">
        <v>61</v>
      </c>
      <c r="H3093">
        <v>73</v>
      </c>
      <c r="I3093">
        <v>50</v>
      </c>
      <c r="J3093">
        <v>29</v>
      </c>
      <c r="K3093">
        <v>1</v>
      </c>
      <c r="L3093">
        <v>7</v>
      </c>
      <c r="M3093" t="s">
        <v>27</v>
      </c>
      <c r="N3093">
        <v>20</v>
      </c>
      <c r="O3093" t="s">
        <v>25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 s="11" t="str">
        <f t="shared" si="514"/>
        <v>0</v>
      </c>
      <c r="AB3093">
        <f t="shared" si="507"/>
        <v>0</v>
      </c>
      <c r="AC3093">
        <f t="shared" si="515"/>
        <v>10</v>
      </c>
      <c r="AD3093">
        <f t="shared" si="516"/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f t="shared" si="508"/>
        <v>0</v>
      </c>
      <c r="BI3093" s="16">
        <v>0</v>
      </c>
      <c r="BJ3093" s="16">
        <v>0</v>
      </c>
      <c r="BK3093" s="16">
        <v>0</v>
      </c>
      <c r="BL3093" t="str">
        <f t="shared" si="509"/>
        <v>0</v>
      </c>
      <c r="BM3093" t="str">
        <f t="shared" si="510"/>
        <v>0</v>
      </c>
      <c r="BN3093">
        <f t="shared" si="513"/>
        <v>0</v>
      </c>
      <c r="BO3093">
        <f t="shared" si="511"/>
        <v>0</v>
      </c>
      <c r="BP3093" t="str">
        <f t="shared" si="512"/>
        <v>0</v>
      </c>
    </row>
    <row r="3094" spans="1:68" ht="18" x14ac:dyDescent="0.25">
      <c r="A3094" s="24">
        <v>2021</v>
      </c>
      <c r="B3094">
        <v>3</v>
      </c>
      <c r="C3094" s="2">
        <v>44362</v>
      </c>
      <c r="D3094" s="3">
        <v>0.36458333333333331</v>
      </c>
      <c r="E3094">
        <v>3</v>
      </c>
      <c r="F3094">
        <v>3.1</v>
      </c>
      <c r="G3094" t="s">
        <v>61</v>
      </c>
      <c r="H3094">
        <v>73</v>
      </c>
      <c r="I3094">
        <v>50</v>
      </c>
      <c r="J3094">
        <v>29</v>
      </c>
      <c r="K3094">
        <v>1</v>
      </c>
      <c r="L3094">
        <v>7</v>
      </c>
      <c r="M3094" t="s">
        <v>27</v>
      </c>
      <c r="N3094">
        <v>20</v>
      </c>
      <c r="O3094" t="s">
        <v>26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 s="11" t="str">
        <f t="shared" si="514"/>
        <v>0</v>
      </c>
      <c r="AB3094">
        <f t="shared" si="507"/>
        <v>0</v>
      </c>
      <c r="AC3094">
        <f t="shared" si="515"/>
        <v>10</v>
      </c>
      <c r="AD3094">
        <f t="shared" si="516"/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f t="shared" si="508"/>
        <v>0</v>
      </c>
      <c r="BI3094" s="16">
        <v>0</v>
      </c>
      <c r="BJ3094" s="16">
        <v>0</v>
      </c>
      <c r="BK3094" s="16">
        <v>0</v>
      </c>
      <c r="BL3094" t="str">
        <f t="shared" si="509"/>
        <v>0</v>
      </c>
      <c r="BM3094" t="str">
        <f t="shared" si="510"/>
        <v>0</v>
      </c>
      <c r="BN3094">
        <f t="shared" si="513"/>
        <v>0</v>
      </c>
      <c r="BO3094">
        <f t="shared" si="511"/>
        <v>0</v>
      </c>
      <c r="BP3094" t="str">
        <f t="shared" si="512"/>
        <v>0</v>
      </c>
    </row>
    <row r="3095" spans="1:68" ht="18" x14ac:dyDescent="0.25">
      <c r="A3095" s="24">
        <v>2021</v>
      </c>
      <c r="B3095">
        <v>3</v>
      </c>
      <c r="C3095" s="2">
        <v>44362</v>
      </c>
      <c r="D3095" s="3">
        <v>0.36458333333333331</v>
      </c>
      <c r="E3095">
        <v>3</v>
      </c>
      <c r="F3095">
        <v>3.1</v>
      </c>
      <c r="G3095" t="s">
        <v>61</v>
      </c>
      <c r="H3095">
        <v>73</v>
      </c>
      <c r="I3095">
        <v>50</v>
      </c>
      <c r="J3095">
        <v>29</v>
      </c>
      <c r="K3095">
        <v>1</v>
      </c>
      <c r="L3095">
        <v>7</v>
      </c>
      <c r="M3095" t="s">
        <v>23</v>
      </c>
      <c r="N3095">
        <v>20</v>
      </c>
      <c r="O3095" t="s">
        <v>24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 s="11" t="str">
        <f t="shared" si="514"/>
        <v>0</v>
      </c>
      <c r="AB3095">
        <f t="shared" si="507"/>
        <v>0</v>
      </c>
      <c r="AC3095">
        <f t="shared" si="515"/>
        <v>10</v>
      </c>
      <c r="AD3095">
        <f t="shared" si="516"/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f t="shared" si="508"/>
        <v>0</v>
      </c>
      <c r="BI3095" s="16">
        <v>0</v>
      </c>
      <c r="BJ3095" s="16">
        <v>0</v>
      </c>
      <c r="BK3095" s="16">
        <v>0</v>
      </c>
      <c r="BL3095" t="str">
        <f t="shared" si="509"/>
        <v>0</v>
      </c>
      <c r="BM3095" t="str">
        <f t="shared" si="510"/>
        <v>0</v>
      </c>
      <c r="BN3095">
        <f t="shared" si="513"/>
        <v>0</v>
      </c>
      <c r="BO3095">
        <f t="shared" si="511"/>
        <v>0</v>
      </c>
      <c r="BP3095" t="str">
        <f t="shared" si="512"/>
        <v>0</v>
      </c>
    </row>
    <row r="3096" spans="1:68" ht="18" x14ac:dyDescent="0.25">
      <c r="A3096" s="24">
        <v>2021</v>
      </c>
      <c r="B3096">
        <v>3</v>
      </c>
      <c r="C3096" s="2">
        <v>44362</v>
      </c>
      <c r="D3096" s="3">
        <v>0.36458333333333331</v>
      </c>
      <c r="E3096">
        <v>3</v>
      </c>
      <c r="F3096">
        <v>3.1</v>
      </c>
      <c r="G3096" t="s">
        <v>61</v>
      </c>
      <c r="H3096">
        <v>73</v>
      </c>
      <c r="I3096">
        <v>50</v>
      </c>
      <c r="J3096">
        <v>29</v>
      </c>
      <c r="K3096">
        <v>1</v>
      </c>
      <c r="L3096">
        <v>7</v>
      </c>
      <c r="M3096" t="s">
        <v>23</v>
      </c>
      <c r="N3096">
        <v>20</v>
      </c>
      <c r="O3096" t="s">
        <v>25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 s="11" t="str">
        <f t="shared" si="514"/>
        <v>0</v>
      </c>
      <c r="AB3096">
        <f t="shared" si="507"/>
        <v>0</v>
      </c>
      <c r="AC3096">
        <f t="shared" si="515"/>
        <v>10</v>
      </c>
      <c r="AD3096">
        <f t="shared" si="516"/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f t="shared" si="508"/>
        <v>0</v>
      </c>
      <c r="BI3096" s="16">
        <v>0</v>
      </c>
      <c r="BJ3096" s="16">
        <v>0</v>
      </c>
      <c r="BK3096" s="16">
        <v>0</v>
      </c>
      <c r="BL3096" t="str">
        <f t="shared" si="509"/>
        <v>0</v>
      </c>
      <c r="BM3096" t="str">
        <f t="shared" si="510"/>
        <v>0</v>
      </c>
      <c r="BN3096">
        <f t="shared" si="513"/>
        <v>0</v>
      </c>
      <c r="BO3096">
        <f t="shared" si="511"/>
        <v>0</v>
      </c>
      <c r="BP3096" t="str">
        <f t="shared" si="512"/>
        <v>0</v>
      </c>
    </row>
    <row r="3097" spans="1:68" ht="18" x14ac:dyDescent="0.25">
      <c r="A3097" s="24">
        <v>2021</v>
      </c>
      <c r="B3097">
        <v>3</v>
      </c>
      <c r="C3097" s="2">
        <v>44362</v>
      </c>
      <c r="D3097" s="3">
        <v>0.36458333333333331</v>
      </c>
      <c r="E3097">
        <v>3</v>
      </c>
      <c r="F3097">
        <v>3.1</v>
      </c>
      <c r="G3097" t="s">
        <v>61</v>
      </c>
      <c r="H3097">
        <v>73</v>
      </c>
      <c r="I3097">
        <v>50</v>
      </c>
      <c r="J3097">
        <v>29</v>
      </c>
      <c r="K3097">
        <v>1</v>
      </c>
      <c r="L3097">
        <v>7</v>
      </c>
      <c r="M3097" t="s">
        <v>23</v>
      </c>
      <c r="N3097">
        <v>20</v>
      </c>
      <c r="O3097" t="s">
        <v>26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 s="11" t="str">
        <f t="shared" si="514"/>
        <v>0</v>
      </c>
      <c r="AB3097">
        <f t="shared" si="507"/>
        <v>0</v>
      </c>
      <c r="AC3097">
        <f t="shared" si="515"/>
        <v>10</v>
      </c>
      <c r="AD3097">
        <f t="shared" si="516"/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f t="shared" si="508"/>
        <v>0</v>
      </c>
      <c r="BI3097" s="16">
        <v>0</v>
      </c>
      <c r="BJ3097" s="16">
        <v>0</v>
      </c>
      <c r="BK3097" s="16">
        <v>0</v>
      </c>
      <c r="BL3097" t="str">
        <f t="shared" si="509"/>
        <v>0</v>
      </c>
      <c r="BM3097" t="str">
        <f t="shared" si="510"/>
        <v>0</v>
      </c>
      <c r="BN3097">
        <f t="shared" si="513"/>
        <v>0</v>
      </c>
      <c r="BO3097">
        <f t="shared" si="511"/>
        <v>0</v>
      </c>
      <c r="BP3097" t="str">
        <f t="shared" si="512"/>
        <v>0</v>
      </c>
    </row>
    <row r="3098" spans="1:68" ht="18" x14ac:dyDescent="0.25">
      <c r="A3098" s="24">
        <v>2021</v>
      </c>
      <c r="B3098">
        <v>3</v>
      </c>
      <c r="C3098" s="2">
        <v>44362</v>
      </c>
      <c r="D3098" s="3">
        <v>0.36458333333333331</v>
      </c>
      <c r="E3098">
        <v>3</v>
      </c>
      <c r="F3098">
        <v>3.1</v>
      </c>
      <c r="G3098" t="s">
        <v>61</v>
      </c>
      <c r="H3098">
        <v>73</v>
      </c>
      <c r="I3098">
        <v>50</v>
      </c>
      <c r="J3098">
        <v>29</v>
      </c>
      <c r="K3098">
        <v>1</v>
      </c>
      <c r="L3098">
        <v>7</v>
      </c>
      <c r="M3098" t="s">
        <v>23</v>
      </c>
      <c r="N3098">
        <v>50</v>
      </c>
      <c r="O3098" t="s">
        <v>24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 s="11" t="str">
        <f t="shared" si="514"/>
        <v>0</v>
      </c>
      <c r="AB3098">
        <f t="shared" si="507"/>
        <v>0</v>
      </c>
      <c r="AC3098">
        <f t="shared" si="515"/>
        <v>10</v>
      </c>
      <c r="AD3098">
        <f t="shared" si="516"/>
        <v>0</v>
      </c>
      <c r="AE3098">
        <v>10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f t="shared" si="508"/>
        <v>0</v>
      </c>
      <c r="BI3098" s="16">
        <v>0</v>
      </c>
      <c r="BJ3098" s="16">
        <v>0</v>
      </c>
      <c r="BK3098" s="16">
        <v>0</v>
      </c>
      <c r="BL3098" t="str">
        <f t="shared" si="509"/>
        <v>0</v>
      </c>
      <c r="BM3098" t="str">
        <f t="shared" si="510"/>
        <v>0</v>
      </c>
      <c r="BN3098">
        <f t="shared" si="513"/>
        <v>0</v>
      </c>
      <c r="BO3098">
        <f t="shared" si="511"/>
        <v>0</v>
      </c>
      <c r="BP3098" t="str">
        <f t="shared" si="512"/>
        <v>0</v>
      </c>
    </row>
    <row r="3099" spans="1:68" ht="18" x14ac:dyDescent="0.25">
      <c r="A3099" s="24">
        <v>2021</v>
      </c>
      <c r="B3099">
        <v>3</v>
      </c>
      <c r="C3099" s="2">
        <v>44362</v>
      </c>
      <c r="D3099" s="3">
        <v>0.36458333333333331</v>
      </c>
      <c r="E3099">
        <v>3</v>
      </c>
      <c r="F3099">
        <v>3.1</v>
      </c>
      <c r="G3099" t="s">
        <v>61</v>
      </c>
      <c r="H3099">
        <v>73</v>
      </c>
      <c r="I3099">
        <v>50</v>
      </c>
      <c r="J3099">
        <v>29</v>
      </c>
      <c r="K3099">
        <v>1</v>
      </c>
      <c r="L3099">
        <v>7</v>
      </c>
      <c r="M3099" t="s">
        <v>23</v>
      </c>
      <c r="N3099">
        <v>50</v>
      </c>
      <c r="O3099" t="s">
        <v>25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 s="11" t="str">
        <f t="shared" si="514"/>
        <v>0</v>
      </c>
      <c r="AB3099">
        <f t="shared" si="507"/>
        <v>0</v>
      </c>
      <c r="AC3099">
        <f t="shared" si="515"/>
        <v>10</v>
      </c>
      <c r="AD3099">
        <f t="shared" si="516"/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f t="shared" si="508"/>
        <v>0</v>
      </c>
      <c r="BI3099" s="16">
        <v>0</v>
      </c>
      <c r="BJ3099" s="16">
        <v>0</v>
      </c>
      <c r="BK3099" s="16">
        <v>0</v>
      </c>
      <c r="BL3099" t="str">
        <f t="shared" si="509"/>
        <v>0</v>
      </c>
      <c r="BM3099" t="str">
        <f t="shared" si="510"/>
        <v>0</v>
      </c>
      <c r="BN3099">
        <f t="shared" si="513"/>
        <v>0</v>
      </c>
      <c r="BO3099">
        <f t="shared" si="511"/>
        <v>0</v>
      </c>
      <c r="BP3099" t="str">
        <f t="shared" si="512"/>
        <v>0</v>
      </c>
    </row>
    <row r="3100" spans="1:68" ht="18" x14ac:dyDescent="0.25">
      <c r="A3100" s="24">
        <v>2021</v>
      </c>
      <c r="B3100">
        <v>3</v>
      </c>
      <c r="C3100" s="2">
        <v>44362</v>
      </c>
      <c r="D3100" s="3">
        <v>0.36458333333333331</v>
      </c>
      <c r="E3100">
        <v>3</v>
      </c>
      <c r="F3100">
        <v>3.1</v>
      </c>
      <c r="G3100" t="s">
        <v>61</v>
      </c>
      <c r="H3100">
        <v>73</v>
      </c>
      <c r="I3100">
        <v>50</v>
      </c>
      <c r="J3100">
        <v>29</v>
      </c>
      <c r="K3100">
        <v>1</v>
      </c>
      <c r="L3100">
        <v>7</v>
      </c>
      <c r="M3100" t="s">
        <v>23</v>
      </c>
      <c r="N3100">
        <v>50</v>
      </c>
      <c r="O3100" t="s">
        <v>26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 s="11" t="str">
        <f t="shared" si="514"/>
        <v>0</v>
      </c>
      <c r="AB3100">
        <f t="shared" si="507"/>
        <v>0</v>
      </c>
      <c r="AC3100">
        <f t="shared" si="515"/>
        <v>10</v>
      </c>
      <c r="AD3100">
        <f t="shared" si="516"/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f t="shared" si="508"/>
        <v>0</v>
      </c>
      <c r="BI3100" s="16">
        <v>0</v>
      </c>
      <c r="BJ3100" s="16">
        <v>0</v>
      </c>
      <c r="BK3100" s="16">
        <v>0</v>
      </c>
      <c r="BL3100" t="str">
        <f t="shared" si="509"/>
        <v>0</v>
      </c>
      <c r="BM3100" t="str">
        <f t="shared" si="510"/>
        <v>0</v>
      </c>
      <c r="BN3100">
        <f t="shared" si="513"/>
        <v>0</v>
      </c>
      <c r="BO3100">
        <f t="shared" si="511"/>
        <v>0</v>
      </c>
      <c r="BP3100" t="str">
        <f t="shared" si="512"/>
        <v>0</v>
      </c>
    </row>
    <row r="3101" spans="1:68" ht="18" x14ac:dyDescent="0.25">
      <c r="A3101" s="24">
        <v>2021</v>
      </c>
      <c r="B3101">
        <v>3</v>
      </c>
      <c r="C3101" s="2">
        <v>44362</v>
      </c>
      <c r="D3101" s="3">
        <v>0.36458333333333331</v>
      </c>
      <c r="E3101">
        <v>3</v>
      </c>
      <c r="F3101">
        <v>3.1</v>
      </c>
      <c r="G3101" t="s">
        <v>61</v>
      </c>
      <c r="H3101">
        <v>73</v>
      </c>
      <c r="I3101">
        <v>50</v>
      </c>
      <c r="J3101">
        <v>29</v>
      </c>
      <c r="K3101">
        <v>1</v>
      </c>
      <c r="L3101">
        <v>7</v>
      </c>
      <c r="M3101" t="s">
        <v>27</v>
      </c>
      <c r="N3101">
        <v>50</v>
      </c>
      <c r="O3101" t="s">
        <v>24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 s="11" t="str">
        <f t="shared" si="514"/>
        <v>0</v>
      </c>
      <c r="AB3101">
        <f t="shared" si="507"/>
        <v>0</v>
      </c>
      <c r="AC3101">
        <f t="shared" si="515"/>
        <v>10</v>
      </c>
      <c r="AD3101">
        <f t="shared" si="516"/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f t="shared" si="508"/>
        <v>0</v>
      </c>
      <c r="BI3101" s="16">
        <v>0</v>
      </c>
      <c r="BJ3101" s="16">
        <v>0</v>
      </c>
      <c r="BK3101" s="16">
        <v>0</v>
      </c>
      <c r="BL3101" t="str">
        <f t="shared" si="509"/>
        <v>0</v>
      </c>
      <c r="BM3101" t="str">
        <f t="shared" si="510"/>
        <v>0</v>
      </c>
      <c r="BN3101">
        <f t="shared" si="513"/>
        <v>0</v>
      </c>
      <c r="BO3101">
        <f t="shared" si="511"/>
        <v>0</v>
      </c>
      <c r="BP3101" t="str">
        <f t="shared" si="512"/>
        <v>0</v>
      </c>
    </row>
    <row r="3102" spans="1:68" ht="18" x14ac:dyDescent="0.25">
      <c r="A3102" s="24">
        <v>2021</v>
      </c>
      <c r="B3102">
        <v>3</v>
      </c>
      <c r="C3102" s="2">
        <v>44362</v>
      </c>
      <c r="D3102" s="3">
        <v>0.36458333333333331</v>
      </c>
      <c r="E3102">
        <v>3</v>
      </c>
      <c r="F3102">
        <v>3.1</v>
      </c>
      <c r="G3102" t="s">
        <v>61</v>
      </c>
      <c r="H3102">
        <v>73</v>
      </c>
      <c r="I3102">
        <v>50</v>
      </c>
      <c r="J3102">
        <v>29</v>
      </c>
      <c r="K3102">
        <v>1</v>
      </c>
      <c r="L3102">
        <v>7</v>
      </c>
      <c r="M3102" t="s">
        <v>27</v>
      </c>
      <c r="N3102">
        <v>50</v>
      </c>
      <c r="O3102" t="s">
        <v>25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 s="11" t="str">
        <f t="shared" si="514"/>
        <v>0</v>
      </c>
      <c r="AB3102">
        <f t="shared" si="507"/>
        <v>0</v>
      </c>
      <c r="AC3102">
        <f t="shared" si="515"/>
        <v>10</v>
      </c>
      <c r="AD3102">
        <f t="shared" si="516"/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f t="shared" si="508"/>
        <v>0</v>
      </c>
      <c r="BI3102" s="16">
        <v>0</v>
      </c>
      <c r="BJ3102" s="16">
        <v>0</v>
      </c>
      <c r="BK3102" s="16">
        <v>0</v>
      </c>
      <c r="BL3102" t="str">
        <f t="shared" si="509"/>
        <v>0</v>
      </c>
      <c r="BM3102" t="str">
        <f t="shared" si="510"/>
        <v>0</v>
      </c>
      <c r="BN3102">
        <f t="shared" si="513"/>
        <v>0</v>
      </c>
      <c r="BO3102">
        <f t="shared" si="511"/>
        <v>0</v>
      </c>
      <c r="BP3102" t="str">
        <f t="shared" si="512"/>
        <v>0</v>
      </c>
    </row>
    <row r="3103" spans="1:68" ht="18" x14ac:dyDescent="0.25">
      <c r="A3103" s="24">
        <v>2021</v>
      </c>
      <c r="B3103">
        <v>3</v>
      </c>
      <c r="C3103" s="2">
        <v>44362</v>
      </c>
      <c r="D3103" s="3">
        <v>0.36458333333333331</v>
      </c>
      <c r="E3103">
        <v>3</v>
      </c>
      <c r="F3103">
        <v>3.1</v>
      </c>
      <c r="G3103" t="s">
        <v>61</v>
      </c>
      <c r="H3103">
        <v>73</v>
      </c>
      <c r="I3103">
        <v>50</v>
      </c>
      <c r="J3103">
        <v>29</v>
      </c>
      <c r="K3103">
        <v>1</v>
      </c>
      <c r="L3103">
        <v>7</v>
      </c>
      <c r="M3103" t="s">
        <v>27</v>
      </c>
      <c r="N3103">
        <v>50</v>
      </c>
      <c r="O3103" t="s">
        <v>26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 s="11" t="str">
        <f t="shared" si="514"/>
        <v>0</v>
      </c>
      <c r="AB3103">
        <f t="shared" si="507"/>
        <v>0</v>
      </c>
      <c r="AC3103">
        <f t="shared" si="515"/>
        <v>10</v>
      </c>
      <c r="AD3103">
        <f t="shared" si="516"/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f t="shared" si="508"/>
        <v>0</v>
      </c>
      <c r="BI3103" s="16">
        <v>0</v>
      </c>
      <c r="BJ3103" s="16">
        <v>0</v>
      </c>
      <c r="BK3103" s="16">
        <v>0</v>
      </c>
      <c r="BL3103" t="str">
        <f t="shared" si="509"/>
        <v>0</v>
      </c>
      <c r="BM3103" t="str">
        <f t="shared" si="510"/>
        <v>0</v>
      </c>
      <c r="BN3103">
        <f t="shared" si="513"/>
        <v>0</v>
      </c>
      <c r="BO3103">
        <f t="shared" si="511"/>
        <v>0</v>
      </c>
      <c r="BP3103" t="str">
        <f t="shared" si="512"/>
        <v>0</v>
      </c>
    </row>
    <row r="3104" spans="1:68" ht="18" x14ac:dyDescent="0.25">
      <c r="A3104" s="24">
        <v>2021</v>
      </c>
      <c r="B3104">
        <v>3</v>
      </c>
      <c r="C3104" s="2">
        <v>44362</v>
      </c>
      <c r="D3104" s="3">
        <v>0.36458333333333331</v>
      </c>
      <c r="E3104">
        <v>3</v>
      </c>
      <c r="F3104">
        <v>3.1</v>
      </c>
      <c r="G3104" t="s">
        <v>61</v>
      </c>
      <c r="H3104">
        <v>73</v>
      </c>
      <c r="I3104">
        <v>50</v>
      </c>
      <c r="J3104">
        <v>29</v>
      </c>
      <c r="K3104">
        <v>1</v>
      </c>
      <c r="L3104">
        <v>7</v>
      </c>
      <c r="M3104" t="s">
        <v>28</v>
      </c>
      <c r="N3104">
        <v>50</v>
      </c>
      <c r="O3104" t="s">
        <v>24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 s="11" t="str">
        <f t="shared" si="514"/>
        <v>0</v>
      </c>
      <c r="AB3104">
        <f t="shared" si="507"/>
        <v>0</v>
      </c>
      <c r="AC3104">
        <f t="shared" si="515"/>
        <v>10</v>
      </c>
      <c r="AD3104">
        <f t="shared" si="516"/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f t="shared" si="508"/>
        <v>0</v>
      </c>
      <c r="BI3104" s="16">
        <v>0</v>
      </c>
      <c r="BJ3104" s="16">
        <v>0</v>
      </c>
      <c r="BK3104" s="16">
        <v>0</v>
      </c>
      <c r="BL3104" t="str">
        <f t="shared" si="509"/>
        <v>0</v>
      </c>
      <c r="BM3104" t="str">
        <f t="shared" si="510"/>
        <v>0</v>
      </c>
      <c r="BN3104">
        <f t="shared" si="513"/>
        <v>0</v>
      </c>
      <c r="BO3104">
        <f t="shared" si="511"/>
        <v>0</v>
      </c>
      <c r="BP3104" t="str">
        <f t="shared" si="512"/>
        <v>0</v>
      </c>
    </row>
    <row r="3105" spans="1:68" ht="18" x14ac:dyDescent="0.25">
      <c r="A3105" s="24">
        <v>2021</v>
      </c>
      <c r="B3105">
        <v>3</v>
      </c>
      <c r="C3105" s="2">
        <v>44362</v>
      </c>
      <c r="D3105" s="3">
        <v>0.36458333333333331</v>
      </c>
      <c r="E3105">
        <v>3</v>
      </c>
      <c r="F3105">
        <v>3.1</v>
      </c>
      <c r="G3105" t="s">
        <v>61</v>
      </c>
      <c r="H3105">
        <v>73</v>
      </c>
      <c r="I3105">
        <v>50</v>
      </c>
      <c r="J3105">
        <v>29</v>
      </c>
      <c r="K3105">
        <v>1</v>
      </c>
      <c r="L3105">
        <v>7</v>
      </c>
      <c r="M3105" t="s">
        <v>28</v>
      </c>
      <c r="N3105">
        <v>50</v>
      </c>
      <c r="O3105" t="s">
        <v>25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 s="11" t="str">
        <f t="shared" si="514"/>
        <v>0</v>
      </c>
      <c r="AB3105">
        <f t="shared" si="507"/>
        <v>0</v>
      </c>
      <c r="AC3105">
        <f t="shared" si="515"/>
        <v>10</v>
      </c>
      <c r="AD3105">
        <f t="shared" si="516"/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f t="shared" si="508"/>
        <v>0</v>
      </c>
      <c r="BI3105" s="16">
        <v>0</v>
      </c>
      <c r="BJ3105" s="16">
        <v>0</v>
      </c>
      <c r="BK3105" s="16">
        <v>0</v>
      </c>
      <c r="BL3105" t="str">
        <f t="shared" si="509"/>
        <v>0</v>
      </c>
      <c r="BM3105" t="str">
        <f t="shared" si="510"/>
        <v>0</v>
      </c>
      <c r="BN3105">
        <f t="shared" si="513"/>
        <v>0</v>
      </c>
      <c r="BO3105">
        <f t="shared" si="511"/>
        <v>0</v>
      </c>
      <c r="BP3105" t="str">
        <f t="shared" si="512"/>
        <v>0</v>
      </c>
    </row>
    <row r="3106" spans="1:68" ht="18" x14ac:dyDescent="0.25">
      <c r="A3106" s="24">
        <v>2021</v>
      </c>
      <c r="B3106">
        <v>3</v>
      </c>
      <c r="C3106" s="2">
        <v>44362</v>
      </c>
      <c r="D3106" s="3">
        <v>0.36458333333333331</v>
      </c>
      <c r="E3106">
        <v>3</v>
      </c>
      <c r="F3106">
        <v>3.1</v>
      </c>
      <c r="G3106" t="s">
        <v>61</v>
      </c>
      <c r="H3106">
        <v>73</v>
      </c>
      <c r="I3106">
        <v>50</v>
      </c>
      <c r="J3106">
        <v>29</v>
      </c>
      <c r="K3106">
        <v>1</v>
      </c>
      <c r="L3106">
        <v>7</v>
      </c>
      <c r="M3106" t="s">
        <v>28</v>
      </c>
      <c r="N3106">
        <v>50</v>
      </c>
      <c r="O3106" t="s">
        <v>26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 s="11" t="str">
        <f t="shared" si="514"/>
        <v>0</v>
      </c>
      <c r="AB3106">
        <f t="shared" si="507"/>
        <v>0</v>
      </c>
      <c r="AC3106">
        <f t="shared" si="515"/>
        <v>10</v>
      </c>
      <c r="AD3106">
        <f t="shared" si="516"/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f t="shared" si="508"/>
        <v>0</v>
      </c>
      <c r="BI3106" s="16">
        <v>0</v>
      </c>
      <c r="BJ3106" s="16">
        <v>0</v>
      </c>
      <c r="BK3106" s="16">
        <v>0</v>
      </c>
      <c r="BL3106" t="str">
        <f t="shared" si="509"/>
        <v>0</v>
      </c>
      <c r="BM3106" t="str">
        <f t="shared" si="510"/>
        <v>0</v>
      </c>
      <c r="BN3106">
        <f t="shared" si="513"/>
        <v>0</v>
      </c>
      <c r="BO3106">
        <f t="shared" si="511"/>
        <v>0</v>
      </c>
      <c r="BP3106" t="str">
        <f t="shared" si="512"/>
        <v>0</v>
      </c>
    </row>
    <row r="3107" spans="1:68" ht="18" x14ac:dyDescent="0.25">
      <c r="A3107" s="24">
        <v>2021</v>
      </c>
      <c r="B3107">
        <v>3</v>
      </c>
      <c r="C3107" s="2">
        <v>44362</v>
      </c>
      <c r="D3107" s="3">
        <v>0.41666666666666669</v>
      </c>
      <c r="E3107">
        <v>3</v>
      </c>
      <c r="F3107">
        <v>3.2</v>
      </c>
      <c r="G3107" t="s">
        <v>28</v>
      </c>
      <c r="H3107">
        <v>73</v>
      </c>
      <c r="I3107">
        <v>50</v>
      </c>
      <c r="J3107">
        <v>27</v>
      </c>
      <c r="K3107">
        <v>2</v>
      </c>
      <c r="L3107">
        <v>6</v>
      </c>
      <c r="M3107" t="s">
        <v>23</v>
      </c>
      <c r="N3107">
        <v>0</v>
      </c>
      <c r="O3107" t="s">
        <v>24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 s="11" t="str">
        <f t="shared" si="514"/>
        <v>0</v>
      </c>
      <c r="AB3107">
        <f t="shared" si="507"/>
        <v>0</v>
      </c>
      <c r="AC3107">
        <f t="shared" si="515"/>
        <v>10</v>
      </c>
      <c r="AD3107">
        <f t="shared" si="516"/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f t="shared" si="508"/>
        <v>0</v>
      </c>
      <c r="BI3107" s="16">
        <v>0</v>
      </c>
      <c r="BJ3107" s="16">
        <v>0</v>
      </c>
      <c r="BK3107" s="16">
        <v>0</v>
      </c>
      <c r="BL3107" t="str">
        <f t="shared" si="509"/>
        <v>0</v>
      </c>
      <c r="BM3107" t="str">
        <f t="shared" si="510"/>
        <v>0</v>
      </c>
      <c r="BN3107">
        <f t="shared" si="513"/>
        <v>0</v>
      </c>
      <c r="BO3107">
        <f t="shared" si="511"/>
        <v>0</v>
      </c>
      <c r="BP3107" t="str">
        <f t="shared" si="512"/>
        <v>0</v>
      </c>
    </row>
    <row r="3108" spans="1:68" ht="18" x14ac:dyDescent="0.25">
      <c r="A3108" s="24">
        <v>2021</v>
      </c>
      <c r="B3108">
        <v>3</v>
      </c>
      <c r="C3108" s="2">
        <v>44362</v>
      </c>
      <c r="D3108" s="3">
        <v>0.41666666666666669</v>
      </c>
      <c r="E3108">
        <v>3</v>
      </c>
      <c r="F3108">
        <v>3.2</v>
      </c>
      <c r="G3108" t="s">
        <v>28</v>
      </c>
      <c r="H3108">
        <v>73</v>
      </c>
      <c r="I3108">
        <v>50</v>
      </c>
      <c r="J3108">
        <v>27</v>
      </c>
      <c r="K3108">
        <v>2</v>
      </c>
      <c r="L3108">
        <v>6</v>
      </c>
      <c r="M3108" t="s">
        <v>23</v>
      </c>
      <c r="N3108">
        <v>0</v>
      </c>
      <c r="O3108" t="s">
        <v>25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 s="11" t="str">
        <f t="shared" si="514"/>
        <v>0</v>
      </c>
      <c r="AB3108">
        <f t="shared" si="507"/>
        <v>0</v>
      </c>
      <c r="AC3108">
        <f t="shared" si="515"/>
        <v>10</v>
      </c>
      <c r="AD3108">
        <f t="shared" si="516"/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f t="shared" si="508"/>
        <v>0</v>
      </c>
      <c r="BI3108" s="16">
        <v>0</v>
      </c>
      <c r="BJ3108" s="16">
        <v>0</v>
      </c>
      <c r="BK3108" s="16">
        <v>0</v>
      </c>
      <c r="BL3108" t="str">
        <f t="shared" si="509"/>
        <v>0</v>
      </c>
      <c r="BM3108" t="str">
        <f t="shared" si="510"/>
        <v>0</v>
      </c>
      <c r="BN3108">
        <f t="shared" si="513"/>
        <v>0</v>
      </c>
      <c r="BO3108">
        <f t="shared" si="511"/>
        <v>0</v>
      </c>
      <c r="BP3108" t="str">
        <f t="shared" si="512"/>
        <v>0</v>
      </c>
    </row>
    <row r="3109" spans="1:68" ht="18" x14ac:dyDescent="0.25">
      <c r="A3109" s="24">
        <v>2021</v>
      </c>
      <c r="B3109">
        <v>3</v>
      </c>
      <c r="C3109" s="2">
        <v>44362</v>
      </c>
      <c r="D3109" s="3">
        <v>0.41666666666666669</v>
      </c>
      <c r="E3109">
        <v>3</v>
      </c>
      <c r="F3109">
        <v>3.2</v>
      </c>
      <c r="G3109" t="s">
        <v>28</v>
      </c>
      <c r="H3109">
        <v>73</v>
      </c>
      <c r="I3109">
        <v>50</v>
      </c>
      <c r="J3109">
        <v>27</v>
      </c>
      <c r="K3109">
        <v>2</v>
      </c>
      <c r="L3109">
        <v>6</v>
      </c>
      <c r="M3109" t="s">
        <v>23</v>
      </c>
      <c r="N3109">
        <v>0</v>
      </c>
      <c r="O3109" t="s">
        <v>26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 s="11" t="str">
        <f t="shared" si="514"/>
        <v>0</v>
      </c>
      <c r="AB3109">
        <f t="shared" si="507"/>
        <v>0</v>
      </c>
      <c r="AC3109">
        <f t="shared" si="515"/>
        <v>10</v>
      </c>
      <c r="AD3109">
        <f t="shared" si="516"/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f t="shared" si="508"/>
        <v>0</v>
      </c>
      <c r="BI3109" s="16">
        <v>0</v>
      </c>
      <c r="BJ3109" s="16">
        <v>0</v>
      </c>
      <c r="BK3109" s="16">
        <v>0</v>
      </c>
      <c r="BL3109" t="str">
        <f t="shared" si="509"/>
        <v>0</v>
      </c>
      <c r="BM3109" t="str">
        <f t="shared" si="510"/>
        <v>0</v>
      </c>
      <c r="BN3109">
        <f t="shared" si="513"/>
        <v>0</v>
      </c>
      <c r="BO3109">
        <f t="shared" si="511"/>
        <v>0</v>
      </c>
      <c r="BP3109" t="str">
        <f t="shared" si="512"/>
        <v>0</v>
      </c>
    </row>
    <row r="3110" spans="1:68" ht="18" x14ac:dyDescent="0.25">
      <c r="A3110" s="24">
        <v>2021</v>
      </c>
      <c r="B3110">
        <v>3</v>
      </c>
      <c r="C3110" s="2">
        <v>44362</v>
      </c>
      <c r="D3110" s="3">
        <v>0.41666666666666669</v>
      </c>
      <c r="E3110">
        <v>3</v>
      </c>
      <c r="F3110">
        <v>3.2</v>
      </c>
      <c r="G3110" t="s">
        <v>28</v>
      </c>
      <c r="H3110">
        <v>73</v>
      </c>
      <c r="I3110">
        <v>50</v>
      </c>
      <c r="J3110">
        <v>27</v>
      </c>
      <c r="K3110">
        <v>2</v>
      </c>
      <c r="L3110">
        <v>6</v>
      </c>
      <c r="M3110" t="s">
        <v>27</v>
      </c>
      <c r="N3110">
        <v>0</v>
      </c>
      <c r="O3110" t="s">
        <v>24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 s="11" t="str">
        <f t="shared" si="514"/>
        <v>0</v>
      </c>
      <c r="AB3110">
        <f t="shared" si="507"/>
        <v>0</v>
      </c>
      <c r="AC3110">
        <f t="shared" si="515"/>
        <v>10</v>
      </c>
      <c r="AD3110">
        <f t="shared" si="516"/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f t="shared" si="508"/>
        <v>0</v>
      </c>
      <c r="BI3110" s="16">
        <v>0</v>
      </c>
      <c r="BJ3110" s="16">
        <v>0</v>
      </c>
      <c r="BK3110" s="16">
        <v>0</v>
      </c>
      <c r="BL3110" t="str">
        <f t="shared" si="509"/>
        <v>0</v>
      </c>
      <c r="BM3110" t="str">
        <f t="shared" si="510"/>
        <v>0</v>
      </c>
      <c r="BN3110">
        <f t="shared" si="513"/>
        <v>0</v>
      </c>
      <c r="BO3110">
        <f t="shared" si="511"/>
        <v>0</v>
      </c>
      <c r="BP3110" t="str">
        <f t="shared" si="512"/>
        <v>0</v>
      </c>
    </row>
    <row r="3111" spans="1:68" ht="18" x14ac:dyDescent="0.25">
      <c r="A3111" s="24">
        <v>2021</v>
      </c>
      <c r="B3111">
        <v>3</v>
      </c>
      <c r="C3111" s="2">
        <v>44362</v>
      </c>
      <c r="D3111" s="3">
        <v>0.41666666666666669</v>
      </c>
      <c r="E3111">
        <v>3</v>
      </c>
      <c r="F3111">
        <v>3.2</v>
      </c>
      <c r="G3111" t="s">
        <v>28</v>
      </c>
      <c r="H3111">
        <v>73</v>
      </c>
      <c r="I3111">
        <v>50</v>
      </c>
      <c r="J3111">
        <v>27</v>
      </c>
      <c r="K3111">
        <v>2</v>
      </c>
      <c r="L3111">
        <v>6</v>
      </c>
      <c r="M3111" t="s">
        <v>27</v>
      </c>
      <c r="N3111">
        <v>0</v>
      </c>
      <c r="O3111" t="s">
        <v>25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 s="11" t="str">
        <f t="shared" si="514"/>
        <v>0</v>
      </c>
      <c r="AB3111">
        <f t="shared" si="507"/>
        <v>0</v>
      </c>
      <c r="AC3111">
        <f t="shared" si="515"/>
        <v>10</v>
      </c>
      <c r="AD3111">
        <f t="shared" si="516"/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f t="shared" si="508"/>
        <v>0</v>
      </c>
      <c r="BI3111" s="16">
        <v>0</v>
      </c>
      <c r="BJ3111" s="16">
        <v>0</v>
      </c>
      <c r="BK3111" s="16">
        <v>0</v>
      </c>
      <c r="BL3111" t="str">
        <f t="shared" si="509"/>
        <v>0</v>
      </c>
      <c r="BM3111" t="str">
        <f t="shared" si="510"/>
        <v>0</v>
      </c>
      <c r="BN3111">
        <f t="shared" si="513"/>
        <v>0</v>
      </c>
      <c r="BO3111">
        <f t="shared" si="511"/>
        <v>0</v>
      </c>
      <c r="BP3111" t="str">
        <f t="shared" si="512"/>
        <v>0</v>
      </c>
    </row>
    <row r="3112" spans="1:68" ht="18" x14ac:dyDescent="0.25">
      <c r="A3112" s="24">
        <v>2021</v>
      </c>
      <c r="B3112">
        <v>3</v>
      </c>
      <c r="C3112" s="2">
        <v>44362</v>
      </c>
      <c r="D3112" s="3">
        <v>0.41666666666666669</v>
      </c>
      <c r="E3112">
        <v>3</v>
      </c>
      <c r="F3112">
        <v>3.2</v>
      </c>
      <c r="G3112" t="s">
        <v>28</v>
      </c>
      <c r="H3112">
        <v>73</v>
      </c>
      <c r="I3112">
        <v>50</v>
      </c>
      <c r="J3112">
        <v>27</v>
      </c>
      <c r="K3112">
        <v>2</v>
      </c>
      <c r="L3112">
        <v>6</v>
      </c>
      <c r="M3112" t="s">
        <v>27</v>
      </c>
      <c r="N3112">
        <v>0</v>
      </c>
      <c r="O3112" t="s">
        <v>26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 s="11" t="str">
        <f t="shared" si="514"/>
        <v>0</v>
      </c>
      <c r="AB3112">
        <f t="shared" si="507"/>
        <v>0</v>
      </c>
      <c r="AC3112">
        <f t="shared" si="515"/>
        <v>10</v>
      </c>
      <c r="AD3112">
        <f t="shared" si="516"/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f t="shared" si="508"/>
        <v>0</v>
      </c>
      <c r="BI3112" s="16">
        <v>0</v>
      </c>
      <c r="BJ3112" s="16">
        <v>0</v>
      </c>
      <c r="BK3112" s="16">
        <v>0</v>
      </c>
      <c r="BL3112" t="str">
        <f t="shared" si="509"/>
        <v>0</v>
      </c>
      <c r="BM3112" t="str">
        <f t="shared" si="510"/>
        <v>0</v>
      </c>
      <c r="BN3112">
        <f t="shared" si="513"/>
        <v>0</v>
      </c>
      <c r="BO3112">
        <f t="shared" si="511"/>
        <v>0</v>
      </c>
      <c r="BP3112" t="str">
        <f t="shared" si="512"/>
        <v>0</v>
      </c>
    </row>
    <row r="3113" spans="1:68" ht="18" x14ac:dyDescent="0.25">
      <c r="A3113" s="24">
        <v>2021</v>
      </c>
      <c r="B3113">
        <v>3</v>
      </c>
      <c r="C3113" s="2">
        <v>44362</v>
      </c>
      <c r="D3113" s="3">
        <v>0.41666666666666669</v>
      </c>
      <c r="E3113">
        <v>3</v>
      </c>
      <c r="F3113">
        <v>3.2</v>
      </c>
      <c r="G3113" t="s">
        <v>28</v>
      </c>
      <c r="H3113">
        <v>73</v>
      </c>
      <c r="I3113">
        <v>50</v>
      </c>
      <c r="J3113">
        <v>27</v>
      </c>
      <c r="K3113">
        <v>2</v>
      </c>
      <c r="L3113">
        <v>6</v>
      </c>
      <c r="M3113" t="s">
        <v>28</v>
      </c>
      <c r="N3113">
        <v>0</v>
      </c>
      <c r="O3113" t="s">
        <v>24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 s="11" t="str">
        <f t="shared" si="514"/>
        <v>0</v>
      </c>
      <c r="AB3113">
        <f t="shared" si="507"/>
        <v>0</v>
      </c>
      <c r="AC3113">
        <f t="shared" si="515"/>
        <v>10</v>
      </c>
      <c r="AD3113">
        <f t="shared" si="516"/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f t="shared" si="508"/>
        <v>0</v>
      </c>
      <c r="BI3113" s="16">
        <v>0</v>
      </c>
      <c r="BJ3113" s="16">
        <v>0</v>
      </c>
      <c r="BK3113" s="16">
        <v>0</v>
      </c>
      <c r="BL3113" t="str">
        <f t="shared" si="509"/>
        <v>0</v>
      </c>
      <c r="BM3113" t="str">
        <f t="shared" si="510"/>
        <v>0</v>
      </c>
      <c r="BN3113">
        <f t="shared" si="513"/>
        <v>0</v>
      </c>
      <c r="BO3113">
        <f t="shared" si="511"/>
        <v>0</v>
      </c>
      <c r="BP3113" t="str">
        <f t="shared" si="512"/>
        <v>0</v>
      </c>
    </row>
    <row r="3114" spans="1:68" ht="18" x14ac:dyDescent="0.25">
      <c r="A3114" s="24">
        <v>2021</v>
      </c>
      <c r="B3114">
        <v>3</v>
      </c>
      <c r="C3114" s="2">
        <v>44362</v>
      </c>
      <c r="D3114" s="3">
        <v>0.41666666666666669</v>
      </c>
      <c r="E3114">
        <v>3</v>
      </c>
      <c r="F3114">
        <v>3.2</v>
      </c>
      <c r="G3114" t="s">
        <v>28</v>
      </c>
      <c r="H3114">
        <v>73</v>
      </c>
      <c r="I3114">
        <v>50</v>
      </c>
      <c r="J3114">
        <v>27</v>
      </c>
      <c r="K3114">
        <v>2</v>
      </c>
      <c r="L3114">
        <v>6</v>
      </c>
      <c r="M3114" t="s">
        <v>28</v>
      </c>
      <c r="N3114">
        <v>0</v>
      </c>
      <c r="O3114" t="s">
        <v>25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24</v>
      </c>
      <c r="Y3114">
        <v>4</v>
      </c>
      <c r="Z3114">
        <v>28</v>
      </c>
      <c r="AA3114" s="11" t="str">
        <f t="shared" si="514"/>
        <v>1</v>
      </c>
      <c r="AB3114">
        <f t="shared" si="507"/>
        <v>2</v>
      </c>
      <c r="AC3114">
        <f t="shared" si="515"/>
        <v>8</v>
      </c>
      <c r="AD3114">
        <f t="shared" si="516"/>
        <v>20</v>
      </c>
      <c r="AE3114">
        <v>0</v>
      </c>
      <c r="AF3114">
        <v>0</v>
      </c>
      <c r="AG3114">
        <v>1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f t="shared" si="508"/>
        <v>0</v>
      </c>
      <c r="BI3114" s="16">
        <v>0</v>
      </c>
      <c r="BJ3114" s="16">
        <v>0</v>
      </c>
      <c r="BK3114" s="16">
        <v>0</v>
      </c>
      <c r="BL3114" t="str">
        <f t="shared" si="509"/>
        <v>0</v>
      </c>
      <c r="BM3114" t="str">
        <f t="shared" si="510"/>
        <v>0</v>
      </c>
      <c r="BN3114">
        <f t="shared" si="513"/>
        <v>0</v>
      </c>
      <c r="BO3114">
        <f t="shared" si="511"/>
        <v>1</v>
      </c>
      <c r="BP3114" t="str">
        <f t="shared" si="512"/>
        <v>0</v>
      </c>
    </row>
    <row r="3115" spans="1:68" ht="18" x14ac:dyDescent="0.25">
      <c r="A3115" s="24">
        <v>2021</v>
      </c>
      <c r="B3115">
        <v>3</v>
      </c>
      <c r="C3115" s="2">
        <v>44362</v>
      </c>
      <c r="D3115" s="3">
        <v>0.41666666666666669</v>
      </c>
      <c r="E3115">
        <v>3</v>
      </c>
      <c r="F3115">
        <v>3.2</v>
      </c>
      <c r="G3115" t="s">
        <v>28</v>
      </c>
      <c r="H3115">
        <v>73</v>
      </c>
      <c r="I3115">
        <v>50</v>
      </c>
      <c r="J3115">
        <v>27</v>
      </c>
      <c r="K3115">
        <v>2</v>
      </c>
      <c r="L3115">
        <v>6</v>
      </c>
      <c r="M3115" t="s">
        <v>28</v>
      </c>
      <c r="N3115">
        <v>0</v>
      </c>
      <c r="O3115" t="s">
        <v>26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 s="11" t="str">
        <f t="shared" si="514"/>
        <v>0</v>
      </c>
      <c r="AB3115">
        <f t="shared" si="507"/>
        <v>0</v>
      </c>
      <c r="AC3115">
        <f t="shared" si="515"/>
        <v>10</v>
      </c>
      <c r="AD3115">
        <f t="shared" si="516"/>
        <v>0</v>
      </c>
      <c r="AE3115">
        <v>0</v>
      </c>
      <c r="AF3115">
        <v>0</v>
      </c>
      <c r="AG3115">
        <v>1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f t="shared" si="508"/>
        <v>0</v>
      </c>
      <c r="BI3115" s="16">
        <v>0</v>
      </c>
      <c r="BJ3115" s="16">
        <v>0</v>
      </c>
      <c r="BK3115" s="16">
        <v>0</v>
      </c>
      <c r="BL3115" t="str">
        <f t="shared" si="509"/>
        <v>0</v>
      </c>
      <c r="BM3115" t="str">
        <f t="shared" si="510"/>
        <v>0</v>
      </c>
      <c r="BN3115">
        <f t="shared" si="513"/>
        <v>0</v>
      </c>
      <c r="BO3115">
        <f t="shared" si="511"/>
        <v>1</v>
      </c>
      <c r="BP3115" t="str">
        <f t="shared" si="512"/>
        <v>0</v>
      </c>
    </row>
    <row r="3116" spans="1:68" ht="18" x14ac:dyDescent="0.25">
      <c r="A3116" s="24">
        <v>2021</v>
      </c>
      <c r="B3116">
        <v>3</v>
      </c>
      <c r="C3116" s="2">
        <v>44362</v>
      </c>
      <c r="D3116" s="3">
        <v>0.41666666666666669</v>
      </c>
      <c r="E3116">
        <v>3</v>
      </c>
      <c r="F3116">
        <v>3.2</v>
      </c>
      <c r="G3116" t="s">
        <v>28</v>
      </c>
      <c r="H3116">
        <v>73</v>
      </c>
      <c r="I3116">
        <v>50</v>
      </c>
      <c r="J3116">
        <v>27</v>
      </c>
      <c r="K3116">
        <v>2</v>
      </c>
      <c r="L3116">
        <v>6</v>
      </c>
      <c r="M3116" t="s">
        <v>28</v>
      </c>
      <c r="N3116">
        <v>5</v>
      </c>
      <c r="O3116" t="s">
        <v>24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 s="11" t="str">
        <f t="shared" si="514"/>
        <v>0</v>
      </c>
      <c r="AB3116">
        <f t="shared" si="507"/>
        <v>0</v>
      </c>
      <c r="AC3116">
        <f t="shared" si="515"/>
        <v>10</v>
      </c>
      <c r="AD3116">
        <f t="shared" si="516"/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f t="shared" si="508"/>
        <v>0</v>
      </c>
      <c r="BI3116" s="16">
        <v>0</v>
      </c>
      <c r="BJ3116" s="16">
        <v>0</v>
      </c>
      <c r="BK3116" s="16">
        <v>0</v>
      </c>
      <c r="BL3116" t="str">
        <f t="shared" si="509"/>
        <v>0</v>
      </c>
      <c r="BM3116" t="str">
        <f t="shared" si="510"/>
        <v>0</v>
      </c>
      <c r="BN3116">
        <f t="shared" si="513"/>
        <v>0</v>
      </c>
      <c r="BO3116">
        <f t="shared" si="511"/>
        <v>0</v>
      </c>
      <c r="BP3116" t="str">
        <f t="shared" si="512"/>
        <v>0</v>
      </c>
    </row>
    <row r="3117" spans="1:68" ht="18" x14ac:dyDescent="0.25">
      <c r="A3117" s="24">
        <v>2021</v>
      </c>
      <c r="B3117">
        <v>3</v>
      </c>
      <c r="C3117" s="2">
        <v>44362</v>
      </c>
      <c r="D3117" s="3">
        <v>0.41666666666666669</v>
      </c>
      <c r="E3117">
        <v>3</v>
      </c>
      <c r="F3117">
        <v>3.2</v>
      </c>
      <c r="G3117" t="s">
        <v>28</v>
      </c>
      <c r="H3117">
        <v>73</v>
      </c>
      <c r="I3117">
        <v>50</v>
      </c>
      <c r="J3117">
        <v>27</v>
      </c>
      <c r="K3117">
        <v>2</v>
      </c>
      <c r="L3117">
        <v>6</v>
      </c>
      <c r="M3117" t="s">
        <v>28</v>
      </c>
      <c r="N3117">
        <v>5</v>
      </c>
      <c r="O3117" t="s">
        <v>25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 s="11" t="str">
        <f t="shared" si="514"/>
        <v>0</v>
      </c>
      <c r="AB3117">
        <f t="shared" si="507"/>
        <v>0</v>
      </c>
      <c r="AC3117">
        <f t="shared" si="515"/>
        <v>10</v>
      </c>
      <c r="AD3117">
        <f t="shared" si="516"/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f t="shared" si="508"/>
        <v>0</v>
      </c>
      <c r="BI3117" s="16">
        <v>0</v>
      </c>
      <c r="BJ3117" s="16">
        <v>0</v>
      </c>
      <c r="BK3117" s="16">
        <v>0</v>
      </c>
      <c r="BL3117" t="str">
        <f t="shared" si="509"/>
        <v>0</v>
      </c>
      <c r="BM3117" t="str">
        <f t="shared" si="510"/>
        <v>0</v>
      </c>
      <c r="BN3117">
        <f t="shared" si="513"/>
        <v>0</v>
      </c>
      <c r="BO3117">
        <f t="shared" si="511"/>
        <v>0</v>
      </c>
      <c r="BP3117" t="str">
        <f t="shared" si="512"/>
        <v>0</v>
      </c>
    </row>
    <row r="3118" spans="1:68" ht="18" x14ac:dyDescent="0.25">
      <c r="A3118" s="24">
        <v>2021</v>
      </c>
      <c r="B3118">
        <v>3</v>
      </c>
      <c r="C3118" s="2">
        <v>44362</v>
      </c>
      <c r="D3118" s="3">
        <v>0.41666666666666669</v>
      </c>
      <c r="E3118">
        <v>3</v>
      </c>
      <c r="F3118">
        <v>3.2</v>
      </c>
      <c r="G3118" t="s">
        <v>28</v>
      </c>
      <c r="H3118">
        <v>73</v>
      </c>
      <c r="I3118">
        <v>50</v>
      </c>
      <c r="J3118">
        <v>27</v>
      </c>
      <c r="K3118">
        <v>2</v>
      </c>
      <c r="L3118">
        <v>6</v>
      </c>
      <c r="M3118" t="s">
        <v>28</v>
      </c>
      <c r="N3118">
        <v>5</v>
      </c>
      <c r="O3118" t="s">
        <v>26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 s="11" t="str">
        <f t="shared" si="514"/>
        <v>0</v>
      </c>
      <c r="AB3118">
        <f t="shared" si="507"/>
        <v>0</v>
      </c>
      <c r="AC3118">
        <f t="shared" si="515"/>
        <v>10</v>
      </c>
      <c r="AD3118">
        <f t="shared" si="516"/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f t="shared" si="508"/>
        <v>0</v>
      </c>
      <c r="BI3118" s="16">
        <v>0</v>
      </c>
      <c r="BJ3118" s="16">
        <v>0</v>
      </c>
      <c r="BK3118" s="16">
        <v>0</v>
      </c>
      <c r="BL3118" t="str">
        <f t="shared" si="509"/>
        <v>0</v>
      </c>
      <c r="BM3118" t="str">
        <f t="shared" si="510"/>
        <v>0</v>
      </c>
      <c r="BN3118">
        <f t="shared" si="513"/>
        <v>0</v>
      </c>
      <c r="BO3118">
        <f t="shared" si="511"/>
        <v>0</v>
      </c>
      <c r="BP3118" t="str">
        <f t="shared" si="512"/>
        <v>0</v>
      </c>
    </row>
    <row r="3119" spans="1:68" ht="18" x14ac:dyDescent="0.25">
      <c r="A3119" s="24">
        <v>2021</v>
      </c>
      <c r="B3119">
        <v>3</v>
      </c>
      <c r="C3119" s="2">
        <v>44362</v>
      </c>
      <c r="D3119" s="3">
        <v>0.41666666666666669</v>
      </c>
      <c r="E3119">
        <v>3</v>
      </c>
      <c r="F3119">
        <v>3.2</v>
      </c>
      <c r="G3119" t="s">
        <v>28</v>
      </c>
      <c r="H3119">
        <v>73</v>
      </c>
      <c r="I3119">
        <v>50</v>
      </c>
      <c r="J3119">
        <v>27</v>
      </c>
      <c r="K3119">
        <v>2</v>
      </c>
      <c r="L3119">
        <v>6</v>
      </c>
      <c r="M3119" t="s">
        <v>27</v>
      </c>
      <c r="N3119">
        <v>5</v>
      </c>
      <c r="O3119" t="s">
        <v>24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 s="11" t="str">
        <f t="shared" si="514"/>
        <v>0</v>
      </c>
      <c r="AB3119">
        <f t="shared" si="507"/>
        <v>0</v>
      </c>
      <c r="AC3119">
        <f t="shared" si="515"/>
        <v>10</v>
      </c>
      <c r="AD3119">
        <f t="shared" si="516"/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f t="shared" si="508"/>
        <v>0</v>
      </c>
      <c r="BI3119" s="16">
        <v>0</v>
      </c>
      <c r="BJ3119" s="16">
        <v>0</v>
      </c>
      <c r="BK3119" s="16">
        <v>0</v>
      </c>
      <c r="BL3119" t="str">
        <f t="shared" si="509"/>
        <v>0</v>
      </c>
      <c r="BM3119" t="str">
        <f t="shared" si="510"/>
        <v>0</v>
      </c>
      <c r="BN3119">
        <f t="shared" si="513"/>
        <v>0</v>
      </c>
      <c r="BO3119">
        <f t="shared" si="511"/>
        <v>0</v>
      </c>
      <c r="BP3119" t="str">
        <f t="shared" si="512"/>
        <v>0</v>
      </c>
    </row>
    <row r="3120" spans="1:68" ht="18" x14ac:dyDescent="0.25">
      <c r="A3120" s="24">
        <v>2021</v>
      </c>
      <c r="B3120">
        <v>3</v>
      </c>
      <c r="C3120" s="2">
        <v>44362</v>
      </c>
      <c r="D3120" s="3">
        <v>0.41666666666666669</v>
      </c>
      <c r="E3120">
        <v>3</v>
      </c>
      <c r="F3120">
        <v>3.2</v>
      </c>
      <c r="G3120" t="s">
        <v>28</v>
      </c>
      <c r="H3120">
        <v>73</v>
      </c>
      <c r="I3120">
        <v>50</v>
      </c>
      <c r="J3120">
        <v>27</v>
      </c>
      <c r="K3120">
        <v>2</v>
      </c>
      <c r="L3120">
        <v>6</v>
      </c>
      <c r="M3120" t="s">
        <v>27</v>
      </c>
      <c r="N3120">
        <v>5</v>
      </c>
      <c r="O3120" t="s">
        <v>25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 s="11" t="str">
        <f t="shared" si="514"/>
        <v>0</v>
      </c>
      <c r="AB3120">
        <f t="shared" si="507"/>
        <v>0</v>
      </c>
      <c r="AC3120">
        <f t="shared" si="515"/>
        <v>10</v>
      </c>
      <c r="AD3120">
        <f t="shared" si="516"/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f t="shared" si="508"/>
        <v>0</v>
      </c>
      <c r="BI3120" s="16">
        <v>0</v>
      </c>
      <c r="BJ3120" s="16">
        <v>0</v>
      </c>
      <c r="BK3120" s="16">
        <v>0</v>
      </c>
      <c r="BL3120" t="str">
        <f t="shared" si="509"/>
        <v>0</v>
      </c>
      <c r="BM3120" t="str">
        <f t="shared" si="510"/>
        <v>0</v>
      </c>
      <c r="BN3120">
        <f t="shared" si="513"/>
        <v>0</v>
      </c>
      <c r="BO3120">
        <f t="shared" si="511"/>
        <v>0</v>
      </c>
      <c r="BP3120" t="str">
        <f t="shared" si="512"/>
        <v>0</v>
      </c>
    </row>
    <row r="3121" spans="1:68" ht="18" x14ac:dyDescent="0.25">
      <c r="A3121" s="24">
        <v>2021</v>
      </c>
      <c r="B3121">
        <v>3</v>
      </c>
      <c r="C3121" s="2">
        <v>44362</v>
      </c>
      <c r="D3121" s="3">
        <v>0.41666666666666669</v>
      </c>
      <c r="E3121">
        <v>3</v>
      </c>
      <c r="F3121">
        <v>3.2</v>
      </c>
      <c r="G3121" t="s">
        <v>28</v>
      </c>
      <c r="H3121">
        <v>73</v>
      </c>
      <c r="I3121">
        <v>50</v>
      </c>
      <c r="J3121">
        <v>27</v>
      </c>
      <c r="K3121">
        <v>2</v>
      </c>
      <c r="L3121">
        <v>6</v>
      </c>
      <c r="M3121" t="s">
        <v>27</v>
      </c>
      <c r="N3121">
        <v>5</v>
      </c>
      <c r="O3121" t="s">
        <v>26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 s="11" t="str">
        <f t="shared" si="514"/>
        <v>0</v>
      </c>
      <c r="AB3121">
        <f t="shared" si="507"/>
        <v>0</v>
      </c>
      <c r="AC3121">
        <f t="shared" si="515"/>
        <v>10</v>
      </c>
      <c r="AD3121">
        <f t="shared" si="516"/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f t="shared" si="508"/>
        <v>0</v>
      </c>
      <c r="BI3121" s="16">
        <v>0</v>
      </c>
      <c r="BJ3121" s="16">
        <v>0</v>
      </c>
      <c r="BK3121" s="16">
        <v>0</v>
      </c>
      <c r="BL3121" t="str">
        <f t="shared" si="509"/>
        <v>0</v>
      </c>
      <c r="BM3121" t="str">
        <f t="shared" si="510"/>
        <v>0</v>
      </c>
      <c r="BN3121">
        <f t="shared" si="513"/>
        <v>0</v>
      </c>
      <c r="BO3121">
        <f t="shared" si="511"/>
        <v>0</v>
      </c>
      <c r="BP3121" t="str">
        <f t="shared" si="512"/>
        <v>0</v>
      </c>
    </row>
    <row r="3122" spans="1:68" ht="18" x14ac:dyDescent="0.25">
      <c r="A3122" s="24">
        <v>2021</v>
      </c>
      <c r="B3122">
        <v>3</v>
      </c>
      <c r="C3122" s="2">
        <v>44362</v>
      </c>
      <c r="D3122" s="3">
        <v>0.41666666666666669</v>
      </c>
      <c r="E3122">
        <v>3</v>
      </c>
      <c r="F3122">
        <v>3.2</v>
      </c>
      <c r="G3122" t="s">
        <v>28</v>
      </c>
      <c r="H3122">
        <v>73</v>
      </c>
      <c r="I3122">
        <v>50</v>
      </c>
      <c r="J3122">
        <v>27</v>
      </c>
      <c r="K3122">
        <v>2</v>
      </c>
      <c r="L3122">
        <v>6</v>
      </c>
      <c r="M3122" t="s">
        <v>23</v>
      </c>
      <c r="N3122">
        <v>5</v>
      </c>
      <c r="O3122" t="s">
        <v>24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 s="11" t="str">
        <f t="shared" si="514"/>
        <v>0</v>
      </c>
      <c r="AB3122">
        <f t="shared" si="507"/>
        <v>0</v>
      </c>
      <c r="AC3122">
        <f t="shared" si="515"/>
        <v>10</v>
      </c>
      <c r="AD3122">
        <f t="shared" si="516"/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f t="shared" si="508"/>
        <v>0</v>
      </c>
      <c r="BI3122" s="16">
        <v>0</v>
      </c>
      <c r="BJ3122" s="16">
        <v>0</v>
      </c>
      <c r="BK3122" s="16">
        <v>0</v>
      </c>
      <c r="BL3122" t="str">
        <f t="shared" si="509"/>
        <v>0</v>
      </c>
      <c r="BM3122" t="str">
        <f t="shared" si="510"/>
        <v>0</v>
      </c>
      <c r="BN3122">
        <f t="shared" si="513"/>
        <v>0</v>
      </c>
      <c r="BO3122">
        <f t="shared" si="511"/>
        <v>0</v>
      </c>
      <c r="BP3122" t="str">
        <f t="shared" si="512"/>
        <v>0</v>
      </c>
    </row>
    <row r="3123" spans="1:68" ht="18" x14ac:dyDescent="0.25">
      <c r="A3123" s="24">
        <v>2021</v>
      </c>
      <c r="B3123">
        <v>3</v>
      </c>
      <c r="C3123" s="2">
        <v>44362</v>
      </c>
      <c r="D3123" s="3">
        <v>0.41666666666666669</v>
      </c>
      <c r="E3123">
        <v>3</v>
      </c>
      <c r="F3123">
        <v>3.2</v>
      </c>
      <c r="G3123" t="s">
        <v>28</v>
      </c>
      <c r="H3123">
        <v>73</v>
      </c>
      <c r="I3123">
        <v>50</v>
      </c>
      <c r="J3123">
        <v>27</v>
      </c>
      <c r="K3123">
        <v>2</v>
      </c>
      <c r="L3123">
        <v>6</v>
      </c>
      <c r="M3123" t="s">
        <v>23</v>
      </c>
      <c r="N3123">
        <v>5</v>
      </c>
      <c r="O3123" t="s">
        <v>25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 s="11" t="str">
        <f t="shared" si="514"/>
        <v>0</v>
      </c>
      <c r="AB3123">
        <f t="shared" si="507"/>
        <v>0</v>
      </c>
      <c r="AC3123">
        <f t="shared" si="515"/>
        <v>10</v>
      </c>
      <c r="AD3123">
        <f t="shared" si="516"/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f t="shared" si="508"/>
        <v>0</v>
      </c>
      <c r="BI3123" s="16">
        <v>0</v>
      </c>
      <c r="BJ3123" s="16">
        <v>0</v>
      </c>
      <c r="BK3123" s="16">
        <v>0</v>
      </c>
      <c r="BL3123" t="str">
        <f t="shared" si="509"/>
        <v>0</v>
      </c>
      <c r="BM3123" t="str">
        <f t="shared" si="510"/>
        <v>0</v>
      </c>
      <c r="BN3123">
        <f t="shared" si="513"/>
        <v>0</v>
      </c>
      <c r="BO3123">
        <f t="shared" si="511"/>
        <v>0</v>
      </c>
      <c r="BP3123" t="str">
        <f t="shared" si="512"/>
        <v>0</v>
      </c>
    </row>
    <row r="3124" spans="1:68" ht="18" x14ac:dyDescent="0.25">
      <c r="A3124" s="24">
        <v>2021</v>
      </c>
      <c r="B3124">
        <v>3</v>
      </c>
      <c r="C3124" s="2">
        <v>44362</v>
      </c>
      <c r="D3124" s="3">
        <v>0.41666666666666669</v>
      </c>
      <c r="E3124">
        <v>3</v>
      </c>
      <c r="F3124">
        <v>3.2</v>
      </c>
      <c r="G3124" t="s">
        <v>28</v>
      </c>
      <c r="H3124">
        <v>73</v>
      </c>
      <c r="I3124">
        <v>50</v>
      </c>
      <c r="J3124">
        <v>27</v>
      </c>
      <c r="K3124">
        <v>2</v>
      </c>
      <c r="L3124">
        <v>6</v>
      </c>
      <c r="M3124" t="s">
        <v>23</v>
      </c>
      <c r="N3124">
        <v>5</v>
      </c>
      <c r="O3124" t="s">
        <v>26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 s="11" t="str">
        <f t="shared" si="514"/>
        <v>0</v>
      </c>
      <c r="AB3124">
        <f t="shared" si="507"/>
        <v>0</v>
      </c>
      <c r="AC3124">
        <f t="shared" si="515"/>
        <v>10</v>
      </c>
      <c r="AD3124">
        <f t="shared" si="516"/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f t="shared" si="508"/>
        <v>0</v>
      </c>
      <c r="BI3124" s="16">
        <v>0</v>
      </c>
      <c r="BJ3124" s="16">
        <v>0</v>
      </c>
      <c r="BK3124" s="16">
        <v>0</v>
      </c>
      <c r="BL3124" t="str">
        <f t="shared" si="509"/>
        <v>0</v>
      </c>
      <c r="BM3124" t="str">
        <f t="shared" si="510"/>
        <v>0</v>
      </c>
      <c r="BN3124">
        <f t="shared" si="513"/>
        <v>0</v>
      </c>
      <c r="BO3124">
        <f t="shared" si="511"/>
        <v>0</v>
      </c>
      <c r="BP3124" t="str">
        <f t="shared" si="512"/>
        <v>0</v>
      </c>
    </row>
    <row r="3125" spans="1:68" ht="18" x14ac:dyDescent="0.25">
      <c r="A3125" s="24">
        <v>2021</v>
      </c>
      <c r="B3125">
        <v>3</v>
      </c>
      <c r="C3125" s="2">
        <v>44362</v>
      </c>
      <c r="D3125" s="3">
        <v>0.41666666666666669</v>
      </c>
      <c r="E3125">
        <v>3</v>
      </c>
      <c r="F3125">
        <v>3.2</v>
      </c>
      <c r="G3125" t="s">
        <v>28</v>
      </c>
      <c r="H3125">
        <v>73</v>
      </c>
      <c r="I3125">
        <v>50</v>
      </c>
      <c r="J3125">
        <v>27</v>
      </c>
      <c r="K3125">
        <v>2</v>
      </c>
      <c r="L3125">
        <v>6</v>
      </c>
      <c r="M3125" t="s">
        <v>23</v>
      </c>
      <c r="N3125">
        <v>10</v>
      </c>
      <c r="O3125" t="s">
        <v>24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 s="11" t="str">
        <f t="shared" si="514"/>
        <v>0</v>
      </c>
      <c r="AB3125">
        <f t="shared" si="507"/>
        <v>0</v>
      </c>
      <c r="AC3125">
        <f t="shared" si="515"/>
        <v>10</v>
      </c>
      <c r="AD3125">
        <f t="shared" si="516"/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f t="shared" si="508"/>
        <v>0</v>
      </c>
      <c r="BI3125" s="16">
        <v>0</v>
      </c>
      <c r="BJ3125" s="16">
        <v>0</v>
      </c>
      <c r="BK3125" s="16">
        <v>0</v>
      </c>
      <c r="BL3125" t="str">
        <f t="shared" si="509"/>
        <v>0</v>
      </c>
      <c r="BM3125" t="str">
        <f t="shared" si="510"/>
        <v>0</v>
      </c>
      <c r="BN3125">
        <f t="shared" si="513"/>
        <v>0</v>
      </c>
      <c r="BO3125">
        <f t="shared" si="511"/>
        <v>0</v>
      </c>
      <c r="BP3125" t="str">
        <f t="shared" si="512"/>
        <v>0</v>
      </c>
    </row>
    <row r="3126" spans="1:68" ht="18" x14ac:dyDescent="0.25">
      <c r="A3126" s="24">
        <v>2021</v>
      </c>
      <c r="B3126">
        <v>3</v>
      </c>
      <c r="C3126" s="2">
        <v>44362</v>
      </c>
      <c r="D3126" s="3">
        <v>0.41666666666666669</v>
      </c>
      <c r="E3126">
        <v>3</v>
      </c>
      <c r="F3126">
        <v>3.2</v>
      </c>
      <c r="G3126" t="s">
        <v>28</v>
      </c>
      <c r="H3126">
        <v>73</v>
      </c>
      <c r="I3126">
        <v>50</v>
      </c>
      <c r="J3126">
        <v>27</v>
      </c>
      <c r="K3126">
        <v>2</v>
      </c>
      <c r="L3126">
        <v>6</v>
      </c>
      <c r="M3126" t="s">
        <v>23</v>
      </c>
      <c r="N3126">
        <v>10</v>
      </c>
      <c r="O3126" t="s">
        <v>25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 s="11" t="str">
        <f t="shared" si="514"/>
        <v>0</v>
      </c>
      <c r="AB3126">
        <f t="shared" si="507"/>
        <v>0</v>
      </c>
      <c r="AC3126">
        <f t="shared" si="515"/>
        <v>10</v>
      </c>
      <c r="AD3126">
        <f t="shared" si="516"/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f t="shared" si="508"/>
        <v>0</v>
      </c>
      <c r="BI3126" s="16">
        <v>0</v>
      </c>
      <c r="BJ3126" s="16">
        <v>0</v>
      </c>
      <c r="BK3126" s="16">
        <v>0</v>
      </c>
      <c r="BL3126" t="str">
        <f t="shared" si="509"/>
        <v>0</v>
      </c>
      <c r="BM3126" t="str">
        <f t="shared" si="510"/>
        <v>0</v>
      </c>
      <c r="BN3126">
        <f t="shared" si="513"/>
        <v>0</v>
      </c>
      <c r="BO3126">
        <f t="shared" si="511"/>
        <v>0</v>
      </c>
      <c r="BP3126" t="str">
        <f t="shared" si="512"/>
        <v>0</v>
      </c>
    </row>
    <row r="3127" spans="1:68" ht="18" x14ac:dyDescent="0.25">
      <c r="A3127" s="24">
        <v>2021</v>
      </c>
      <c r="B3127">
        <v>3</v>
      </c>
      <c r="C3127" s="2">
        <v>44362</v>
      </c>
      <c r="D3127" s="3">
        <v>0.41666666666666669</v>
      </c>
      <c r="E3127">
        <v>3</v>
      </c>
      <c r="F3127">
        <v>3.2</v>
      </c>
      <c r="G3127" t="s">
        <v>28</v>
      </c>
      <c r="H3127">
        <v>73</v>
      </c>
      <c r="I3127">
        <v>50</v>
      </c>
      <c r="J3127">
        <v>27</v>
      </c>
      <c r="K3127">
        <v>2</v>
      </c>
      <c r="L3127">
        <v>6</v>
      </c>
      <c r="M3127" t="s">
        <v>23</v>
      </c>
      <c r="N3127">
        <v>10</v>
      </c>
      <c r="O3127" t="s">
        <v>26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 s="11" t="str">
        <f t="shared" si="514"/>
        <v>0</v>
      </c>
      <c r="AB3127">
        <f t="shared" si="507"/>
        <v>0</v>
      </c>
      <c r="AC3127">
        <f t="shared" si="515"/>
        <v>10</v>
      </c>
      <c r="AD3127">
        <f t="shared" si="516"/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f t="shared" si="508"/>
        <v>0</v>
      </c>
      <c r="BI3127" s="16">
        <v>0</v>
      </c>
      <c r="BJ3127" s="16">
        <v>0</v>
      </c>
      <c r="BK3127" s="16">
        <v>0</v>
      </c>
      <c r="BL3127" t="str">
        <f t="shared" si="509"/>
        <v>0</v>
      </c>
      <c r="BM3127" t="str">
        <f t="shared" si="510"/>
        <v>0</v>
      </c>
      <c r="BN3127">
        <f t="shared" si="513"/>
        <v>0</v>
      </c>
      <c r="BO3127">
        <f t="shared" si="511"/>
        <v>0</v>
      </c>
      <c r="BP3127" t="str">
        <f t="shared" si="512"/>
        <v>0</v>
      </c>
    </row>
    <row r="3128" spans="1:68" ht="18" x14ac:dyDescent="0.25">
      <c r="A3128" s="24">
        <v>2021</v>
      </c>
      <c r="B3128">
        <v>3</v>
      </c>
      <c r="C3128" s="2">
        <v>44362</v>
      </c>
      <c r="D3128" s="3">
        <v>0.41666666666666669</v>
      </c>
      <c r="E3128">
        <v>3</v>
      </c>
      <c r="F3128">
        <v>3.2</v>
      </c>
      <c r="G3128" t="s">
        <v>28</v>
      </c>
      <c r="H3128">
        <v>73</v>
      </c>
      <c r="I3128">
        <v>50</v>
      </c>
      <c r="J3128">
        <v>27</v>
      </c>
      <c r="K3128">
        <v>2</v>
      </c>
      <c r="L3128">
        <v>6</v>
      </c>
      <c r="M3128" t="s">
        <v>27</v>
      </c>
      <c r="N3128">
        <v>10</v>
      </c>
      <c r="O3128" t="s">
        <v>24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 s="11" t="str">
        <f t="shared" si="514"/>
        <v>0</v>
      </c>
      <c r="AB3128">
        <f t="shared" si="507"/>
        <v>0</v>
      </c>
      <c r="AC3128">
        <f t="shared" si="515"/>
        <v>10</v>
      </c>
      <c r="AD3128">
        <f t="shared" si="516"/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f t="shared" si="508"/>
        <v>0</v>
      </c>
      <c r="BI3128" s="16">
        <v>0</v>
      </c>
      <c r="BJ3128" s="16">
        <v>0</v>
      </c>
      <c r="BK3128" s="16">
        <v>0</v>
      </c>
      <c r="BL3128" t="str">
        <f t="shared" si="509"/>
        <v>0</v>
      </c>
      <c r="BM3128" t="str">
        <f t="shared" si="510"/>
        <v>0</v>
      </c>
      <c r="BN3128">
        <f t="shared" si="513"/>
        <v>0</v>
      </c>
      <c r="BO3128">
        <f t="shared" si="511"/>
        <v>0</v>
      </c>
      <c r="BP3128" t="str">
        <f t="shared" si="512"/>
        <v>0</v>
      </c>
    </row>
    <row r="3129" spans="1:68" ht="18" x14ac:dyDescent="0.25">
      <c r="A3129" s="24">
        <v>2021</v>
      </c>
      <c r="B3129">
        <v>3</v>
      </c>
      <c r="C3129" s="2">
        <v>44362</v>
      </c>
      <c r="D3129" s="3">
        <v>0.41666666666666669</v>
      </c>
      <c r="E3129">
        <v>3</v>
      </c>
      <c r="F3129">
        <v>3.2</v>
      </c>
      <c r="G3129" t="s">
        <v>28</v>
      </c>
      <c r="H3129">
        <v>73</v>
      </c>
      <c r="I3129">
        <v>50</v>
      </c>
      <c r="J3129">
        <v>27</v>
      </c>
      <c r="K3129">
        <v>2</v>
      </c>
      <c r="L3129">
        <v>6</v>
      </c>
      <c r="M3129" t="s">
        <v>27</v>
      </c>
      <c r="N3129">
        <v>10</v>
      </c>
      <c r="O3129" t="s">
        <v>25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 s="11" t="str">
        <f t="shared" si="514"/>
        <v>0</v>
      </c>
      <c r="AB3129">
        <f t="shared" si="507"/>
        <v>0</v>
      </c>
      <c r="AC3129">
        <f t="shared" si="515"/>
        <v>10</v>
      </c>
      <c r="AD3129">
        <f t="shared" si="516"/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f t="shared" si="508"/>
        <v>0</v>
      </c>
      <c r="BI3129" s="16">
        <v>0</v>
      </c>
      <c r="BJ3129" s="16">
        <v>0</v>
      </c>
      <c r="BK3129" s="16">
        <v>0</v>
      </c>
      <c r="BL3129" t="str">
        <f t="shared" si="509"/>
        <v>0</v>
      </c>
      <c r="BM3129" t="str">
        <f t="shared" si="510"/>
        <v>0</v>
      </c>
      <c r="BN3129">
        <f t="shared" si="513"/>
        <v>0</v>
      </c>
      <c r="BO3129">
        <f t="shared" si="511"/>
        <v>0</v>
      </c>
      <c r="BP3129" t="str">
        <f t="shared" si="512"/>
        <v>0</v>
      </c>
    </row>
    <row r="3130" spans="1:68" ht="18" x14ac:dyDescent="0.25">
      <c r="A3130" s="24">
        <v>2021</v>
      </c>
      <c r="B3130">
        <v>3</v>
      </c>
      <c r="C3130" s="2">
        <v>44362</v>
      </c>
      <c r="D3130" s="3">
        <v>0.41666666666666669</v>
      </c>
      <c r="E3130">
        <v>3</v>
      </c>
      <c r="F3130">
        <v>3.2</v>
      </c>
      <c r="G3130" t="s">
        <v>28</v>
      </c>
      <c r="H3130">
        <v>73</v>
      </c>
      <c r="I3130">
        <v>50</v>
      </c>
      <c r="J3130">
        <v>27</v>
      </c>
      <c r="K3130">
        <v>2</v>
      </c>
      <c r="L3130">
        <v>6</v>
      </c>
      <c r="M3130" t="s">
        <v>27</v>
      </c>
      <c r="N3130">
        <v>10</v>
      </c>
      <c r="O3130" t="s">
        <v>26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 s="11" t="str">
        <f t="shared" si="514"/>
        <v>0</v>
      </c>
      <c r="AB3130">
        <f t="shared" si="507"/>
        <v>0</v>
      </c>
      <c r="AC3130">
        <f t="shared" si="515"/>
        <v>10</v>
      </c>
      <c r="AD3130">
        <f t="shared" si="516"/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f t="shared" si="508"/>
        <v>0</v>
      </c>
      <c r="BI3130" s="16">
        <v>0</v>
      </c>
      <c r="BJ3130" s="16">
        <v>0</v>
      </c>
      <c r="BK3130" s="16">
        <v>0</v>
      </c>
      <c r="BL3130" t="str">
        <f t="shared" si="509"/>
        <v>0</v>
      </c>
      <c r="BM3130" t="str">
        <f t="shared" si="510"/>
        <v>0</v>
      </c>
      <c r="BN3130">
        <f t="shared" si="513"/>
        <v>0</v>
      </c>
      <c r="BO3130">
        <f t="shared" si="511"/>
        <v>0</v>
      </c>
      <c r="BP3130" t="str">
        <f t="shared" si="512"/>
        <v>0</v>
      </c>
    </row>
    <row r="3131" spans="1:68" ht="18" x14ac:dyDescent="0.25">
      <c r="A3131" s="24">
        <v>2021</v>
      </c>
      <c r="B3131">
        <v>3</v>
      </c>
      <c r="C3131" s="2">
        <v>44362</v>
      </c>
      <c r="D3131" s="3">
        <v>0.41666666666666669</v>
      </c>
      <c r="E3131">
        <v>3</v>
      </c>
      <c r="F3131">
        <v>3.2</v>
      </c>
      <c r="G3131" t="s">
        <v>28</v>
      </c>
      <c r="H3131">
        <v>73</v>
      </c>
      <c r="I3131">
        <v>50</v>
      </c>
      <c r="J3131">
        <v>27</v>
      </c>
      <c r="K3131">
        <v>2</v>
      </c>
      <c r="L3131">
        <v>6</v>
      </c>
      <c r="M3131" t="s">
        <v>28</v>
      </c>
      <c r="N3131">
        <v>10</v>
      </c>
      <c r="O3131" t="s">
        <v>24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 s="11" t="str">
        <f t="shared" si="514"/>
        <v>0</v>
      </c>
      <c r="AB3131">
        <f t="shared" si="507"/>
        <v>0</v>
      </c>
      <c r="AC3131">
        <f t="shared" si="515"/>
        <v>10</v>
      </c>
      <c r="AD3131">
        <f t="shared" si="516"/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f t="shared" si="508"/>
        <v>0</v>
      </c>
      <c r="BI3131" s="16">
        <v>0</v>
      </c>
      <c r="BJ3131" s="16">
        <v>0</v>
      </c>
      <c r="BK3131" s="16">
        <v>0</v>
      </c>
      <c r="BL3131" t="str">
        <f t="shared" si="509"/>
        <v>0</v>
      </c>
      <c r="BM3131" t="str">
        <f t="shared" si="510"/>
        <v>0</v>
      </c>
      <c r="BN3131">
        <f t="shared" si="513"/>
        <v>0</v>
      </c>
      <c r="BO3131">
        <f t="shared" si="511"/>
        <v>0</v>
      </c>
      <c r="BP3131" t="str">
        <f t="shared" si="512"/>
        <v>0</v>
      </c>
    </row>
    <row r="3132" spans="1:68" ht="18" x14ac:dyDescent="0.25">
      <c r="A3132" s="24">
        <v>2021</v>
      </c>
      <c r="B3132">
        <v>3</v>
      </c>
      <c r="C3132" s="2">
        <v>44362</v>
      </c>
      <c r="D3132" s="3">
        <v>0.41666666666666669</v>
      </c>
      <c r="E3132">
        <v>3</v>
      </c>
      <c r="F3132">
        <v>3.2</v>
      </c>
      <c r="G3132" t="s">
        <v>28</v>
      </c>
      <c r="H3132">
        <v>73</v>
      </c>
      <c r="I3132">
        <v>50</v>
      </c>
      <c r="J3132">
        <v>27</v>
      </c>
      <c r="K3132">
        <v>2</v>
      </c>
      <c r="L3132">
        <v>6</v>
      </c>
      <c r="M3132" t="s">
        <v>28</v>
      </c>
      <c r="N3132">
        <v>10</v>
      </c>
      <c r="O3132" t="s">
        <v>25</v>
      </c>
      <c r="P3132">
        <v>0</v>
      </c>
      <c r="Q3132">
        <v>0</v>
      </c>
      <c r="R3132">
        <v>0</v>
      </c>
      <c r="S3132">
        <v>1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1</v>
      </c>
      <c r="AA3132" s="11" t="str">
        <f t="shared" si="514"/>
        <v>1</v>
      </c>
      <c r="AB3132">
        <f t="shared" si="507"/>
        <v>1</v>
      </c>
      <c r="AC3132">
        <f t="shared" si="515"/>
        <v>9</v>
      </c>
      <c r="AD3132">
        <f t="shared" si="516"/>
        <v>10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f t="shared" si="508"/>
        <v>0</v>
      </c>
      <c r="BI3132" s="16">
        <v>0</v>
      </c>
      <c r="BJ3132" s="16">
        <v>0</v>
      </c>
      <c r="BK3132" s="16">
        <v>0</v>
      </c>
      <c r="BL3132" t="str">
        <f t="shared" si="509"/>
        <v>0</v>
      </c>
      <c r="BM3132" t="str">
        <f t="shared" si="510"/>
        <v>0</v>
      </c>
      <c r="BN3132">
        <f t="shared" si="513"/>
        <v>0</v>
      </c>
      <c r="BO3132">
        <f t="shared" si="511"/>
        <v>0</v>
      </c>
      <c r="BP3132" t="str">
        <f t="shared" si="512"/>
        <v>0</v>
      </c>
    </row>
    <row r="3133" spans="1:68" ht="18" x14ac:dyDescent="0.25">
      <c r="A3133" s="24">
        <v>2021</v>
      </c>
      <c r="B3133">
        <v>3</v>
      </c>
      <c r="C3133" s="2">
        <v>44362</v>
      </c>
      <c r="D3133" s="3">
        <v>0.41666666666666669</v>
      </c>
      <c r="E3133">
        <v>3</v>
      </c>
      <c r="F3133">
        <v>3.2</v>
      </c>
      <c r="G3133" t="s">
        <v>28</v>
      </c>
      <c r="H3133">
        <v>73</v>
      </c>
      <c r="I3133">
        <v>50</v>
      </c>
      <c r="J3133">
        <v>27</v>
      </c>
      <c r="K3133">
        <v>2</v>
      </c>
      <c r="L3133">
        <v>6</v>
      </c>
      <c r="M3133" t="s">
        <v>28</v>
      </c>
      <c r="N3133">
        <v>10</v>
      </c>
      <c r="O3133" t="s">
        <v>26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 s="11" t="str">
        <f t="shared" si="514"/>
        <v>0</v>
      </c>
      <c r="AB3133">
        <f t="shared" si="507"/>
        <v>0</v>
      </c>
      <c r="AC3133">
        <f t="shared" si="515"/>
        <v>10</v>
      </c>
      <c r="AD3133">
        <f t="shared" si="516"/>
        <v>0</v>
      </c>
      <c r="AE3133">
        <v>0</v>
      </c>
      <c r="AF3133">
        <v>3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f t="shared" si="508"/>
        <v>0</v>
      </c>
      <c r="BI3133" s="16">
        <v>0</v>
      </c>
      <c r="BJ3133" s="16">
        <v>0</v>
      </c>
      <c r="BK3133" s="16">
        <v>0</v>
      </c>
      <c r="BL3133" t="str">
        <f t="shared" si="509"/>
        <v>0</v>
      </c>
      <c r="BM3133" t="str">
        <f t="shared" si="510"/>
        <v>0</v>
      </c>
      <c r="BN3133">
        <f t="shared" si="513"/>
        <v>0</v>
      </c>
      <c r="BO3133">
        <f t="shared" si="511"/>
        <v>0</v>
      </c>
      <c r="BP3133" t="str">
        <f t="shared" si="512"/>
        <v>0</v>
      </c>
    </row>
    <row r="3134" spans="1:68" ht="18" x14ac:dyDescent="0.25">
      <c r="A3134" s="24">
        <v>2021</v>
      </c>
      <c r="B3134">
        <v>3</v>
      </c>
      <c r="C3134" s="2">
        <v>44362</v>
      </c>
      <c r="D3134" s="3">
        <v>0.41666666666666669</v>
      </c>
      <c r="E3134">
        <v>3</v>
      </c>
      <c r="F3134">
        <v>3.2</v>
      </c>
      <c r="G3134" t="s">
        <v>28</v>
      </c>
      <c r="H3134">
        <v>73</v>
      </c>
      <c r="I3134">
        <v>50</v>
      </c>
      <c r="J3134">
        <v>27</v>
      </c>
      <c r="K3134">
        <v>2</v>
      </c>
      <c r="L3134">
        <v>6</v>
      </c>
      <c r="M3134" t="s">
        <v>28</v>
      </c>
      <c r="N3134">
        <v>20</v>
      </c>
      <c r="O3134" t="s">
        <v>24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 s="11" t="str">
        <f t="shared" si="514"/>
        <v>0</v>
      </c>
      <c r="AB3134">
        <f t="shared" si="507"/>
        <v>0</v>
      </c>
      <c r="AC3134">
        <f t="shared" si="515"/>
        <v>10</v>
      </c>
      <c r="AD3134">
        <f t="shared" si="516"/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f t="shared" si="508"/>
        <v>0</v>
      </c>
      <c r="BI3134" s="16">
        <v>0</v>
      </c>
      <c r="BJ3134" s="16">
        <v>0</v>
      </c>
      <c r="BK3134" s="16">
        <v>0</v>
      </c>
      <c r="BL3134" t="str">
        <f t="shared" si="509"/>
        <v>0</v>
      </c>
      <c r="BM3134" t="str">
        <f t="shared" si="510"/>
        <v>0</v>
      </c>
      <c r="BN3134">
        <f t="shared" si="513"/>
        <v>0</v>
      </c>
      <c r="BO3134">
        <f t="shared" si="511"/>
        <v>0</v>
      </c>
      <c r="BP3134" t="str">
        <f t="shared" si="512"/>
        <v>0</v>
      </c>
    </row>
    <row r="3135" spans="1:68" ht="18" x14ac:dyDescent="0.25">
      <c r="A3135" s="24">
        <v>2021</v>
      </c>
      <c r="B3135">
        <v>3</v>
      </c>
      <c r="C3135" s="2">
        <v>44362</v>
      </c>
      <c r="D3135" s="3">
        <v>0.41666666666666669</v>
      </c>
      <c r="E3135">
        <v>3</v>
      </c>
      <c r="F3135">
        <v>3.2</v>
      </c>
      <c r="G3135" t="s">
        <v>28</v>
      </c>
      <c r="H3135">
        <v>73</v>
      </c>
      <c r="I3135">
        <v>50</v>
      </c>
      <c r="J3135">
        <v>27</v>
      </c>
      <c r="K3135">
        <v>2</v>
      </c>
      <c r="L3135">
        <v>6</v>
      </c>
      <c r="M3135" t="s">
        <v>28</v>
      </c>
      <c r="N3135">
        <v>20</v>
      </c>
      <c r="O3135" t="s">
        <v>25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 s="11" t="str">
        <f t="shared" si="514"/>
        <v>0</v>
      </c>
      <c r="AB3135">
        <f t="shared" si="507"/>
        <v>0</v>
      </c>
      <c r="AC3135">
        <f t="shared" si="515"/>
        <v>10</v>
      </c>
      <c r="AD3135">
        <f t="shared" si="516"/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1</v>
      </c>
      <c r="AR3135">
        <v>0</v>
      </c>
      <c r="AS3135">
        <v>1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f t="shared" si="508"/>
        <v>2</v>
      </c>
      <c r="BI3135" s="16">
        <v>0</v>
      </c>
      <c r="BJ3135" s="16">
        <v>0</v>
      </c>
      <c r="BK3135" s="16">
        <v>0</v>
      </c>
      <c r="BL3135" t="str">
        <f t="shared" si="509"/>
        <v>0</v>
      </c>
      <c r="BM3135" t="str">
        <f t="shared" si="510"/>
        <v>0</v>
      </c>
      <c r="BN3135">
        <f t="shared" si="513"/>
        <v>0</v>
      </c>
      <c r="BO3135">
        <f t="shared" si="511"/>
        <v>2</v>
      </c>
      <c r="BP3135" t="str">
        <f t="shared" si="512"/>
        <v>1</v>
      </c>
    </row>
    <row r="3136" spans="1:68" ht="18" x14ac:dyDescent="0.25">
      <c r="A3136" s="24">
        <v>2021</v>
      </c>
      <c r="B3136">
        <v>3</v>
      </c>
      <c r="C3136" s="2">
        <v>44362</v>
      </c>
      <c r="D3136" s="3">
        <v>0.41666666666666669</v>
      </c>
      <c r="E3136">
        <v>3</v>
      </c>
      <c r="F3136">
        <v>3.2</v>
      </c>
      <c r="G3136" t="s">
        <v>28</v>
      </c>
      <c r="H3136">
        <v>73</v>
      </c>
      <c r="I3136">
        <v>50</v>
      </c>
      <c r="J3136">
        <v>27</v>
      </c>
      <c r="K3136">
        <v>2</v>
      </c>
      <c r="L3136">
        <v>6</v>
      </c>
      <c r="M3136" t="s">
        <v>28</v>
      </c>
      <c r="N3136">
        <v>20</v>
      </c>
      <c r="O3136" t="s">
        <v>26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 s="11" t="str">
        <f t="shared" si="514"/>
        <v>0</v>
      </c>
      <c r="AB3136">
        <f t="shared" ref="AB3136:AB3199" si="517">COUNTIF(P3136:Y3136, "&gt;0")</f>
        <v>0</v>
      </c>
      <c r="AC3136">
        <f t="shared" si="515"/>
        <v>10</v>
      </c>
      <c r="AD3136">
        <f t="shared" si="516"/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f t="shared" ref="BH3136:BH3199" si="518">SUM(AW3136+AV3136+AU3136+AQ3136+AS3136+AM3136+AJ3136+BF3136+BI3136)</f>
        <v>0</v>
      </c>
      <c r="BI3136" s="16">
        <v>0</v>
      </c>
      <c r="BJ3136" s="16">
        <v>0</v>
      </c>
      <c r="BK3136" s="16">
        <v>0</v>
      </c>
      <c r="BL3136" t="str">
        <f t="shared" ref="BL3136:BL3199" si="519">IF(AL3136&gt;0, "1","0")</f>
        <v>0</v>
      </c>
      <c r="BM3136" t="str">
        <f t="shared" ref="BM3136:BM3199" si="520">IF(AL3136&gt;0, "1", IF(AO3136&gt;0, "1", "0"))</f>
        <v>0</v>
      </c>
      <c r="BN3136">
        <f t="shared" si="513"/>
        <v>0</v>
      </c>
      <c r="BO3136">
        <f t="shared" ref="BO3136:BO3199" si="521">SUM(BN3136+BH3136+BJ3136+BC3136+BA3136+AX3136+AG3136)</f>
        <v>0</v>
      </c>
      <c r="BP3136" t="str">
        <f t="shared" ref="BP3136:BP3199" si="522">IF(BH3136&gt;0, "1",  "0")</f>
        <v>0</v>
      </c>
    </row>
    <row r="3137" spans="1:68" ht="18" x14ac:dyDescent="0.25">
      <c r="A3137" s="24">
        <v>2021</v>
      </c>
      <c r="B3137">
        <v>3</v>
      </c>
      <c r="C3137" s="2">
        <v>44362</v>
      </c>
      <c r="D3137" s="3">
        <v>0.41666666666666669</v>
      </c>
      <c r="E3137">
        <v>3</v>
      </c>
      <c r="F3137">
        <v>3.2</v>
      </c>
      <c r="G3137" t="s">
        <v>28</v>
      </c>
      <c r="H3137">
        <v>73</v>
      </c>
      <c r="I3137">
        <v>50</v>
      </c>
      <c r="J3137">
        <v>27</v>
      </c>
      <c r="K3137">
        <v>2</v>
      </c>
      <c r="L3137">
        <v>6</v>
      </c>
      <c r="M3137" t="s">
        <v>27</v>
      </c>
      <c r="N3137">
        <v>20</v>
      </c>
      <c r="O3137" t="s">
        <v>24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 s="11" t="str">
        <f t="shared" si="514"/>
        <v>0</v>
      </c>
      <c r="AB3137">
        <f t="shared" si="517"/>
        <v>0</v>
      </c>
      <c r="AC3137">
        <f t="shared" si="515"/>
        <v>10</v>
      </c>
      <c r="AD3137">
        <f t="shared" si="516"/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f t="shared" si="518"/>
        <v>0</v>
      </c>
      <c r="BI3137" s="16">
        <v>0</v>
      </c>
      <c r="BJ3137" s="16">
        <v>0</v>
      </c>
      <c r="BK3137" s="16">
        <v>0</v>
      </c>
      <c r="BL3137" t="str">
        <f t="shared" si="519"/>
        <v>0</v>
      </c>
      <c r="BM3137" t="str">
        <f t="shared" si="520"/>
        <v>0</v>
      </c>
      <c r="BN3137">
        <f t="shared" si="513"/>
        <v>0</v>
      </c>
      <c r="BO3137">
        <f t="shared" si="521"/>
        <v>0</v>
      </c>
      <c r="BP3137" t="str">
        <f t="shared" si="522"/>
        <v>0</v>
      </c>
    </row>
    <row r="3138" spans="1:68" ht="18" x14ac:dyDescent="0.25">
      <c r="A3138" s="24">
        <v>2021</v>
      </c>
      <c r="B3138">
        <v>3</v>
      </c>
      <c r="C3138" s="2">
        <v>44362</v>
      </c>
      <c r="D3138" s="3">
        <v>0.41666666666666669</v>
      </c>
      <c r="E3138">
        <v>3</v>
      </c>
      <c r="F3138">
        <v>3.2</v>
      </c>
      <c r="G3138" t="s">
        <v>28</v>
      </c>
      <c r="H3138">
        <v>73</v>
      </c>
      <c r="I3138">
        <v>50</v>
      </c>
      <c r="J3138">
        <v>27</v>
      </c>
      <c r="K3138">
        <v>2</v>
      </c>
      <c r="L3138">
        <v>6</v>
      </c>
      <c r="M3138" t="s">
        <v>27</v>
      </c>
      <c r="N3138">
        <v>20</v>
      </c>
      <c r="O3138" t="s">
        <v>25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 s="11" t="str">
        <f t="shared" si="514"/>
        <v>0</v>
      </c>
      <c r="AB3138">
        <f t="shared" si="517"/>
        <v>0</v>
      </c>
      <c r="AC3138">
        <f t="shared" si="515"/>
        <v>10</v>
      </c>
      <c r="AD3138">
        <f t="shared" si="516"/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f t="shared" si="518"/>
        <v>0</v>
      </c>
      <c r="BI3138" s="16">
        <v>0</v>
      </c>
      <c r="BJ3138" s="16">
        <v>0</v>
      </c>
      <c r="BK3138" s="16">
        <v>0</v>
      </c>
      <c r="BL3138" t="str">
        <f t="shared" si="519"/>
        <v>0</v>
      </c>
      <c r="BM3138" t="str">
        <f t="shared" si="520"/>
        <v>0</v>
      </c>
      <c r="BN3138">
        <f t="shared" ref="BN3138:BN3201" si="523">SUM(AL3138+AO3138+BB3138)</f>
        <v>0</v>
      </c>
      <c r="BO3138">
        <f t="shared" si="521"/>
        <v>0</v>
      </c>
      <c r="BP3138" t="str">
        <f t="shared" si="522"/>
        <v>0</v>
      </c>
    </row>
    <row r="3139" spans="1:68" ht="18" x14ac:dyDescent="0.25">
      <c r="A3139" s="24">
        <v>2021</v>
      </c>
      <c r="B3139">
        <v>3</v>
      </c>
      <c r="C3139" s="2">
        <v>44362</v>
      </c>
      <c r="D3139" s="3">
        <v>0.41666666666666669</v>
      </c>
      <c r="E3139">
        <v>3</v>
      </c>
      <c r="F3139">
        <v>3.2</v>
      </c>
      <c r="G3139" t="s">
        <v>28</v>
      </c>
      <c r="H3139">
        <v>73</v>
      </c>
      <c r="I3139">
        <v>50</v>
      </c>
      <c r="J3139">
        <v>27</v>
      </c>
      <c r="K3139">
        <v>2</v>
      </c>
      <c r="L3139">
        <v>6</v>
      </c>
      <c r="M3139" t="s">
        <v>27</v>
      </c>
      <c r="N3139">
        <v>20</v>
      </c>
      <c r="O3139" t="s">
        <v>26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 s="11" t="str">
        <f t="shared" ref="AA3139:AA3202" si="524">IF(Z3139&gt;0, "1","0")</f>
        <v>0</v>
      </c>
      <c r="AB3139">
        <f t="shared" si="517"/>
        <v>0</v>
      </c>
      <c r="AC3139">
        <f t="shared" si="515"/>
        <v>10</v>
      </c>
      <c r="AD3139">
        <f t="shared" si="516"/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f t="shared" si="518"/>
        <v>0</v>
      </c>
      <c r="BI3139" s="16">
        <v>0</v>
      </c>
      <c r="BJ3139" s="16">
        <v>0</v>
      </c>
      <c r="BK3139" s="16">
        <v>0</v>
      </c>
      <c r="BL3139" t="str">
        <f t="shared" si="519"/>
        <v>0</v>
      </c>
      <c r="BM3139" t="str">
        <f t="shared" si="520"/>
        <v>0</v>
      </c>
      <c r="BN3139">
        <f t="shared" si="523"/>
        <v>0</v>
      </c>
      <c r="BO3139">
        <f t="shared" si="521"/>
        <v>0</v>
      </c>
      <c r="BP3139" t="str">
        <f t="shared" si="522"/>
        <v>0</v>
      </c>
    </row>
    <row r="3140" spans="1:68" ht="18" x14ac:dyDescent="0.25">
      <c r="A3140" s="24">
        <v>2021</v>
      </c>
      <c r="B3140">
        <v>3</v>
      </c>
      <c r="C3140" s="2">
        <v>44362</v>
      </c>
      <c r="D3140" s="3">
        <v>0.41666666666666669</v>
      </c>
      <c r="E3140">
        <v>3</v>
      </c>
      <c r="F3140">
        <v>3.2</v>
      </c>
      <c r="G3140" t="s">
        <v>28</v>
      </c>
      <c r="H3140">
        <v>73</v>
      </c>
      <c r="I3140">
        <v>50</v>
      </c>
      <c r="J3140">
        <v>27</v>
      </c>
      <c r="K3140">
        <v>2</v>
      </c>
      <c r="L3140">
        <v>6</v>
      </c>
      <c r="M3140" t="s">
        <v>23</v>
      </c>
      <c r="N3140">
        <v>20</v>
      </c>
      <c r="O3140" t="s">
        <v>24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 s="11" t="str">
        <f t="shared" si="524"/>
        <v>0</v>
      </c>
      <c r="AB3140">
        <f t="shared" si="517"/>
        <v>0</v>
      </c>
      <c r="AC3140">
        <f t="shared" si="515"/>
        <v>10</v>
      </c>
      <c r="AD3140">
        <f t="shared" si="516"/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f t="shared" si="518"/>
        <v>0</v>
      </c>
      <c r="BI3140" s="16">
        <v>0</v>
      </c>
      <c r="BJ3140" s="16">
        <v>0</v>
      </c>
      <c r="BK3140" s="16">
        <v>0</v>
      </c>
      <c r="BL3140" t="str">
        <f t="shared" si="519"/>
        <v>0</v>
      </c>
      <c r="BM3140" t="str">
        <f t="shared" si="520"/>
        <v>0</v>
      </c>
      <c r="BN3140">
        <f t="shared" si="523"/>
        <v>0</v>
      </c>
      <c r="BO3140">
        <f t="shared" si="521"/>
        <v>0</v>
      </c>
      <c r="BP3140" t="str">
        <f t="shared" si="522"/>
        <v>0</v>
      </c>
    </row>
    <row r="3141" spans="1:68" ht="18" x14ac:dyDescent="0.25">
      <c r="A3141" s="24">
        <v>2021</v>
      </c>
      <c r="B3141">
        <v>3</v>
      </c>
      <c r="C3141" s="2">
        <v>44362</v>
      </c>
      <c r="D3141" s="3">
        <v>0.41666666666666669</v>
      </c>
      <c r="E3141">
        <v>3</v>
      </c>
      <c r="F3141">
        <v>3.2</v>
      </c>
      <c r="G3141" t="s">
        <v>28</v>
      </c>
      <c r="H3141">
        <v>73</v>
      </c>
      <c r="I3141">
        <v>50</v>
      </c>
      <c r="J3141">
        <v>27</v>
      </c>
      <c r="K3141">
        <v>2</v>
      </c>
      <c r="L3141">
        <v>6</v>
      </c>
      <c r="M3141" t="s">
        <v>23</v>
      </c>
      <c r="N3141">
        <v>20</v>
      </c>
      <c r="O3141" t="s">
        <v>25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 s="11" t="str">
        <f t="shared" si="524"/>
        <v>0</v>
      </c>
      <c r="AB3141">
        <f t="shared" si="517"/>
        <v>0</v>
      </c>
      <c r="AC3141">
        <f t="shared" si="515"/>
        <v>10</v>
      </c>
      <c r="AD3141">
        <f t="shared" si="516"/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f t="shared" si="518"/>
        <v>0</v>
      </c>
      <c r="BI3141" s="16">
        <v>0</v>
      </c>
      <c r="BJ3141" s="16">
        <v>0</v>
      </c>
      <c r="BK3141" s="16">
        <v>0</v>
      </c>
      <c r="BL3141" t="str">
        <f t="shared" si="519"/>
        <v>0</v>
      </c>
      <c r="BM3141" t="str">
        <f t="shared" si="520"/>
        <v>0</v>
      </c>
      <c r="BN3141">
        <f t="shared" si="523"/>
        <v>0</v>
      </c>
      <c r="BO3141">
        <f t="shared" si="521"/>
        <v>0</v>
      </c>
      <c r="BP3141" t="str">
        <f t="shared" si="522"/>
        <v>0</v>
      </c>
    </row>
    <row r="3142" spans="1:68" ht="18" x14ac:dyDescent="0.25">
      <c r="A3142" s="24">
        <v>2021</v>
      </c>
      <c r="B3142">
        <v>3</v>
      </c>
      <c r="C3142" s="2">
        <v>44362</v>
      </c>
      <c r="D3142" s="3">
        <v>0.41666666666666669</v>
      </c>
      <c r="E3142">
        <v>3</v>
      </c>
      <c r="F3142">
        <v>3.2</v>
      </c>
      <c r="G3142" t="s">
        <v>28</v>
      </c>
      <c r="H3142">
        <v>73</v>
      </c>
      <c r="I3142">
        <v>50</v>
      </c>
      <c r="J3142">
        <v>27</v>
      </c>
      <c r="K3142">
        <v>2</v>
      </c>
      <c r="L3142">
        <v>6</v>
      </c>
      <c r="M3142" t="s">
        <v>23</v>
      </c>
      <c r="N3142">
        <v>20</v>
      </c>
      <c r="O3142" t="s">
        <v>26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 s="11" t="str">
        <f t="shared" si="524"/>
        <v>0</v>
      </c>
      <c r="AB3142">
        <f t="shared" si="517"/>
        <v>0</v>
      </c>
      <c r="AC3142">
        <f t="shared" si="515"/>
        <v>10</v>
      </c>
      <c r="AD3142">
        <f t="shared" si="516"/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f t="shared" si="518"/>
        <v>0</v>
      </c>
      <c r="BI3142" s="16">
        <v>0</v>
      </c>
      <c r="BJ3142" s="16">
        <v>0</v>
      </c>
      <c r="BK3142" s="16">
        <v>0</v>
      </c>
      <c r="BL3142" t="str">
        <f t="shared" si="519"/>
        <v>0</v>
      </c>
      <c r="BM3142" t="str">
        <f t="shared" si="520"/>
        <v>0</v>
      </c>
      <c r="BN3142">
        <f t="shared" si="523"/>
        <v>0</v>
      </c>
      <c r="BO3142">
        <f t="shared" si="521"/>
        <v>0</v>
      </c>
      <c r="BP3142" t="str">
        <f t="shared" si="522"/>
        <v>0</v>
      </c>
    </row>
    <row r="3143" spans="1:68" ht="18" x14ac:dyDescent="0.25">
      <c r="A3143" s="24">
        <v>2021</v>
      </c>
      <c r="B3143">
        <v>3</v>
      </c>
      <c r="C3143" s="2">
        <v>44362</v>
      </c>
      <c r="D3143" s="3">
        <v>0.41666666666666669</v>
      </c>
      <c r="E3143">
        <v>3</v>
      </c>
      <c r="F3143">
        <v>3.2</v>
      </c>
      <c r="G3143" t="s">
        <v>28</v>
      </c>
      <c r="H3143">
        <v>73</v>
      </c>
      <c r="I3143">
        <v>50</v>
      </c>
      <c r="J3143">
        <v>27</v>
      </c>
      <c r="K3143">
        <v>2</v>
      </c>
      <c r="L3143">
        <v>6</v>
      </c>
      <c r="M3143" t="s">
        <v>23</v>
      </c>
      <c r="N3143">
        <v>50</v>
      </c>
      <c r="O3143" t="s">
        <v>24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 s="11" t="str">
        <f t="shared" si="524"/>
        <v>0</v>
      </c>
      <c r="AB3143">
        <f t="shared" si="517"/>
        <v>0</v>
      </c>
      <c r="AC3143">
        <f t="shared" si="515"/>
        <v>10</v>
      </c>
      <c r="AD3143">
        <f t="shared" si="516"/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f t="shared" si="518"/>
        <v>0</v>
      </c>
      <c r="BI3143" s="16">
        <v>0</v>
      </c>
      <c r="BJ3143" s="16">
        <v>0</v>
      </c>
      <c r="BK3143" s="16">
        <v>0</v>
      </c>
      <c r="BL3143" t="str">
        <f t="shared" si="519"/>
        <v>0</v>
      </c>
      <c r="BM3143" t="str">
        <f t="shared" si="520"/>
        <v>0</v>
      </c>
      <c r="BN3143">
        <f t="shared" si="523"/>
        <v>0</v>
      </c>
      <c r="BO3143">
        <f t="shared" si="521"/>
        <v>0</v>
      </c>
      <c r="BP3143" t="str">
        <f t="shared" si="522"/>
        <v>0</v>
      </c>
    </row>
    <row r="3144" spans="1:68" ht="18" x14ac:dyDescent="0.25">
      <c r="A3144" s="24">
        <v>2021</v>
      </c>
      <c r="B3144">
        <v>3</v>
      </c>
      <c r="C3144" s="2">
        <v>44362</v>
      </c>
      <c r="D3144" s="3">
        <v>0.41666666666666669</v>
      </c>
      <c r="E3144">
        <v>3</v>
      </c>
      <c r="F3144">
        <v>3.2</v>
      </c>
      <c r="G3144" t="s">
        <v>28</v>
      </c>
      <c r="H3144">
        <v>73</v>
      </c>
      <c r="I3144">
        <v>50</v>
      </c>
      <c r="J3144">
        <v>27</v>
      </c>
      <c r="K3144">
        <v>2</v>
      </c>
      <c r="L3144">
        <v>6</v>
      </c>
      <c r="M3144" t="s">
        <v>23</v>
      </c>
      <c r="N3144">
        <v>50</v>
      </c>
      <c r="O3144" t="s">
        <v>25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 s="11" t="str">
        <f t="shared" si="524"/>
        <v>0</v>
      </c>
      <c r="AB3144">
        <f t="shared" si="517"/>
        <v>0</v>
      </c>
      <c r="AC3144">
        <f t="shared" si="515"/>
        <v>10</v>
      </c>
      <c r="AD3144">
        <f t="shared" si="516"/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f t="shared" si="518"/>
        <v>0</v>
      </c>
      <c r="BI3144" s="16">
        <v>0</v>
      </c>
      <c r="BJ3144" s="16">
        <v>0</v>
      </c>
      <c r="BK3144" s="16">
        <v>0</v>
      </c>
      <c r="BL3144" t="str">
        <f t="shared" si="519"/>
        <v>0</v>
      </c>
      <c r="BM3144" t="str">
        <f t="shared" si="520"/>
        <v>0</v>
      </c>
      <c r="BN3144">
        <f t="shared" si="523"/>
        <v>0</v>
      </c>
      <c r="BO3144">
        <f t="shared" si="521"/>
        <v>0</v>
      </c>
      <c r="BP3144" t="str">
        <f t="shared" si="522"/>
        <v>0</v>
      </c>
    </row>
    <row r="3145" spans="1:68" ht="18" x14ac:dyDescent="0.25">
      <c r="A3145" s="24">
        <v>2021</v>
      </c>
      <c r="B3145">
        <v>3</v>
      </c>
      <c r="C3145" s="2">
        <v>44362</v>
      </c>
      <c r="D3145" s="3">
        <v>0.41666666666666669</v>
      </c>
      <c r="E3145">
        <v>3</v>
      </c>
      <c r="F3145">
        <v>3.2</v>
      </c>
      <c r="G3145" t="s">
        <v>28</v>
      </c>
      <c r="H3145">
        <v>73</v>
      </c>
      <c r="I3145">
        <v>50</v>
      </c>
      <c r="J3145">
        <v>27</v>
      </c>
      <c r="K3145">
        <v>2</v>
      </c>
      <c r="L3145">
        <v>6</v>
      </c>
      <c r="M3145" t="s">
        <v>23</v>
      </c>
      <c r="N3145">
        <v>50</v>
      </c>
      <c r="O3145" t="s">
        <v>26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 s="11" t="str">
        <f t="shared" si="524"/>
        <v>0</v>
      </c>
      <c r="AB3145">
        <f t="shared" si="517"/>
        <v>0</v>
      </c>
      <c r="AC3145">
        <f t="shared" si="515"/>
        <v>10</v>
      </c>
      <c r="AD3145">
        <f t="shared" si="516"/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f t="shared" si="518"/>
        <v>0</v>
      </c>
      <c r="BI3145" s="16">
        <v>0</v>
      </c>
      <c r="BJ3145" s="16">
        <v>0</v>
      </c>
      <c r="BK3145" s="16">
        <v>0</v>
      </c>
      <c r="BL3145" t="str">
        <f t="shared" si="519"/>
        <v>0</v>
      </c>
      <c r="BM3145" t="str">
        <f t="shared" si="520"/>
        <v>0</v>
      </c>
      <c r="BN3145">
        <f t="shared" si="523"/>
        <v>0</v>
      </c>
      <c r="BO3145">
        <f t="shared" si="521"/>
        <v>0</v>
      </c>
      <c r="BP3145" t="str">
        <f t="shared" si="522"/>
        <v>0</v>
      </c>
    </row>
    <row r="3146" spans="1:68" ht="18" x14ac:dyDescent="0.25">
      <c r="A3146" s="24">
        <v>2021</v>
      </c>
      <c r="B3146">
        <v>3</v>
      </c>
      <c r="C3146" s="2">
        <v>44362</v>
      </c>
      <c r="D3146" s="3">
        <v>0.41666666666666669</v>
      </c>
      <c r="E3146">
        <v>3</v>
      </c>
      <c r="F3146">
        <v>3.2</v>
      </c>
      <c r="G3146" t="s">
        <v>28</v>
      </c>
      <c r="H3146">
        <v>73</v>
      </c>
      <c r="I3146">
        <v>50</v>
      </c>
      <c r="J3146">
        <v>27</v>
      </c>
      <c r="K3146">
        <v>2</v>
      </c>
      <c r="L3146">
        <v>6</v>
      </c>
      <c r="M3146" t="s">
        <v>27</v>
      </c>
      <c r="N3146">
        <v>50</v>
      </c>
      <c r="O3146" t="s">
        <v>24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 s="11" t="str">
        <f t="shared" si="524"/>
        <v>0</v>
      </c>
      <c r="AB3146">
        <f t="shared" si="517"/>
        <v>0</v>
      </c>
      <c r="AC3146">
        <f t="shared" si="515"/>
        <v>10</v>
      </c>
      <c r="AD3146">
        <f t="shared" si="516"/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f t="shared" si="518"/>
        <v>0</v>
      </c>
      <c r="BI3146" s="16">
        <v>0</v>
      </c>
      <c r="BJ3146" s="16">
        <v>0</v>
      </c>
      <c r="BK3146" s="16">
        <v>0</v>
      </c>
      <c r="BL3146" t="str">
        <f t="shared" si="519"/>
        <v>0</v>
      </c>
      <c r="BM3146" t="str">
        <f t="shared" si="520"/>
        <v>0</v>
      </c>
      <c r="BN3146">
        <f t="shared" si="523"/>
        <v>0</v>
      </c>
      <c r="BO3146">
        <f t="shared" si="521"/>
        <v>0</v>
      </c>
      <c r="BP3146" t="str">
        <f t="shared" si="522"/>
        <v>0</v>
      </c>
    </row>
    <row r="3147" spans="1:68" ht="18" x14ac:dyDescent="0.25">
      <c r="A3147" s="24">
        <v>2021</v>
      </c>
      <c r="B3147">
        <v>3</v>
      </c>
      <c r="C3147" s="2">
        <v>44362</v>
      </c>
      <c r="D3147" s="3">
        <v>0.41666666666666669</v>
      </c>
      <c r="E3147">
        <v>3</v>
      </c>
      <c r="F3147">
        <v>3.2</v>
      </c>
      <c r="G3147" t="s">
        <v>28</v>
      </c>
      <c r="H3147">
        <v>73</v>
      </c>
      <c r="I3147">
        <v>50</v>
      </c>
      <c r="J3147">
        <v>27</v>
      </c>
      <c r="K3147">
        <v>2</v>
      </c>
      <c r="L3147">
        <v>6</v>
      </c>
      <c r="M3147" t="s">
        <v>27</v>
      </c>
      <c r="N3147">
        <v>50</v>
      </c>
      <c r="O3147" t="s">
        <v>25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 s="11" t="str">
        <f t="shared" si="524"/>
        <v>0</v>
      </c>
      <c r="AB3147">
        <f t="shared" si="517"/>
        <v>0</v>
      </c>
      <c r="AC3147">
        <f t="shared" ref="AC3147:AC3210" si="525">10-AB3147</f>
        <v>10</v>
      </c>
      <c r="AD3147">
        <f t="shared" ref="AD3147:AD3210" si="526">AB3147*10</f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f t="shared" si="518"/>
        <v>0</v>
      </c>
      <c r="BI3147" s="16">
        <v>0</v>
      </c>
      <c r="BJ3147" s="16">
        <v>0</v>
      </c>
      <c r="BK3147" s="16">
        <v>0</v>
      </c>
      <c r="BL3147" t="str">
        <f t="shared" si="519"/>
        <v>0</v>
      </c>
      <c r="BM3147" t="str">
        <f t="shared" si="520"/>
        <v>0</v>
      </c>
      <c r="BN3147">
        <f t="shared" si="523"/>
        <v>0</v>
      </c>
      <c r="BO3147">
        <f t="shared" si="521"/>
        <v>0</v>
      </c>
      <c r="BP3147" t="str">
        <f t="shared" si="522"/>
        <v>0</v>
      </c>
    </row>
    <row r="3148" spans="1:68" ht="18" x14ac:dyDescent="0.25">
      <c r="A3148" s="24">
        <v>2021</v>
      </c>
      <c r="B3148">
        <v>3</v>
      </c>
      <c r="C3148" s="2">
        <v>44362</v>
      </c>
      <c r="D3148" s="3">
        <v>0.41666666666666669</v>
      </c>
      <c r="E3148">
        <v>3</v>
      </c>
      <c r="F3148">
        <v>3.2</v>
      </c>
      <c r="G3148" t="s">
        <v>28</v>
      </c>
      <c r="H3148">
        <v>73</v>
      </c>
      <c r="I3148">
        <v>50</v>
      </c>
      <c r="J3148">
        <v>27</v>
      </c>
      <c r="K3148">
        <v>2</v>
      </c>
      <c r="L3148">
        <v>6</v>
      </c>
      <c r="M3148" t="s">
        <v>27</v>
      </c>
      <c r="N3148">
        <v>50</v>
      </c>
      <c r="O3148" t="s">
        <v>26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 s="11" t="str">
        <f t="shared" si="524"/>
        <v>0</v>
      </c>
      <c r="AB3148">
        <f t="shared" si="517"/>
        <v>0</v>
      </c>
      <c r="AC3148">
        <f t="shared" si="525"/>
        <v>10</v>
      </c>
      <c r="AD3148">
        <f t="shared" si="526"/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f t="shared" si="518"/>
        <v>0</v>
      </c>
      <c r="BI3148" s="16">
        <v>0</v>
      </c>
      <c r="BJ3148" s="16">
        <v>0</v>
      </c>
      <c r="BK3148" s="16">
        <v>0</v>
      </c>
      <c r="BL3148" t="str">
        <f t="shared" si="519"/>
        <v>0</v>
      </c>
      <c r="BM3148" t="str">
        <f t="shared" si="520"/>
        <v>0</v>
      </c>
      <c r="BN3148">
        <f t="shared" si="523"/>
        <v>0</v>
      </c>
      <c r="BO3148">
        <f t="shared" si="521"/>
        <v>0</v>
      </c>
      <c r="BP3148" t="str">
        <f t="shared" si="522"/>
        <v>0</v>
      </c>
    </row>
    <row r="3149" spans="1:68" ht="18" x14ac:dyDescent="0.25">
      <c r="A3149" s="24">
        <v>2021</v>
      </c>
      <c r="B3149">
        <v>3</v>
      </c>
      <c r="C3149" s="2">
        <v>44362</v>
      </c>
      <c r="D3149" s="3">
        <v>0.41666666666666669</v>
      </c>
      <c r="E3149">
        <v>3</v>
      </c>
      <c r="F3149">
        <v>3.2</v>
      </c>
      <c r="G3149" t="s">
        <v>28</v>
      </c>
      <c r="H3149">
        <v>73</v>
      </c>
      <c r="I3149">
        <v>50</v>
      </c>
      <c r="J3149">
        <v>27</v>
      </c>
      <c r="K3149">
        <v>2</v>
      </c>
      <c r="L3149">
        <v>6</v>
      </c>
      <c r="M3149" t="s">
        <v>28</v>
      </c>
      <c r="N3149">
        <v>50</v>
      </c>
      <c r="O3149" t="s">
        <v>24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 s="11" t="str">
        <f t="shared" si="524"/>
        <v>0</v>
      </c>
      <c r="AB3149">
        <f t="shared" si="517"/>
        <v>0</v>
      </c>
      <c r="AC3149">
        <f t="shared" si="525"/>
        <v>10</v>
      </c>
      <c r="AD3149">
        <f t="shared" si="526"/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f t="shared" si="518"/>
        <v>0</v>
      </c>
      <c r="BI3149" s="16">
        <v>0</v>
      </c>
      <c r="BJ3149" s="16">
        <v>0</v>
      </c>
      <c r="BK3149" s="16">
        <v>0</v>
      </c>
      <c r="BL3149" t="str">
        <f t="shared" si="519"/>
        <v>0</v>
      </c>
      <c r="BM3149" t="str">
        <f t="shared" si="520"/>
        <v>0</v>
      </c>
      <c r="BN3149">
        <f t="shared" si="523"/>
        <v>0</v>
      </c>
      <c r="BO3149">
        <f t="shared" si="521"/>
        <v>0</v>
      </c>
      <c r="BP3149" t="str">
        <f t="shared" si="522"/>
        <v>0</v>
      </c>
    </row>
    <row r="3150" spans="1:68" ht="18" x14ac:dyDescent="0.25">
      <c r="A3150" s="24">
        <v>2021</v>
      </c>
      <c r="B3150">
        <v>3</v>
      </c>
      <c r="C3150" s="2">
        <v>44362</v>
      </c>
      <c r="D3150" s="3">
        <v>0.41666666666666669</v>
      </c>
      <c r="E3150">
        <v>3</v>
      </c>
      <c r="F3150">
        <v>3.2</v>
      </c>
      <c r="G3150" t="s">
        <v>28</v>
      </c>
      <c r="H3150">
        <v>73</v>
      </c>
      <c r="I3150">
        <v>50</v>
      </c>
      <c r="J3150">
        <v>27</v>
      </c>
      <c r="K3150">
        <v>2</v>
      </c>
      <c r="L3150">
        <v>6</v>
      </c>
      <c r="M3150" t="s">
        <v>28</v>
      </c>
      <c r="N3150">
        <v>50</v>
      </c>
      <c r="O3150" t="s">
        <v>25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 s="11" t="str">
        <f t="shared" si="524"/>
        <v>0</v>
      </c>
      <c r="AB3150">
        <f t="shared" si="517"/>
        <v>0</v>
      </c>
      <c r="AC3150">
        <f t="shared" si="525"/>
        <v>10</v>
      </c>
      <c r="AD3150">
        <f t="shared" si="526"/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f t="shared" si="518"/>
        <v>0</v>
      </c>
      <c r="BI3150" s="16">
        <v>0</v>
      </c>
      <c r="BJ3150" s="16">
        <v>0</v>
      </c>
      <c r="BK3150" s="16">
        <v>0</v>
      </c>
      <c r="BL3150" t="str">
        <f t="shared" si="519"/>
        <v>0</v>
      </c>
      <c r="BM3150" t="str">
        <f t="shared" si="520"/>
        <v>0</v>
      </c>
      <c r="BN3150">
        <f t="shared" si="523"/>
        <v>0</v>
      </c>
      <c r="BO3150">
        <f t="shared" si="521"/>
        <v>0</v>
      </c>
      <c r="BP3150" t="str">
        <f t="shared" si="522"/>
        <v>0</v>
      </c>
    </row>
    <row r="3151" spans="1:68" ht="18" x14ac:dyDescent="0.25">
      <c r="A3151" s="24">
        <v>2021</v>
      </c>
      <c r="B3151">
        <v>3</v>
      </c>
      <c r="C3151" s="2">
        <v>44362</v>
      </c>
      <c r="D3151" s="3">
        <v>0.41666666666666669</v>
      </c>
      <c r="E3151">
        <v>3</v>
      </c>
      <c r="F3151">
        <v>3.2</v>
      </c>
      <c r="G3151" t="s">
        <v>28</v>
      </c>
      <c r="H3151">
        <v>73</v>
      </c>
      <c r="I3151">
        <v>50</v>
      </c>
      <c r="J3151">
        <v>27</v>
      </c>
      <c r="K3151">
        <v>2</v>
      </c>
      <c r="L3151">
        <v>6</v>
      </c>
      <c r="M3151" t="s">
        <v>28</v>
      </c>
      <c r="N3151">
        <v>50</v>
      </c>
      <c r="O3151" t="s">
        <v>26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 s="11" t="str">
        <f t="shared" si="524"/>
        <v>0</v>
      </c>
      <c r="AB3151">
        <f t="shared" si="517"/>
        <v>0</v>
      </c>
      <c r="AC3151">
        <f t="shared" si="525"/>
        <v>10</v>
      </c>
      <c r="AD3151">
        <f t="shared" si="526"/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f t="shared" si="518"/>
        <v>0</v>
      </c>
      <c r="BI3151" s="16">
        <v>0</v>
      </c>
      <c r="BJ3151" s="16">
        <v>0</v>
      </c>
      <c r="BK3151" s="16">
        <v>0</v>
      </c>
      <c r="BL3151" t="str">
        <f t="shared" si="519"/>
        <v>0</v>
      </c>
      <c r="BM3151" t="str">
        <f t="shared" si="520"/>
        <v>0</v>
      </c>
      <c r="BN3151">
        <f t="shared" si="523"/>
        <v>0</v>
      </c>
      <c r="BO3151">
        <f t="shared" si="521"/>
        <v>0</v>
      </c>
      <c r="BP3151" t="str">
        <f t="shared" si="522"/>
        <v>0</v>
      </c>
    </row>
    <row r="3152" spans="1:68" ht="18" x14ac:dyDescent="0.25">
      <c r="A3152" s="24">
        <v>2021</v>
      </c>
      <c r="B3152">
        <v>4</v>
      </c>
      <c r="C3152" s="2">
        <v>44390</v>
      </c>
      <c r="D3152" s="3">
        <v>0.33333333333333331</v>
      </c>
      <c r="E3152">
        <v>5</v>
      </c>
      <c r="F3152">
        <v>5.0999999999999996</v>
      </c>
      <c r="G3152" t="s">
        <v>61</v>
      </c>
      <c r="H3152">
        <v>81</v>
      </c>
      <c r="I3152">
        <v>70</v>
      </c>
      <c r="J3152">
        <v>20</v>
      </c>
      <c r="K3152">
        <v>2</v>
      </c>
      <c r="L3152">
        <v>7</v>
      </c>
      <c r="M3152" t="s">
        <v>23</v>
      </c>
      <c r="N3152">
        <v>0</v>
      </c>
      <c r="O3152" t="s">
        <v>24</v>
      </c>
      <c r="P3152">
        <v>0</v>
      </c>
      <c r="Q3152">
        <v>0</v>
      </c>
      <c r="R3152">
        <v>0</v>
      </c>
      <c r="S3152">
        <v>21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2</v>
      </c>
      <c r="Z3152">
        <v>23</v>
      </c>
      <c r="AA3152" s="11" t="str">
        <f t="shared" si="524"/>
        <v>1</v>
      </c>
      <c r="AB3152">
        <f t="shared" si="517"/>
        <v>2</v>
      </c>
      <c r="AC3152">
        <f t="shared" si="525"/>
        <v>8</v>
      </c>
      <c r="AD3152">
        <f t="shared" si="526"/>
        <v>20</v>
      </c>
      <c r="AE3152">
        <v>0</v>
      </c>
      <c r="AF3152">
        <v>5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f t="shared" si="518"/>
        <v>0</v>
      </c>
      <c r="BI3152" s="16">
        <v>0</v>
      </c>
      <c r="BJ3152" s="16">
        <v>0</v>
      </c>
      <c r="BK3152" s="16">
        <v>0</v>
      </c>
      <c r="BL3152" t="str">
        <f t="shared" si="519"/>
        <v>0</v>
      </c>
      <c r="BM3152" t="str">
        <f t="shared" si="520"/>
        <v>0</v>
      </c>
      <c r="BN3152">
        <f t="shared" si="523"/>
        <v>0</v>
      </c>
      <c r="BO3152">
        <f t="shared" si="521"/>
        <v>0</v>
      </c>
      <c r="BP3152" t="str">
        <f t="shared" si="522"/>
        <v>0</v>
      </c>
    </row>
    <row r="3153" spans="1:68" ht="18" x14ac:dyDescent="0.25">
      <c r="A3153" s="24">
        <v>2021</v>
      </c>
      <c r="B3153">
        <v>4</v>
      </c>
      <c r="C3153" s="2">
        <v>44390</v>
      </c>
      <c r="D3153" s="3">
        <v>0.33333333333333331</v>
      </c>
      <c r="E3153">
        <v>5</v>
      </c>
      <c r="F3153">
        <v>5.0999999999999996</v>
      </c>
      <c r="G3153" t="s">
        <v>61</v>
      </c>
      <c r="H3153">
        <v>81</v>
      </c>
      <c r="I3153">
        <v>70</v>
      </c>
      <c r="J3153">
        <v>20</v>
      </c>
      <c r="K3153">
        <v>2</v>
      </c>
      <c r="L3153">
        <v>7</v>
      </c>
      <c r="M3153" t="s">
        <v>23</v>
      </c>
      <c r="N3153">
        <v>0</v>
      </c>
      <c r="O3153" t="s">
        <v>25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 s="11" t="str">
        <f t="shared" si="524"/>
        <v>0</v>
      </c>
      <c r="AB3153">
        <f t="shared" si="517"/>
        <v>0</v>
      </c>
      <c r="AC3153">
        <f t="shared" si="525"/>
        <v>10</v>
      </c>
      <c r="AD3153">
        <f t="shared" si="526"/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f t="shared" si="518"/>
        <v>0</v>
      </c>
      <c r="BI3153" s="16">
        <v>0</v>
      </c>
      <c r="BJ3153" s="16">
        <v>0</v>
      </c>
      <c r="BK3153" s="16">
        <v>0</v>
      </c>
      <c r="BL3153" t="str">
        <f t="shared" si="519"/>
        <v>0</v>
      </c>
      <c r="BM3153" t="str">
        <f t="shared" si="520"/>
        <v>0</v>
      </c>
      <c r="BN3153">
        <f t="shared" si="523"/>
        <v>0</v>
      </c>
      <c r="BO3153">
        <f t="shared" si="521"/>
        <v>0</v>
      </c>
      <c r="BP3153" t="str">
        <f t="shared" si="522"/>
        <v>0</v>
      </c>
    </row>
    <row r="3154" spans="1:68" ht="18" x14ac:dyDescent="0.25">
      <c r="A3154" s="24">
        <v>2021</v>
      </c>
      <c r="B3154">
        <v>4</v>
      </c>
      <c r="C3154" s="2">
        <v>44390</v>
      </c>
      <c r="D3154" s="3">
        <v>0.33333333333333331</v>
      </c>
      <c r="E3154">
        <v>5</v>
      </c>
      <c r="F3154">
        <v>5.0999999999999996</v>
      </c>
      <c r="G3154" t="s">
        <v>61</v>
      </c>
      <c r="H3154">
        <v>81</v>
      </c>
      <c r="I3154">
        <v>70</v>
      </c>
      <c r="J3154">
        <v>20</v>
      </c>
      <c r="K3154">
        <v>2</v>
      </c>
      <c r="L3154">
        <v>7</v>
      </c>
      <c r="M3154" t="s">
        <v>23</v>
      </c>
      <c r="N3154">
        <v>0</v>
      </c>
      <c r="O3154" t="s">
        <v>26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 s="11" t="str">
        <f t="shared" si="524"/>
        <v>0</v>
      </c>
      <c r="AB3154">
        <f t="shared" si="517"/>
        <v>0</v>
      </c>
      <c r="AC3154">
        <f t="shared" si="525"/>
        <v>10</v>
      </c>
      <c r="AD3154">
        <f t="shared" si="526"/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f t="shared" si="518"/>
        <v>0</v>
      </c>
      <c r="BI3154" s="16">
        <v>0</v>
      </c>
      <c r="BJ3154" s="16">
        <v>0</v>
      </c>
      <c r="BK3154" s="16">
        <v>0</v>
      </c>
      <c r="BL3154" t="str">
        <f t="shared" si="519"/>
        <v>0</v>
      </c>
      <c r="BM3154" t="str">
        <f t="shared" si="520"/>
        <v>0</v>
      </c>
      <c r="BN3154">
        <f t="shared" si="523"/>
        <v>0</v>
      </c>
      <c r="BO3154">
        <f t="shared" si="521"/>
        <v>0</v>
      </c>
      <c r="BP3154" t="str">
        <f t="shared" si="522"/>
        <v>0</v>
      </c>
    </row>
    <row r="3155" spans="1:68" ht="18" x14ac:dyDescent="0.25">
      <c r="A3155" s="24">
        <v>2021</v>
      </c>
      <c r="B3155">
        <v>4</v>
      </c>
      <c r="C3155" s="2">
        <v>44390</v>
      </c>
      <c r="D3155" s="3">
        <v>0.33333333333333331</v>
      </c>
      <c r="E3155">
        <v>5</v>
      </c>
      <c r="F3155">
        <v>5.0999999999999996</v>
      </c>
      <c r="G3155" t="s">
        <v>61</v>
      </c>
      <c r="H3155">
        <v>81</v>
      </c>
      <c r="I3155">
        <v>70</v>
      </c>
      <c r="J3155">
        <v>20</v>
      </c>
      <c r="K3155">
        <v>2</v>
      </c>
      <c r="L3155">
        <v>7</v>
      </c>
      <c r="M3155" t="s">
        <v>23</v>
      </c>
      <c r="N3155">
        <v>5</v>
      </c>
      <c r="O3155" t="s">
        <v>26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 s="11" t="str">
        <f t="shared" si="524"/>
        <v>0</v>
      </c>
      <c r="AB3155">
        <f t="shared" si="517"/>
        <v>0</v>
      </c>
      <c r="AC3155">
        <f t="shared" si="525"/>
        <v>10</v>
      </c>
      <c r="AD3155">
        <f t="shared" si="526"/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f t="shared" si="518"/>
        <v>0</v>
      </c>
      <c r="BI3155" s="16">
        <v>0</v>
      </c>
      <c r="BJ3155" s="16">
        <v>0</v>
      </c>
      <c r="BK3155" s="16">
        <v>0</v>
      </c>
      <c r="BL3155" t="str">
        <f t="shared" si="519"/>
        <v>0</v>
      </c>
      <c r="BM3155" t="str">
        <f t="shared" si="520"/>
        <v>0</v>
      </c>
      <c r="BN3155">
        <f t="shared" si="523"/>
        <v>0</v>
      </c>
      <c r="BO3155">
        <f t="shared" si="521"/>
        <v>0</v>
      </c>
      <c r="BP3155" t="str">
        <f t="shared" si="522"/>
        <v>0</v>
      </c>
    </row>
    <row r="3156" spans="1:68" ht="18" x14ac:dyDescent="0.25">
      <c r="A3156" s="24">
        <v>2021</v>
      </c>
      <c r="B3156">
        <v>4</v>
      </c>
      <c r="C3156" s="2">
        <v>44390</v>
      </c>
      <c r="D3156" s="3">
        <v>0.33333333333333331</v>
      </c>
      <c r="E3156">
        <v>5</v>
      </c>
      <c r="F3156">
        <v>5.0999999999999996</v>
      </c>
      <c r="G3156" t="s">
        <v>61</v>
      </c>
      <c r="H3156">
        <v>81</v>
      </c>
      <c r="I3156">
        <v>70</v>
      </c>
      <c r="J3156">
        <v>20</v>
      </c>
      <c r="K3156">
        <v>2</v>
      </c>
      <c r="L3156">
        <v>7</v>
      </c>
      <c r="M3156" t="s">
        <v>23</v>
      </c>
      <c r="N3156">
        <v>5</v>
      </c>
      <c r="O3156" t="s">
        <v>25</v>
      </c>
      <c r="P3156">
        <v>7</v>
      </c>
      <c r="Q3156">
        <v>0</v>
      </c>
      <c r="R3156">
        <v>0</v>
      </c>
      <c r="S3156">
        <v>1</v>
      </c>
      <c r="T3156">
        <v>0</v>
      </c>
      <c r="U3156">
        <v>0</v>
      </c>
      <c r="V3156">
        <v>0</v>
      </c>
      <c r="W3156">
        <v>0</v>
      </c>
      <c r="X3156">
        <v>1</v>
      </c>
      <c r="Y3156">
        <v>0</v>
      </c>
      <c r="Z3156">
        <v>9</v>
      </c>
      <c r="AA3156" s="11" t="str">
        <f t="shared" si="524"/>
        <v>1</v>
      </c>
      <c r="AB3156">
        <f t="shared" si="517"/>
        <v>3</v>
      </c>
      <c r="AC3156">
        <f t="shared" si="525"/>
        <v>7</v>
      </c>
      <c r="AD3156">
        <f t="shared" si="526"/>
        <v>30</v>
      </c>
      <c r="AE3156">
        <v>0</v>
      </c>
      <c r="AF3156">
        <v>3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f t="shared" si="518"/>
        <v>0</v>
      </c>
      <c r="BI3156" s="16">
        <v>0</v>
      </c>
      <c r="BJ3156" s="16">
        <v>0</v>
      </c>
      <c r="BK3156" s="16">
        <v>0</v>
      </c>
      <c r="BL3156" t="str">
        <f t="shared" si="519"/>
        <v>0</v>
      </c>
      <c r="BM3156" t="str">
        <f t="shared" si="520"/>
        <v>0</v>
      </c>
      <c r="BN3156">
        <f t="shared" si="523"/>
        <v>0</v>
      </c>
      <c r="BO3156">
        <f t="shared" si="521"/>
        <v>0</v>
      </c>
      <c r="BP3156" t="str">
        <f t="shared" si="522"/>
        <v>0</v>
      </c>
    </row>
    <row r="3157" spans="1:68" ht="18" x14ac:dyDescent="0.25">
      <c r="A3157" s="24">
        <v>2021</v>
      </c>
      <c r="B3157">
        <v>4</v>
      </c>
      <c r="C3157" s="2">
        <v>44390</v>
      </c>
      <c r="D3157" s="3">
        <v>0.33333333333333331</v>
      </c>
      <c r="E3157">
        <v>5</v>
      </c>
      <c r="F3157">
        <v>5.0999999999999996</v>
      </c>
      <c r="G3157" t="s">
        <v>61</v>
      </c>
      <c r="H3157">
        <v>81</v>
      </c>
      <c r="I3157">
        <v>70</v>
      </c>
      <c r="J3157">
        <v>20</v>
      </c>
      <c r="K3157">
        <v>2</v>
      </c>
      <c r="L3157">
        <v>7</v>
      </c>
      <c r="M3157" t="s">
        <v>23</v>
      </c>
      <c r="N3157">
        <v>5</v>
      </c>
      <c r="O3157" t="s">
        <v>24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 s="11" t="str">
        <f t="shared" si="524"/>
        <v>0</v>
      </c>
      <c r="AB3157">
        <f t="shared" si="517"/>
        <v>0</v>
      </c>
      <c r="AC3157">
        <f t="shared" si="525"/>
        <v>10</v>
      </c>
      <c r="AD3157">
        <f t="shared" si="526"/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f t="shared" si="518"/>
        <v>0</v>
      </c>
      <c r="BI3157" s="16">
        <v>0</v>
      </c>
      <c r="BJ3157" s="16">
        <v>0</v>
      </c>
      <c r="BK3157" s="16">
        <v>0</v>
      </c>
      <c r="BL3157" t="str">
        <f t="shared" si="519"/>
        <v>0</v>
      </c>
      <c r="BM3157" t="str">
        <f t="shared" si="520"/>
        <v>0</v>
      </c>
      <c r="BN3157">
        <f t="shared" si="523"/>
        <v>0</v>
      </c>
      <c r="BO3157">
        <f t="shared" si="521"/>
        <v>0</v>
      </c>
      <c r="BP3157" t="str">
        <f t="shared" si="522"/>
        <v>0</v>
      </c>
    </row>
    <row r="3158" spans="1:68" ht="18" x14ac:dyDescent="0.25">
      <c r="A3158" s="24">
        <v>2021</v>
      </c>
      <c r="B3158">
        <v>4</v>
      </c>
      <c r="C3158" s="2">
        <v>44390</v>
      </c>
      <c r="D3158" s="3">
        <v>0.33333333333333331</v>
      </c>
      <c r="E3158">
        <v>5</v>
      </c>
      <c r="F3158">
        <v>5.0999999999999996</v>
      </c>
      <c r="G3158" t="s">
        <v>61</v>
      </c>
      <c r="H3158">
        <v>81</v>
      </c>
      <c r="I3158">
        <v>70</v>
      </c>
      <c r="J3158">
        <v>20</v>
      </c>
      <c r="K3158">
        <v>2</v>
      </c>
      <c r="L3158">
        <v>7</v>
      </c>
      <c r="M3158" t="s">
        <v>23</v>
      </c>
      <c r="N3158">
        <v>10</v>
      </c>
      <c r="O3158" t="s">
        <v>24</v>
      </c>
      <c r="P3158">
        <v>0</v>
      </c>
      <c r="Q3158">
        <v>0</v>
      </c>
      <c r="R3158">
        <v>0</v>
      </c>
      <c r="S3158">
        <v>0</v>
      </c>
      <c r="T3158">
        <v>1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1</v>
      </c>
      <c r="AA3158" s="11" t="str">
        <f t="shared" si="524"/>
        <v>1</v>
      </c>
      <c r="AB3158">
        <f t="shared" si="517"/>
        <v>1</v>
      </c>
      <c r="AC3158">
        <f t="shared" si="525"/>
        <v>9</v>
      </c>
      <c r="AD3158">
        <f t="shared" si="526"/>
        <v>10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f t="shared" si="518"/>
        <v>0</v>
      </c>
      <c r="BI3158" s="16">
        <v>0</v>
      </c>
      <c r="BJ3158" s="16">
        <v>0</v>
      </c>
      <c r="BK3158" s="16">
        <v>0</v>
      </c>
      <c r="BL3158" t="str">
        <f t="shared" si="519"/>
        <v>0</v>
      </c>
      <c r="BM3158" t="str">
        <f t="shared" si="520"/>
        <v>0</v>
      </c>
      <c r="BN3158">
        <f t="shared" si="523"/>
        <v>0</v>
      </c>
      <c r="BO3158">
        <f t="shared" si="521"/>
        <v>0</v>
      </c>
      <c r="BP3158" t="str">
        <f t="shared" si="522"/>
        <v>0</v>
      </c>
    </row>
    <row r="3159" spans="1:68" ht="18" x14ac:dyDescent="0.25">
      <c r="A3159" s="24">
        <v>2021</v>
      </c>
      <c r="B3159">
        <v>4</v>
      </c>
      <c r="C3159" s="2">
        <v>44390</v>
      </c>
      <c r="D3159" s="3">
        <v>0.33333333333333331</v>
      </c>
      <c r="E3159">
        <v>5</v>
      </c>
      <c r="F3159">
        <v>5.0999999999999996</v>
      </c>
      <c r="G3159" t="s">
        <v>61</v>
      </c>
      <c r="H3159">
        <v>81</v>
      </c>
      <c r="I3159">
        <v>70</v>
      </c>
      <c r="J3159">
        <v>20</v>
      </c>
      <c r="K3159">
        <v>2</v>
      </c>
      <c r="L3159">
        <v>7</v>
      </c>
      <c r="M3159" t="s">
        <v>23</v>
      </c>
      <c r="N3159">
        <v>10</v>
      </c>
      <c r="O3159" t="s">
        <v>25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 s="11" t="str">
        <f t="shared" si="524"/>
        <v>0</v>
      </c>
      <c r="AB3159">
        <f t="shared" si="517"/>
        <v>0</v>
      </c>
      <c r="AC3159">
        <f t="shared" si="525"/>
        <v>10</v>
      </c>
      <c r="AD3159">
        <f t="shared" si="526"/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f t="shared" si="518"/>
        <v>0</v>
      </c>
      <c r="BI3159" s="16">
        <v>0</v>
      </c>
      <c r="BJ3159" s="16">
        <v>0</v>
      </c>
      <c r="BK3159" s="16">
        <v>0</v>
      </c>
      <c r="BL3159" t="str">
        <f t="shared" si="519"/>
        <v>0</v>
      </c>
      <c r="BM3159" t="str">
        <f t="shared" si="520"/>
        <v>0</v>
      </c>
      <c r="BN3159">
        <f t="shared" si="523"/>
        <v>0</v>
      </c>
      <c r="BO3159">
        <f t="shared" si="521"/>
        <v>0</v>
      </c>
      <c r="BP3159" t="str">
        <f t="shared" si="522"/>
        <v>0</v>
      </c>
    </row>
    <row r="3160" spans="1:68" ht="18" x14ac:dyDescent="0.25">
      <c r="A3160" s="24">
        <v>2021</v>
      </c>
      <c r="B3160">
        <v>4</v>
      </c>
      <c r="C3160" s="2">
        <v>44390</v>
      </c>
      <c r="D3160" s="3">
        <v>0.33333333333333331</v>
      </c>
      <c r="E3160">
        <v>5</v>
      </c>
      <c r="F3160">
        <v>5.0999999999999996</v>
      </c>
      <c r="G3160" t="s">
        <v>61</v>
      </c>
      <c r="H3160">
        <v>81</v>
      </c>
      <c r="I3160">
        <v>70</v>
      </c>
      <c r="J3160">
        <v>20</v>
      </c>
      <c r="K3160">
        <v>2</v>
      </c>
      <c r="L3160">
        <v>7</v>
      </c>
      <c r="M3160" t="s">
        <v>23</v>
      </c>
      <c r="N3160">
        <v>10</v>
      </c>
      <c r="O3160" t="s">
        <v>26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 s="11" t="str">
        <f t="shared" si="524"/>
        <v>0</v>
      </c>
      <c r="AB3160">
        <f t="shared" si="517"/>
        <v>0</v>
      </c>
      <c r="AC3160">
        <f t="shared" si="525"/>
        <v>10</v>
      </c>
      <c r="AD3160">
        <f t="shared" si="526"/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f t="shared" si="518"/>
        <v>0</v>
      </c>
      <c r="BI3160" s="16">
        <v>0</v>
      </c>
      <c r="BJ3160" s="16">
        <v>0</v>
      </c>
      <c r="BK3160" s="16">
        <v>0</v>
      </c>
      <c r="BL3160" t="str">
        <f t="shared" si="519"/>
        <v>0</v>
      </c>
      <c r="BM3160" t="str">
        <f t="shared" si="520"/>
        <v>0</v>
      </c>
      <c r="BN3160">
        <f t="shared" si="523"/>
        <v>0</v>
      </c>
      <c r="BO3160">
        <f t="shared" si="521"/>
        <v>0</v>
      </c>
      <c r="BP3160" t="str">
        <f t="shared" si="522"/>
        <v>0</v>
      </c>
    </row>
    <row r="3161" spans="1:68" ht="18" x14ac:dyDescent="0.25">
      <c r="A3161" s="24">
        <v>2021</v>
      </c>
      <c r="B3161">
        <v>4</v>
      </c>
      <c r="C3161" s="2">
        <v>44390</v>
      </c>
      <c r="D3161" s="3">
        <v>0.33333333333333331</v>
      </c>
      <c r="E3161">
        <v>5</v>
      </c>
      <c r="F3161">
        <v>5.0999999999999996</v>
      </c>
      <c r="G3161" t="s">
        <v>61</v>
      </c>
      <c r="H3161">
        <v>81</v>
      </c>
      <c r="I3161">
        <v>70</v>
      </c>
      <c r="J3161">
        <v>20</v>
      </c>
      <c r="K3161">
        <v>2</v>
      </c>
      <c r="L3161">
        <v>7</v>
      </c>
      <c r="M3161" t="s">
        <v>23</v>
      </c>
      <c r="N3161">
        <v>20</v>
      </c>
      <c r="O3161" t="s">
        <v>26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 s="11" t="str">
        <f t="shared" si="524"/>
        <v>0</v>
      </c>
      <c r="AB3161">
        <f t="shared" si="517"/>
        <v>0</v>
      </c>
      <c r="AC3161">
        <f t="shared" si="525"/>
        <v>10</v>
      </c>
      <c r="AD3161">
        <f t="shared" si="526"/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f t="shared" si="518"/>
        <v>0</v>
      </c>
      <c r="BI3161" s="16">
        <v>0</v>
      </c>
      <c r="BJ3161" s="16">
        <v>0</v>
      </c>
      <c r="BK3161" s="16">
        <v>0</v>
      </c>
      <c r="BL3161" t="str">
        <f t="shared" si="519"/>
        <v>0</v>
      </c>
      <c r="BM3161" t="str">
        <f t="shared" si="520"/>
        <v>0</v>
      </c>
      <c r="BN3161">
        <f t="shared" si="523"/>
        <v>0</v>
      </c>
      <c r="BO3161">
        <f t="shared" si="521"/>
        <v>0</v>
      </c>
      <c r="BP3161" t="str">
        <f t="shared" si="522"/>
        <v>0</v>
      </c>
    </row>
    <row r="3162" spans="1:68" ht="18" x14ac:dyDescent="0.25">
      <c r="A3162" s="24">
        <v>2021</v>
      </c>
      <c r="B3162">
        <v>4</v>
      </c>
      <c r="C3162" s="2">
        <v>44390</v>
      </c>
      <c r="D3162" s="3">
        <v>0.33333333333333331</v>
      </c>
      <c r="E3162">
        <v>5</v>
      </c>
      <c r="F3162">
        <v>5.0999999999999996</v>
      </c>
      <c r="G3162" t="s">
        <v>61</v>
      </c>
      <c r="H3162">
        <v>81</v>
      </c>
      <c r="I3162">
        <v>70</v>
      </c>
      <c r="J3162">
        <v>20</v>
      </c>
      <c r="K3162">
        <v>2</v>
      </c>
      <c r="L3162">
        <v>7</v>
      </c>
      <c r="M3162" t="s">
        <v>23</v>
      </c>
      <c r="N3162">
        <v>20</v>
      </c>
      <c r="O3162" t="s">
        <v>25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 s="11" t="str">
        <f t="shared" si="524"/>
        <v>0</v>
      </c>
      <c r="AB3162">
        <f t="shared" si="517"/>
        <v>0</v>
      </c>
      <c r="AC3162">
        <f t="shared" si="525"/>
        <v>10</v>
      </c>
      <c r="AD3162">
        <f t="shared" si="526"/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f t="shared" si="518"/>
        <v>0</v>
      </c>
      <c r="BI3162" s="16">
        <v>0</v>
      </c>
      <c r="BJ3162" s="16">
        <v>0</v>
      </c>
      <c r="BK3162" s="16">
        <v>0</v>
      </c>
      <c r="BL3162" t="str">
        <f t="shared" si="519"/>
        <v>0</v>
      </c>
      <c r="BM3162" t="str">
        <f t="shared" si="520"/>
        <v>0</v>
      </c>
      <c r="BN3162">
        <f t="shared" si="523"/>
        <v>0</v>
      </c>
      <c r="BO3162">
        <f t="shared" si="521"/>
        <v>0</v>
      </c>
      <c r="BP3162" t="str">
        <f t="shared" si="522"/>
        <v>0</v>
      </c>
    </row>
    <row r="3163" spans="1:68" ht="18" x14ac:dyDescent="0.25">
      <c r="A3163" s="24">
        <v>2021</v>
      </c>
      <c r="B3163">
        <v>4</v>
      </c>
      <c r="C3163" s="2">
        <v>44390</v>
      </c>
      <c r="D3163" s="3">
        <v>0.33333333333333331</v>
      </c>
      <c r="E3163">
        <v>5</v>
      </c>
      <c r="F3163">
        <v>5.0999999999999996</v>
      </c>
      <c r="G3163" t="s">
        <v>61</v>
      </c>
      <c r="H3163">
        <v>81</v>
      </c>
      <c r="I3163">
        <v>70</v>
      </c>
      <c r="J3163">
        <v>20</v>
      </c>
      <c r="K3163">
        <v>2</v>
      </c>
      <c r="L3163">
        <v>7</v>
      </c>
      <c r="M3163" t="s">
        <v>23</v>
      </c>
      <c r="N3163">
        <v>20</v>
      </c>
      <c r="O3163" t="s">
        <v>24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 s="11" t="str">
        <f t="shared" si="524"/>
        <v>0</v>
      </c>
      <c r="AB3163">
        <f t="shared" si="517"/>
        <v>0</v>
      </c>
      <c r="AC3163">
        <f t="shared" si="525"/>
        <v>10</v>
      </c>
      <c r="AD3163">
        <f t="shared" si="526"/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f t="shared" si="518"/>
        <v>0</v>
      </c>
      <c r="BI3163" s="16">
        <v>0</v>
      </c>
      <c r="BJ3163" s="16">
        <v>0</v>
      </c>
      <c r="BK3163" s="16">
        <v>0</v>
      </c>
      <c r="BL3163" t="str">
        <f t="shared" si="519"/>
        <v>0</v>
      </c>
      <c r="BM3163" t="str">
        <f t="shared" si="520"/>
        <v>0</v>
      </c>
      <c r="BN3163">
        <f t="shared" si="523"/>
        <v>0</v>
      </c>
      <c r="BO3163">
        <f t="shared" si="521"/>
        <v>0</v>
      </c>
      <c r="BP3163" t="str">
        <f t="shared" si="522"/>
        <v>0</v>
      </c>
    </row>
    <row r="3164" spans="1:68" ht="18" x14ac:dyDescent="0.25">
      <c r="A3164" s="24">
        <v>2021</v>
      </c>
      <c r="B3164">
        <v>4</v>
      </c>
      <c r="C3164" s="2">
        <v>44390</v>
      </c>
      <c r="D3164" s="3">
        <v>0.33333333333333331</v>
      </c>
      <c r="E3164">
        <v>5</v>
      </c>
      <c r="F3164">
        <v>5.0999999999999996</v>
      </c>
      <c r="G3164" t="s">
        <v>61</v>
      </c>
      <c r="H3164">
        <v>81</v>
      </c>
      <c r="I3164">
        <v>70</v>
      </c>
      <c r="J3164">
        <v>20</v>
      </c>
      <c r="K3164">
        <v>2</v>
      </c>
      <c r="L3164">
        <v>7</v>
      </c>
      <c r="M3164" t="s">
        <v>23</v>
      </c>
      <c r="N3164">
        <v>50</v>
      </c>
      <c r="O3164" t="s">
        <v>24</v>
      </c>
      <c r="P3164">
        <v>1</v>
      </c>
      <c r="Q3164">
        <v>0</v>
      </c>
      <c r="R3164">
        <v>0</v>
      </c>
      <c r="S3164">
        <v>2</v>
      </c>
      <c r="T3164">
        <v>0</v>
      </c>
      <c r="U3164">
        <v>1</v>
      </c>
      <c r="V3164">
        <v>0</v>
      </c>
      <c r="W3164">
        <v>0</v>
      </c>
      <c r="X3164">
        <v>0</v>
      </c>
      <c r="Y3164">
        <v>1</v>
      </c>
      <c r="Z3164">
        <v>5</v>
      </c>
      <c r="AA3164" s="11" t="str">
        <f t="shared" si="524"/>
        <v>1</v>
      </c>
      <c r="AB3164">
        <f t="shared" si="517"/>
        <v>4</v>
      </c>
      <c r="AC3164">
        <f t="shared" si="525"/>
        <v>6</v>
      </c>
      <c r="AD3164">
        <f t="shared" si="526"/>
        <v>40</v>
      </c>
      <c r="AE3164">
        <v>0</v>
      </c>
      <c r="AF3164">
        <v>1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f t="shared" si="518"/>
        <v>0</v>
      </c>
      <c r="BI3164" s="16">
        <v>0</v>
      </c>
      <c r="BJ3164" s="16">
        <v>0</v>
      </c>
      <c r="BK3164" s="16">
        <v>0</v>
      </c>
      <c r="BL3164" t="str">
        <f t="shared" si="519"/>
        <v>0</v>
      </c>
      <c r="BM3164" t="str">
        <f t="shared" si="520"/>
        <v>0</v>
      </c>
      <c r="BN3164">
        <f t="shared" si="523"/>
        <v>0</v>
      </c>
      <c r="BO3164">
        <f t="shared" si="521"/>
        <v>0</v>
      </c>
      <c r="BP3164" t="str">
        <f t="shared" si="522"/>
        <v>0</v>
      </c>
    </row>
    <row r="3165" spans="1:68" ht="18" x14ac:dyDescent="0.25">
      <c r="A3165" s="24">
        <v>2021</v>
      </c>
      <c r="B3165">
        <v>4</v>
      </c>
      <c r="C3165" s="2">
        <v>44390</v>
      </c>
      <c r="D3165" s="3">
        <v>0.33333333333333331</v>
      </c>
      <c r="E3165">
        <v>5</v>
      </c>
      <c r="F3165">
        <v>5.0999999999999996</v>
      </c>
      <c r="G3165" t="s">
        <v>61</v>
      </c>
      <c r="H3165">
        <v>81</v>
      </c>
      <c r="I3165">
        <v>70</v>
      </c>
      <c r="J3165">
        <v>20</v>
      </c>
      <c r="K3165">
        <v>2</v>
      </c>
      <c r="L3165">
        <v>7</v>
      </c>
      <c r="M3165" t="s">
        <v>23</v>
      </c>
      <c r="N3165">
        <v>50</v>
      </c>
      <c r="O3165" t="s">
        <v>25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 s="11" t="str">
        <f t="shared" si="524"/>
        <v>0</v>
      </c>
      <c r="AB3165">
        <f t="shared" si="517"/>
        <v>0</v>
      </c>
      <c r="AC3165">
        <f t="shared" si="525"/>
        <v>10</v>
      </c>
      <c r="AD3165">
        <f t="shared" si="526"/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f t="shared" si="518"/>
        <v>0</v>
      </c>
      <c r="BI3165" s="16">
        <v>0</v>
      </c>
      <c r="BJ3165" s="16">
        <v>0</v>
      </c>
      <c r="BK3165" s="16">
        <v>0</v>
      </c>
      <c r="BL3165" t="str">
        <f t="shared" si="519"/>
        <v>0</v>
      </c>
      <c r="BM3165" t="str">
        <f t="shared" si="520"/>
        <v>0</v>
      </c>
      <c r="BN3165">
        <f t="shared" si="523"/>
        <v>0</v>
      </c>
      <c r="BO3165">
        <f t="shared" si="521"/>
        <v>0</v>
      </c>
      <c r="BP3165" t="str">
        <f t="shared" si="522"/>
        <v>0</v>
      </c>
    </row>
    <row r="3166" spans="1:68" ht="18" x14ac:dyDescent="0.25">
      <c r="A3166" s="24">
        <v>2021</v>
      </c>
      <c r="B3166">
        <v>4</v>
      </c>
      <c r="C3166" s="2">
        <v>44390</v>
      </c>
      <c r="D3166" s="3">
        <v>0.33333333333333331</v>
      </c>
      <c r="E3166">
        <v>5</v>
      </c>
      <c r="F3166">
        <v>5.0999999999999996</v>
      </c>
      <c r="G3166" t="s">
        <v>61</v>
      </c>
      <c r="H3166">
        <v>81</v>
      </c>
      <c r="I3166">
        <v>70</v>
      </c>
      <c r="J3166">
        <v>20</v>
      </c>
      <c r="K3166">
        <v>2</v>
      </c>
      <c r="L3166">
        <v>7</v>
      </c>
      <c r="M3166" t="s">
        <v>23</v>
      </c>
      <c r="N3166">
        <v>50</v>
      </c>
      <c r="O3166" t="s">
        <v>26</v>
      </c>
      <c r="P3166">
        <v>0</v>
      </c>
      <c r="Q3166">
        <v>3</v>
      </c>
      <c r="R3166">
        <v>0</v>
      </c>
      <c r="S3166">
        <v>5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2</v>
      </c>
      <c r="Z3166">
        <v>10</v>
      </c>
      <c r="AA3166" s="11" t="str">
        <f t="shared" si="524"/>
        <v>1</v>
      </c>
      <c r="AB3166">
        <f t="shared" si="517"/>
        <v>3</v>
      </c>
      <c r="AC3166">
        <f t="shared" si="525"/>
        <v>7</v>
      </c>
      <c r="AD3166">
        <f t="shared" si="526"/>
        <v>30</v>
      </c>
      <c r="AE3166">
        <v>0</v>
      </c>
      <c r="AF3166">
        <v>1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1</v>
      </c>
      <c r="BD3166">
        <v>0</v>
      </c>
      <c r="BE3166">
        <v>0</v>
      </c>
      <c r="BF3166">
        <v>0</v>
      </c>
      <c r="BG3166">
        <v>0</v>
      </c>
      <c r="BH3166">
        <f t="shared" si="518"/>
        <v>0</v>
      </c>
      <c r="BI3166" s="16">
        <v>0</v>
      </c>
      <c r="BJ3166" s="16">
        <v>0</v>
      </c>
      <c r="BK3166" s="16">
        <v>0</v>
      </c>
      <c r="BL3166" t="str">
        <f t="shared" si="519"/>
        <v>0</v>
      </c>
      <c r="BM3166" t="str">
        <f t="shared" si="520"/>
        <v>0</v>
      </c>
      <c r="BN3166">
        <f t="shared" si="523"/>
        <v>0</v>
      </c>
      <c r="BO3166">
        <f t="shared" si="521"/>
        <v>1</v>
      </c>
      <c r="BP3166" t="str">
        <f t="shared" si="522"/>
        <v>0</v>
      </c>
    </row>
    <row r="3167" spans="1:68" ht="18" x14ac:dyDescent="0.25">
      <c r="A3167" s="24">
        <v>2021</v>
      </c>
      <c r="B3167">
        <v>4</v>
      </c>
      <c r="C3167" s="2">
        <v>44390</v>
      </c>
      <c r="D3167" s="3">
        <v>0.33333333333333331</v>
      </c>
      <c r="E3167">
        <v>5</v>
      </c>
      <c r="F3167">
        <v>5.0999999999999996</v>
      </c>
      <c r="G3167" t="s">
        <v>61</v>
      </c>
      <c r="H3167">
        <v>81</v>
      </c>
      <c r="I3167">
        <v>70</v>
      </c>
      <c r="J3167">
        <v>20</v>
      </c>
      <c r="K3167">
        <v>2</v>
      </c>
      <c r="L3167">
        <v>7</v>
      </c>
      <c r="M3167" t="s">
        <v>27</v>
      </c>
      <c r="N3167">
        <v>50</v>
      </c>
      <c r="O3167" t="s">
        <v>24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 s="11" t="str">
        <f t="shared" si="524"/>
        <v>0</v>
      </c>
      <c r="AB3167">
        <f t="shared" si="517"/>
        <v>0</v>
      </c>
      <c r="AC3167">
        <f t="shared" si="525"/>
        <v>10</v>
      </c>
      <c r="AD3167">
        <f t="shared" si="526"/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f t="shared" si="518"/>
        <v>0</v>
      </c>
      <c r="BI3167" s="16">
        <v>0</v>
      </c>
      <c r="BJ3167" s="16">
        <v>0</v>
      </c>
      <c r="BK3167" s="16">
        <v>0</v>
      </c>
      <c r="BL3167" t="str">
        <f t="shared" si="519"/>
        <v>0</v>
      </c>
      <c r="BM3167" t="str">
        <f t="shared" si="520"/>
        <v>0</v>
      </c>
      <c r="BN3167">
        <f t="shared" si="523"/>
        <v>0</v>
      </c>
      <c r="BO3167">
        <f t="shared" si="521"/>
        <v>0</v>
      </c>
      <c r="BP3167" t="str">
        <f t="shared" si="522"/>
        <v>0</v>
      </c>
    </row>
    <row r="3168" spans="1:68" ht="18" x14ac:dyDescent="0.25">
      <c r="A3168" s="24">
        <v>2021</v>
      </c>
      <c r="B3168">
        <v>4</v>
      </c>
      <c r="C3168" s="2">
        <v>44390</v>
      </c>
      <c r="D3168" s="3">
        <v>0.33333333333333331</v>
      </c>
      <c r="E3168">
        <v>5</v>
      </c>
      <c r="F3168">
        <v>5.0999999999999996</v>
      </c>
      <c r="G3168" t="s">
        <v>61</v>
      </c>
      <c r="H3168">
        <v>81</v>
      </c>
      <c r="I3168">
        <v>70</v>
      </c>
      <c r="J3168">
        <v>20</v>
      </c>
      <c r="K3168">
        <v>2</v>
      </c>
      <c r="L3168">
        <v>7</v>
      </c>
      <c r="M3168" t="s">
        <v>27</v>
      </c>
      <c r="N3168">
        <v>50</v>
      </c>
      <c r="O3168" t="s">
        <v>25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 s="11" t="str">
        <f t="shared" si="524"/>
        <v>0</v>
      </c>
      <c r="AB3168">
        <f t="shared" si="517"/>
        <v>0</v>
      </c>
      <c r="AC3168">
        <f t="shared" si="525"/>
        <v>10</v>
      </c>
      <c r="AD3168">
        <f t="shared" si="526"/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f t="shared" si="518"/>
        <v>0</v>
      </c>
      <c r="BI3168" s="16">
        <v>0</v>
      </c>
      <c r="BJ3168" s="16">
        <v>0</v>
      </c>
      <c r="BK3168" s="16">
        <v>0</v>
      </c>
      <c r="BL3168" t="str">
        <f t="shared" si="519"/>
        <v>0</v>
      </c>
      <c r="BM3168" t="str">
        <f t="shared" si="520"/>
        <v>0</v>
      </c>
      <c r="BN3168">
        <f t="shared" si="523"/>
        <v>0</v>
      </c>
      <c r="BO3168">
        <f t="shared" si="521"/>
        <v>0</v>
      </c>
      <c r="BP3168" t="str">
        <f t="shared" si="522"/>
        <v>0</v>
      </c>
    </row>
    <row r="3169" spans="1:68" ht="18" x14ac:dyDescent="0.25">
      <c r="A3169" s="24">
        <v>2021</v>
      </c>
      <c r="B3169">
        <v>4</v>
      </c>
      <c r="C3169" s="2">
        <v>44390</v>
      </c>
      <c r="D3169" s="3">
        <v>0.33333333333333331</v>
      </c>
      <c r="E3169">
        <v>5</v>
      </c>
      <c r="F3169">
        <v>5.0999999999999996</v>
      </c>
      <c r="G3169" t="s">
        <v>61</v>
      </c>
      <c r="H3169">
        <v>81</v>
      </c>
      <c r="I3169">
        <v>70</v>
      </c>
      <c r="J3169">
        <v>20</v>
      </c>
      <c r="K3169">
        <v>2</v>
      </c>
      <c r="L3169">
        <v>7</v>
      </c>
      <c r="M3169" t="s">
        <v>27</v>
      </c>
      <c r="N3169">
        <v>50</v>
      </c>
      <c r="O3169" t="s">
        <v>26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 s="11" t="str">
        <f t="shared" si="524"/>
        <v>0</v>
      </c>
      <c r="AB3169">
        <f t="shared" si="517"/>
        <v>0</v>
      </c>
      <c r="AC3169">
        <f t="shared" si="525"/>
        <v>10</v>
      </c>
      <c r="AD3169">
        <f t="shared" si="526"/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f t="shared" si="518"/>
        <v>0</v>
      </c>
      <c r="BI3169" s="16">
        <v>0</v>
      </c>
      <c r="BJ3169" s="16">
        <v>0</v>
      </c>
      <c r="BK3169" s="16">
        <v>0</v>
      </c>
      <c r="BL3169" t="str">
        <f t="shared" si="519"/>
        <v>0</v>
      </c>
      <c r="BM3169" t="str">
        <f t="shared" si="520"/>
        <v>0</v>
      </c>
      <c r="BN3169">
        <f t="shared" si="523"/>
        <v>0</v>
      </c>
      <c r="BO3169">
        <f t="shared" si="521"/>
        <v>0</v>
      </c>
      <c r="BP3169" t="str">
        <f t="shared" si="522"/>
        <v>0</v>
      </c>
    </row>
    <row r="3170" spans="1:68" ht="18" x14ac:dyDescent="0.25">
      <c r="A3170" s="24">
        <v>2021</v>
      </c>
      <c r="B3170">
        <v>4</v>
      </c>
      <c r="C3170" s="2">
        <v>44390</v>
      </c>
      <c r="D3170" s="3">
        <v>0.33333333333333331</v>
      </c>
      <c r="E3170">
        <v>5</v>
      </c>
      <c r="F3170">
        <v>5.0999999999999996</v>
      </c>
      <c r="G3170" t="s">
        <v>61</v>
      </c>
      <c r="H3170">
        <v>81</v>
      </c>
      <c r="I3170">
        <v>70</v>
      </c>
      <c r="J3170">
        <v>20</v>
      </c>
      <c r="K3170">
        <v>2</v>
      </c>
      <c r="L3170">
        <v>7</v>
      </c>
      <c r="M3170" t="s">
        <v>27</v>
      </c>
      <c r="N3170">
        <v>20</v>
      </c>
      <c r="O3170" t="s">
        <v>24</v>
      </c>
      <c r="P3170">
        <v>3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3</v>
      </c>
      <c r="AA3170" s="11" t="str">
        <f t="shared" si="524"/>
        <v>1</v>
      </c>
      <c r="AB3170">
        <f t="shared" si="517"/>
        <v>1</v>
      </c>
      <c r="AC3170">
        <f t="shared" si="525"/>
        <v>9</v>
      </c>
      <c r="AD3170">
        <f t="shared" si="526"/>
        <v>10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f t="shared" si="518"/>
        <v>0</v>
      </c>
      <c r="BI3170" s="16">
        <v>0</v>
      </c>
      <c r="BJ3170" s="16">
        <v>0</v>
      </c>
      <c r="BK3170" s="16">
        <v>0</v>
      </c>
      <c r="BL3170" t="str">
        <f t="shared" si="519"/>
        <v>0</v>
      </c>
      <c r="BM3170" t="str">
        <f t="shared" si="520"/>
        <v>0</v>
      </c>
      <c r="BN3170">
        <f t="shared" si="523"/>
        <v>0</v>
      </c>
      <c r="BO3170">
        <f t="shared" si="521"/>
        <v>0</v>
      </c>
      <c r="BP3170" t="str">
        <f t="shared" si="522"/>
        <v>0</v>
      </c>
    </row>
    <row r="3171" spans="1:68" ht="18" x14ac:dyDescent="0.25">
      <c r="A3171" s="24">
        <v>2021</v>
      </c>
      <c r="B3171">
        <v>4</v>
      </c>
      <c r="C3171" s="2">
        <v>44390</v>
      </c>
      <c r="D3171" s="3">
        <v>0.33333333333333331</v>
      </c>
      <c r="E3171">
        <v>5</v>
      </c>
      <c r="F3171">
        <v>5.0999999999999996</v>
      </c>
      <c r="G3171" t="s">
        <v>61</v>
      </c>
      <c r="H3171">
        <v>81</v>
      </c>
      <c r="I3171">
        <v>70</v>
      </c>
      <c r="J3171">
        <v>20</v>
      </c>
      <c r="K3171">
        <v>2</v>
      </c>
      <c r="L3171">
        <v>7</v>
      </c>
      <c r="M3171" t="s">
        <v>27</v>
      </c>
      <c r="N3171">
        <v>20</v>
      </c>
      <c r="O3171" t="s">
        <v>25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 s="11" t="str">
        <f t="shared" si="524"/>
        <v>0</v>
      </c>
      <c r="AB3171">
        <f t="shared" si="517"/>
        <v>0</v>
      </c>
      <c r="AC3171">
        <f t="shared" si="525"/>
        <v>10</v>
      </c>
      <c r="AD3171">
        <f t="shared" si="526"/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f t="shared" si="518"/>
        <v>0</v>
      </c>
      <c r="BI3171" s="16">
        <v>0</v>
      </c>
      <c r="BJ3171" s="16">
        <v>0</v>
      </c>
      <c r="BK3171" s="16">
        <v>0</v>
      </c>
      <c r="BL3171" t="str">
        <f t="shared" si="519"/>
        <v>0</v>
      </c>
      <c r="BM3171" t="str">
        <f t="shared" si="520"/>
        <v>0</v>
      </c>
      <c r="BN3171">
        <f t="shared" si="523"/>
        <v>0</v>
      </c>
      <c r="BO3171">
        <f t="shared" si="521"/>
        <v>0</v>
      </c>
      <c r="BP3171" t="str">
        <f t="shared" si="522"/>
        <v>0</v>
      </c>
    </row>
    <row r="3172" spans="1:68" ht="18" x14ac:dyDescent="0.25">
      <c r="A3172" s="24">
        <v>2021</v>
      </c>
      <c r="B3172">
        <v>4</v>
      </c>
      <c r="C3172" s="2">
        <v>44390</v>
      </c>
      <c r="D3172" s="3">
        <v>0.33333333333333331</v>
      </c>
      <c r="E3172">
        <v>5</v>
      </c>
      <c r="F3172">
        <v>5.0999999999999996</v>
      </c>
      <c r="G3172" t="s">
        <v>61</v>
      </c>
      <c r="H3172">
        <v>81</v>
      </c>
      <c r="I3172">
        <v>70</v>
      </c>
      <c r="J3172">
        <v>20</v>
      </c>
      <c r="K3172">
        <v>2</v>
      </c>
      <c r="L3172">
        <v>7</v>
      </c>
      <c r="M3172" t="s">
        <v>27</v>
      </c>
      <c r="N3172">
        <v>20</v>
      </c>
      <c r="O3172" t="s">
        <v>26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 s="11" t="str">
        <f t="shared" si="524"/>
        <v>0</v>
      </c>
      <c r="AB3172">
        <f t="shared" si="517"/>
        <v>0</v>
      </c>
      <c r="AC3172">
        <f t="shared" si="525"/>
        <v>10</v>
      </c>
      <c r="AD3172">
        <f t="shared" si="526"/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f t="shared" si="518"/>
        <v>0</v>
      </c>
      <c r="BI3172" s="16">
        <v>0</v>
      </c>
      <c r="BJ3172" s="16">
        <v>0</v>
      </c>
      <c r="BK3172" s="16">
        <v>0</v>
      </c>
      <c r="BL3172" t="str">
        <f t="shared" si="519"/>
        <v>0</v>
      </c>
      <c r="BM3172" t="str">
        <f t="shared" si="520"/>
        <v>0</v>
      </c>
      <c r="BN3172">
        <f t="shared" si="523"/>
        <v>0</v>
      </c>
      <c r="BO3172">
        <f t="shared" si="521"/>
        <v>0</v>
      </c>
      <c r="BP3172" t="str">
        <f t="shared" si="522"/>
        <v>0</v>
      </c>
    </row>
    <row r="3173" spans="1:68" ht="18" x14ac:dyDescent="0.25">
      <c r="A3173" s="24">
        <v>2021</v>
      </c>
      <c r="B3173">
        <v>4</v>
      </c>
      <c r="C3173" s="2">
        <v>44390</v>
      </c>
      <c r="D3173" s="3">
        <v>0.33333333333333331</v>
      </c>
      <c r="E3173">
        <v>5</v>
      </c>
      <c r="F3173">
        <v>5.0999999999999996</v>
      </c>
      <c r="G3173" t="s">
        <v>61</v>
      </c>
      <c r="H3173">
        <v>81</v>
      </c>
      <c r="I3173">
        <v>70</v>
      </c>
      <c r="J3173">
        <v>20</v>
      </c>
      <c r="K3173">
        <v>2</v>
      </c>
      <c r="L3173">
        <v>7</v>
      </c>
      <c r="M3173" t="s">
        <v>27</v>
      </c>
      <c r="N3173">
        <v>10</v>
      </c>
      <c r="O3173" t="s">
        <v>24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 s="11" t="str">
        <f t="shared" si="524"/>
        <v>0</v>
      </c>
      <c r="AB3173">
        <f t="shared" si="517"/>
        <v>0</v>
      </c>
      <c r="AC3173">
        <f t="shared" si="525"/>
        <v>10</v>
      </c>
      <c r="AD3173">
        <f t="shared" si="526"/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f t="shared" si="518"/>
        <v>0</v>
      </c>
      <c r="BI3173" s="16">
        <v>0</v>
      </c>
      <c r="BJ3173" s="16">
        <v>0</v>
      </c>
      <c r="BK3173" s="16">
        <v>0</v>
      </c>
      <c r="BL3173" t="str">
        <f t="shared" si="519"/>
        <v>0</v>
      </c>
      <c r="BM3173" t="str">
        <f t="shared" si="520"/>
        <v>0</v>
      </c>
      <c r="BN3173">
        <f t="shared" si="523"/>
        <v>0</v>
      </c>
      <c r="BO3173">
        <f t="shared" si="521"/>
        <v>0</v>
      </c>
      <c r="BP3173" t="str">
        <f t="shared" si="522"/>
        <v>0</v>
      </c>
    </row>
    <row r="3174" spans="1:68" ht="18" x14ac:dyDescent="0.25">
      <c r="A3174" s="24">
        <v>2021</v>
      </c>
      <c r="B3174">
        <v>4</v>
      </c>
      <c r="C3174" s="2">
        <v>44390</v>
      </c>
      <c r="D3174" s="3">
        <v>0.33333333333333331</v>
      </c>
      <c r="E3174">
        <v>5</v>
      </c>
      <c r="F3174">
        <v>5.0999999999999996</v>
      </c>
      <c r="G3174" t="s">
        <v>61</v>
      </c>
      <c r="H3174">
        <v>81</v>
      </c>
      <c r="I3174">
        <v>70</v>
      </c>
      <c r="J3174">
        <v>20</v>
      </c>
      <c r="K3174">
        <v>2</v>
      </c>
      <c r="L3174">
        <v>7</v>
      </c>
      <c r="M3174" t="s">
        <v>27</v>
      </c>
      <c r="N3174">
        <v>10</v>
      </c>
      <c r="O3174" t="s">
        <v>25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 s="11" t="str">
        <f t="shared" si="524"/>
        <v>0</v>
      </c>
      <c r="AB3174">
        <f t="shared" si="517"/>
        <v>0</v>
      </c>
      <c r="AC3174">
        <f t="shared" si="525"/>
        <v>10</v>
      </c>
      <c r="AD3174">
        <f t="shared" si="526"/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f t="shared" si="518"/>
        <v>0</v>
      </c>
      <c r="BI3174" s="16">
        <v>0</v>
      </c>
      <c r="BJ3174" s="16">
        <v>0</v>
      </c>
      <c r="BK3174" s="16">
        <v>0</v>
      </c>
      <c r="BL3174" t="str">
        <f t="shared" si="519"/>
        <v>0</v>
      </c>
      <c r="BM3174" t="str">
        <f t="shared" si="520"/>
        <v>0</v>
      </c>
      <c r="BN3174">
        <f t="shared" si="523"/>
        <v>0</v>
      </c>
      <c r="BO3174">
        <f t="shared" si="521"/>
        <v>0</v>
      </c>
      <c r="BP3174" t="str">
        <f t="shared" si="522"/>
        <v>0</v>
      </c>
    </row>
    <row r="3175" spans="1:68" ht="18" x14ac:dyDescent="0.25">
      <c r="A3175" s="24">
        <v>2021</v>
      </c>
      <c r="B3175">
        <v>4</v>
      </c>
      <c r="C3175" s="2">
        <v>44390</v>
      </c>
      <c r="D3175" s="3">
        <v>0.33333333333333331</v>
      </c>
      <c r="E3175">
        <v>5</v>
      </c>
      <c r="F3175">
        <v>5.0999999999999996</v>
      </c>
      <c r="G3175" t="s">
        <v>61</v>
      </c>
      <c r="H3175">
        <v>81</v>
      </c>
      <c r="I3175">
        <v>70</v>
      </c>
      <c r="J3175">
        <v>20</v>
      </c>
      <c r="K3175">
        <v>2</v>
      </c>
      <c r="L3175">
        <v>7</v>
      </c>
      <c r="M3175" t="s">
        <v>27</v>
      </c>
      <c r="N3175">
        <v>10</v>
      </c>
      <c r="O3175" t="s">
        <v>26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 s="11" t="str">
        <f t="shared" si="524"/>
        <v>0</v>
      </c>
      <c r="AB3175">
        <f t="shared" si="517"/>
        <v>0</v>
      </c>
      <c r="AC3175">
        <f t="shared" si="525"/>
        <v>10</v>
      </c>
      <c r="AD3175">
        <f t="shared" si="526"/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1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f t="shared" si="518"/>
        <v>1</v>
      </c>
      <c r="BI3175" s="16">
        <v>0</v>
      </c>
      <c r="BJ3175" s="16">
        <v>0</v>
      </c>
      <c r="BK3175" s="16">
        <v>0</v>
      </c>
      <c r="BL3175" t="str">
        <f t="shared" si="519"/>
        <v>0</v>
      </c>
      <c r="BM3175" t="str">
        <f t="shared" si="520"/>
        <v>0</v>
      </c>
      <c r="BN3175">
        <f t="shared" si="523"/>
        <v>0</v>
      </c>
      <c r="BO3175">
        <f t="shared" si="521"/>
        <v>1</v>
      </c>
      <c r="BP3175" t="str">
        <f t="shared" si="522"/>
        <v>1</v>
      </c>
    </row>
    <row r="3176" spans="1:68" ht="18" x14ac:dyDescent="0.25">
      <c r="A3176" s="24">
        <v>2021</v>
      </c>
      <c r="B3176">
        <v>4</v>
      </c>
      <c r="C3176" s="2">
        <v>44390</v>
      </c>
      <c r="D3176" s="3">
        <v>0.33333333333333331</v>
      </c>
      <c r="E3176">
        <v>5</v>
      </c>
      <c r="F3176">
        <v>5.0999999999999996</v>
      </c>
      <c r="G3176" t="s">
        <v>61</v>
      </c>
      <c r="H3176">
        <v>81</v>
      </c>
      <c r="I3176">
        <v>70</v>
      </c>
      <c r="J3176">
        <v>20</v>
      </c>
      <c r="K3176">
        <v>2</v>
      </c>
      <c r="L3176">
        <v>7</v>
      </c>
      <c r="M3176" t="s">
        <v>27</v>
      </c>
      <c r="N3176">
        <v>5</v>
      </c>
      <c r="O3176" t="s">
        <v>24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 s="11" t="str">
        <f t="shared" si="524"/>
        <v>0</v>
      </c>
      <c r="AB3176">
        <f t="shared" si="517"/>
        <v>0</v>
      </c>
      <c r="AC3176">
        <f t="shared" si="525"/>
        <v>10</v>
      </c>
      <c r="AD3176">
        <f t="shared" si="526"/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f t="shared" si="518"/>
        <v>0</v>
      </c>
      <c r="BI3176" s="16">
        <v>0</v>
      </c>
      <c r="BJ3176" s="16">
        <v>0</v>
      </c>
      <c r="BK3176" s="16">
        <v>0</v>
      </c>
      <c r="BL3176" t="str">
        <f t="shared" si="519"/>
        <v>0</v>
      </c>
      <c r="BM3176" t="str">
        <f t="shared" si="520"/>
        <v>0</v>
      </c>
      <c r="BN3176">
        <f t="shared" si="523"/>
        <v>0</v>
      </c>
      <c r="BO3176">
        <f t="shared" si="521"/>
        <v>0</v>
      </c>
      <c r="BP3176" t="str">
        <f t="shared" si="522"/>
        <v>0</v>
      </c>
    </row>
    <row r="3177" spans="1:68" ht="18" x14ac:dyDescent="0.25">
      <c r="A3177" s="24">
        <v>2021</v>
      </c>
      <c r="B3177">
        <v>4</v>
      </c>
      <c r="C3177" s="2">
        <v>44390</v>
      </c>
      <c r="D3177" s="3">
        <v>0.33333333333333331</v>
      </c>
      <c r="E3177">
        <v>5</v>
      </c>
      <c r="F3177">
        <v>5.0999999999999996</v>
      </c>
      <c r="G3177" t="s">
        <v>61</v>
      </c>
      <c r="H3177">
        <v>81</v>
      </c>
      <c r="I3177">
        <v>70</v>
      </c>
      <c r="J3177">
        <v>20</v>
      </c>
      <c r="K3177">
        <v>2</v>
      </c>
      <c r="L3177">
        <v>7</v>
      </c>
      <c r="M3177" t="s">
        <v>27</v>
      </c>
      <c r="N3177">
        <v>5</v>
      </c>
      <c r="O3177" t="s">
        <v>25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 s="11" t="str">
        <f t="shared" si="524"/>
        <v>0</v>
      </c>
      <c r="AB3177">
        <f t="shared" si="517"/>
        <v>0</v>
      </c>
      <c r="AC3177">
        <f t="shared" si="525"/>
        <v>10</v>
      </c>
      <c r="AD3177">
        <f t="shared" si="526"/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f t="shared" si="518"/>
        <v>0</v>
      </c>
      <c r="BI3177" s="16">
        <v>0</v>
      </c>
      <c r="BJ3177" s="16">
        <v>0</v>
      </c>
      <c r="BK3177" s="16">
        <v>0</v>
      </c>
      <c r="BL3177" t="str">
        <f t="shared" si="519"/>
        <v>0</v>
      </c>
      <c r="BM3177" t="str">
        <f t="shared" si="520"/>
        <v>0</v>
      </c>
      <c r="BN3177">
        <f t="shared" si="523"/>
        <v>0</v>
      </c>
      <c r="BO3177">
        <f t="shared" si="521"/>
        <v>0</v>
      </c>
      <c r="BP3177" t="str">
        <f t="shared" si="522"/>
        <v>0</v>
      </c>
    </row>
    <row r="3178" spans="1:68" ht="18" x14ac:dyDescent="0.25">
      <c r="A3178" s="24">
        <v>2021</v>
      </c>
      <c r="B3178">
        <v>4</v>
      </c>
      <c r="C3178" s="2">
        <v>44390</v>
      </c>
      <c r="D3178" s="3">
        <v>0.33333333333333331</v>
      </c>
      <c r="E3178">
        <v>5</v>
      </c>
      <c r="F3178">
        <v>5.0999999999999996</v>
      </c>
      <c r="G3178" t="s">
        <v>61</v>
      </c>
      <c r="H3178">
        <v>81</v>
      </c>
      <c r="I3178">
        <v>70</v>
      </c>
      <c r="J3178">
        <v>20</v>
      </c>
      <c r="K3178">
        <v>2</v>
      </c>
      <c r="L3178">
        <v>7</v>
      </c>
      <c r="M3178" t="s">
        <v>27</v>
      </c>
      <c r="N3178">
        <v>5</v>
      </c>
      <c r="O3178" t="s">
        <v>26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 s="11" t="str">
        <f t="shared" si="524"/>
        <v>0</v>
      </c>
      <c r="AB3178">
        <f t="shared" si="517"/>
        <v>0</v>
      </c>
      <c r="AC3178">
        <f t="shared" si="525"/>
        <v>10</v>
      </c>
      <c r="AD3178">
        <f t="shared" si="526"/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f t="shared" si="518"/>
        <v>0</v>
      </c>
      <c r="BI3178" s="16">
        <v>0</v>
      </c>
      <c r="BJ3178" s="16">
        <v>0</v>
      </c>
      <c r="BK3178" s="16">
        <v>0</v>
      </c>
      <c r="BL3178" t="str">
        <f t="shared" si="519"/>
        <v>0</v>
      </c>
      <c r="BM3178" t="str">
        <f t="shared" si="520"/>
        <v>0</v>
      </c>
      <c r="BN3178">
        <f t="shared" si="523"/>
        <v>0</v>
      </c>
      <c r="BO3178">
        <f t="shared" si="521"/>
        <v>0</v>
      </c>
      <c r="BP3178" t="str">
        <f t="shared" si="522"/>
        <v>0</v>
      </c>
    </row>
    <row r="3179" spans="1:68" ht="18" x14ac:dyDescent="0.25">
      <c r="A3179" s="24">
        <v>2021</v>
      </c>
      <c r="B3179">
        <v>4</v>
      </c>
      <c r="C3179" s="2">
        <v>44390</v>
      </c>
      <c r="D3179" s="3">
        <v>0.33333333333333331</v>
      </c>
      <c r="E3179">
        <v>5</v>
      </c>
      <c r="F3179">
        <v>5.0999999999999996</v>
      </c>
      <c r="G3179" t="s">
        <v>61</v>
      </c>
      <c r="H3179">
        <v>81</v>
      </c>
      <c r="I3179">
        <v>70</v>
      </c>
      <c r="J3179">
        <v>20</v>
      </c>
      <c r="K3179">
        <v>2</v>
      </c>
      <c r="L3179">
        <v>7</v>
      </c>
      <c r="M3179" t="s">
        <v>27</v>
      </c>
      <c r="N3179">
        <v>0</v>
      </c>
      <c r="O3179" t="s">
        <v>24</v>
      </c>
      <c r="P3179">
        <v>0</v>
      </c>
      <c r="Q3179">
        <v>0</v>
      </c>
      <c r="R3179">
        <v>2</v>
      </c>
      <c r="S3179">
        <v>0</v>
      </c>
      <c r="T3179">
        <v>0</v>
      </c>
      <c r="U3179">
        <v>0</v>
      </c>
      <c r="V3179">
        <v>2</v>
      </c>
      <c r="W3179">
        <v>0</v>
      </c>
      <c r="X3179">
        <v>0</v>
      </c>
      <c r="Y3179">
        <v>0</v>
      </c>
      <c r="Z3179">
        <v>4</v>
      </c>
      <c r="AA3179" s="11" t="str">
        <f t="shared" si="524"/>
        <v>1</v>
      </c>
      <c r="AB3179">
        <f t="shared" si="517"/>
        <v>2</v>
      </c>
      <c r="AC3179">
        <f t="shared" si="525"/>
        <v>8</v>
      </c>
      <c r="AD3179">
        <f t="shared" si="526"/>
        <v>20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1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f t="shared" si="518"/>
        <v>0</v>
      </c>
      <c r="BI3179" s="16">
        <v>0</v>
      </c>
      <c r="BJ3179" s="16">
        <v>0</v>
      </c>
      <c r="BK3179" s="16">
        <v>0</v>
      </c>
      <c r="BL3179" t="str">
        <f t="shared" si="519"/>
        <v>0</v>
      </c>
      <c r="BM3179" t="str">
        <f t="shared" si="520"/>
        <v>0</v>
      </c>
      <c r="BN3179">
        <f t="shared" si="523"/>
        <v>0</v>
      </c>
      <c r="BO3179">
        <f t="shared" si="521"/>
        <v>1</v>
      </c>
      <c r="BP3179" t="str">
        <f t="shared" si="522"/>
        <v>0</v>
      </c>
    </row>
    <row r="3180" spans="1:68" ht="18" x14ac:dyDescent="0.25">
      <c r="A3180" s="24">
        <v>2021</v>
      </c>
      <c r="B3180">
        <v>4</v>
      </c>
      <c r="C3180" s="2">
        <v>44390</v>
      </c>
      <c r="D3180" s="3">
        <v>0.33333333333333331</v>
      </c>
      <c r="E3180">
        <v>5</v>
      </c>
      <c r="F3180">
        <v>5.0999999999999996</v>
      </c>
      <c r="G3180" t="s">
        <v>61</v>
      </c>
      <c r="H3180">
        <v>81</v>
      </c>
      <c r="I3180">
        <v>70</v>
      </c>
      <c r="J3180">
        <v>20</v>
      </c>
      <c r="K3180">
        <v>2</v>
      </c>
      <c r="L3180">
        <v>7</v>
      </c>
      <c r="M3180" t="s">
        <v>27</v>
      </c>
      <c r="N3180">
        <v>0</v>
      </c>
      <c r="O3180" t="s">
        <v>25</v>
      </c>
      <c r="P3180">
        <v>0</v>
      </c>
      <c r="Q3180">
        <v>5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7</v>
      </c>
      <c r="X3180">
        <v>0</v>
      </c>
      <c r="Y3180">
        <v>0</v>
      </c>
      <c r="Z3180">
        <v>12</v>
      </c>
      <c r="AA3180" s="11" t="str">
        <f t="shared" si="524"/>
        <v>1</v>
      </c>
      <c r="AB3180">
        <f t="shared" si="517"/>
        <v>2</v>
      </c>
      <c r="AC3180">
        <f t="shared" si="525"/>
        <v>8</v>
      </c>
      <c r="AD3180">
        <f t="shared" si="526"/>
        <v>20</v>
      </c>
      <c r="AE3180">
        <v>0</v>
      </c>
      <c r="AF3180">
        <v>4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f t="shared" si="518"/>
        <v>0</v>
      </c>
      <c r="BI3180" s="16">
        <v>0</v>
      </c>
      <c r="BJ3180" s="16">
        <v>0</v>
      </c>
      <c r="BK3180" s="16">
        <v>0</v>
      </c>
      <c r="BL3180" t="str">
        <f t="shared" si="519"/>
        <v>0</v>
      </c>
      <c r="BM3180" t="str">
        <f t="shared" si="520"/>
        <v>0</v>
      </c>
      <c r="BN3180">
        <f t="shared" si="523"/>
        <v>0</v>
      </c>
      <c r="BO3180">
        <f t="shared" si="521"/>
        <v>0</v>
      </c>
      <c r="BP3180" t="str">
        <f t="shared" si="522"/>
        <v>0</v>
      </c>
    </row>
    <row r="3181" spans="1:68" ht="18" x14ac:dyDescent="0.25">
      <c r="A3181" s="24">
        <v>2021</v>
      </c>
      <c r="B3181">
        <v>4</v>
      </c>
      <c r="C3181" s="2">
        <v>44390</v>
      </c>
      <c r="D3181" s="3">
        <v>0.33333333333333331</v>
      </c>
      <c r="E3181">
        <v>5</v>
      </c>
      <c r="F3181">
        <v>5.0999999999999996</v>
      </c>
      <c r="G3181" t="s">
        <v>61</v>
      </c>
      <c r="H3181">
        <v>81</v>
      </c>
      <c r="I3181">
        <v>70</v>
      </c>
      <c r="J3181">
        <v>20</v>
      </c>
      <c r="K3181">
        <v>2</v>
      </c>
      <c r="L3181">
        <v>7</v>
      </c>
      <c r="M3181" t="s">
        <v>27</v>
      </c>
      <c r="N3181">
        <v>0</v>
      </c>
      <c r="O3181" t="s">
        <v>26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 s="11" t="str">
        <f t="shared" si="524"/>
        <v>0</v>
      </c>
      <c r="AB3181">
        <f t="shared" si="517"/>
        <v>0</v>
      </c>
      <c r="AC3181">
        <f t="shared" si="525"/>
        <v>10</v>
      </c>
      <c r="AD3181">
        <f t="shared" si="526"/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1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f t="shared" si="518"/>
        <v>0</v>
      </c>
      <c r="BI3181" s="16">
        <v>0</v>
      </c>
      <c r="BJ3181" s="16">
        <v>0</v>
      </c>
      <c r="BK3181" s="16">
        <v>0</v>
      </c>
      <c r="BL3181" t="str">
        <f t="shared" si="519"/>
        <v>0</v>
      </c>
      <c r="BM3181" t="str">
        <f t="shared" si="520"/>
        <v>0</v>
      </c>
      <c r="BN3181">
        <f t="shared" si="523"/>
        <v>0</v>
      </c>
      <c r="BO3181">
        <f t="shared" si="521"/>
        <v>1</v>
      </c>
      <c r="BP3181" t="str">
        <f t="shared" si="522"/>
        <v>0</v>
      </c>
    </row>
    <row r="3182" spans="1:68" ht="18" x14ac:dyDescent="0.25">
      <c r="A3182" s="24">
        <v>2021</v>
      </c>
      <c r="B3182">
        <v>4</v>
      </c>
      <c r="C3182" s="2">
        <v>44390</v>
      </c>
      <c r="D3182" s="3">
        <v>0.33333333333333331</v>
      </c>
      <c r="E3182">
        <v>5</v>
      </c>
      <c r="F3182">
        <v>5.0999999999999996</v>
      </c>
      <c r="G3182" t="s">
        <v>61</v>
      </c>
      <c r="H3182">
        <v>81</v>
      </c>
      <c r="I3182">
        <v>70</v>
      </c>
      <c r="J3182">
        <v>20</v>
      </c>
      <c r="K3182">
        <v>2</v>
      </c>
      <c r="L3182">
        <v>7</v>
      </c>
      <c r="M3182" t="s">
        <v>28</v>
      </c>
      <c r="N3182">
        <v>0</v>
      </c>
      <c r="O3182" t="s">
        <v>24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 s="11" t="str">
        <f t="shared" si="524"/>
        <v>0</v>
      </c>
      <c r="AB3182">
        <f t="shared" si="517"/>
        <v>0</v>
      </c>
      <c r="AC3182">
        <f t="shared" si="525"/>
        <v>10</v>
      </c>
      <c r="AD3182">
        <f t="shared" si="526"/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f t="shared" si="518"/>
        <v>0</v>
      </c>
      <c r="BI3182" s="16">
        <v>0</v>
      </c>
      <c r="BJ3182" s="16">
        <v>0</v>
      </c>
      <c r="BK3182" s="16">
        <v>0</v>
      </c>
      <c r="BL3182" t="str">
        <f t="shared" si="519"/>
        <v>0</v>
      </c>
      <c r="BM3182" t="str">
        <f t="shared" si="520"/>
        <v>0</v>
      </c>
      <c r="BN3182">
        <f t="shared" si="523"/>
        <v>0</v>
      </c>
      <c r="BO3182">
        <f t="shared" si="521"/>
        <v>0</v>
      </c>
      <c r="BP3182" t="str">
        <f t="shared" si="522"/>
        <v>0</v>
      </c>
    </row>
    <row r="3183" spans="1:68" ht="18" x14ac:dyDescent="0.25">
      <c r="A3183" s="24">
        <v>2021</v>
      </c>
      <c r="B3183">
        <v>4</v>
      </c>
      <c r="C3183" s="2">
        <v>44390</v>
      </c>
      <c r="D3183" s="3">
        <v>0.33333333333333331</v>
      </c>
      <c r="E3183">
        <v>5</v>
      </c>
      <c r="F3183">
        <v>5.0999999999999996</v>
      </c>
      <c r="G3183" t="s">
        <v>61</v>
      </c>
      <c r="H3183">
        <v>81</v>
      </c>
      <c r="I3183">
        <v>70</v>
      </c>
      <c r="J3183">
        <v>20</v>
      </c>
      <c r="K3183">
        <v>2</v>
      </c>
      <c r="L3183">
        <v>7</v>
      </c>
      <c r="M3183" t="s">
        <v>28</v>
      </c>
      <c r="N3183">
        <v>0</v>
      </c>
      <c r="O3183" t="s">
        <v>25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 s="11" t="str">
        <f t="shared" si="524"/>
        <v>0</v>
      </c>
      <c r="AB3183">
        <f t="shared" si="517"/>
        <v>0</v>
      </c>
      <c r="AC3183">
        <f t="shared" si="525"/>
        <v>10</v>
      </c>
      <c r="AD3183">
        <f t="shared" si="526"/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f t="shared" si="518"/>
        <v>0</v>
      </c>
      <c r="BI3183" s="16">
        <v>0</v>
      </c>
      <c r="BJ3183" s="16">
        <v>0</v>
      </c>
      <c r="BK3183" s="16">
        <v>0</v>
      </c>
      <c r="BL3183" t="str">
        <f t="shared" si="519"/>
        <v>0</v>
      </c>
      <c r="BM3183" t="str">
        <f t="shared" si="520"/>
        <v>0</v>
      </c>
      <c r="BN3183">
        <f t="shared" si="523"/>
        <v>0</v>
      </c>
      <c r="BO3183">
        <f t="shared" si="521"/>
        <v>0</v>
      </c>
      <c r="BP3183" t="str">
        <f t="shared" si="522"/>
        <v>0</v>
      </c>
    </row>
    <row r="3184" spans="1:68" ht="18" x14ac:dyDescent="0.25">
      <c r="A3184" s="24">
        <v>2021</v>
      </c>
      <c r="B3184">
        <v>4</v>
      </c>
      <c r="C3184" s="2">
        <v>44390</v>
      </c>
      <c r="D3184" s="3">
        <v>0.33333333333333331</v>
      </c>
      <c r="E3184">
        <v>5</v>
      </c>
      <c r="F3184">
        <v>5.0999999999999996</v>
      </c>
      <c r="G3184" t="s">
        <v>61</v>
      </c>
      <c r="H3184">
        <v>81</v>
      </c>
      <c r="I3184">
        <v>70</v>
      </c>
      <c r="J3184">
        <v>20</v>
      </c>
      <c r="K3184">
        <v>2</v>
      </c>
      <c r="L3184">
        <v>7</v>
      </c>
      <c r="M3184" t="s">
        <v>28</v>
      </c>
      <c r="N3184">
        <v>0</v>
      </c>
      <c r="O3184" t="s">
        <v>26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 s="11" t="str">
        <f t="shared" si="524"/>
        <v>0</v>
      </c>
      <c r="AB3184">
        <f t="shared" si="517"/>
        <v>0</v>
      </c>
      <c r="AC3184">
        <f t="shared" si="525"/>
        <v>10</v>
      </c>
      <c r="AD3184">
        <f t="shared" si="526"/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1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1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f t="shared" si="518"/>
        <v>1</v>
      </c>
      <c r="BI3184" s="16">
        <v>0</v>
      </c>
      <c r="BJ3184" s="16">
        <v>0</v>
      </c>
      <c r="BK3184" s="16">
        <v>0</v>
      </c>
      <c r="BL3184" t="str">
        <f t="shared" si="519"/>
        <v>0</v>
      </c>
      <c r="BM3184" t="str">
        <f t="shared" si="520"/>
        <v>0</v>
      </c>
      <c r="BN3184">
        <f t="shared" si="523"/>
        <v>0</v>
      </c>
      <c r="BO3184">
        <f t="shared" si="521"/>
        <v>2</v>
      </c>
      <c r="BP3184" t="str">
        <f t="shared" si="522"/>
        <v>1</v>
      </c>
    </row>
    <row r="3185" spans="1:68" ht="18" x14ac:dyDescent="0.25">
      <c r="A3185" s="24">
        <v>2021</v>
      </c>
      <c r="B3185">
        <v>4</v>
      </c>
      <c r="C3185" s="2">
        <v>44390</v>
      </c>
      <c r="D3185" s="3">
        <v>0.33333333333333331</v>
      </c>
      <c r="E3185">
        <v>5</v>
      </c>
      <c r="F3185">
        <v>5.0999999999999996</v>
      </c>
      <c r="G3185" t="s">
        <v>61</v>
      </c>
      <c r="H3185">
        <v>81</v>
      </c>
      <c r="I3185">
        <v>70</v>
      </c>
      <c r="J3185">
        <v>20</v>
      </c>
      <c r="K3185">
        <v>2</v>
      </c>
      <c r="L3185">
        <v>7</v>
      </c>
      <c r="M3185" t="s">
        <v>28</v>
      </c>
      <c r="N3185">
        <v>5</v>
      </c>
      <c r="O3185" t="s">
        <v>25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 s="11" t="str">
        <f t="shared" si="524"/>
        <v>0</v>
      </c>
      <c r="AB3185">
        <f t="shared" si="517"/>
        <v>0</v>
      </c>
      <c r="AC3185">
        <f t="shared" si="525"/>
        <v>10</v>
      </c>
      <c r="AD3185">
        <f t="shared" si="526"/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f t="shared" si="518"/>
        <v>0</v>
      </c>
      <c r="BI3185" s="16">
        <v>0</v>
      </c>
      <c r="BJ3185" s="16">
        <v>0</v>
      </c>
      <c r="BK3185" s="16">
        <v>0</v>
      </c>
      <c r="BL3185" t="str">
        <f t="shared" si="519"/>
        <v>0</v>
      </c>
      <c r="BM3185" t="str">
        <f t="shared" si="520"/>
        <v>0</v>
      </c>
      <c r="BN3185">
        <f t="shared" si="523"/>
        <v>0</v>
      </c>
      <c r="BO3185">
        <f t="shared" si="521"/>
        <v>0</v>
      </c>
      <c r="BP3185" t="str">
        <f t="shared" si="522"/>
        <v>0</v>
      </c>
    </row>
    <row r="3186" spans="1:68" ht="18" x14ac:dyDescent="0.25">
      <c r="A3186" s="24">
        <v>2021</v>
      </c>
      <c r="B3186">
        <v>4</v>
      </c>
      <c r="C3186" s="2">
        <v>44390</v>
      </c>
      <c r="D3186" s="3">
        <v>0.33333333333333331</v>
      </c>
      <c r="E3186">
        <v>5</v>
      </c>
      <c r="F3186">
        <v>5.0999999999999996</v>
      </c>
      <c r="G3186" t="s">
        <v>61</v>
      </c>
      <c r="H3186">
        <v>81</v>
      </c>
      <c r="I3186">
        <v>70</v>
      </c>
      <c r="J3186">
        <v>20</v>
      </c>
      <c r="K3186">
        <v>2</v>
      </c>
      <c r="L3186">
        <v>7</v>
      </c>
      <c r="M3186" t="s">
        <v>28</v>
      </c>
      <c r="N3186">
        <v>5</v>
      </c>
      <c r="O3186" t="s">
        <v>26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 s="11" t="str">
        <f t="shared" si="524"/>
        <v>0</v>
      </c>
      <c r="AB3186">
        <f t="shared" si="517"/>
        <v>0</v>
      </c>
      <c r="AC3186">
        <f t="shared" si="525"/>
        <v>10</v>
      </c>
      <c r="AD3186">
        <f t="shared" si="526"/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f t="shared" si="518"/>
        <v>0</v>
      </c>
      <c r="BI3186" s="16">
        <v>0</v>
      </c>
      <c r="BJ3186" s="16">
        <v>0</v>
      </c>
      <c r="BK3186" s="16">
        <v>0</v>
      </c>
      <c r="BL3186" t="str">
        <f t="shared" si="519"/>
        <v>0</v>
      </c>
      <c r="BM3186" t="str">
        <f t="shared" si="520"/>
        <v>0</v>
      </c>
      <c r="BN3186">
        <f t="shared" si="523"/>
        <v>0</v>
      </c>
      <c r="BO3186">
        <f t="shared" si="521"/>
        <v>0</v>
      </c>
      <c r="BP3186" t="str">
        <f t="shared" si="522"/>
        <v>0</v>
      </c>
    </row>
    <row r="3187" spans="1:68" ht="18" x14ac:dyDescent="0.25">
      <c r="A3187" s="24">
        <v>2021</v>
      </c>
      <c r="B3187">
        <v>4</v>
      </c>
      <c r="C3187" s="2">
        <v>44390</v>
      </c>
      <c r="D3187" s="3">
        <v>0.33333333333333331</v>
      </c>
      <c r="E3187">
        <v>5</v>
      </c>
      <c r="F3187">
        <v>5.0999999999999996</v>
      </c>
      <c r="G3187" t="s">
        <v>61</v>
      </c>
      <c r="H3187">
        <v>81</v>
      </c>
      <c r="I3187">
        <v>70</v>
      </c>
      <c r="J3187">
        <v>20</v>
      </c>
      <c r="K3187">
        <v>2</v>
      </c>
      <c r="L3187">
        <v>7</v>
      </c>
      <c r="M3187" t="s">
        <v>28</v>
      </c>
      <c r="N3187">
        <v>5</v>
      </c>
      <c r="O3187" t="s">
        <v>24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 s="11" t="str">
        <f t="shared" si="524"/>
        <v>0</v>
      </c>
      <c r="AB3187">
        <f t="shared" si="517"/>
        <v>0</v>
      </c>
      <c r="AC3187">
        <f t="shared" si="525"/>
        <v>10</v>
      </c>
      <c r="AD3187">
        <f t="shared" si="526"/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f t="shared" si="518"/>
        <v>0</v>
      </c>
      <c r="BI3187" s="16">
        <v>0</v>
      </c>
      <c r="BJ3187" s="16">
        <v>0</v>
      </c>
      <c r="BK3187" s="16">
        <v>0</v>
      </c>
      <c r="BL3187" t="str">
        <f t="shared" si="519"/>
        <v>0</v>
      </c>
      <c r="BM3187" t="str">
        <f t="shared" si="520"/>
        <v>0</v>
      </c>
      <c r="BN3187">
        <f t="shared" si="523"/>
        <v>0</v>
      </c>
      <c r="BO3187">
        <f t="shared" si="521"/>
        <v>0</v>
      </c>
      <c r="BP3187" t="str">
        <f t="shared" si="522"/>
        <v>0</v>
      </c>
    </row>
    <row r="3188" spans="1:68" ht="18" x14ac:dyDescent="0.25">
      <c r="A3188" s="24">
        <v>2021</v>
      </c>
      <c r="B3188">
        <v>4</v>
      </c>
      <c r="C3188" s="2">
        <v>44390</v>
      </c>
      <c r="D3188" s="3">
        <v>0.33333333333333331</v>
      </c>
      <c r="E3188">
        <v>5</v>
      </c>
      <c r="F3188">
        <v>5.0999999999999996</v>
      </c>
      <c r="G3188" t="s">
        <v>61</v>
      </c>
      <c r="H3188">
        <v>81</v>
      </c>
      <c r="I3188">
        <v>70</v>
      </c>
      <c r="J3188">
        <v>20</v>
      </c>
      <c r="K3188">
        <v>2</v>
      </c>
      <c r="L3188">
        <v>7</v>
      </c>
      <c r="M3188" t="s">
        <v>28</v>
      </c>
      <c r="N3188">
        <v>10</v>
      </c>
      <c r="O3188" t="s">
        <v>24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 s="11" t="str">
        <f t="shared" si="524"/>
        <v>0</v>
      </c>
      <c r="AB3188">
        <f t="shared" si="517"/>
        <v>0</v>
      </c>
      <c r="AC3188">
        <f t="shared" si="525"/>
        <v>10</v>
      </c>
      <c r="AD3188">
        <f t="shared" si="526"/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f t="shared" si="518"/>
        <v>0</v>
      </c>
      <c r="BI3188" s="16">
        <v>0</v>
      </c>
      <c r="BJ3188" s="16">
        <v>0</v>
      </c>
      <c r="BK3188" s="16">
        <v>0</v>
      </c>
      <c r="BL3188" t="str">
        <f t="shared" si="519"/>
        <v>0</v>
      </c>
      <c r="BM3188" t="str">
        <f t="shared" si="520"/>
        <v>0</v>
      </c>
      <c r="BN3188">
        <f t="shared" si="523"/>
        <v>0</v>
      </c>
      <c r="BO3188">
        <f t="shared" si="521"/>
        <v>0</v>
      </c>
      <c r="BP3188" t="str">
        <f t="shared" si="522"/>
        <v>0</v>
      </c>
    </row>
    <row r="3189" spans="1:68" ht="18" x14ac:dyDescent="0.25">
      <c r="A3189" s="24">
        <v>2021</v>
      </c>
      <c r="B3189">
        <v>4</v>
      </c>
      <c r="C3189" s="2">
        <v>44390</v>
      </c>
      <c r="D3189" s="3">
        <v>0.33333333333333331</v>
      </c>
      <c r="E3189">
        <v>5</v>
      </c>
      <c r="F3189">
        <v>5.0999999999999996</v>
      </c>
      <c r="G3189" t="s">
        <v>61</v>
      </c>
      <c r="H3189">
        <v>81</v>
      </c>
      <c r="I3189">
        <v>70</v>
      </c>
      <c r="J3189">
        <v>20</v>
      </c>
      <c r="K3189">
        <v>2</v>
      </c>
      <c r="L3189">
        <v>7</v>
      </c>
      <c r="M3189" t="s">
        <v>28</v>
      </c>
      <c r="N3189">
        <v>10</v>
      </c>
      <c r="O3189" t="s">
        <v>25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2</v>
      </c>
      <c r="Y3189">
        <v>0</v>
      </c>
      <c r="Z3189">
        <v>2</v>
      </c>
      <c r="AA3189" s="11" t="str">
        <f t="shared" si="524"/>
        <v>1</v>
      </c>
      <c r="AB3189">
        <f t="shared" si="517"/>
        <v>1</v>
      </c>
      <c r="AC3189">
        <f t="shared" si="525"/>
        <v>9</v>
      </c>
      <c r="AD3189">
        <f t="shared" si="526"/>
        <v>10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f t="shared" si="518"/>
        <v>0</v>
      </c>
      <c r="BI3189" s="16">
        <v>0</v>
      </c>
      <c r="BJ3189" s="16">
        <v>0</v>
      </c>
      <c r="BK3189" s="16">
        <v>0</v>
      </c>
      <c r="BL3189" t="str">
        <f t="shared" si="519"/>
        <v>0</v>
      </c>
      <c r="BM3189" t="str">
        <f t="shared" si="520"/>
        <v>0</v>
      </c>
      <c r="BN3189">
        <f t="shared" si="523"/>
        <v>0</v>
      </c>
      <c r="BO3189">
        <f t="shared" si="521"/>
        <v>0</v>
      </c>
      <c r="BP3189" t="str">
        <f t="shared" si="522"/>
        <v>0</v>
      </c>
    </row>
    <row r="3190" spans="1:68" ht="18" x14ac:dyDescent="0.25">
      <c r="A3190" s="24">
        <v>2021</v>
      </c>
      <c r="B3190">
        <v>4</v>
      </c>
      <c r="C3190" s="2">
        <v>44390</v>
      </c>
      <c r="D3190" s="3">
        <v>0.33333333333333331</v>
      </c>
      <c r="E3190">
        <v>5</v>
      </c>
      <c r="F3190">
        <v>5.0999999999999996</v>
      </c>
      <c r="G3190" t="s">
        <v>61</v>
      </c>
      <c r="H3190">
        <v>81</v>
      </c>
      <c r="I3190">
        <v>70</v>
      </c>
      <c r="J3190">
        <v>20</v>
      </c>
      <c r="K3190">
        <v>2</v>
      </c>
      <c r="L3190">
        <v>7</v>
      </c>
      <c r="M3190" t="s">
        <v>28</v>
      </c>
      <c r="N3190">
        <v>10</v>
      </c>
      <c r="O3190" t="s">
        <v>26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2</v>
      </c>
      <c r="X3190">
        <v>0</v>
      </c>
      <c r="Y3190">
        <v>0</v>
      </c>
      <c r="Z3190">
        <v>2</v>
      </c>
      <c r="AA3190" s="11" t="str">
        <f t="shared" si="524"/>
        <v>1</v>
      </c>
      <c r="AB3190">
        <f t="shared" si="517"/>
        <v>1</v>
      </c>
      <c r="AC3190">
        <f t="shared" si="525"/>
        <v>9</v>
      </c>
      <c r="AD3190">
        <f t="shared" si="526"/>
        <v>10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1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f t="shared" si="518"/>
        <v>0</v>
      </c>
      <c r="BI3190" s="16">
        <v>0</v>
      </c>
      <c r="BJ3190" s="16">
        <v>0</v>
      </c>
      <c r="BK3190" s="16">
        <v>0</v>
      </c>
      <c r="BL3190" t="str">
        <f t="shared" si="519"/>
        <v>0</v>
      </c>
      <c r="BM3190" t="str">
        <f t="shared" si="520"/>
        <v>1</v>
      </c>
      <c r="BN3190">
        <f t="shared" si="523"/>
        <v>1</v>
      </c>
      <c r="BO3190">
        <f t="shared" si="521"/>
        <v>1</v>
      </c>
      <c r="BP3190" t="str">
        <f t="shared" si="522"/>
        <v>0</v>
      </c>
    </row>
    <row r="3191" spans="1:68" ht="18" x14ac:dyDescent="0.25">
      <c r="A3191" s="24">
        <v>2021</v>
      </c>
      <c r="B3191">
        <v>4</v>
      </c>
      <c r="C3191" s="2">
        <v>44390</v>
      </c>
      <c r="D3191" s="3">
        <v>0.33333333333333331</v>
      </c>
      <c r="E3191">
        <v>5</v>
      </c>
      <c r="F3191">
        <v>5.0999999999999996</v>
      </c>
      <c r="G3191" t="s">
        <v>61</v>
      </c>
      <c r="H3191">
        <v>81</v>
      </c>
      <c r="I3191">
        <v>70</v>
      </c>
      <c r="J3191">
        <v>20</v>
      </c>
      <c r="K3191">
        <v>2</v>
      </c>
      <c r="L3191">
        <v>7</v>
      </c>
      <c r="M3191" t="s">
        <v>28</v>
      </c>
      <c r="N3191">
        <v>20</v>
      </c>
      <c r="O3191" t="s">
        <v>24</v>
      </c>
      <c r="P3191">
        <v>1</v>
      </c>
      <c r="Q3191">
        <v>0</v>
      </c>
      <c r="R3191">
        <v>0</v>
      </c>
      <c r="S3191">
        <v>0</v>
      </c>
      <c r="T3191">
        <v>2</v>
      </c>
      <c r="U3191">
        <v>0</v>
      </c>
      <c r="V3191">
        <v>0</v>
      </c>
      <c r="W3191">
        <v>4</v>
      </c>
      <c r="X3191">
        <v>1</v>
      </c>
      <c r="Y3191">
        <v>0</v>
      </c>
      <c r="Z3191">
        <v>8</v>
      </c>
      <c r="AA3191" s="11" t="str">
        <f t="shared" si="524"/>
        <v>1</v>
      </c>
      <c r="AB3191">
        <f t="shared" si="517"/>
        <v>4</v>
      </c>
      <c r="AC3191">
        <f t="shared" si="525"/>
        <v>6</v>
      </c>
      <c r="AD3191">
        <f t="shared" si="526"/>
        <v>40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f t="shared" si="518"/>
        <v>0</v>
      </c>
      <c r="BI3191" s="16">
        <v>0</v>
      </c>
      <c r="BJ3191" s="16">
        <v>0</v>
      </c>
      <c r="BK3191" s="16">
        <v>0</v>
      </c>
      <c r="BL3191" t="str">
        <f t="shared" si="519"/>
        <v>0</v>
      </c>
      <c r="BM3191" t="str">
        <f t="shared" si="520"/>
        <v>0</v>
      </c>
      <c r="BN3191">
        <f t="shared" si="523"/>
        <v>0</v>
      </c>
      <c r="BO3191">
        <f t="shared" si="521"/>
        <v>0</v>
      </c>
      <c r="BP3191" t="str">
        <f t="shared" si="522"/>
        <v>0</v>
      </c>
    </row>
    <row r="3192" spans="1:68" ht="18" x14ac:dyDescent="0.25">
      <c r="A3192" s="24">
        <v>2021</v>
      </c>
      <c r="B3192">
        <v>4</v>
      </c>
      <c r="C3192" s="2">
        <v>44390</v>
      </c>
      <c r="D3192" s="3">
        <v>0.33333333333333331</v>
      </c>
      <c r="E3192">
        <v>5</v>
      </c>
      <c r="F3192">
        <v>5.0999999999999996</v>
      </c>
      <c r="G3192" t="s">
        <v>61</v>
      </c>
      <c r="H3192">
        <v>81</v>
      </c>
      <c r="I3192">
        <v>70</v>
      </c>
      <c r="J3192">
        <v>20</v>
      </c>
      <c r="K3192">
        <v>2</v>
      </c>
      <c r="L3192">
        <v>7</v>
      </c>
      <c r="M3192" t="s">
        <v>28</v>
      </c>
      <c r="N3192">
        <v>20</v>
      </c>
      <c r="O3192" t="s">
        <v>25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 s="11" t="str">
        <f t="shared" si="524"/>
        <v>0</v>
      </c>
      <c r="AB3192">
        <f t="shared" si="517"/>
        <v>0</v>
      </c>
      <c r="AC3192">
        <f t="shared" si="525"/>
        <v>10</v>
      </c>
      <c r="AD3192">
        <f t="shared" si="526"/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f t="shared" si="518"/>
        <v>0</v>
      </c>
      <c r="BI3192" s="16">
        <v>0</v>
      </c>
      <c r="BJ3192" s="16">
        <v>0</v>
      </c>
      <c r="BK3192" s="16">
        <v>0</v>
      </c>
      <c r="BL3192" t="str">
        <f t="shared" si="519"/>
        <v>0</v>
      </c>
      <c r="BM3192" t="str">
        <f t="shared" si="520"/>
        <v>0</v>
      </c>
      <c r="BN3192">
        <f t="shared" si="523"/>
        <v>0</v>
      </c>
      <c r="BO3192">
        <f t="shared" si="521"/>
        <v>0</v>
      </c>
      <c r="BP3192" t="str">
        <f t="shared" si="522"/>
        <v>0</v>
      </c>
    </row>
    <row r="3193" spans="1:68" ht="18" x14ac:dyDescent="0.25">
      <c r="A3193" s="24">
        <v>2021</v>
      </c>
      <c r="B3193">
        <v>4</v>
      </c>
      <c r="C3193" s="2">
        <v>44390</v>
      </c>
      <c r="D3193" s="3">
        <v>0.33333333333333331</v>
      </c>
      <c r="E3193">
        <v>5</v>
      </c>
      <c r="F3193">
        <v>5.0999999999999996</v>
      </c>
      <c r="G3193" t="s">
        <v>61</v>
      </c>
      <c r="H3193">
        <v>81</v>
      </c>
      <c r="I3193">
        <v>70</v>
      </c>
      <c r="J3193">
        <v>20</v>
      </c>
      <c r="K3193">
        <v>2</v>
      </c>
      <c r="L3193">
        <v>7</v>
      </c>
      <c r="M3193" t="s">
        <v>28</v>
      </c>
      <c r="N3193">
        <v>20</v>
      </c>
      <c r="O3193" t="s">
        <v>26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 s="11" t="str">
        <f t="shared" si="524"/>
        <v>0</v>
      </c>
      <c r="AB3193">
        <f t="shared" si="517"/>
        <v>0</v>
      </c>
      <c r="AC3193">
        <f t="shared" si="525"/>
        <v>10</v>
      </c>
      <c r="AD3193">
        <f t="shared" si="526"/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f t="shared" si="518"/>
        <v>0</v>
      </c>
      <c r="BI3193" s="16">
        <v>0</v>
      </c>
      <c r="BJ3193" s="16">
        <v>0</v>
      </c>
      <c r="BK3193" s="16">
        <v>0</v>
      </c>
      <c r="BL3193" t="str">
        <f t="shared" si="519"/>
        <v>0</v>
      </c>
      <c r="BM3193" t="str">
        <f t="shared" si="520"/>
        <v>0</v>
      </c>
      <c r="BN3193">
        <f t="shared" si="523"/>
        <v>0</v>
      </c>
      <c r="BO3193">
        <f t="shared" si="521"/>
        <v>0</v>
      </c>
      <c r="BP3193" t="str">
        <f t="shared" si="522"/>
        <v>0</v>
      </c>
    </row>
    <row r="3194" spans="1:68" ht="18" x14ac:dyDescent="0.25">
      <c r="A3194" s="24">
        <v>2021</v>
      </c>
      <c r="B3194">
        <v>4</v>
      </c>
      <c r="C3194" s="2">
        <v>44390</v>
      </c>
      <c r="D3194" s="3">
        <v>0.33333333333333331</v>
      </c>
      <c r="E3194">
        <v>5</v>
      </c>
      <c r="F3194">
        <v>5.0999999999999996</v>
      </c>
      <c r="G3194" t="s">
        <v>61</v>
      </c>
      <c r="H3194">
        <v>81</v>
      </c>
      <c r="I3194">
        <v>70</v>
      </c>
      <c r="J3194">
        <v>20</v>
      </c>
      <c r="K3194">
        <v>2</v>
      </c>
      <c r="L3194">
        <v>7</v>
      </c>
      <c r="M3194" t="s">
        <v>28</v>
      </c>
      <c r="N3194">
        <v>50</v>
      </c>
      <c r="O3194" t="s">
        <v>24</v>
      </c>
      <c r="P3194">
        <v>0</v>
      </c>
      <c r="Q3194">
        <v>0</v>
      </c>
      <c r="R3194">
        <v>0</v>
      </c>
      <c r="S3194">
        <v>0</v>
      </c>
      <c r="T3194">
        <v>1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1</v>
      </c>
      <c r="AA3194" s="11" t="str">
        <f t="shared" si="524"/>
        <v>1</v>
      </c>
      <c r="AB3194">
        <f t="shared" si="517"/>
        <v>1</v>
      </c>
      <c r="AC3194">
        <f t="shared" si="525"/>
        <v>9</v>
      </c>
      <c r="AD3194">
        <f t="shared" si="526"/>
        <v>10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f t="shared" si="518"/>
        <v>0</v>
      </c>
      <c r="BI3194" s="16">
        <v>0</v>
      </c>
      <c r="BJ3194" s="16">
        <v>0</v>
      </c>
      <c r="BK3194" s="16">
        <v>0</v>
      </c>
      <c r="BL3194" t="str">
        <f t="shared" si="519"/>
        <v>0</v>
      </c>
      <c r="BM3194" t="str">
        <f t="shared" si="520"/>
        <v>0</v>
      </c>
      <c r="BN3194">
        <f t="shared" si="523"/>
        <v>0</v>
      </c>
      <c r="BO3194">
        <f t="shared" si="521"/>
        <v>0</v>
      </c>
      <c r="BP3194" t="str">
        <f t="shared" si="522"/>
        <v>0</v>
      </c>
    </row>
    <row r="3195" spans="1:68" ht="18" x14ac:dyDescent="0.25">
      <c r="A3195" s="24">
        <v>2021</v>
      </c>
      <c r="B3195">
        <v>4</v>
      </c>
      <c r="C3195" s="2">
        <v>44390</v>
      </c>
      <c r="D3195" s="3">
        <v>0.33333333333333331</v>
      </c>
      <c r="E3195">
        <v>5</v>
      </c>
      <c r="F3195">
        <v>5.0999999999999996</v>
      </c>
      <c r="G3195" t="s">
        <v>61</v>
      </c>
      <c r="H3195">
        <v>81</v>
      </c>
      <c r="I3195">
        <v>70</v>
      </c>
      <c r="J3195">
        <v>20</v>
      </c>
      <c r="K3195">
        <v>2</v>
      </c>
      <c r="L3195">
        <v>7</v>
      </c>
      <c r="M3195" t="s">
        <v>28</v>
      </c>
      <c r="N3195">
        <v>50</v>
      </c>
      <c r="O3195" t="s">
        <v>25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 s="11" t="str">
        <f t="shared" si="524"/>
        <v>0</v>
      </c>
      <c r="AB3195">
        <f t="shared" si="517"/>
        <v>0</v>
      </c>
      <c r="AC3195">
        <f t="shared" si="525"/>
        <v>10</v>
      </c>
      <c r="AD3195">
        <f t="shared" si="526"/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f t="shared" si="518"/>
        <v>0</v>
      </c>
      <c r="BI3195" s="16">
        <v>0</v>
      </c>
      <c r="BJ3195" s="16">
        <v>0</v>
      </c>
      <c r="BK3195" s="16">
        <v>0</v>
      </c>
      <c r="BL3195" t="str">
        <f t="shared" si="519"/>
        <v>0</v>
      </c>
      <c r="BM3195" t="str">
        <f t="shared" si="520"/>
        <v>0</v>
      </c>
      <c r="BN3195">
        <f t="shared" si="523"/>
        <v>0</v>
      </c>
      <c r="BO3195">
        <f t="shared" si="521"/>
        <v>0</v>
      </c>
      <c r="BP3195" t="str">
        <f t="shared" si="522"/>
        <v>0</v>
      </c>
    </row>
    <row r="3196" spans="1:68" ht="18" x14ac:dyDescent="0.25">
      <c r="A3196" s="24">
        <v>2021</v>
      </c>
      <c r="B3196">
        <v>4</v>
      </c>
      <c r="C3196" s="2">
        <v>44390</v>
      </c>
      <c r="D3196" s="3">
        <v>0.33333333333333331</v>
      </c>
      <c r="E3196">
        <v>5</v>
      </c>
      <c r="F3196">
        <v>5.0999999999999996</v>
      </c>
      <c r="G3196" t="s">
        <v>61</v>
      </c>
      <c r="H3196">
        <v>81</v>
      </c>
      <c r="I3196">
        <v>70</v>
      </c>
      <c r="J3196">
        <v>20</v>
      </c>
      <c r="K3196">
        <v>2</v>
      </c>
      <c r="L3196">
        <v>7</v>
      </c>
      <c r="M3196" t="s">
        <v>28</v>
      </c>
      <c r="N3196">
        <v>50</v>
      </c>
      <c r="O3196" t="s">
        <v>26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 s="11" t="str">
        <f t="shared" si="524"/>
        <v>0</v>
      </c>
      <c r="AB3196">
        <f t="shared" si="517"/>
        <v>0</v>
      </c>
      <c r="AC3196">
        <f t="shared" si="525"/>
        <v>10</v>
      </c>
      <c r="AD3196">
        <f t="shared" si="526"/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f t="shared" si="518"/>
        <v>0</v>
      </c>
      <c r="BI3196" s="16">
        <v>0</v>
      </c>
      <c r="BJ3196" s="16">
        <v>0</v>
      </c>
      <c r="BK3196" s="16">
        <v>0</v>
      </c>
      <c r="BL3196" t="str">
        <f t="shared" si="519"/>
        <v>0</v>
      </c>
      <c r="BM3196" t="str">
        <f t="shared" si="520"/>
        <v>0</v>
      </c>
      <c r="BN3196">
        <f t="shared" si="523"/>
        <v>0</v>
      </c>
      <c r="BO3196">
        <f t="shared" si="521"/>
        <v>0</v>
      </c>
      <c r="BP3196" t="str">
        <f t="shared" si="522"/>
        <v>0</v>
      </c>
    </row>
    <row r="3197" spans="1:68" ht="18" x14ac:dyDescent="0.25">
      <c r="A3197" s="24">
        <v>2021</v>
      </c>
      <c r="B3197">
        <v>4</v>
      </c>
      <c r="C3197" s="2">
        <v>44390</v>
      </c>
      <c r="D3197" s="3">
        <v>0.39930555555555558</v>
      </c>
      <c r="E3197">
        <v>5</v>
      </c>
      <c r="F3197">
        <v>5.2</v>
      </c>
      <c r="G3197" t="s">
        <v>28</v>
      </c>
      <c r="H3197">
        <v>81</v>
      </c>
      <c r="I3197">
        <v>68</v>
      </c>
      <c r="J3197">
        <v>24.4</v>
      </c>
      <c r="K3197">
        <v>2</v>
      </c>
      <c r="L3197">
        <v>4</v>
      </c>
      <c r="M3197" t="s">
        <v>28</v>
      </c>
      <c r="N3197">
        <v>0</v>
      </c>
      <c r="O3197" t="s">
        <v>24</v>
      </c>
      <c r="P3197">
        <v>0</v>
      </c>
      <c r="Q3197">
        <v>0</v>
      </c>
      <c r="R3197">
        <v>2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2</v>
      </c>
      <c r="AA3197" s="11" t="str">
        <f t="shared" si="524"/>
        <v>1</v>
      </c>
      <c r="AB3197">
        <f t="shared" si="517"/>
        <v>1</v>
      </c>
      <c r="AC3197">
        <f t="shared" si="525"/>
        <v>9</v>
      </c>
      <c r="AD3197">
        <f t="shared" si="526"/>
        <v>10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f t="shared" si="518"/>
        <v>0</v>
      </c>
      <c r="BI3197" s="16">
        <v>0</v>
      </c>
      <c r="BJ3197" s="16">
        <v>0</v>
      </c>
      <c r="BK3197" s="16">
        <v>0</v>
      </c>
      <c r="BL3197" t="str">
        <f t="shared" si="519"/>
        <v>0</v>
      </c>
      <c r="BM3197" t="str">
        <f t="shared" si="520"/>
        <v>0</v>
      </c>
      <c r="BN3197">
        <f t="shared" si="523"/>
        <v>0</v>
      </c>
      <c r="BO3197">
        <f t="shared" si="521"/>
        <v>0</v>
      </c>
      <c r="BP3197" t="str">
        <f t="shared" si="522"/>
        <v>0</v>
      </c>
    </row>
    <row r="3198" spans="1:68" ht="18" x14ac:dyDescent="0.25">
      <c r="A3198" s="24">
        <v>2021</v>
      </c>
      <c r="B3198">
        <v>4</v>
      </c>
      <c r="C3198" s="2">
        <v>44390</v>
      </c>
      <c r="D3198" s="3">
        <v>0.39930555555555558</v>
      </c>
      <c r="E3198">
        <v>5</v>
      </c>
      <c r="F3198">
        <v>5.2</v>
      </c>
      <c r="G3198" t="s">
        <v>28</v>
      </c>
      <c r="H3198">
        <v>81</v>
      </c>
      <c r="I3198">
        <v>68</v>
      </c>
      <c r="J3198">
        <v>24.4</v>
      </c>
      <c r="K3198">
        <v>2</v>
      </c>
      <c r="L3198">
        <v>4</v>
      </c>
      <c r="M3198" t="s">
        <v>28</v>
      </c>
      <c r="N3198">
        <v>0</v>
      </c>
      <c r="O3198" t="s">
        <v>25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 s="11" t="str">
        <f t="shared" si="524"/>
        <v>0</v>
      </c>
      <c r="AB3198">
        <f t="shared" si="517"/>
        <v>0</v>
      </c>
      <c r="AC3198">
        <f t="shared" si="525"/>
        <v>10</v>
      </c>
      <c r="AD3198">
        <f t="shared" si="526"/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f t="shared" si="518"/>
        <v>0</v>
      </c>
      <c r="BI3198" s="16">
        <v>0</v>
      </c>
      <c r="BJ3198" s="16">
        <v>0</v>
      </c>
      <c r="BK3198" s="16">
        <v>0</v>
      </c>
      <c r="BL3198" t="str">
        <f t="shared" si="519"/>
        <v>0</v>
      </c>
      <c r="BM3198" t="str">
        <f t="shared" si="520"/>
        <v>0</v>
      </c>
      <c r="BN3198">
        <f t="shared" si="523"/>
        <v>0</v>
      </c>
      <c r="BO3198">
        <f t="shared" si="521"/>
        <v>0</v>
      </c>
      <c r="BP3198" t="str">
        <f t="shared" si="522"/>
        <v>0</v>
      </c>
    </row>
    <row r="3199" spans="1:68" ht="18" x14ac:dyDescent="0.25">
      <c r="A3199" s="24">
        <v>2021</v>
      </c>
      <c r="B3199">
        <v>4</v>
      </c>
      <c r="C3199" s="2">
        <v>44390</v>
      </c>
      <c r="D3199" s="3">
        <v>0.39930555555555558</v>
      </c>
      <c r="E3199">
        <v>5</v>
      </c>
      <c r="F3199">
        <v>5.2</v>
      </c>
      <c r="G3199" t="s">
        <v>28</v>
      </c>
      <c r="H3199">
        <v>81</v>
      </c>
      <c r="I3199">
        <v>68</v>
      </c>
      <c r="J3199">
        <v>24.4</v>
      </c>
      <c r="K3199">
        <v>2</v>
      </c>
      <c r="L3199">
        <v>4</v>
      </c>
      <c r="M3199" t="s">
        <v>28</v>
      </c>
      <c r="N3199">
        <v>0</v>
      </c>
      <c r="O3199" t="s">
        <v>26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 s="11" t="str">
        <f t="shared" si="524"/>
        <v>0</v>
      </c>
      <c r="AB3199">
        <f t="shared" si="517"/>
        <v>0</v>
      </c>
      <c r="AC3199">
        <f t="shared" si="525"/>
        <v>10</v>
      </c>
      <c r="AD3199">
        <f t="shared" si="526"/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f t="shared" si="518"/>
        <v>0</v>
      </c>
      <c r="BI3199" s="16">
        <v>0</v>
      </c>
      <c r="BJ3199" s="16">
        <v>0</v>
      </c>
      <c r="BK3199" s="16">
        <v>0</v>
      </c>
      <c r="BL3199" t="str">
        <f t="shared" si="519"/>
        <v>0</v>
      </c>
      <c r="BM3199" t="str">
        <f t="shared" si="520"/>
        <v>0</v>
      </c>
      <c r="BN3199">
        <f t="shared" si="523"/>
        <v>0</v>
      </c>
      <c r="BO3199">
        <f t="shared" si="521"/>
        <v>0</v>
      </c>
      <c r="BP3199" t="str">
        <f t="shared" si="522"/>
        <v>0</v>
      </c>
    </row>
    <row r="3200" spans="1:68" ht="18" x14ac:dyDescent="0.25">
      <c r="A3200" s="24">
        <v>2021</v>
      </c>
      <c r="B3200">
        <v>4</v>
      </c>
      <c r="C3200" s="2">
        <v>44390</v>
      </c>
      <c r="D3200" s="3">
        <v>0.39930555555555558</v>
      </c>
      <c r="E3200">
        <v>5</v>
      </c>
      <c r="F3200">
        <v>5.2</v>
      </c>
      <c r="G3200" t="s">
        <v>28</v>
      </c>
      <c r="H3200">
        <v>81</v>
      </c>
      <c r="I3200">
        <v>68</v>
      </c>
      <c r="J3200">
        <v>24.4</v>
      </c>
      <c r="K3200">
        <v>2</v>
      </c>
      <c r="L3200">
        <v>4</v>
      </c>
      <c r="M3200" t="s">
        <v>28</v>
      </c>
      <c r="N3200">
        <v>5</v>
      </c>
      <c r="O3200" t="s">
        <v>24</v>
      </c>
      <c r="P3200">
        <v>0</v>
      </c>
      <c r="Q3200">
        <v>0</v>
      </c>
      <c r="R3200">
        <v>0</v>
      </c>
      <c r="S3200">
        <v>0</v>
      </c>
      <c r="T3200">
        <v>1</v>
      </c>
      <c r="U3200">
        <v>0</v>
      </c>
      <c r="V3200">
        <v>23</v>
      </c>
      <c r="W3200">
        <v>1</v>
      </c>
      <c r="X3200">
        <v>41</v>
      </c>
      <c r="Y3200">
        <v>0</v>
      </c>
      <c r="Z3200">
        <v>66</v>
      </c>
      <c r="AA3200" s="11" t="str">
        <f t="shared" si="524"/>
        <v>1</v>
      </c>
      <c r="AB3200">
        <f t="shared" ref="AB3200:AB3263" si="527">COUNTIF(P3200:Y3200, "&gt;0")</f>
        <v>4</v>
      </c>
      <c r="AC3200">
        <f t="shared" si="525"/>
        <v>6</v>
      </c>
      <c r="AD3200">
        <f t="shared" si="526"/>
        <v>40</v>
      </c>
      <c r="AE3200">
        <v>0</v>
      </c>
      <c r="AF3200">
        <v>7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f t="shared" ref="BH3200:BH3263" si="528">SUM(AW3200+AV3200+AU3200+AQ3200+AS3200+AM3200+AJ3200+BF3200+BI3200)</f>
        <v>0</v>
      </c>
      <c r="BI3200" s="16">
        <v>0</v>
      </c>
      <c r="BJ3200" s="16">
        <v>0</v>
      </c>
      <c r="BK3200" s="16">
        <v>0</v>
      </c>
      <c r="BL3200" t="str">
        <f t="shared" ref="BL3200:BL3263" si="529">IF(AL3200&gt;0, "1","0")</f>
        <v>0</v>
      </c>
      <c r="BM3200" t="str">
        <f t="shared" ref="BM3200:BM3263" si="530">IF(AL3200&gt;0, "1", IF(AO3200&gt;0, "1", "0"))</f>
        <v>0</v>
      </c>
      <c r="BN3200">
        <f t="shared" si="523"/>
        <v>0</v>
      </c>
      <c r="BO3200">
        <f t="shared" ref="BO3200:BO3263" si="531">SUM(BN3200+BH3200+BJ3200+BC3200+BA3200+AX3200+AG3200)</f>
        <v>0</v>
      </c>
      <c r="BP3200" t="str">
        <f t="shared" ref="BP3200:BP3263" si="532">IF(BH3200&gt;0, "1",  "0")</f>
        <v>0</v>
      </c>
    </row>
    <row r="3201" spans="1:68" ht="18" x14ac:dyDescent="0.25">
      <c r="A3201" s="24">
        <v>2021</v>
      </c>
      <c r="B3201">
        <v>4</v>
      </c>
      <c r="C3201" s="2">
        <v>44390</v>
      </c>
      <c r="D3201" s="3">
        <v>0.39930555555555558</v>
      </c>
      <c r="E3201">
        <v>5</v>
      </c>
      <c r="F3201">
        <v>5.2</v>
      </c>
      <c r="G3201" t="s">
        <v>28</v>
      </c>
      <c r="H3201">
        <v>81</v>
      </c>
      <c r="I3201">
        <v>68</v>
      </c>
      <c r="J3201">
        <v>24.4</v>
      </c>
      <c r="K3201">
        <v>2</v>
      </c>
      <c r="L3201">
        <v>4</v>
      </c>
      <c r="M3201" t="s">
        <v>28</v>
      </c>
      <c r="N3201">
        <v>5</v>
      </c>
      <c r="O3201" t="s">
        <v>25</v>
      </c>
      <c r="P3201">
        <v>0</v>
      </c>
      <c r="Q3201">
        <v>0</v>
      </c>
      <c r="R3201">
        <v>6</v>
      </c>
      <c r="S3201">
        <v>0</v>
      </c>
      <c r="T3201">
        <v>1</v>
      </c>
      <c r="U3201">
        <v>10</v>
      </c>
      <c r="V3201">
        <v>0</v>
      </c>
      <c r="W3201">
        <v>0</v>
      </c>
      <c r="X3201">
        <v>0</v>
      </c>
      <c r="Y3201">
        <v>1</v>
      </c>
      <c r="Z3201">
        <v>18</v>
      </c>
      <c r="AA3201" s="11" t="str">
        <f t="shared" si="524"/>
        <v>1</v>
      </c>
      <c r="AB3201">
        <f t="shared" si="527"/>
        <v>4</v>
      </c>
      <c r="AC3201">
        <f t="shared" si="525"/>
        <v>6</v>
      </c>
      <c r="AD3201">
        <f t="shared" si="526"/>
        <v>40</v>
      </c>
      <c r="AE3201">
        <v>0</v>
      </c>
      <c r="AF3201">
        <v>9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f t="shared" si="528"/>
        <v>0</v>
      </c>
      <c r="BI3201" s="16">
        <v>0</v>
      </c>
      <c r="BJ3201" s="16">
        <v>0</v>
      </c>
      <c r="BK3201" s="16">
        <v>0</v>
      </c>
      <c r="BL3201" t="str">
        <f t="shared" si="529"/>
        <v>0</v>
      </c>
      <c r="BM3201" t="str">
        <f t="shared" si="530"/>
        <v>0</v>
      </c>
      <c r="BN3201">
        <f t="shared" si="523"/>
        <v>0</v>
      </c>
      <c r="BO3201">
        <f t="shared" si="531"/>
        <v>0</v>
      </c>
      <c r="BP3201" t="str">
        <f t="shared" si="532"/>
        <v>0</v>
      </c>
    </row>
    <row r="3202" spans="1:68" ht="18" x14ac:dyDescent="0.25">
      <c r="A3202" s="24">
        <v>2021</v>
      </c>
      <c r="B3202">
        <v>4</v>
      </c>
      <c r="C3202" s="2">
        <v>44390</v>
      </c>
      <c r="D3202" s="3">
        <v>0.39930555555555558</v>
      </c>
      <c r="E3202">
        <v>5</v>
      </c>
      <c r="F3202">
        <v>5.2</v>
      </c>
      <c r="G3202" t="s">
        <v>28</v>
      </c>
      <c r="H3202">
        <v>81</v>
      </c>
      <c r="I3202">
        <v>68</v>
      </c>
      <c r="J3202">
        <v>24.4</v>
      </c>
      <c r="K3202">
        <v>2</v>
      </c>
      <c r="L3202">
        <v>4</v>
      </c>
      <c r="M3202" t="s">
        <v>28</v>
      </c>
      <c r="N3202">
        <v>5</v>
      </c>
      <c r="O3202" t="s">
        <v>26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 s="11" t="str">
        <f t="shared" si="524"/>
        <v>0</v>
      </c>
      <c r="AB3202">
        <f t="shared" si="527"/>
        <v>0</v>
      </c>
      <c r="AC3202">
        <f t="shared" si="525"/>
        <v>10</v>
      </c>
      <c r="AD3202">
        <f t="shared" si="526"/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f t="shared" si="528"/>
        <v>0</v>
      </c>
      <c r="BI3202" s="16">
        <v>0</v>
      </c>
      <c r="BJ3202" s="16">
        <v>0</v>
      </c>
      <c r="BK3202" s="16">
        <v>0</v>
      </c>
      <c r="BL3202" t="str">
        <f t="shared" si="529"/>
        <v>0</v>
      </c>
      <c r="BM3202" t="str">
        <f t="shared" si="530"/>
        <v>0</v>
      </c>
      <c r="BN3202">
        <f t="shared" ref="BN3202:BN3265" si="533">SUM(AL3202+AO3202+BB3202)</f>
        <v>0</v>
      </c>
      <c r="BO3202">
        <f t="shared" si="531"/>
        <v>0</v>
      </c>
      <c r="BP3202" t="str">
        <f t="shared" si="532"/>
        <v>0</v>
      </c>
    </row>
    <row r="3203" spans="1:68" ht="18" x14ac:dyDescent="0.25">
      <c r="A3203" s="24">
        <v>2021</v>
      </c>
      <c r="B3203">
        <v>4</v>
      </c>
      <c r="C3203" s="2">
        <v>44390</v>
      </c>
      <c r="D3203" s="3">
        <v>0.39930555555555558</v>
      </c>
      <c r="E3203">
        <v>5</v>
      </c>
      <c r="F3203">
        <v>5.2</v>
      </c>
      <c r="G3203" t="s">
        <v>28</v>
      </c>
      <c r="H3203">
        <v>81</v>
      </c>
      <c r="I3203">
        <v>68</v>
      </c>
      <c r="J3203">
        <v>24.4</v>
      </c>
      <c r="K3203">
        <v>2</v>
      </c>
      <c r="L3203">
        <v>4</v>
      </c>
      <c r="M3203" t="s">
        <v>28</v>
      </c>
      <c r="N3203">
        <v>10</v>
      </c>
      <c r="O3203" t="s">
        <v>24</v>
      </c>
      <c r="P3203">
        <v>2</v>
      </c>
      <c r="Q3203">
        <v>0</v>
      </c>
      <c r="R3203">
        <v>1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2</v>
      </c>
      <c r="Y3203">
        <v>0</v>
      </c>
      <c r="Z3203">
        <v>5</v>
      </c>
      <c r="AA3203" s="11" t="str">
        <f t="shared" ref="AA3203:AA3266" si="534">IF(Z3203&gt;0, "1","0")</f>
        <v>1</v>
      </c>
      <c r="AB3203">
        <f t="shared" si="527"/>
        <v>3</v>
      </c>
      <c r="AC3203">
        <f t="shared" si="525"/>
        <v>7</v>
      </c>
      <c r="AD3203">
        <f t="shared" si="526"/>
        <v>30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f t="shared" si="528"/>
        <v>0</v>
      </c>
      <c r="BI3203" s="16">
        <v>0</v>
      </c>
      <c r="BJ3203" s="16">
        <v>0</v>
      </c>
      <c r="BK3203" s="16">
        <v>0</v>
      </c>
      <c r="BL3203" t="str">
        <f t="shared" si="529"/>
        <v>0</v>
      </c>
      <c r="BM3203" t="str">
        <f t="shared" si="530"/>
        <v>0</v>
      </c>
      <c r="BN3203">
        <f t="shared" si="533"/>
        <v>0</v>
      </c>
      <c r="BO3203">
        <f t="shared" si="531"/>
        <v>0</v>
      </c>
      <c r="BP3203" t="str">
        <f t="shared" si="532"/>
        <v>0</v>
      </c>
    </row>
    <row r="3204" spans="1:68" ht="18" x14ac:dyDescent="0.25">
      <c r="A3204" s="24">
        <v>2021</v>
      </c>
      <c r="B3204">
        <v>4</v>
      </c>
      <c r="C3204" s="2">
        <v>44390</v>
      </c>
      <c r="D3204" s="3">
        <v>0.39930555555555558</v>
      </c>
      <c r="E3204">
        <v>5</v>
      </c>
      <c r="F3204">
        <v>5.2</v>
      </c>
      <c r="G3204" t="s">
        <v>28</v>
      </c>
      <c r="H3204">
        <v>81</v>
      </c>
      <c r="I3204">
        <v>68</v>
      </c>
      <c r="J3204">
        <v>24.4</v>
      </c>
      <c r="K3204">
        <v>2</v>
      </c>
      <c r="L3204">
        <v>4</v>
      </c>
      <c r="M3204" t="s">
        <v>28</v>
      </c>
      <c r="N3204">
        <v>10</v>
      </c>
      <c r="O3204" t="s">
        <v>25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 s="11" t="str">
        <f t="shared" si="534"/>
        <v>0</v>
      </c>
      <c r="AB3204">
        <f t="shared" si="527"/>
        <v>0</v>
      </c>
      <c r="AC3204">
        <f t="shared" si="525"/>
        <v>10</v>
      </c>
      <c r="AD3204">
        <f t="shared" si="526"/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f t="shared" si="528"/>
        <v>0</v>
      </c>
      <c r="BI3204" s="16">
        <v>0</v>
      </c>
      <c r="BJ3204" s="16">
        <v>0</v>
      </c>
      <c r="BK3204" s="16">
        <v>0</v>
      </c>
      <c r="BL3204" t="str">
        <f t="shared" si="529"/>
        <v>0</v>
      </c>
      <c r="BM3204" t="str">
        <f t="shared" si="530"/>
        <v>0</v>
      </c>
      <c r="BN3204">
        <f t="shared" si="533"/>
        <v>0</v>
      </c>
      <c r="BO3204">
        <f t="shared" si="531"/>
        <v>0</v>
      </c>
      <c r="BP3204" t="str">
        <f t="shared" si="532"/>
        <v>0</v>
      </c>
    </row>
    <row r="3205" spans="1:68" ht="18" x14ac:dyDescent="0.25">
      <c r="A3205" s="24">
        <v>2021</v>
      </c>
      <c r="B3205">
        <v>4</v>
      </c>
      <c r="C3205" s="2">
        <v>44390</v>
      </c>
      <c r="D3205" s="3">
        <v>0.39930555555555558</v>
      </c>
      <c r="E3205">
        <v>5</v>
      </c>
      <c r="F3205">
        <v>5.2</v>
      </c>
      <c r="G3205" t="s">
        <v>28</v>
      </c>
      <c r="H3205">
        <v>81</v>
      </c>
      <c r="I3205">
        <v>68</v>
      </c>
      <c r="J3205">
        <v>24.4</v>
      </c>
      <c r="K3205">
        <v>2</v>
      </c>
      <c r="L3205">
        <v>4</v>
      </c>
      <c r="M3205" t="s">
        <v>28</v>
      </c>
      <c r="N3205">
        <v>10</v>
      </c>
      <c r="O3205" t="s">
        <v>26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 s="11" t="str">
        <f t="shared" si="534"/>
        <v>0</v>
      </c>
      <c r="AB3205">
        <f t="shared" si="527"/>
        <v>0</v>
      </c>
      <c r="AC3205">
        <f t="shared" si="525"/>
        <v>10</v>
      </c>
      <c r="AD3205">
        <f t="shared" si="526"/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f t="shared" si="528"/>
        <v>0</v>
      </c>
      <c r="BI3205" s="16">
        <v>0</v>
      </c>
      <c r="BJ3205" s="16">
        <v>0</v>
      </c>
      <c r="BK3205" s="16">
        <v>0</v>
      </c>
      <c r="BL3205" t="str">
        <f t="shared" si="529"/>
        <v>0</v>
      </c>
      <c r="BM3205" t="str">
        <f t="shared" si="530"/>
        <v>0</v>
      </c>
      <c r="BN3205">
        <f t="shared" si="533"/>
        <v>0</v>
      </c>
      <c r="BO3205">
        <f t="shared" si="531"/>
        <v>0</v>
      </c>
      <c r="BP3205" t="str">
        <f t="shared" si="532"/>
        <v>0</v>
      </c>
    </row>
    <row r="3206" spans="1:68" ht="18" x14ac:dyDescent="0.25">
      <c r="A3206" s="24">
        <v>2021</v>
      </c>
      <c r="B3206">
        <v>4</v>
      </c>
      <c r="C3206" s="2">
        <v>44390</v>
      </c>
      <c r="D3206" s="3">
        <v>0.39930555555555558</v>
      </c>
      <c r="E3206">
        <v>5</v>
      </c>
      <c r="F3206">
        <v>5.2</v>
      </c>
      <c r="G3206" t="s">
        <v>28</v>
      </c>
      <c r="H3206">
        <v>81</v>
      </c>
      <c r="I3206">
        <v>68</v>
      </c>
      <c r="J3206">
        <v>24.4</v>
      </c>
      <c r="K3206">
        <v>2</v>
      </c>
      <c r="L3206">
        <v>4</v>
      </c>
      <c r="M3206" t="s">
        <v>28</v>
      </c>
      <c r="N3206">
        <v>20</v>
      </c>
      <c r="O3206" t="s">
        <v>24</v>
      </c>
      <c r="P3206">
        <v>1</v>
      </c>
      <c r="Q3206">
        <v>0</v>
      </c>
      <c r="R3206">
        <v>1</v>
      </c>
      <c r="S3206">
        <v>1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1</v>
      </c>
      <c r="Z3206">
        <v>4</v>
      </c>
      <c r="AA3206" s="11" t="str">
        <f t="shared" si="534"/>
        <v>1</v>
      </c>
      <c r="AB3206">
        <f t="shared" si="527"/>
        <v>4</v>
      </c>
      <c r="AC3206">
        <f t="shared" si="525"/>
        <v>6</v>
      </c>
      <c r="AD3206">
        <f t="shared" si="526"/>
        <v>40</v>
      </c>
      <c r="AE3206">
        <v>0</v>
      </c>
      <c r="AF3206">
        <v>1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f t="shared" si="528"/>
        <v>0</v>
      </c>
      <c r="BI3206" s="16">
        <v>0</v>
      </c>
      <c r="BJ3206" s="16">
        <v>0</v>
      </c>
      <c r="BK3206" s="16">
        <v>0</v>
      </c>
      <c r="BL3206" t="str">
        <f t="shared" si="529"/>
        <v>0</v>
      </c>
      <c r="BM3206" t="str">
        <f t="shared" si="530"/>
        <v>0</v>
      </c>
      <c r="BN3206">
        <f t="shared" si="533"/>
        <v>0</v>
      </c>
      <c r="BO3206">
        <f t="shared" si="531"/>
        <v>0</v>
      </c>
      <c r="BP3206" t="str">
        <f t="shared" si="532"/>
        <v>0</v>
      </c>
    </row>
    <row r="3207" spans="1:68" ht="18" x14ac:dyDescent="0.25">
      <c r="A3207" s="24">
        <v>2021</v>
      </c>
      <c r="B3207">
        <v>4</v>
      </c>
      <c r="C3207" s="2">
        <v>44390</v>
      </c>
      <c r="D3207" s="3">
        <v>0.39930555555555558</v>
      </c>
      <c r="E3207">
        <v>5</v>
      </c>
      <c r="F3207">
        <v>5.2</v>
      </c>
      <c r="G3207" t="s">
        <v>28</v>
      </c>
      <c r="H3207">
        <v>81</v>
      </c>
      <c r="I3207">
        <v>68</v>
      </c>
      <c r="J3207">
        <v>24.4</v>
      </c>
      <c r="K3207">
        <v>2</v>
      </c>
      <c r="L3207">
        <v>4</v>
      </c>
      <c r="M3207" t="s">
        <v>28</v>
      </c>
      <c r="N3207">
        <v>20</v>
      </c>
      <c r="O3207" t="s">
        <v>25</v>
      </c>
      <c r="P3207">
        <v>33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33</v>
      </c>
      <c r="AA3207" s="11" t="str">
        <f t="shared" si="534"/>
        <v>1</v>
      </c>
      <c r="AB3207">
        <f t="shared" si="527"/>
        <v>1</v>
      </c>
      <c r="AC3207">
        <f t="shared" si="525"/>
        <v>9</v>
      </c>
      <c r="AD3207">
        <f t="shared" si="526"/>
        <v>10</v>
      </c>
      <c r="AE3207">
        <v>0</v>
      </c>
      <c r="AF3207">
        <v>10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f t="shared" si="528"/>
        <v>0</v>
      </c>
      <c r="BI3207" s="16">
        <v>0</v>
      </c>
      <c r="BJ3207" s="16">
        <v>0</v>
      </c>
      <c r="BK3207" s="16">
        <v>0</v>
      </c>
      <c r="BL3207" t="str">
        <f t="shared" si="529"/>
        <v>0</v>
      </c>
      <c r="BM3207" t="str">
        <f t="shared" si="530"/>
        <v>0</v>
      </c>
      <c r="BN3207">
        <f t="shared" si="533"/>
        <v>0</v>
      </c>
      <c r="BO3207">
        <f t="shared" si="531"/>
        <v>0</v>
      </c>
      <c r="BP3207" t="str">
        <f t="shared" si="532"/>
        <v>0</v>
      </c>
    </row>
    <row r="3208" spans="1:68" ht="18" x14ac:dyDescent="0.25">
      <c r="A3208" s="24">
        <v>2021</v>
      </c>
      <c r="B3208">
        <v>4</v>
      </c>
      <c r="C3208" s="2">
        <v>44390</v>
      </c>
      <c r="D3208" s="3">
        <v>0.39930555555555558</v>
      </c>
      <c r="E3208">
        <v>5</v>
      </c>
      <c r="F3208">
        <v>5.2</v>
      </c>
      <c r="G3208" t="s">
        <v>28</v>
      </c>
      <c r="H3208">
        <v>81</v>
      </c>
      <c r="I3208">
        <v>68</v>
      </c>
      <c r="J3208">
        <v>24.4</v>
      </c>
      <c r="K3208">
        <v>2</v>
      </c>
      <c r="L3208">
        <v>4</v>
      </c>
      <c r="M3208" t="s">
        <v>28</v>
      </c>
      <c r="N3208">
        <v>20</v>
      </c>
      <c r="O3208" t="s">
        <v>26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0</v>
      </c>
      <c r="Y3208">
        <v>0</v>
      </c>
      <c r="Z3208">
        <v>1</v>
      </c>
      <c r="AA3208" s="11" t="str">
        <f t="shared" si="534"/>
        <v>1</v>
      </c>
      <c r="AB3208">
        <f t="shared" si="527"/>
        <v>1</v>
      </c>
      <c r="AC3208">
        <f t="shared" si="525"/>
        <v>9</v>
      </c>
      <c r="AD3208">
        <f t="shared" si="526"/>
        <v>10</v>
      </c>
      <c r="AE3208">
        <v>0</v>
      </c>
      <c r="AF3208">
        <v>2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f t="shared" si="528"/>
        <v>0</v>
      </c>
      <c r="BI3208" s="16">
        <v>0</v>
      </c>
      <c r="BJ3208" s="16">
        <v>0</v>
      </c>
      <c r="BK3208" s="16">
        <v>0</v>
      </c>
      <c r="BL3208" t="str">
        <f t="shared" si="529"/>
        <v>0</v>
      </c>
      <c r="BM3208" t="str">
        <f t="shared" si="530"/>
        <v>0</v>
      </c>
      <c r="BN3208">
        <f t="shared" si="533"/>
        <v>0</v>
      </c>
      <c r="BO3208">
        <f t="shared" si="531"/>
        <v>0</v>
      </c>
      <c r="BP3208" t="str">
        <f t="shared" si="532"/>
        <v>0</v>
      </c>
    </row>
    <row r="3209" spans="1:68" ht="18" x14ac:dyDescent="0.25">
      <c r="A3209" s="24">
        <v>2021</v>
      </c>
      <c r="B3209">
        <v>4</v>
      </c>
      <c r="C3209" s="2">
        <v>44390</v>
      </c>
      <c r="D3209" s="3">
        <v>0.39930555555555558</v>
      </c>
      <c r="E3209">
        <v>5</v>
      </c>
      <c r="F3209">
        <v>5.2</v>
      </c>
      <c r="G3209" t="s">
        <v>28</v>
      </c>
      <c r="H3209">
        <v>81</v>
      </c>
      <c r="I3209">
        <v>68</v>
      </c>
      <c r="J3209">
        <v>24.4</v>
      </c>
      <c r="K3209">
        <v>2</v>
      </c>
      <c r="L3209">
        <v>4</v>
      </c>
      <c r="M3209" t="s">
        <v>28</v>
      </c>
      <c r="N3209">
        <v>50</v>
      </c>
      <c r="O3209" t="s">
        <v>24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 s="11" t="str">
        <f t="shared" si="534"/>
        <v>0</v>
      </c>
      <c r="AB3209">
        <f t="shared" si="527"/>
        <v>0</v>
      </c>
      <c r="AC3209">
        <f t="shared" si="525"/>
        <v>10</v>
      </c>
      <c r="AD3209">
        <f t="shared" si="526"/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f t="shared" si="528"/>
        <v>0</v>
      </c>
      <c r="BI3209" s="16">
        <v>0</v>
      </c>
      <c r="BJ3209" s="16">
        <v>0</v>
      </c>
      <c r="BK3209" s="16">
        <v>0</v>
      </c>
      <c r="BL3209" t="str">
        <f t="shared" si="529"/>
        <v>0</v>
      </c>
      <c r="BM3209" t="str">
        <f t="shared" si="530"/>
        <v>0</v>
      </c>
      <c r="BN3209">
        <f t="shared" si="533"/>
        <v>0</v>
      </c>
      <c r="BO3209">
        <f t="shared" si="531"/>
        <v>0</v>
      </c>
      <c r="BP3209" t="str">
        <f t="shared" si="532"/>
        <v>0</v>
      </c>
    </row>
    <row r="3210" spans="1:68" ht="18" x14ac:dyDescent="0.25">
      <c r="A3210" s="24">
        <v>2021</v>
      </c>
      <c r="B3210">
        <v>4</v>
      </c>
      <c r="C3210" s="2">
        <v>44390</v>
      </c>
      <c r="D3210" s="3">
        <v>0.39930555555555558</v>
      </c>
      <c r="E3210">
        <v>5</v>
      </c>
      <c r="F3210">
        <v>5.2</v>
      </c>
      <c r="G3210" t="s">
        <v>28</v>
      </c>
      <c r="H3210">
        <v>81</v>
      </c>
      <c r="I3210">
        <v>68</v>
      </c>
      <c r="J3210">
        <v>24.4</v>
      </c>
      <c r="K3210">
        <v>2</v>
      </c>
      <c r="L3210">
        <v>4</v>
      </c>
      <c r="M3210" t="s">
        <v>28</v>
      </c>
      <c r="N3210">
        <v>50</v>
      </c>
      <c r="O3210" t="s">
        <v>25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 s="11" t="str">
        <f t="shared" si="534"/>
        <v>0</v>
      </c>
      <c r="AB3210">
        <f t="shared" si="527"/>
        <v>0</v>
      </c>
      <c r="AC3210">
        <f t="shared" si="525"/>
        <v>10</v>
      </c>
      <c r="AD3210">
        <f t="shared" si="526"/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f t="shared" si="528"/>
        <v>0</v>
      </c>
      <c r="BI3210" s="16">
        <v>0</v>
      </c>
      <c r="BJ3210" s="16">
        <v>0</v>
      </c>
      <c r="BK3210" s="16">
        <v>0</v>
      </c>
      <c r="BL3210" t="str">
        <f t="shared" si="529"/>
        <v>0</v>
      </c>
      <c r="BM3210" t="str">
        <f t="shared" si="530"/>
        <v>0</v>
      </c>
      <c r="BN3210">
        <f t="shared" si="533"/>
        <v>0</v>
      </c>
      <c r="BO3210">
        <f t="shared" si="531"/>
        <v>0</v>
      </c>
      <c r="BP3210" t="str">
        <f t="shared" si="532"/>
        <v>0</v>
      </c>
    </row>
    <row r="3211" spans="1:68" ht="18" x14ac:dyDescent="0.25">
      <c r="A3211" s="24">
        <v>2021</v>
      </c>
      <c r="B3211">
        <v>4</v>
      </c>
      <c r="C3211" s="2">
        <v>44390</v>
      </c>
      <c r="D3211" s="3">
        <v>0.39930555555555558</v>
      </c>
      <c r="E3211">
        <v>5</v>
      </c>
      <c r="F3211">
        <v>5.2</v>
      </c>
      <c r="G3211" t="s">
        <v>28</v>
      </c>
      <c r="H3211">
        <v>81</v>
      </c>
      <c r="I3211">
        <v>68</v>
      </c>
      <c r="J3211">
        <v>24.4</v>
      </c>
      <c r="K3211">
        <v>2</v>
      </c>
      <c r="L3211">
        <v>4</v>
      </c>
      <c r="M3211" t="s">
        <v>28</v>
      </c>
      <c r="N3211">
        <v>50</v>
      </c>
      <c r="O3211" t="s">
        <v>26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 s="11" t="str">
        <f t="shared" si="534"/>
        <v>0</v>
      </c>
      <c r="AB3211">
        <f t="shared" si="527"/>
        <v>0</v>
      </c>
      <c r="AC3211">
        <f t="shared" ref="AC3211:AC3274" si="535">10-AB3211</f>
        <v>10</v>
      </c>
      <c r="AD3211">
        <f t="shared" ref="AD3211:AD3274" si="536">AB3211*10</f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f t="shared" si="528"/>
        <v>0</v>
      </c>
      <c r="BI3211" s="16">
        <v>0</v>
      </c>
      <c r="BJ3211" s="16">
        <v>0</v>
      </c>
      <c r="BK3211" s="16">
        <v>0</v>
      </c>
      <c r="BL3211" t="str">
        <f t="shared" si="529"/>
        <v>0</v>
      </c>
      <c r="BM3211" t="str">
        <f t="shared" si="530"/>
        <v>0</v>
      </c>
      <c r="BN3211">
        <f t="shared" si="533"/>
        <v>0</v>
      </c>
      <c r="BO3211">
        <f t="shared" si="531"/>
        <v>0</v>
      </c>
      <c r="BP3211" t="str">
        <f t="shared" si="532"/>
        <v>0</v>
      </c>
    </row>
    <row r="3212" spans="1:68" ht="18" x14ac:dyDescent="0.25">
      <c r="A3212" s="24">
        <v>2021</v>
      </c>
      <c r="B3212">
        <v>4</v>
      </c>
      <c r="C3212" s="2">
        <v>44390</v>
      </c>
      <c r="D3212" s="3">
        <v>0.39930555555555558</v>
      </c>
      <c r="E3212">
        <v>5</v>
      </c>
      <c r="F3212">
        <v>5.2</v>
      </c>
      <c r="G3212" t="s">
        <v>28</v>
      </c>
      <c r="H3212">
        <v>81</v>
      </c>
      <c r="I3212">
        <v>68</v>
      </c>
      <c r="J3212">
        <v>24.4</v>
      </c>
      <c r="K3212">
        <v>2</v>
      </c>
      <c r="L3212">
        <v>4</v>
      </c>
      <c r="M3212" t="s">
        <v>27</v>
      </c>
      <c r="N3212">
        <v>0</v>
      </c>
      <c r="O3212" t="s">
        <v>24</v>
      </c>
      <c r="P3212">
        <v>1</v>
      </c>
      <c r="Q3212">
        <v>0</v>
      </c>
      <c r="R3212">
        <v>0</v>
      </c>
      <c r="S3212">
        <v>2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3</v>
      </c>
      <c r="AA3212" s="11" t="str">
        <f t="shared" si="534"/>
        <v>1</v>
      </c>
      <c r="AB3212">
        <f t="shared" si="527"/>
        <v>2</v>
      </c>
      <c r="AC3212">
        <f t="shared" si="535"/>
        <v>8</v>
      </c>
      <c r="AD3212">
        <f t="shared" si="536"/>
        <v>20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f t="shared" si="528"/>
        <v>0</v>
      </c>
      <c r="BI3212" s="16">
        <v>0</v>
      </c>
      <c r="BJ3212" s="16">
        <v>0</v>
      </c>
      <c r="BK3212" s="16">
        <v>0</v>
      </c>
      <c r="BL3212" t="str">
        <f t="shared" si="529"/>
        <v>0</v>
      </c>
      <c r="BM3212" t="str">
        <f t="shared" si="530"/>
        <v>0</v>
      </c>
      <c r="BN3212">
        <f t="shared" si="533"/>
        <v>0</v>
      </c>
      <c r="BO3212">
        <f t="shared" si="531"/>
        <v>0</v>
      </c>
      <c r="BP3212" t="str">
        <f t="shared" si="532"/>
        <v>0</v>
      </c>
    </row>
    <row r="3213" spans="1:68" ht="18" x14ac:dyDescent="0.25">
      <c r="A3213" s="24">
        <v>2021</v>
      </c>
      <c r="B3213">
        <v>4</v>
      </c>
      <c r="C3213" s="2">
        <v>44390</v>
      </c>
      <c r="D3213" s="3">
        <v>0.39930555555555558</v>
      </c>
      <c r="E3213">
        <v>5</v>
      </c>
      <c r="F3213">
        <v>5.2</v>
      </c>
      <c r="G3213" t="s">
        <v>28</v>
      </c>
      <c r="H3213">
        <v>81</v>
      </c>
      <c r="I3213">
        <v>68</v>
      </c>
      <c r="J3213">
        <v>24.4</v>
      </c>
      <c r="K3213">
        <v>2</v>
      </c>
      <c r="L3213">
        <v>4</v>
      </c>
      <c r="M3213" t="s">
        <v>27</v>
      </c>
      <c r="N3213">
        <v>0</v>
      </c>
      <c r="O3213" t="s">
        <v>25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 s="11" t="str">
        <f t="shared" si="534"/>
        <v>0</v>
      </c>
      <c r="AB3213">
        <f t="shared" si="527"/>
        <v>0</v>
      </c>
      <c r="AC3213">
        <f t="shared" si="535"/>
        <v>10</v>
      </c>
      <c r="AD3213">
        <f t="shared" si="536"/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f t="shared" si="528"/>
        <v>0</v>
      </c>
      <c r="BI3213" s="16">
        <v>0</v>
      </c>
      <c r="BJ3213" s="16">
        <v>0</v>
      </c>
      <c r="BK3213" s="16">
        <v>0</v>
      </c>
      <c r="BL3213" t="str">
        <f t="shared" si="529"/>
        <v>0</v>
      </c>
      <c r="BM3213" t="str">
        <f t="shared" si="530"/>
        <v>0</v>
      </c>
      <c r="BN3213">
        <f t="shared" si="533"/>
        <v>0</v>
      </c>
      <c r="BO3213">
        <f t="shared" si="531"/>
        <v>0</v>
      </c>
      <c r="BP3213" t="str">
        <f t="shared" si="532"/>
        <v>0</v>
      </c>
    </row>
    <row r="3214" spans="1:68" ht="18" x14ac:dyDescent="0.25">
      <c r="A3214" s="24">
        <v>2021</v>
      </c>
      <c r="B3214">
        <v>4</v>
      </c>
      <c r="C3214" s="2">
        <v>44390</v>
      </c>
      <c r="D3214" s="3">
        <v>0.39930555555555558</v>
      </c>
      <c r="E3214">
        <v>5</v>
      </c>
      <c r="F3214">
        <v>5.2</v>
      </c>
      <c r="G3214" t="s">
        <v>28</v>
      </c>
      <c r="H3214">
        <v>81</v>
      </c>
      <c r="I3214">
        <v>68</v>
      </c>
      <c r="J3214">
        <v>24.4</v>
      </c>
      <c r="K3214">
        <v>2</v>
      </c>
      <c r="L3214">
        <v>4</v>
      </c>
      <c r="M3214" t="s">
        <v>27</v>
      </c>
      <c r="N3214">
        <v>0</v>
      </c>
      <c r="O3214" t="s">
        <v>26</v>
      </c>
      <c r="P3214">
        <v>0</v>
      </c>
      <c r="Q3214">
        <v>0</v>
      </c>
      <c r="R3214">
        <v>0</v>
      </c>
      <c r="S3214">
        <v>0</v>
      </c>
      <c r="T3214">
        <v>58</v>
      </c>
      <c r="U3214">
        <v>1</v>
      </c>
      <c r="V3214">
        <v>1</v>
      </c>
      <c r="W3214">
        <v>0</v>
      </c>
      <c r="X3214">
        <v>0</v>
      </c>
      <c r="Y3214">
        <v>0</v>
      </c>
      <c r="Z3214">
        <v>60</v>
      </c>
      <c r="AA3214" s="11" t="str">
        <f t="shared" si="534"/>
        <v>1</v>
      </c>
      <c r="AB3214">
        <f t="shared" si="527"/>
        <v>3</v>
      </c>
      <c r="AC3214">
        <f t="shared" si="535"/>
        <v>7</v>
      </c>
      <c r="AD3214">
        <f t="shared" si="536"/>
        <v>30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1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f t="shared" si="528"/>
        <v>0</v>
      </c>
      <c r="BI3214" s="16">
        <v>0</v>
      </c>
      <c r="BJ3214" s="16">
        <v>0</v>
      </c>
      <c r="BK3214" s="16">
        <v>0</v>
      </c>
      <c r="BL3214" t="str">
        <f t="shared" si="529"/>
        <v>0</v>
      </c>
      <c r="BM3214" t="str">
        <f t="shared" si="530"/>
        <v>0</v>
      </c>
      <c r="BN3214">
        <f t="shared" si="533"/>
        <v>1</v>
      </c>
      <c r="BO3214">
        <f t="shared" si="531"/>
        <v>1</v>
      </c>
      <c r="BP3214" t="str">
        <f t="shared" si="532"/>
        <v>0</v>
      </c>
    </row>
    <row r="3215" spans="1:68" ht="18" x14ac:dyDescent="0.25">
      <c r="A3215" s="24">
        <v>2021</v>
      </c>
      <c r="B3215">
        <v>4</v>
      </c>
      <c r="C3215" s="2">
        <v>44390</v>
      </c>
      <c r="D3215" s="3">
        <v>0.39930555555555558</v>
      </c>
      <c r="E3215">
        <v>5</v>
      </c>
      <c r="F3215">
        <v>5.2</v>
      </c>
      <c r="G3215" t="s">
        <v>28</v>
      </c>
      <c r="H3215">
        <v>81</v>
      </c>
      <c r="I3215">
        <v>68</v>
      </c>
      <c r="J3215">
        <v>24.4</v>
      </c>
      <c r="K3215">
        <v>2</v>
      </c>
      <c r="L3215">
        <v>4</v>
      </c>
      <c r="M3215" t="s">
        <v>27</v>
      </c>
      <c r="N3215">
        <v>5</v>
      </c>
      <c r="O3215" t="s">
        <v>24</v>
      </c>
      <c r="P3215">
        <v>0</v>
      </c>
      <c r="Q3215">
        <v>7</v>
      </c>
      <c r="R3215">
        <v>0</v>
      </c>
      <c r="S3215">
        <v>0</v>
      </c>
      <c r="T3215">
        <v>2</v>
      </c>
      <c r="U3215">
        <v>0</v>
      </c>
      <c r="V3215">
        <v>11</v>
      </c>
      <c r="W3215">
        <v>0</v>
      </c>
      <c r="X3215">
        <v>0</v>
      </c>
      <c r="Y3215">
        <v>0</v>
      </c>
      <c r="Z3215">
        <v>20</v>
      </c>
      <c r="AA3215" s="11" t="str">
        <f t="shared" si="534"/>
        <v>1</v>
      </c>
      <c r="AB3215">
        <f t="shared" si="527"/>
        <v>3</v>
      </c>
      <c r="AC3215">
        <f t="shared" si="535"/>
        <v>7</v>
      </c>
      <c r="AD3215">
        <f t="shared" si="536"/>
        <v>30</v>
      </c>
      <c r="AE3215">
        <v>0</v>
      </c>
      <c r="AF3215">
        <v>5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f t="shared" si="528"/>
        <v>0</v>
      </c>
      <c r="BI3215" s="16">
        <v>0</v>
      </c>
      <c r="BJ3215" s="16">
        <v>0</v>
      </c>
      <c r="BK3215" s="16">
        <v>0</v>
      </c>
      <c r="BL3215" t="str">
        <f t="shared" si="529"/>
        <v>0</v>
      </c>
      <c r="BM3215" t="str">
        <f t="shared" si="530"/>
        <v>0</v>
      </c>
      <c r="BN3215">
        <f t="shared" si="533"/>
        <v>0</v>
      </c>
      <c r="BO3215">
        <f t="shared" si="531"/>
        <v>0</v>
      </c>
      <c r="BP3215" t="str">
        <f t="shared" si="532"/>
        <v>0</v>
      </c>
    </row>
    <row r="3216" spans="1:68" ht="18" x14ac:dyDescent="0.25">
      <c r="A3216" s="24">
        <v>2021</v>
      </c>
      <c r="B3216">
        <v>4</v>
      </c>
      <c r="C3216" s="2">
        <v>44390</v>
      </c>
      <c r="D3216" s="3">
        <v>0.39930555555555558</v>
      </c>
      <c r="E3216">
        <v>5</v>
      </c>
      <c r="F3216">
        <v>5.2</v>
      </c>
      <c r="G3216" t="s">
        <v>28</v>
      </c>
      <c r="H3216">
        <v>81</v>
      </c>
      <c r="I3216">
        <v>68</v>
      </c>
      <c r="J3216">
        <v>24.4</v>
      </c>
      <c r="K3216">
        <v>2</v>
      </c>
      <c r="L3216">
        <v>4</v>
      </c>
      <c r="M3216" t="s">
        <v>27</v>
      </c>
      <c r="N3216">
        <v>5</v>
      </c>
      <c r="O3216" t="s">
        <v>25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1</v>
      </c>
      <c r="V3216">
        <v>0</v>
      </c>
      <c r="W3216">
        <v>10</v>
      </c>
      <c r="X3216">
        <v>0</v>
      </c>
      <c r="Y3216">
        <v>0</v>
      </c>
      <c r="Z3216">
        <v>11</v>
      </c>
      <c r="AA3216" s="11" t="str">
        <f t="shared" si="534"/>
        <v>1</v>
      </c>
      <c r="AB3216">
        <f t="shared" si="527"/>
        <v>2</v>
      </c>
      <c r="AC3216">
        <f t="shared" si="535"/>
        <v>8</v>
      </c>
      <c r="AD3216">
        <f t="shared" si="536"/>
        <v>20</v>
      </c>
      <c r="AE3216">
        <v>0</v>
      </c>
      <c r="AF3216">
        <v>3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f t="shared" si="528"/>
        <v>0</v>
      </c>
      <c r="BI3216" s="16">
        <v>0</v>
      </c>
      <c r="BJ3216" s="16">
        <v>0</v>
      </c>
      <c r="BK3216" s="16">
        <v>0</v>
      </c>
      <c r="BL3216" t="str">
        <f t="shared" si="529"/>
        <v>0</v>
      </c>
      <c r="BM3216" t="str">
        <f t="shared" si="530"/>
        <v>0</v>
      </c>
      <c r="BN3216">
        <f t="shared" si="533"/>
        <v>0</v>
      </c>
      <c r="BO3216">
        <f t="shared" si="531"/>
        <v>0</v>
      </c>
      <c r="BP3216" t="str">
        <f t="shared" si="532"/>
        <v>0</v>
      </c>
    </row>
    <row r="3217" spans="1:68" ht="18" x14ac:dyDescent="0.25">
      <c r="A3217" s="24">
        <v>2021</v>
      </c>
      <c r="B3217">
        <v>4</v>
      </c>
      <c r="C3217" s="2">
        <v>44390</v>
      </c>
      <c r="D3217" s="3">
        <v>0.39930555555555558</v>
      </c>
      <c r="E3217">
        <v>5</v>
      </c>
      <c r="F3217">
        <v>5.2</v>
      </c>
      <c r="G3217" t="s">
        <v>28</v>
      </c>
      <c r="H3217">
        <v>81</v>
      </c>
      <c r="I3217">
        <v>68</v>
      </c>
      <c r="J3217">
        <v>24.4</v>
      </c>
      <c r="K3217">
        <v>2</v>
      </c>
      <c r="L3217">
        <v>4</v>
      </c>
      <c r="M3217" t="s">
        <v>27</v>
      </c>
      <c r="N3217">
        <v>5</v>
      </c>
      <c r="O3217" t="s">
        <v>26</v>
      </c>
      <c r="P3217">
        <v>21</v>
      </c>
      <c r="Q3217">
        <v>0</v>
      </c>
      <c r="R3217">
        <v>0</v>
      </c>
      <c r="S3217">
        <v>0</v>
      </c>
      <c r="T3217">
        <v>5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26</v>
      </c>
      <c r="AA3217" s="11" t="str">
        <f t="shared" si="534"/>
        <v>1</v>
      </c>
      <c r="AB3217">
        <f t="shared" si="527"/>
        <v>2</v>
      </c>
      <c r="AC3217">
        <f t="shared" si="535"/>
        <v>8</v>
      </c>
      <c r="AD3217">
        <f t="shared" si="536"/>
        <v>20</v>
      </c>
      <c r="AE3217">
        <v>0</v>
      </c>
      <c r="AF3217">
        <v>7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f t="shared" si="528"/>
        <v>0</v>
      </c>
      <c r="BI3217" s="16">
        <v>0</v>
      </c>
      <c r="BJ3217" s="16">
        <v>0</v>
      </c>
      <c r="BK3217" s="16">
        <v>0</v>
      </c>
      <c r="BL3217" t="str">
        <f t="shared" si="529"/>
        <v>0</v>
      </c>
      <c r="BM3217" t="str">
        <f t="shared" si="530"/>
        <v>0</v>
      </c>
      <c r="BN3217">
        <f t="shared" si="533"/>
        <v>0</v>
      </c>
      <c r="BO3217">
        <f t="shared" si="531"/>
        <v>0</v>
      </c>
      <c r="BP3217" t="str">
        <f t="shared" si="532"/>
        <v>0</v>
      </c>
    </row>
    <row r="3218" spans="1:68" ht="18" x14ac:dyDescent="0.25">
      <c r="A3218" s="24">
        <v>2021</v>
      </c>
      <c r="B3218">
        <v>4</v>
      </c>
      <c r="C3218" s="2">
        <v>44390</v>
      </c>
      <c r="D3218" s="3">
        <v>0.39930555555555558</v>
      </c>
      <c r="E3218">
        <v>5</v>
      </c>
      <c r="F3218">
        <v>5.2</v>
      </c>
      <c r="G3218" t="s">
        <v>28</v>
      </c>
      <c r="H3218">
        <v>81</v>
      </c>
      <c r="I3218">
        <v>68</v>
      </c>
      <c r="J3218">
        <v>24.4</v>
      </c>
      <c r="K3218">
        <v>2</v>
      </c>
      <c r="L3218">
        <v>4</v>
      </c>
      <c r="M3218" t="s">
        <v>27</v>
      </c>
      <c r="N3218">
        <v>10</v>
      </c>
      <c r="O3218" t="s">
        <v>24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 s="11" t="str">
        <f t="shared" si="534"/>
        <v>0</v>
      </c>
      <c r="AB3218">
        <f t="shared" si="527"/>
        <v>0</v>
      </c>
      <c r="AC3218">
        <f t="shared" si="535"/>
        <v>10</v>
      </c>
      <c r="AD3218">
        <f t="shared" si="536"/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f t="shared" si="528"/>
        <v>0</v>
      </c>
      <c r="BI3218" s="16">
        <v>0</v>
      </c>
      <c r="BJ3218" s="16">
        <v>0</v>
      </c>
      <c r="BK3218" s="16">
        <v>0</v>
      </c>
      <c r="BL3218" t="str">
        <f t="shared" si="529"/>
        <v>0</v>
      </c>
      <c r="BM3218" t="str">
        <f t="shared" si="530"/>
        <v>0</v>
      </c>
      <c r="BN3218">
        <f t="shared" si="533"/>
        <v>0</v>
      </c>
      <c r="BO3218">
        <f t="shared" si="531"/>
        <v>0</v>
      </c>
      <c r="BP3218" t="str">
        <f t="shared" si="532"/>
        <v>0</v>
      </c>
    </row>
    <row r="3219" spans="1:68" ht="18" x14ac:dyDescent="0.25">
      <c r="A3219" s="24">
        <v>2021</v>
      </c>
      <c r="B3219">
        <v>4</v>
      </c>
      <c r="C3219" s="2">
        <v>44390</v>
      </c>
      <c r="D3219" s="3">
        <v>0.39930555555555558</v>
      </c>
      <c r="E3219">
        <v>5</v>
      </c>
      <c r="F3219">
        <v>5.2</v>
      </c>
      <c r="G3219" t="s">
        <v>28</v>
      </c>
      <c r="H3219">
        <v>81</v>
      </c>
      <c r="I3219">
        <v>68</v>
      </c>
      <c r="J3219">
        <v>24.4</v>
      </c>
      <c r="K3219">
        <v>2</v>
      </c>
      <c r="L3219">
        <v>4</v>
      </c>
      <c r="M3219" t="s">
        <v>27</v>
      </c>
      <c r="N3219">
        <v>10</v>
      </c>
      <c r="O3219" t="s">
        <v>25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 s="11" t="str">
        <f t="shared" si="534"/>
        <v>0</v>
      </c>
      <c r="AB3219">
        <f t="shared" si="527"/>
        <v>0</v>
      </c>
      <c r="AC3219">
        <f t="shared" si="535"/>
        <v>10</v>
      </c>
      <c r="AD3219">
        <f t="shared" si="536"/>
        <v>0</v>
      </c>
      <c r="AE3219">
        <v>0</v>
      </c>
      <c r="AF3219">
        <v>1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f t="shared" si="528"/>
        <v>0</v>
      </c>
      <c r="BI3219" s="16">
        <v>0</v>
      </c>
      <c r="BJ3219" s="16">
        <v>0</v>
      </c>
      <c r="BK3219" s="16">
        <v>0</v>
      </c>
      <c r="BL3219" t="str">
        <f t="shared" si="529"/>
        <v>0</v>
      </c>
      <c r="BM3219" t="str">
        <f t="shared" si="530"/>
        <v>0</v>
      </c>
      <c r="BN3219">
        <f t="shared" si="533"/>
        <v>0</v>
      </c>
      <c r="BO3219">
        <f t="shared" si="531"/>
        <v>0</v>
      </c>
      <c r="BP3219" t="str">
        <f t="shared" si="532"/>
        <v>0</v>
      </c>
    </row>
    <row r="3220" spans="1:68" ht="18" x14ac:dyDescent="0.25">
      <c r="A3220" s="24">
        <v>2021</v>
      </c>
      <c r="B3220">
        <v>4</v>
      </c>
      <c r="C3220" s="2">
        <v>44390</v>
      </c>
      <c r="D3220" s="3">
        <v>0.39930555555555558</v>
      </c>
      <c r="E3220">
        <v>5</v>
      </c>
      <c r="F3220">
        <v>5.2</v>
      </c>
      <c r="G3220" t="s">
        <v>28</v>
      </c>
      <c r="H3220">
        <v>81</v>
      </c>
      <c r="I3220">
        <v>68</v>
      </c>
      <c r="J3220">
        <v>24.4</v>
      </c>
      <c r="K3220">
        <v>2</v>
      </c>
      <c r="L3220">
        <v>4</v>
      </c>
      <c r="M3220" t="s">
        <v>27</v>
      </c>
      <c r="N3220">
        <v>10</v>
      </c>
      <c r="O3220" t="s">
        <v>26</v>
      </c>
      <c r="P3220">
        <v>1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1</v>
      </c>
      <c r="AA3220" s="11" t="str">
        <f t="shared" si="534"/>
        <v>1</v>
      </c>
      <c r="AB3220">
        <f t="shared" si="527"/>
        <v>1</v>
      </c>
      <c r="AC3220">
        <f t="shared" si="535"/>
        <v>9</v>
      </c>
      <c r="AD3220">
        <f t="shared" si="536"/>
        <v>10</v>
      </c>
      <c r="AE3220">
        <v>0</v>
      </c>
      <c r="AF3220">
        <v>3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2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f t="shared" si="528"/>
        <v>0</v>
      </c>
      <c r="BI3220" s="16">
        <v>0</v>
      </c>
      <c r="BJ3220" s="16">
        <v>0</v>
      </c>
      <c r="BK3220" s="16">
        <v>0</v>
      </c>
      <c r="BL3220" t="str">
        <f t="shared" si="529"/>
        <v>0</v>
      </c>
      <c r="BM3220" t="str">
        <f t="shared" si="530"/>
        <v>1</v>
      </c>
      <c r="BN3220">
        <f t="shared" si="533"/>
        <v>2</v>
      </c>
      <c r="BO3220">
        <f t="shared" si="531"/>
        <v>2</v>
      </c>
      <c r="BP3220" t="str">
        <f t="shared" si="532"/>
        <v>0</v>
      </c>
    </row>
    <row r="3221" spans="1:68" ht="18" x14ac:dyDescent="0.25">
      <c r="A3221" s="24">
        <v>2021</v>
      </c>
      <c r="B3221">
        <v>4</v>
      </c>
      <c r="C3221" s="2">
        <v>44390</v>
      </c>
      <c r="D3221" s="3">
        <v>0.39930555555555558</v>
      </c>
      <c r="E3221">
        <v>5</v>
      </c>
      <c r="F3221">
        <v>5.2</v>
      </c>
      <c r="G3221" t="s">
        <v>28</v>
      </c>
      <c r="H3221">
        <v>81</v>
      </c>
      <c r="I3221">
        <v>68</v>
      </c>
      <c r="J3221">
        <v>24.4</v>
      </c>
      <c r="K3221">
        <v>2</v>
      </c>
      <c r="L3221">
        <v>4</v>
      </c>
      <c r="M3221" t="s">
        <v>27</v>
      </c>
      <c r="N3221">
        <v>20</v>
      </c>
      <c r="O3221" t="s">
        <v>24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 s="11" t="str">
        <f t="shared" si="534"/>
        <v>0</v>
      </c>
      <c r="AB3221">
        <f t="shared" si="527"/>
        <v>0</v>
      </c>
      <c r="AC3221">
        <f t="shared" si="535"/>
        <v>10</v>
      </c>
      <c r="AD3221">
        <f t="shared" si="536"/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f t="shared" si="528"/>
        <v>0</v>
      </c>
      <c r="BI3221" s="16">
        <v>0</v>
      </c>
      <c r="BJ3221" s="16">
        <v>0</v>
      </c>
      <c r="BK3221" s="16">
        <v>0</v>
      </c>
      <c r="BL3221" t="str">
        <f t="shared" si="529"/>
        <v>0</v>
      </c>
      <c r="BM3221" t="str">
        <f t="shared" si="530"/>
        <v>0</v>
      </c>
      <c r="BN3221">
        <f t="shared" si="533"/>
        <v>0</v>
      </c>
      <c r="BO3221">
        <f t="shared" si="531"/>
        <v>0</v>
      </c>
      <c r="BP3221" t="str">
        <f t="shared" si="532"/>
        <v>0</v>
      </c>
    </row>
    <row r="3222" spans="1:68" ht="18" x14ac:dyDescent="0.25">
      <c r="A3222" s="24">
        <v>2021</v>
      </c>
      <c r="B3222">
        <v>4</v>
      </c>
      <c r="C3222" s="2">
        <v>44390</v>
      </c>
      <c r="D3222" s="3">
        <v>0.39930555555555558</v>
      </c>
      <c r="E3222">
        <v>5</v>
      </c>
      <c r="F3222">
        <v>5.2</v>
      </c>
      <c r="G3222" t="s">
        <v>28</v>
      </c>
      <c r="H3222">
        <v>81</v>
      </c>
      <c r="I3222">
        <v>68</v>
      </c>
      <c r="J3222">
        <v>24.4</v>
      </c>
      <c r="K3222">
        <v>2</v>
      </c>
      <c r="L3222">
        <v>4</v>
      </c>
      <c r="M3222" t="s">
        <v>27</v>
      </c>
      <c r="N3222">
        <v>20</v>
      </c>
      <c r="O3222" t="s">
        <v>25</v>
      </c>
      <c r="P3222">
        <v>0</v>
      </c>
      <c r="Q3222">
        <v>2</v>
      </c>
      <c r="R3222">
        <v>1</v>
      </c>
      <c r="S3222">
        <v>0</v>
      </c>
      <c r="T3222">
        <v>0</v>
      </c>
      <c r="U3222">
        <v>2</v>
      </c>
      <c r="V3222">
        <v>0</v>
      </c>
      <c r="W3222">
        <v>0</v>
      </c>
      <c r="X3222">
        <v>1</v>
      </c>
      <c r="Y3222">
        <v>3</v>
      </c>
      <c r="Z3222">
        <v>9</v>
      </c>
      <c r="AA3222" s="11" t="str">
        <f t="shared" si="534"/>
        <v>1</v>
      </c>
      <c r="AB3222">
        <f t="shared" si="527"/>
        <v>5</v>
      </c>
      <c r="AC3222">
        <f t="shared" si="535"/>
        <v>5</v>
      </c>
      <c r="AD3222">
        <f t="shared" si="536"/>
        <v>50</v>
      </c>
      <c r="AE3222">
        <v>0</v>
      </c>
      <c r="AF3222">
        <v>1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1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f t="shared" si="528"/>
        <v>0</v>
      </c>
      <c r="BI3222" s="16">
        <v>0</v>
      </c>
      <c r="BJ3222" s="16">
        <v>0</v>
      </c>
      <c r="BK3222" s="16">
        <v>0</v>
      </c>
      <c r="BL3222" t="str">
        <f t="shared" si="529"/>
        <v>0</v>
      </c>
      <c r="BM3222" t="str">
        <f t="shared" si="530"/>
        <v>1</v>
      </c>
      <c r="BN3222">
        <f t="shared" si="533"/>
        <v>1</v>
      </c>
      <c r="BO3222">
        <f t="shared" si="531"/>
        <v>1</v>
      </c>
      <c r="BP3222" t="str">
        <f t="shared" si="532"/>
        <v>0</v>
      </c>
    </row>
    <row r="3223" spans="1:68" ht="18" x14ac:dyDescent="0.25">
      <c r="A3223" s="24">
        <v>2021</v>
      </c>
      <c r="B3223">
        <v>4</v>
      </c>
      <c r="C3223" s="2">
        <v>44390</v>
      </c>
      <c r="D3223" s="3">
        <v>0.39930555555555558</v>
      </c>
      <c r="E3223">
        <v>5</v>
      </c>
      <c r="F3223">
        <v>5.2</v>
      </c>
      <c r="G3223" t="s">
        <v>28</v>
      </c>
      <c r="H3223">
        <v>81</v>
      </c>
      <c r="I3223">
        <v>68</v>
      </c>
      <c r="J3223">
        <v>24.4</v>
      </c>
      <c r="K3223">
        <v>2</v>
      </c>
      <c r="L3223">
        <v>4</v>
      </c>
      <c r="M3223" t="s">
        <v>27</v>
      </c>
      <c r="N3223">
        <v>20</v>
      </c>
      <c r="O3223" t="s">
        <v>26</v>
      </c>
      <c r="P3223">
        <v>0</v>
      </c>
      <c r="Q3223">
        <v>4</v>
      </c>
      <c r="R3223">
        <v>1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5</v>
      </c>
      <c r="AA3223" s="11" t="str">
        <f t="shared" si="534"/>
        <v>1</v>
      </c>
      <c r="AB3223">
        <f t="shared" si="527"/>
        <v>2</v>
      </c>
      <c r="AC3223">
        <f t="shared" si="535"/>
        <v>8</v>
      </c>
      <c r="AD3223">
        <f t="shared" si="536"/>
        <v>20</v>
      </c>
      <c r="AE3223">
        <v>0</v>
      </c>
      <c r="AF3223">
        <v>4</v>
      </c>
      <c r="AG3223">
        <v>1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f t="shared" si="528"/>
        <v>0</v>
      </c>
      <c r="BI3223" s="16">
        <v>0</v>
      </c>
      <c r="BJ3223" s="16">
        <v>0</v>
      </c>
      <c r="BK3223" s="16">
        <v>0</v>
      </c>
      <c r="BL3223" t="str">
        <f t="shared" si="529"/>
        <v>0</v>
      </c>
      <c r="BM3223" t="str">
        <f t="shared" si="530"/>
        <v>0</v>
      </c>
      <c r="BN3223">
        <f t="shared" si="533"/>
        <v>0</v>
      </c>
      <c r="BO3223">
        <f t="shared" si="531"/>
        <v>1</v>
      </c>
      <c r="BP3223" t="str">
        <f t="shared" si="532"/>
        <v>0</v>
      </c>
    </row>
    <row r="3224" spans="1:68" ht="18" x14ac:dyDescent="0.25">
      <c r="A3224" s="24">
        <v>2021</v>
      </c>
      <c r="B3224">
        <v>4</v>
      </c>
      <c r="C3224" s="2">
        <v>44390</v>
      </c>
      <c r="D3224" s="3">
        <v>0.39930555555555558</v>
      </c>
      <c r="E3224">
        <v>5</v>
      </c>
      <c r="F3224">
        <v>5.2</v>
      </c>
      <c r="G3224" t="s">
        <v>28</v>
      </c>
      <c r="H3224">
        <v>81</v>
      </c>
      <c r="I3224">
        <v>68</v>
      </c>
      <c r="J3224">
        <v>24.4</v>
      </c>
      <c r="K3224">
        <v>2</v>
      </c>
      <c r="L3224">
        <v>4</v>
      </c>
      <c r="M3224" t="s">
        <v>27</v>
      </c>
      <c r="N3224">
        <v>50</v>
      </c>
      <c r="O3224" t="s">
        <v>24</v>
      </c>
      <c r="P3224">
        <v>0</v>
      </c>
      <c r="Q3224">
        <v>0</v>
      </c>
      <c r="R3224">
        <v>0</v>
      </c>
      <c r="S3224">
        <v>1</v>
      </c>
      <c r="T3224">
        <v>0</v>
      </c>
      <c r="U3224">
        <v>0</v>
      </c>
      <c r="V3224">
        <v>1</v>
      </c>
      <c r="W3224">
        <v>0</v>
      </c>
      <c r="X3224">
        <v>0</v>
      </c>
      <c r="Y3224">
        <v>0</v>
      </c>
      <c r="Z3224">
        <v>2</v>
      </c>
      <c r="AA3224" s="11" t="str">
        <f t="shared" si="534"/>
        <v>1</v>
      </c>
      <c r="AB3224">
        <f t="shared" si="527"/>
        <v>2</v>
      </c>
      <c r="AC3224">
        <f t="shared" si="535"/>
        <v>8</v>
      </c>
      <c r="AD3224">
        <f t="shared" si="536"/>
        <v>20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f t="shared" si="528"/>
        <v>0</v>
      </c>
      <c r="BI3224" s="16">
        <v>0</v>
      </c>
      <c r="BJ3224" s="16">
        <v>0</v>
      </c>
      <c r="BK3224" s="16">
        <v>0</v>
      </c>
      <c r="BL3224" t="str">
        <f t="shared" si="529"/>
        <v>0</v>
      </c>
      <c r="BM3224" t="str">
        <f t="shared" si="530"/>
        <v>0</v>
      </c>
      <c r="BN3224">
        <f t="shared" si="533"/>
        <v>0</v>
      </c>
      <c r="BO3224">
        <f t="shared" si="531"/>
        <v>0</v>
      </c>
      <c r="BP3224" t="str">
        <f t="shared" si="532"/>
        <v>0</v>
      </c>
    </row>
    <row r="3225" spans="1:68" ht="18" x14ac:dyDescent="0.25">
      <c r="A3225" s="24">
        <v>2021</v>
      </c>
      <c r="B3225">
        <v>4</v>
      </c>
      <c r="C3225" s="2">
        <v>44390</v>
      </c>
      <c r="D3225" s="3">
        <v>0.39930555555555558</v>
      </c>
      <c r="E3225">
        <v>5</v>
      </c>
      <c r="F3225">
        <v>5.2</v>
      </c>
      <c r="G3225" t="s">
        <v>28</v>
      </c>
      <c r="H3225">
        <v>81</v>
      </c>
      <c r="I3225">
        <v>68</v>
      </c>
      <c r="J3225">
        <v>24.4</v>
      </c>
      <c r="K3225">
        <v>2</v>
      </c>
      <c r="L3225">
        <v>4</v>
      </c>
      <c r="M3225" t="s">
        <v>27</v>
      </c>
      <c r="N3225">
        <v>50</v>
      </c>
      <c r="O3225" t="s">
        <v>25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 s="11" t="str">
        <f t="shared" si="534"/>
        <v>0</v>
      </c>
      <c r="AB3225">
        <f t="shared" si="527"/>
        <v>0</v>
      </c>
      <c r="AC3225">
        <f t="shared" si="535"/>
        <v>10</v>
      </c>
      <c r="AD3225">
        <f t="shared" si="536"/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1</v>
      </c>
      <c r="BD3225">
        <v>0</v>
      </c>
      <c r="BE3225">
        <v>0</v>
      </c>
      <c r="BF3225">
        <v>0</v>
      </c>
      <c r="BG3225">
        <v>0</v>
      </c>
      <c r="BH3225">
        <f t="shared" si="528"/>
        <v>0</v>
      </c>
      <c r="BI3225" s="16">
        <v>0</v>
      </c>
      <c r="BJ3225" s="16">
        <v>0</v>
      </c>
      <c r="BK3225" s="16">
        <v>0</v>
      </c>
      <c r="BL3225" t="str">
        <f t="shared" si="529"/>
        <v>0</v>
      </c>
      <c r="BM3225" t="str">
        <f t="shared" si="530"/>
        <v>0</v>
      </c>
      <c r="BN3225">
        <f t="shared" si="533"/>
        <v>0</v>
      </c>
      <c r="BO3225">
        <f t="shared" si="531"/>
        <v>1</v>
      </c>
      <c r="BP3225" t="str">
        <f t="shared" si="532"/>
        <v>0</v>
      </c>
    </row>
    <row r="3226" spans="1:68" ht="18" x14ac:dyDescent="0.25">
      <c r="A3226" s="24">
        <v>2021</v>
      </c>
      <c r="B3226">
        <v>4</v>
      </c>
      <c r="C3226" s="2">
        <v>44390</v>
      </c>
      <c r="D3226" s="3">
        <v>0.39930555555555558</v>
      </c>
      <c r="E3226">
        <v>5</v>
      </c>
      <c r="F3226">
        <v>5.2</v>
      </c>
      <c r="G3226" t="s">
        <v>28</v>
      </c>
      <c r="H3226">
        <v>81</v>
      </c>
      <c r="I3226">
        <v>68</v>
      </c>
      <c r="J3226">
        <v>24.4</v>
      </c>
      <c r="K3226">
        <v>2</v>
      </c>
      <c r="L3226">
        <v>4</v>
      </c>
      <c r="M3226" t="s">
        <v>27</v>
      </c>
      <c r="N3226">
        <v>50</v>
      </c>
      <c r="O3226" t="s">
        <v>26</v>
      </c>
      <c r="P3226">
        <v>0</v>
      </c>
      <c r="Q3226">
        <v>2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2</v>
      </c>
      <c r="AA3226" s="11" t="str">
        <f t="shared" si="534"/>
        <v>1</v>
      </c>
      <c r="AB3226">
        <f t="shared" si="527"/>
        <v>1</v>
      </c>
      <c r="AC3226">
        <f t="shared" si="535"/>
        <v>9</v>
      </c>
      <c r="AD3226">
        <f t="shared" si="536"/>
        <v>10</v>
      </c>
      <c r="AE3226">
        <v>0</v>
      </c>
      <c r="AF3226">
        <v>1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1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f t="shared" si="528"/>
        <v>1</v>
      </c>
      <c r="BI3226" s="16">
        <v>0</v>
      </c>
      <c r="BJ3226" s="16">
        <v>0</v>
      </c>
      <c r="BK3226" s="16">
        <v>0</v>
      </c>
      <c r="BL3226" t="str">
        <f t="shared" si="529"/>
        <v>0</v>
      </c>
      <c r="BM3226" t="str">
        <f t="shared" si="530"/>
        <v>0</v>
      </c>
      <c r="BN3226">
        <f t="shared" si="533"/>
        <v>0</v>
      </c>
      <c r="BO3226">
        <f t="shared" si="531"/>
        <v>1</v>
      </c>
      <c r="BP3226" t="str">
        <f t="shared" si="532"/>
        <v>1</v>
      </c>
    </row>
    <row r="3227" spans="1:68" ht="18" x14ac:dyDescent="0.25">
      <c r="A3227" s="24">
        <v>2021</v>
      </c>
      <c r="B3227">
        <v>4</v>
      </c>
      <c r="C3227" s="2">
        <v>44390</v>
      </c>
      <c r="D3227" s="3">
        <v>0.39930555555555558</v>
      </c>
      <c r="E3227">
        <v>5</v>
      </c>
      <c r="F3227">
        <v>5.2</v>
      </c>
      <c r="G3227" t="s">
        <v>28</v>
      </c>
      <c r="H3227">
        <v>81</v>
      </c>
      <c r="I3227">
        <v>68</v>
      </c>
      <c r="J3227">
        <v>24.4</v>
      </c>
      <c r="K3227">
        <v>2</v>
      </c>
      <c r="L3227">
        <v>4</v>
      </c>
      <c r="M3227" t="s">
        <v>23</v>
      </c>
      <c r="N3227">
        <v>0</v>
      </c>
      <c r="O3227" t="s">
        <v>24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 s="11" t="str">
        <f t="shared" si="534"/>
        <v>0</v>
      </c>
      <c r="AB3227">
        <f t="shared" si="527"/>
        <v>0</v>
      </c>
      <c r="AC3227">
        <f t="shared" si="535"/>
        <v>10</v>
      </c>
      <c r="AD3227">
        <f t="shared" si="536"/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f t="shared" si="528"/>
        <v>0</v>
      </c>
      <c r="BI3227" s="16">
        <v>0</v>
      </c>
      <c r="BJ3227" s="16">
        <v>0</v>
      </c>
      <c r="BK3227" s="16">
        <v>0</v>
      </c>
      <c r="BL3227" t="str">
        <f t="shared" si="529"/>
        <v>0</v>
      </c>
      <c r="BM3227" t="str">
        <f t="shared" si="530"/>
        <v>0</v>
      </c>
      <c r="BN3227">
        <f t="shared" si="533"/>
        <v>0</v>
      </c>
      <c r="BO3227">
        <f t="shared" si="531"/>
        <v>0</v>
      </c>
      <c r="BP3227" t="str">
        <f t="shared" si="532"/>
        <v>0</v>
      </c>
    </row>
    <row r="3228" spans="1:68" ht="18" x14ac:dyDescent="0.25">
      <c r="A3228" s="24">
        <v>2021</v>
      </c>
      <c r="B3228">
        <v>4</v>
      </c>
      <c r="C3228" s="2">
        <v>44390</v>
      </c>
      <c r="D3228" s="3">
        <v>0.39930555555555558</v>
      </c>
      <c r="E3228">
        <v>5</v>
      </c>
      <c r="F3228">
        <v>5.2</v>
      </c>
      <c r="G3228" t="s">
        <v>28</v>
      </c>
      <c r="H3228">
        <v>81</v>
      </c>
      <c r="I3228">
        <v>68</v>
      </c>
      <c r="J3228">
        <v>24.4</v>
      </c>
      <c r="K3228">
        <v>2</v>
      </c>
      <c r="L3228">
        <v>4</v>
      </c>
      <c r="M3228" t="s">
        <v>23</v>
      </c>
      <c r="N3228">
        <v>0</v>
      </c>
      <c r="O3228" t="s">
        <v>25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 s="11" t="str">
        <f t="shared" si="534"/>
        <v>0</v>
      </c>
      <c r="AB3228">
        <f t="shared" si="527"/>
        <v>0</v>
      </c>
      <c r="AC3228">
        <f t="shared" si="535"/>
        <v>10</v>
      </c>
      <c r="AD3228">
        <f t="shared" si="536"/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f t="shared" si="528"/>
        <v>0</v>
      </c>
      <c r="BI3228" s="16">
        <v>0</v>
      </c>
      <c r="BJ3228" s="16">
        <v>0</v>
      </c>
      <c r="BK3228" s="16">
        <v>0</v>
      </c>
      <c r="BL3228" t="str">
        <f t="shared" si="529"/>
        <v>0</v>
      </c>
      <c r="BM3228" t="str">
        <f t="shared" si="530"/>
        <v>0</v>
      </c>
      <c r="BN3228">
        <f t="shared" si="533"/>
        <v>0</v>
      </c>
      <c r="BO3228">
        <f t="shared" si="531"/>
        <v>0</v>
      </c>
      <c r="BP3228" t="str">
        <f t="shared" si="532"/>
        <v>0</v>
      </c>
    </row>
    <row r="3229" spans="1:68" ht="18" x14ac:dyDescent="0.25">
      <c r="A3229" s="24">
        <v>2021</v>
      </c>
      <c r="B3229">
        <v>4</v>
      </c>
      <c r="C3229" s="2">
        <v>44390</v>
      </c>
      <c r="D3229" s="3">
        <v>0.39930555555555558</v>
      </c>
      <c r="E3229">
        <v>5</v>
      </c>
      <c r="F3229">
        <v>5.2</v>
      </c>
      <c r="G3229" t="s">
        <v>28</v>
      </c>
      <c r="H3229">
        <v>81</v>
      </c>
      <c r="I3229">
        <v>68</v>
      </c>
      <c r="J3229">
        <v>24.4</v>
      </c>
      <c r="K3229">
        <v>2</v>
      </c>
      <c r="L3229">
        <v>4</v>
      </c>
      <c r="M3229" t="s">
        <v>23</v>
      </c>
      <c r="N3229">
        <v>0</v>
      </c>
      <c r="O3229" t="s">
        <v>26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 s="11" t="str">
        <f t="shared" si="534"/>
        <v>0</v>
      </c>
      <c r="AB3229">
        <f t="shared" si="527"/>
        <v>0</v>
      </c>
      <c r="AC3229">
        <f t="shared" si="535"/>
        <v>10</v>
      </c>
      <c r="AD3229">
        <f t="shared" si="536"/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f t="shared" si="528"/>
        <v>0</v>
      </c>
      <c r="BI3229" s="16">
        <v>0</v>
      </c>
      <c r="BJ3229" s="16">
        <v>0</v>
      </c>
      <c r="BK3229" s="16">
        <v>0</v>
      </c>
      <c r="BL3229" t="str">
        <f t="shared" si="529"/>
        <v>0</v>
      </c>
      <c r="BM3229" t="str">
        <f t="shared" si="530"/>
        <v>0</v>
      </c>
      <c r="BN3229">
        <f t="shared" si="533"/>
        <v>0</v>
      </c>
      <c r="BO3229">
        <f t="shared" si="531"/>
        <v>0</v>
      </c>
      <c r="BP3229" t="str">
        <f t="shared" si="532"/>
        <v>0</v>
      </c>
    </row>
    <row r="3230" spans="1:68" ht="18" x14ac:dyDescent="0.25">
      <c r="A3230" s="24">
        <v>2021</v>
      </c>
      <c r="B3230">
        <v>4</v>
      </c>
      <c r="C3230" s="2">
        <v>44390</v>
      </c>
      <c r="D3230" s="3">
        <v>0.39930555555555558</v>
      </c>
      <c r="E3230">
        <v>5</v>
      </c>
      <c r="F3230">
        <v>5.2</v>
      </c>
      <c r="G3230" t="s">
        <v>28</v>
      </c>
      <c r="H3230">
        <v>81</v>
      </c>
      <c r="I3230">
        <v>68</v>
      </c>
      <c r="J3230">
        <v>24.4</v>
      </c>
      <c r="K3230">
        <v>2</v>
      </c>
      <c r="L3230">
        <v>4</v>
      </c>
      <c r="M3230" t="s">
        <v>23</v>
      </c>
      <c r="N3230">
        <v>5</v>
      </c>
      <c r="O3230" t="s">
        <v>24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 s="11" t="str">
        <f t="shared" si="534"/>
        <v>0</v>
      </c>
      <c r="AB3230">
        <f t="shared" si="527"/>
        <v>0</v>
      </c>
      <c r="AC3230">
        <f t="shared" si="535"/>
        <v>10</v>
      </c>
      <c r="AD3230">
        <f t="shared" si="536"/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f t="shared" si="528"/>
        <v>0</v>
      </c>
      <c r="BI3230" s="16">
        <v>0</v>
      </c>
      <c r="BJ3230" s="16">
        <v>0</v>
      </c>
      <c r="BK3230" s="16">
        <v>0</v>
      </c>
      <c r="BL3230" t="str">
        <f t="shared" si="529"/>
        <v>0</v>
      </c>
      <c r="BM3230" t="str">
        <f t="shared" si="530"/>
        <v>0</v>
      </c>
      <c r="BN3230">
        <f t="shared" si="533"/>
        <v>0</v>
      </c>
      <c r="BO3230">
        <f t="shared" si="531"/>
        <v>0</v>
      </c>
      <c r="BP3230" t="str">
        <f t="shared" si="532"/>
        <v>0</v>
      </c>
    </row>
    <row r="3231" spans="1:68" ht="18" x14ac:dyDescent="0.25">
      <c r="A3231" s="24">
        <v>2021</v>
      </c>
      <c r="B3231">
        <v>4</v>
      </c>
      <c r="C3231" s="2">
        <v>44390</v>
      </c>
      <c r="D3231" s="3">
        <v>0.39930555555555558</v>
      </c>
      <c r="E3231">
        <v>5</v>
      </c>
      <c r="F3231">
        <v>5.2</v>
      </c>
      <c r="G3231" t="s">
        <v>28</v>
      </c>
      <c r="H3231">
        <v>81</v>
      </c>
      <c r="I3231">
        <v>68</v>
      </c>
      <c r="J3231">
        <v>24.4</v>
      </c>
      <c r="K3231">
        <v>2</v>
      </c>
      <c r="L3231">
        <v>4</v>
      </c>
      <c r="M3231" t="s">
        <v>23</v>
      </c>
      <c r="N3231">
        <v>5</v>
      </c>
      <c r="O3231" t="s">
        <v>25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 s="11" t="str">
        <f t="shared" si="534"/>
        <v>0</v>
      </c>
      <c r="AB3231">
        <f t="shared" si="527"/>
        <v>0</v>
      </c>
      <c r="AC3231">
        <f t="shared" si="535"/>
        <v>10</v>
      </c>
      <c r="AD3231">
        <f t="shared" si="536"/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f t="shared" si="528"/>
        <v>0</v>
      </c>
      <c r="BI3231" s="16">
        <v>0</v>
      </c>
      <c r="BJ3231" s="16">
        <v>0</v>
      </c>
      <c r="BK3231" s="16">
        <v>0</v>
      </c>
      <c r="BL3231" t="str">
        <f t="shared" si="529"/>
        <v>0</v>
      </c>
      <c r="BM3231" t="str">
        <f t="shared" si="530"/>
        <v>0</v>
      </c>
      <c r="BN3231">
        <f t="shared" si="533"/>
        <v>0</v>
      </c>
      <c r="BO3231">
        <f t="shared" si="531"/>
        <v>0</v>
      </c>
      <c r="BP3231" t="str">
        <f t="shared" si="532"/>
        <v>0</v>
      </c>
    </row>
    <row r="3232" spans="1:68" ht="18" x14ac:dyDescent="0.25">
      <c r="A3232" s="24">
        <v>2021</v>
      </c>
      <c r="B3232">
        <v>4</v>
      </c>
      <c r="C3232" s="2">
        <v>44390</v>
      </c>
      <c r="D3232" s="3">
        <v>0.39930555555555558</v>
      </c>
      <c r="E3232">
        <v>5</v>
      </c>
      <c r="F3232">
        <v>5.2</v>
      </c>
      <c r="G3232" t="s">
        <v>28</v>
      </c>
      <c r="H3232">
        <v>81</v>
      </c>
      <c r="I3232">
        <v>68</v>
      </c>
      <c r="J3232">
        <v>24.4</v>
      </c>
      <c r="K3232">
        <v>2</v>
      </c>
      <c r="L3232">
        <v>4</v>
      </c>
      <c r="M3232" t="s">
        <v>23</v>
      </c>
      <c r="N3232">
        <v>5</v>
      </c>
      <c r="O3232" t="s">
        <v>26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 s="11" t="str">
        <f t="shared" si="534"/>
        <v>0</v>
      </c>
      <c r="AB3232">
        <f t="shared" si="527"/>
        <v>0</v>
      </c>
      <c r="AC3232">
        <f t="shared" si="535"/>
        <v>10</v>
      </c>
      <c r="AD3232">
        <f t="shared" si="536"/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f t="shared" si="528"/>
        <v>0</v>
      </c>
      <c r="BI3232" s="16">
        <v>0</v>
      </c>
      <c r="BJ3232" s="16">
        <v>0</v>
      </c>
      <c r="BK3232" s="16">
        <v>0</v>
      </c>
      <c r="BL3232" t="str">
        <f t="shared" si="529"/>
        <v>0</v>
      </c>
      <c r="BM3232" t="str">
        <f t="shared" si="530"/>
        <v>0</v>
      </c>
      <c r="BN3232">
        <f t="shared" si="533"/>
        <v>0</v>
      </c>
      <c r="BO3232">
        <f t="shared" si="531"/>
        <v>0</v>
      </c>
      <c r="BP3232" t="str">
        <f t="shared" si="532"/>
        <v>0</v>
      </c>
    </row>
    <row r="3233" spans="1:68" ht="18" x14ac:dyDescent="0.25">
      <c r="A3233" s="24">
        <v>2021</v>
      </c>
      <c r="B3233">
        <v>4</v>
      </c>
      <c r="C3233" s="2">
        <v>44390</v>
      </c>
      <c r="D3233" s="3">
        <v>0.39930555555555558</v>
      </c>
      <c r="E3233">
        <v>5</v>
      </c>
      <c r="F3233">
        <v>5.2</v>
      </c>
      <c r="G3233" t="s">
        <v>28</v>
      </c>
      <c r="H3233">
        <v>81</v>
      </c>
      <c r="I3233">
        <v>68</v>
      </c>
      <c r="J3233">
        <v>24.4</v>
      </c>
      <c r="K3233">
        <v>2</v>
      </c>
      <c r="L3233">
        <v>4</v>
      </c>
      <c r="M3233" t="s">
        <v>23</v>
      </c>
      <c r="N3233">
        <v>10</v>
      </c>
      <c r="O3233" t="s">
        <v>24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 s="11" t="str">
        <f t="shared" si="534"/>
        <v>0</v>
      </c>
      <c r="AB3233">
        <f t="shared" si="527"/>
        <v>0</v>
      </c>
      <c r="AC3233">
        <f t="shared" si="535"/>
        <v>10</v>
      </c>
      <c r="AD3233">
        <f t="shared" si="536"/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f t="shared" si="528"/>
        <v>0</v>
      </c>
      <c r="BI3233" s="16">
        <v>0</v>
      </c>
      <c r="BJ3233" s="16">
        <v>0</v>
      </c>
      <c r="BK3233" s="16">
        <v>0</v>
      </c>
      <c r="BL3233" t="str">
        <f t="shared" si="529"/>
        <v>0</v>
      </c>
      <c r="BM3233" t="str">
        <f t="shared" si="530"/>
        <v>0</v>
      </c>
      <c r="BN3233">
        <f t="shared" si="533"/>
        <v>0</v>
      </c>
      <c r="BO3233">
        <f t="shared" si="531"/>
        <v>0</v>
      </c>
      <c r="BP3233" t="str">
        <f t="shared" si="532"/>
        <v>0</v>
      </c>
    </row>
    <row r="3234" spans="1:68" ht="18" x14ac:dyDescent="0.25">
      <c r="A3234" s="24">
        <v>2021</v>
      </c>
      <c r="B3234">
        <v>4</v>
      </c>
      <c r="C3234" s="2">
        <v>44390</v>
      </c>
      <c r="D3234" s="3">
        <v>0.39930555555555558</v>
      </c>
      <c r="E3234">
        <v>5</v>
      </c>
      <c r="F3234">
        <v>5.2</v>
      </c>
      <c r="G3234" t="s">
        <v>28</v>
      </c>
      <c r="H3234">
        <v>81</v>
      </c>
      <c r="I3234">
        <v>68</v>
      </c>
      <c r="J3234">
        <v>24.4</v>
      </c>
      <c r="K3234">
        <v>2</v>
      </c>
      <c r="L3234">
        <v>4</v>
      </c>
      <c r="M3234" t="s">
        <v>23</v>
      </c>
      <c r="N3234">
        <v>10</v>
      </c>
      <c r="O3234" t="s">
        <v>25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 s="11" t="str">
        <f t="shared" si="534"/>
        <v>0</v>
      </c>
      <c r="AB3234">
        <f t="shared" si="527"/>
        <v>0</v>
      </c>
      <c r="AC3234">
        <f t="shared" si="535"/>
        <v>10</v>
      </c>
      <c r="AD3234">
        <f t="shared" si="536"/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f t="shared" si="528"/>
        <v>0</v>
      </c>
      <c r="BI3234" s="16">
        <v>0</v>
      </c>
      <c r="BJ3234" s="16">
        <v>0</v>
      </c>
      <c r="BK3234" s="16">
        <v>0</v>
      </c>
      <c r="BL3234" t="str">
        <f t="shared" si="529"/>
        <v>0</v>
      </c>
      <c r="BM3234" t="str">
        <f t="shared" si="530"/>
        <v>0</v>
      </c>
      <c r="BN3234">
        <f t="shared" si="533"/>
        <v>0</v>
      </c>
      <c r="BO3234">
        <f t="shared" si="531"/>
        <v>0</v>
      </c>
      <c r="BP3234" t="str">
        <f t="shared" si="532"/>
        <v>0</v>
      </c>
    </row>
    <row r="3235" spans="1:68" ht="18" x14ac:dyDescent="0.25">
      <c r="A3235" s="24">
        <v>2021</v>
      </c>
      <c r="B3235">
        <v>4</v>
      </c>
      <c r="C3235" s="2">
        <v>44390</v>
      </c>
      <c r="D3235" s="3">
        <v>0.39930555555555558</v>
      </c>
      <c r="E3235">
        <v>5</v>
      </c>
      <c r="F3235">
        <v>5.2</v>
      </c>
      <c r="G3235" t="s">
        <v>28</v>
      </c>
      <c r="H3235">
        <v>81</v>
      </c>
      <c r="I3235">
        <v>68</v>
      </c>
      <c r="J3235">
        <v>24.4</v>
      </c>
      <c r="K3235">
        <v>2</v>
      </c>
      <c r="L3235">
        <v>4</v>
      </c>
      <c r="M3235" t="s">
        <v>23</v>
      </c>
      <c r="N3235">
        <v>10</v>
      </c>
      <c r="O3235" t="s">
        <v>26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 s="11" t="str">
        <f t="shared" si="534"/>
        <v>0</v>
      </c>
      <c r="AB3235">
        <f t="shared" si="527"/>
        <v>0</v>
      </c>
      <c r="AC3235">
        <f t="shared" si="535"/>
        <v>10</v>
      </c>
      <c r="AD3235">
        <f t="shared" si="536"/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1</v>
      </c>
      <c r="BD3235">
        <v>0</v>
      </c>
      <c r="BE3235">
        <v>0</v>
      </c>
      <c r="BF3235">
        <v>0</v>
      </c>
      <c r="BG3235">
        <v>0</v>
      </c>
      <c r="BH3235">
        <f t="shared" si="528"/>
        <v>0</v>
      </c>
      <c r="BI3235" s="16">
        <v>0</v>
      </c>
      <c r="BJ3235" s="16">
        <v>0</v>
      </c>
      <c r="BK3235" s="16">
        <v>0</v>
      </c>
      <c r="BL3235" t="str">
        <f t="shared" si="529"/>
        <v>0</v>
      </c>
      <c r="BM3235" t="str">
        <f t="shared" si="530"/>
        <v>0</v>
      </c>
      <c r="BN3235">
        <f t="shared" si="533"/>
        <v>0</v>
      </c>
      <c r="BO3235">
        <f t="shared" si="531"/>
        <v>1</v>
      </c>
      <c r="BP3235" t="str">
        <f t="shared" si="532"/>
        <v>0</v>
      </c>
    </row>
    <row r="3236" spans="1:68" ht="18" x14ac:dyDescent="0.25">
      <c r="A3236" s="24">
        <v>2021</v>
      </c>
      <c r="B3236">
        <v>4</v>
      </c>
      <c r="C3236" s="2">
        <v>44390</v>
      </c>
      <c r="D3236" s="3">
        <v>0.39930555555555558</v>
      </c>
      <c r="E3236">
        <v>5</v>
      </c>
      <c r="F3236">
        <v>5.2</v>
      </c>
      <c r="G3236" t="s">
        <v>28</v>
      </c>
      <c r="H3236">
        <v>81</v>
      </c>
      <c r="I3236">
        <v>68</v>
      </c>
      <c r="J3236">
        <v>24.4</v>
      </c>
      <c r="K3236">
        <v>2</v>
      </c>
      <c r="L3236">
        <v>4</v>
      </c>
      <c r="M3236" t="s">
        <v>23</v>
      </c>
      <c r="N3236">
        <v>20</v>
      </c>
      <c r="O3236" t="s">
        <v>24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2</v>
      </c>
      <c r="V3236">
        <v>0</v>
      </c>
      <c r="W3236">
        <v>26</v>
      </c>
      <c r="X3236">
        <v>0</v>
      </c>
      <c r="Y3236">
        <v>0</v>
      </c>
      <c r="Z3236">
        <v>28</v>
      </c>
      <c r="AA3236" s="11" t="str">
        <f t="shared" si="534"/>
        <v>1</v>
      </c>
      <c r="AB3236">
        <f t="shared" si="527"/>
        <v>2</v>
      </c>
      <c r="AC3236">
        <f t="shared" si="535"/>
        <v>8</v>
      </c>
      <c r="AD3236">
        <f t="shared" si="536"/>
        <v>20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f t="shared" si="528"/>
        <v>0</v>
      </c>
      <c r="BI3236" s="16">
        <v>0</v>
      </c>
      <c r="BJ3236" s="16">
        <v>0</v>
      </c>
      <c r="BK3236" s="16">
        <v>0</v>
      </c>
      <c r="BL3236" t="str">
        <f t="shared" si="529"/>
        <v>0</v>
      </c>
      <c r="BM3236" t="str">
        <f t="shared" si="530"/>
        <v>0</v>
      </c>
      <c r="BN3236">
        <f t="shared" si="533"/>
        <v>0</v>
      </c>
      <c r="BO3236">
        <f t="shared" si="531"/>
        <v>0</v>
      </c>
      <c r="BP3236" t="str">
        <f t="shared" si="532"/>
        <v>0</v>
      </c>
    </row>
    <row r="3237" spans="1:68" ht="18" x14ac:dyDescent="0.25">
      <c r="A3237" s="24">
        <v>2021</v>
      </c>
      <c r="B3237">
        <v>4</v>
      </c>
      <c r="C3237" s="2">
        <v>44390</v>
      </c>
      <c r="D3237" s="3">
        <v>0.39930555555555558</v>
      </c>
      <c r="E3237">
        <v>5</v>
      </c>
      <c r="F3237">
        <v>5.2</v>
      </c>
      <c r="G3237" t="s">
        <v>28</v>
      </c>
      <c r="H3237">
        <v>81</v>
      </c>
      <c r="I3237">
        <v>68</v>
      </c>
      <c r="J3237">
        <v>24.4</v>
      </c>
      <c r="K3237">
        <v>2</v>
      </c>
      <c r="L3237">
        <v>4</v>
      </c>
      <c r="M3237" t="s">
        <v>23</v>
      </c>
      <c r="N3237">
        <v>20</v>
      </c>
      <c r="O3237" t="s">
        <v>25</v>
      </c>
      <c r="P3237">
        <v>0</v>
      </c>
      <c r="Q3237">
        <v>4</v>
      </c>
      <c r="R3237">
        <v>0</v>
      </c>
      <c r="S3237">
        <v>0</v>
      </c>
      <c r="T3237">
        <v>6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10</v>
      </c>
      <c r="AA3237" s="11" t="str">
        <f t="shared" si="534"/>
        <v>1</v>
      </c>
      <c r="AB3237">
        <f t="shared" si="527"/>
        <v>2</v>
      </c>
      <c r="AC3237">
        <f t="shared" si="535"/>
        <v>8</v>
      </c>
      <c r="AD3237">
        <f t="shared" si="536"/>
        <v>20</v>
      </c>
      <c r="AE3237">
        <v>0</v>
      </c>
      <c r="AF3237">
        <v>3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f t="shared" si="528"/>
        <v>0</v>
      </c>
      <c r="BI3237" s="16">
        <v>0</v>
      </c>
      <c r="BJ3237" s="16">
        <v>0</v>
      </c>
      <c r="BK3237" s="16">
        <v>0</v>
      </c>
      <c r="BL3237" t="str">
        <f t="shared" si="529"/>
        <v>0</v>
      </c>
      <c r="BM3237" t="str">
        <f t="shared" si="530"/>
        <v>0</v>
      </c>
      <c r="BN3237">
        <f t="shared" si="533"/>
        <v>0</v>
      </c>
      <c r="BO3237">
        <f t="shared" si="531"/>
        <v>0</v>
      </c>
      <c r="BP3237" t="str">
        <f t="shared" si="532"/>
        <v>0</v>
      </c>
    </row>
    <row r="3238" spans="1:68" ht="18" x14ac:dyDescent="0.25">
      <c r="A3238" s="24">
        <v>2021</v>
      </c>
      <c r="B3238">
        <v>4</v>
      </c>
      <c r="C3238" s="2">
        <v>44390</v>
      </c>
      <c r="D3238" s="3">
        <v>0.39930555555555558</v>
      </c>
      <c r="E3238">
        <v>5</v>
      </c>
      <c r="F3238">
        <v>5.2</v>
      </c>
      <c r="G3238" t="s">
        <v>28</v>
      </c>
      <c r="H3238">
        <v>81</v>
      </c>
      <c r="I3238">
        <v>68</v>
      </c>
      <c r="J3238">
        <v>24.4</v>
      </c>
      <c r="K3238">
        <v>2</v>
      </c>
      <c r="L3238">
        <v>4</v>
      </c>
      <c r="M3238" t="s">
        <v>23</v>
      </c>
      <c r="N3238">
        <v>20</v>
      </c>
      <c r="O3238" t="s">
        <v>26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 s="11" t="str">
        <f t="shared" si="534"/>
        <v>0</v>
      </c>
      <c r="AB3238">
        <f t="shared" si="527"/>
        <v>0</v>
      </c>
      <c r="AC3238">
        <f t="shared" si="535"/>
        <v>10</v>
      </c>
      <c r="AD3238">
        <f t="shared" si="536"/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1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f t="shared" si="528"/>
        <v>0</v>
      </c>
      <c r="BI3238" s="16">
        <v>0</v>
      </c>
      <c r="BJ3238" s="16">
        <v>0</v>
      </c>
      <c r="BK3238" s="16">
        <v>0</v>
      </c>
      <c r="BL3238" t="str">
        <f t="shared" si="529"/>
        <v>1</v>
      </c>
      <c r="BM3238" t="str">
        <f t="shared" si="530"/>
        <v>1</v>
      </c>
      <c r="BN3238">
        <f t="shared" si="533"/>
        <v>1</v>
      </c>
      <c r="BO3238">
        <f t="shared" si="531"/>
        <v>1</v>
      </c>
      <c r="BP3238" t="str">
        <f t="shared" si="532"/>
        <v>0</v>
      </c>
    </row>
    <row r="3239" spans="1:68" ht="18" x14ac:dyDescent="0.25">
      <c r="A3239" s="24">
        <v>2021</v>
      </c>
      <c r="B3239">
        <v>4</v>
      </c>
      <c r="C3239" s="2">
        <v>44390</v>
      </c>
      <c r="D3239" s="3">
        <v>0.39930555555555558</v>
      </c>
      <c r="E3239">
        <v>5</v>
      </c>
      <c r="F3239">
        <v>5.2</v>
      </c>
      <c r="G3239" t="s">
        <v>28</v>
      </c>
      <c r="H3239">
        <v>81</v>
      </c>
      <c r="I3239">
        <v>68</v>
      </c>
      <c r="J3239">
        <v>24.4</v>
      </c>
      <c r="K3239">
        <v>2</v>
      </c>
      <c r="L3239">
        <v>4</v>
      </c>
      <c r="M3239" t="s">
        <v>23</v>
      </c>
      <c r="N3239">
        <v>50</v>
      </c>
      <c r="O3239" t="s">
        <v>24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 s="11" t="str">
        <f t="shared" si="534"/>
        <v>0</v>
      </c>
      <c r="AB3239">
        <f t="shared" si="527"/>
        <v>0</v>
      </c>
      <c r="AC3239">
        <f t="shared" si="535"/>
        <v>10</v>
      </c>
      <c r="AD3239">
        <f t="shared" si="536"/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f t="shared" si="528"/>
        <v>0</v>
      </c>
      <c r="BI3239" s="16">
        <v>0</v>
      </c>
      <c r="BJ3239" s="16">
        <v>0</v>
      </c>
      <c r="BK3239" s="16">
        <v>0</v>
      </c>
      <c r="BL3239" t="str">
        <f t="shared" si="529"/>
        <v>0</v>
      </c>
      <c r="BM3239" t="str">
        <f t="shared" si="530"/>
        <v>0</v>
      </c>
      <c r="BN3239">
        <f t="shared" si="533"/>
        <v>0</v>
      </c>
      <c r="BO3239">
        <f t="shared" si="531"/>
        <v>0</v>
      </c>
      <c r="BP3239" t="str">
        <f t="shared" si="532"/>
        <v>0</v>
      </c>
    </row>
    <row r="3240" spans="1:68" ht="18" x14ac:dyDescent="0.25">
      <c r="A3240" s="24">
        <v>2021</v>
      </c>
      <c r="B3240">
        <v>4</v>
      </c>
      <c r="C3240" s="2">
        <v>44390</v>
      </c>
      <c r="D3240" s="3">
        <v>0.39930555555555558</v>
      </c>
      <c r="E3240">
        <v>5</v>
      </c>
      <c r="F3240">
        <v>5.2</v>
      </c>
      <c r="G3240" t="s">
        <v>28</v>
      </c>
      <c r="H3240">
        <v>81</v>
      </c>
      <c r="I3240">
        <v>68</v>
      </c>
      <c r="J3240">
        <v>24.4</v>
      </c>
      <c r="K3240">
        <v>2</v>
      </c>
      <c r="L3240">
        <v>4</v>
      </c>
      <c r="M3240" t="s">
        <v>23</v>
      </c>
      <c r="N3240">
        <v>50</v>
      </c>
      <c r="O3240" t="s">
        <v>25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 s="11" t="str">
        <f t="shared" si="534"/>
        <v>0</v>
      </c>
      <c r="AB3240">
        <f t="shared" si="527"/>
        <v>0</v>
      </c>
      <c r="AC3240">
        <f t="shared" si="535"/>
        <v>10</v>
      </c>
      <c r="AD3240">
        <f t="shared" si="536"/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f t="shared" si="528"/>
        <v>0</v>
      </c>
      <c r="BI3240" s="16">
        <v>0</v>
      </c>
      <c r="BJ3240" s="16">
        <v>0</v>
      </c>
      <c r="BK3240" s="16">
        <v>0</v>
      </c>
      <c r="BL3240" t="str">
        <f t="shared" si="529"/>
        <v>0</v>
      </c>
      <c r="BM3240" t="str">
        <f t="shared" si="530"/>
        <v>0</v>
      </c>
      <c r="BN3240">
        <f t="shared" si="533"/>
        <v>0</v>
      </c>
      <c r="BO3240">
        <f t="shared" si="531"/>
        <v>0</v>
      </c>
      <c r="BP3240" t="str">
        <f t="shared" si="532"/>
        <v>0</v>
      </c>
    </row>
    <row r="3241" spans="1:68" ht="18" x14ac:dyDescent="0.25">
      <c r="A3241" s="24">
        <v>2021</v>
      </c>
      <c r="B3241">
        <v>4</v>
      </c>
      <c r="C3241" s="2">
        <v>44390</v>
      </c>
      <c r="D3241" s="3">
        <v>0.39930555555555558</v>
      </c>
      <c r="E3241">
        <v>5</v>
      </c>
      <c r="F3241">
        <v>5.2</v>
      </c>
      <c r="G3241" t="s">
        <v>28</v>
      </c>
      <c r="H3241">
        <v>81</v>
      </c>
      <c r="I3241">
        <v>68</v>
      </c>
      <c r="J3241">
        <v>24.4</v>
      </c>
      <c r="K3241">
        <v>2</v>
      </c>
      <c r="L3241">
        <v>4</v>
      </c>
      <c r="M3241" t="s">
        <v>23</v>
      </c>
      <c r="N3241">
        <v>50</v>
      </c>
      <c r="O3241" t="s">
        <v>26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 s="11" t="str">
        <f t="shared" si="534"/>
        <v>0</v>
      </c>
      <c r="AB3241">
        <f t="shared" si="527"/>
        <v>0</v>
      </c>
      <c r="AC3241">
        <f t="shared" si="535"/>
        <v>10</v>
      </c>
      <c r="AD3241">
        <f t="shared" si="536"/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f t="shared" si="528"/>
        <v>0</v>
      </c>
      <c r="BI3241" s="16">
        <v>0</v>
      </c>
      <c r="BJ3241" s="16">
        <v>0</v>
      </c>
      <c r="BK3241" s="16">
        <v>0</v>
      </c>
      <c r="BL3241" t="str">
        <f t="shared" si="529"/>
        <v>0</v>
      </c>
      <c r="BM3241" t="str">
        <f t="shared" si="530"/>
        <v>0</v>
      </c>
      <c r="BN3241">
        <f t="shared" si="533"/>
        <v>0</v>
      </c>
      <c r="BO3241">
        <f t="shared" si="531"/>
        <v>0</v>
      </c>
      <c r="BP3241" t="str">
        <f t="shared" si="532"/>
        <v>0</v>
      </c>
    </row>
    <row r="3242" spans="1:68" ht="18" x14ac:dyDescent="0.25">
      <c r="A3242" s="24">
        <v>2021</v>
      </c>
      <c r="B3242">
        <v>4</v>
      </c>
      <c r="C3242" s="2">
        <v>44391</v>
      </c>
      <c r="D3242" s="3">
        <v>0.53125</v>
      </c>
      <c r="E3242">
        <v>1</v>
      </c>
      <c r="F3242">
        <v>1.1000000000000001</v>
      </c>
      <c r="G3242" t="s">
        <v>61</v>
      </c>
      <c r="H3242">
        <v>81</v>
      </c>
      <c r="I3242">
        <v>58</v>
      </c>
      <c r="J3242">
        <v>23</v>
      </c>
      <c r="K3242">
        <v>3</v>
      </c>
      <c r="L3242">
        <v>8</v>
      </c>
      <c r="M3242" t="s">
        <v>23</v>
      </c>
      <c r="N3242">
        <v>0</v>
      </c>
      <c r="O3242" t="s">
        <v>24</v>
      </c>
      <c r="P3242">
        <v>1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1</v>
      </c>
      <c r="AA3242" s="11" t="str">
        <f t="shared" si="534"/>
        <v>1</v>
      </c>
      <c r="AB3242">
        <f t="shared" si="527"/>
        <v>1</v>
      </c>
      <c r="AC3242">
        <f t="shared" si="535"/>
        <v>9</v>
      </c>
      <c r="AD3242">
        <f t="shared" si="536"/>
        <v>10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f t="shared" si="528"/>
        <v>0</v>
      </c>
      <c r="BI3242" s="16">
        <v>0</v>
      </c>
      <c r="BJ3242" s="16">
        <v>0</v>
      </c>
      <c r="BK3242" s="16">
        <v>0</v>
      </c>
      <c r="BL3242" t="str">
        <f t="shared" si="529"/>
        <v>0</v>
      </c>
      <c r="BM3242" t="str">
        <f t="shared" si="530"/>
        <v>0</v>
      </c>
      <c r="BN3242">
        <f t="shared" si="533"/>
        <v>0</v>
      </c>
      <c r="BO3242">
        <f t="shared" si="531"/>
        <v>0</v>
      </c>
      <c r="BP3242" t="str">
        <f t="shared" si="532"/>
        <v>0</v>
      </c>
    </row>
    <row r="3243" spans="1:68" ht="18" x14ac:dyDescent="0.25">
      <c r="A3243" s="24">
        <v>2021</v>
      </c>
      <c r="B3243">
        <v>4</v>
      </c>
      <c r="C3243" s="2">
        <v>44391</v>
      </c>
      <c r="D3243" s="3">
        <v>0.53125</v>
      </c>
      <c r="E3243">
        <v>1</v>
      </c>
      <c r="F3243">
        <v>1.1000000000000001</v>
      </c>
      <c r="G3243" t="s">
        <v>61</v>
      </c>
      <c r="H3243">
        <v>81</v>
      </c>
      <c r="I3243">
        <v>58</v>
      </c>
      <c r="J3243">
        <v>23</v>
      </c>
      <c r="K3243">
        <v>3</v>
      </c>
      <c r="L3243">
        <v>8</v>
      </c>
      <c r="M3243" t="s">
        <v>23</v>
      </c>
      <c r="N3243">
        <v>0</v>
      </c>
      <c r="O3243" t="s">
        <v>25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 s="11" t="str">
        <f t="shared" si="534"/>
        <v>0</v>
      </c>
      <c r="AB3243">
        <f t="shared" si="527"/>
        <v>0</v>
      </c>
      <c r="AC3243">
        <f t="shared" si="535"/>
        <v>10</v>
      </c>
      <c r="AD3243">
        <f t="shared" si="536"/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f t="shared" si="528"/>
        <v>0</v>
      </c>
      <c r="BI3243" s="16">
        <v>0</v>
      </c>
      <c r="BJ3243" s="16">
        <v>0</v>
      </c>
      <c r="BK3243" s="16">
        <v>0</v>
      </c>
      <c r="BL3243" t="str">
        <f t="shared" si="529"/>
        <v>0</v>
      </c>
      <c r="BM3243" t="str">
        <f t="shared" si="530"/>
        <v>0</v>
      </c>
      <c r="BN3243">
        <f t="shared" si="533"/>
        <v>0</v>
      </c>
      <c r="BO3243">
        <f t="shared" si="531"/>
        <v>0</v>
      </c>
      <c r="BP3243" t="str">
        <f t="shared" si="532"/>
        <v>0</v>
      </c>
    </row>
    <row r="3244" spans="1:68" ht="18" x14ac:dyDescent="0.25">
      <c r="A3244" s="24">
        <v>2021</v>
      </c>
      <c r="B3244">
        <v>4</v>
      </c>
      <c r="C3244" s="2">
        <v>44391</v>
      </c>
      <c r="D3244" s="3">
        <v>0.53125</v>
      </c>
      <c r="E3244">
        <v>1</v>
      </c>
      <c r="F3244">
        <v>1.1000000000000001</v>
      </c>
      <c r="G3244" t="s">
        <v>61</v>
      </c>
      <c r="H3244">
        <v>81</v>
      </c>
      <c r="I3244">
        <v>58</v>
      </c>
      <c r="J3244">
        <v>23</v>
      </c>
      <c r="K3244">
        <v>3</v>
      </c>
      <c r="L3244">
        <v>8</v>
      </c>
      <c r="M3244" t="s">
        <v>23</v>
      </c>
      <c r="N3244">
        <v>0</v>
      </c>
      <c r="O3244" t="s">
        <v>26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 s="11" t="str">
        <f t="shared" si="534"/>
        <v>0</v>
      </c>
      <c r="AB3244">
        <f t="shared" si="527"/>
        <v>0</v>
      </c>
      <c r="AC3244">
        <f t="shared" si="535"/>
        <v>10</v>
      </c>
      <c r="AD3244">
        <f t="shared" si="536"/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f t="shared" si="528"/>
        <v>0</v>
      </c>
      <c r="BI3244" s="16">
        <v>0</v>
      </c>
      <c r="BJ3244" s="16">
        <v>0</v>
      </c>
      <c r="BK3244" s="16">
        <v>0</v>
      </c>
      <c r="BL3244" t="str">
        <f t="shared" si="529"/>
        <v>0</v>
      </c>
      <c r="BM3244" t="str">
        <f t="shared" si="530"/>
        <v>0</v>
      </c>
      <c r="BN3244">
        <f t="shared" si="533"/>
        <v>0</v>
      </c>
      <c r="BO3244">
        <f t="shared" si="531"/>
        <v>0</v>
      </c>
      <c r="BP3244" t="str">
        <f t="shared" si="532"/>
        <v>0</v>
      </c>
    </row>
    <row r="3245" spans="1:68" ht="18" x14ac:dyDescent="0.25">
      <c r="A3245" s="24">
        <v>2021</v>
      </c>
      <c r="B3245">
        <v>4</v>
      </c>
      <c r="C3245" s="2">
        <v>44391</v>
      </c>
      <c r="D3245" s="3">
        <v>0.53125</v>
      </c>
      <c r="E3245">
        <v>1</v>
      </c>
      <c r="F3245">
        <v>1.1000000000000001</v>
      </c>
      <c r="G3245" t="s">
        <v>61</v>
      </c>
      <c r="H3245">
        <v>81</v>
      </c>
      <c r="I3245">
        <v>58</v>
      </c>
      <c r="J3245">
        <v>23</v>
      </c>
      <c r="K3245">
        <v>3</v>
      </c>
      <c r="L3245">
        <v>8</v>
      </c>
      <c r="M3245" t="s">
        <v>23</v>
      </c>
      <c r="N3245">
        <v>5</v>
      </c>
      <c r="O3245" t="s">
        <v>26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 s="11" t="str">
        <f t="shared" si="534"/>
        <v>0</v>
      </c>
      <c r="AB3245">
        <f t="shared" si="527"/>
        <v>0</v>
      </c>
      <c r="AC3245">
        <f t="shared" si="535"/>
        <v>10</v>
      </c>
      <c r="AD3245">
        <f t="shared" si="536"/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f t="shared" si="528"/>
        <v>0</v>
      </c>
      <c r="BI3245" s="16">
        <v>0</v>
      </c>
      <c r="BJ3245" s="16">
        <v>0</v>
      </c>
      <c r="BK3245" s="16">
        <v>0</v>
      </c>
      <c r="BL3245" t="str">
        <f t="shared" si="529"/>
        <v>0</v>
      </c>
      <c r="BM3245" t="str">
        <f t="shared" si="530"/>
        <v>0</v>
      </c>
      <c r="BN3245">
        <f t="shared" si="533"/>
        <v>0</v>
      </c>
      <c r="BO3245">
        <f t="shared" si="531"/>
        <v>0</v>
      </c>
      <c r="BP3245" t="str">
        <f t="shared" si="532"/>
        <v>0</v>
      </c>
    </row>
    <row r="3246" spans="1:68" ht="18" x14ac:dyDescent="0.25">
      <c r="A3246" s="24">
        <v>2021</v>
      </c>
      <c r="B3246">
        <v>4</v>
      </c>
      <c r="C3246" s="2">
        <v>44391</v>
      </c>
      <c r="D3246" s="3">
        <v>0.53125</v>
      </c>
      <c r="E3246">
        <v>1</v>
      </c>
      <c r="F3246">
        <v>1.1000000000000001</v>
      </c>
      <c r="G3246" t="s">
        <v>61</v>
      </c>
      <c r="H3246">
        <v>81</v>
      </c>
      <c r="I3246">
        <v>58</v>
      </c>
      <c r="J3246">
        <v>23</v>
      </c>
      <c r="K3246">
        <v>3</v>
      </c>
      <c r="L3246">
        <v>8</v>
      </c>
      <c r="M3246" t="s">
        <v>23</v>
      </c>
      <c r="N3246">
        <v>5</v>
      </c>
      <c r="O3246" t="s">
        <v>25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 s="11" t="str">
        <f t="shared" si="534"/>
        <v>0</v>
      </c>
      <c r="AB3246">
        <f t="shared" si="527"/>
        <v>0</v>
      </c>
      <c r="AC3246">
        <f t="shared" si="535"/>
        <v>10</v>
      </c>
      <c r="AD3246">
        <f t="shared" si="536"/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f t="shared" si="528"/>
        <v>0</v>
      </c>
      <c r="BI3246" s="16">
        <v>0</v>
      </c>
      <c r="BJ3246" s="16">
        <v>0</v>
      </c>
      <c r="BK3246" s="16">
        <v>0</v>
      </c>
      <c r="BL3246" t="str">
        <f t="shared" si="529"/>
        <v>0</v>
      </c>
      <c r="BM3246" t="str">
        <f t="shared" si="530"/>
        <v>0</v>
      </c>
      <c r="BN3246">
        <f t="shared" si="533"/>
        <v>0</v>
      </c>
      <c r="BO3246">
        <f t="shared" si="531"/>
        <v>0</v>
      </c>
      <c r="BP3246" t="str">
        <f t="shared" si="532"/>
        <v>0</v>
      </c>
    </row>
    <row r="3247" spans="1:68" ht="18" x14ac:dyDescent="0.25">
      <c r="A3247" s="24">
        <v>2021</v>
      </c>
      <c r="B3247">
        <v>4</v>
      </c>
      <c r="C3247" s="2">
        <v>44391</v>
      </c>
      <c r="D3247" s="3">
        <v>0.53125</v>
      </c>
      <c r="E3247">
        <v>1</v>
      </c>
      <c r="F3247">
        <v>1.1000000000000001</v>
      </c>
      <c r="G3247" t="s">
        <v>61</v>
      </c>
      <c r="H3247">
        <v>81</v>
      </c>
      <c r="I3247">
        <v>58</v>
      </c>
      <c r="J3247">
        <v>23</v>
      </c>
      <c r="K3247">
        <v>3</v>
      </c>
      <c r="L3247">
        <v>8</v>
      </c>
      <c r="M3247" t="s">
        <v>23</v>
      </c>
      <c r="N3247">
        <v>5</v>
      </c>
      <c r="O3247" t="s">
        <v>24</v>
      </c>
      <c r="P3247">
        <v>1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1</v>
      </c>
      <c r="AA3247" s="11" t="str">
        <f t="shared" si="534"/>
        <v>1</v>
      </c>
      <c r="AB3247">
        <f t="shared" si="527"/>
        <v>1</v>
      </c>
      <c r="AC3247">
        <f t="shared" si="535"/>
        <v>9</v>
      </c>
      <c r="AD3247">
        <f t="shared" si="536"/>
        <v>10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f t="shared" si="528"/>
        <v>0</v>
      </c>
      <c r="BI3247" s="16">
        <v>0</v>
      </c>
      <c r="BJ3247" s="16">
        <v>0</v>
      </c>
      <c r="BK3247" s="16">
        <v>0</v>
      </c>
      <c r="BL3247" t="str">
        <f t="shared" si="529"/>
        <v>0</v>
      </c>
      <c r="BM3247" t="str">
        <f t="shared" si="530"/>
        <v>0</v>
      </c>
      <c r="BN3247">
        <f t="shared" si="533"/>
        <v>0</v>
      </c>
      <c r="BO3247">
        <f t="shared" si="531"/>
        <v>0</v>
      </c>
      <c r="BP3247" t="str">
        <f t="shared" si="532"/>
        <v>0</v>
      </c>
    </row>
    <row r="3248" spans="1:68" ht="18" x14ac:dyDescent="0.25">
      <c r="A3248" s="24">
        <v>2021</v>
      </c>
      <c r="B3248">
        <v>4</v>
      </c>
      <c r="C3248" s="2">
        <v>44391</v>
      </c>
      <c r="D3248" s="3">
        <v>0.53125</v>
      </c>
      <c r="E3248">
        <v>1</v>
      </c>
      <c r="F3248">
        <v>1.1000000000000001</v>
      </c>
      <c r="G3248" t="s">
        <v>61</v>
      </c>
      <c r="H3248">
        <v>81</v>
      </c>
      <c r="I3248">
        <v>58</v>
      </c>
      <c r="J3248">
        <v>23</v>
      </c>
      <c r="K3248">
        <v>3</v>
      </c>
      <c r="L3248">
        <v>8</v>
      </c>
      <c r="M3248" t="s">
        <v>23</v>
      </c>
      <c r="N3248">
        <v>10</v>
      </c>
      <c r="O3248" t="s">
        <v>24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 s="11" t="str">
        <f t="shared" si="534"/>
        <v>0</v>
      </c>
      <c r="AB3248">
        <f t="shared" si="527"/>
        <v>0</v>
      </c>
      <c r="AC3248">
        <f t="shared" si="535"/>
        <v>10</v>
      </c>
      <c r="AD3248">
        <f t="shared" si="536"/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f t="shared" si="528"/>
        <v>0</v>
      </c>
      <c r="BI3248" s="16">
        <v>0</v>
      </c>
      <c r="BJ3248" s="16">
        <v>0</v>
      </c>
      <c r="BK3248" s="16">
        <v>0</v>
      </c>
      <c r="BL3248" t="str">
        <f t="shared" si="529"/>
        <v>0</v>
      </c>
      <c r="BM3248" t="str">
        <f t="shared" si="530"/>
        <v>0</v>
      </c>
      <c r="BN3248">
        <f t="shared" si="533"/>
        <v>0</v>
      </c>
      <c r="BO3248">
        <f t="shared" si="531"/>
        <v>0</v>
      </c>
      <c r="BP3248" t="str">
        <f t="shared" si="532"/>
        <v>0</v>
      </c>
    </row>
    <row r="3249" spans="1:68" ht="18" x14ac:dyDescent="0.25">
      <c r="A3249" s="24">
        <v>2021</v>
      </c>
      <c r="B3249">
        <v>4</v>
      </c>
      <c r="C3249" s="2">
        <v>44391</v>
      </c>
      <c r="D3249" s="3">
        <v>0.53125</v>
      </c>
      <c r="E3249">
        <v>1</v>
      </c>
      <c r="F3249">
        <v>1.1000000000000001</v>
      </c>
      <c r="G3249" t="s">
        <v>61</v>
      </c>
      <c r="H3249">
        <v>81</v>
      </c>
      <c r="I3249">
        <v>58</v>
      </c>
      <c r="J3249">
        <v>23</v>
      </c>
      <c r="K3249">
        <v>3</v>
      </c>
      <c r="L3249">
        <v>8</v>
      </c>
      <c r="M3249" t="s">
        <v>23</v>
      </c>
      <c r="N3249">
        <v>10</v>
      </c>
      <c r="O3249" t="s">
        <v>25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 s="11" t="str">
        <f t="shared" si="534"/>
        <v>0</v>
      </c>
      <c r="AB3249">
        <f t="shared" si="527"/>
        <v>0</v>
      </c>
      <c r="AC3249">
        <f t="shared" si="535"/>
        <v>10</v>
      </c>
      <c r="AD3249">
        <f t="shared" si="536"/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f t="shared" si="528"/>
        <v>0</v>
      </c>
      <c r="BI3249" s="16">
        <v>0</v>
      </c>
      <c r="BJ3249" s="16">
        <v>0</v>
      </c>
      <c r="BK3249" s="16">
        <v>0</v>
      </c>
      <c r="BL3249" t="str">
        <f t="shared" si="529"/>
        <v>0</v>
      </c>
      <c r="BM3249" t="str">
        <f t="shared" si="530"/>
        <v>0</v>
      </c>
      <c r="BN3249">
        <f t="shared" si="533"/>
        <v>0</v>
      </c>
      <c r="BO3249">
        <f t="shared" si="531"/>
        <v>0</v>
      </c>
      <c r="BP3249" t="str">
        <f t="shared" si="532"/>
        <v>0</v>
      </c>
    </row>
    <row r="3250" spans="1:68" ht="18" x14ac:dyDescent="0.25">
      <c r="A3250" s="24">
        <v>2021</v>
      </c>
      <c r="B3250">
        <v>4</v>
      </c>
      <c r="C3250" s="2">
        <v>44391</v>
      </c>
      <c r="D3250" s="3">
        <v>0.53125</v>
      </c>
      <c r="E3250">
        <v>1</v>
      </c>
      <c r="F3250">
        <v>1.1000000000000001</v>
      </c>
      <c r="G3250" t="s">
        <v>61</v>
      </c>
      <c r="H3250">
        <v>81</v>
      </c>
      <c r="I3250">
        <v>58</v>
      </c>
      <c r="J3250">
        <v>23</v>
      </c>
      <c r="K3250">
        <v>3</v>
      </c>
      <c r="L3250">
        <v>8</v>
      </c>
      <c r="M3250" t="s">
        <v>23</v>
      </c>
      <c r="N3250">
        <v>10</v>
      </c>
      <c r="O3250" t="s">
        <v>26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 s="11" t="str">
        <f t="shared" si="534"/>
        <v>0</v>
      </c>
      <c r="AB3250">
        <f t="shared" si="527"/>
        <v>0</v>
      </c>
      <c r="AC3250">
        <f t="shared" si="535"/>
        <v>10</v>
      </c>
      <c r="AD3250">
        <f t="shared" si="536"/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f t="shared" si="528"/>
        <v>0</v>
      </c>
      <c r="BI3250" s="16">
        <v>0</v>
      </c>
      <c r="BJ3250" s="16">
        <v>0</v>
      </c>
      <c r="BK3250" s="16">
        <v>0</v>
      </c>
      <c r="BL3250" t="str">
        <f t="shared" si="529"/>
        <v>0</v>
      </c>
      <c r="BM3250" t="str">
        <f t="shared" si="530"/>
        <v>0</v>
      </c>
      <c r="BN3250">
        <f t="shared" si="533"/>
        <v>0</v>
      </c>
      <c r="BO3250">
        <f t="shared" si="531"/>
        <v>0</v>
      </c>
      <c r="BP3250" t="str">
        <f t="shared" si="532"/>
        <v>0</v>
      </c>
    </row>
    <row r="3251" spans="1:68" ht="18" x14ac:dyDescent="0.25">
      <c r="A3251" s="24">
        <v>2021</v>
      </c>
      <c r="B3251">
        <v>4</v>
      </c>
      <c r="C3251" s="2">
        <v>44391</v>
      </c>
      <c r="D3251" s="3">
        <v>0.53125</v>
      </c>
      <c r="E3251">
        <v>1</v>
      </c>
      <c r="F3251">
        <v>1.1000000000000001</v>
      </c>
      <c r="G3251" t="s">
        <v>61</v>
      </c>
      <c r="H3251">
        <v>81</v>
      </c>
      <c r="I3251">
        <v>58</v>
      </c>
      <c r="J3251">
        <v>23</v>
      </c>
      <c r="K3251">
        <v>3</v>
      </c>
      <c r="L3251">
        <v>8</v>
      </c>
      <c r="M3251" t="s">
        <v>23</v>
      </c>
      <c r="N3251">
        <v>20</v>
      </c>
      <c r="O3251" t="s">
        <v>26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 s="11" t="str">
        <f t="shared" si="534"/>
        <v>0</v>
      </c>
      <c r="AB3251">
        <f t="shared" si="527"/>
        <v>0</v>
      </c>
      <c r="AC3251">
        <f t="shared" si="535"/>
        <v>10</v>
      </c>
      <c r="AD3251">
        <f t="shared" si="536"/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f t="shared" si="528"/>
        <v>0</v>
      </c>
      <c r="BI3251" s="16">
        <v>0</v>
      </c>
      <c r="BJ3251" s="16">
        <v>0</v>
      </c>
      <c r="BK3251" s="16">
        <v>0</v>
      </c>
      <c r="BL3251" t="str">
        <f t="shared" si="529"/>
        <v>0</v>
      </c>
      <c r="BM3251" t="str">
        <f t="shared" si="530"/>
        <v>0</v>
      </c>
      <c r="BN3251">
        <f t="shared" si="533"/>
        <v>0</v>
      </c>
      <c r="BO3251">
        <f t="shared" si="531"/>
        <v>0</v>
      </c>
      <c r="BP3251" t="str">
        <f t="shared" si="532"/>
        <v>0</v>
      </c>
    </row>
    <row r="3252" spans="1:68" ht="18" x14ac:dyDescent="0.25">
      <c r="A3252" s="24">
        <v>2021</v>
      </c>
      <c r="B3252">
        <v>4</v>
      </c>
      <c r="C3252" s="2">
        <v>44391</v>
      </c>
      <c r="D3252" s="3">
        <v>0.53125</v>
      </c>
      <c r="E3252">
        <v>1</v>
      </c>
      <c r="F3252">
        <v>1.1000000000000001</v>
      </c>
      <c r="G3252" t="s">
        <v>61</v>
      </c>
      <c r="H3252">
        <v>81</v>
      </c>
      <c r="I3252">
        <v>58</v>
      </c>
      <c r="J3252">
        <v>23</v>
      </c>
      <c r="K3252">
        <v>3</v>
      </c>
      <c r="L3252">
        <v>8</v>
      </c>
      <c r="M3252" t="s">
        <v>23</v>
      </c>
      <c r="N3252">
        <v>20</v>
      </c>
      <c r="O3252" t="s">
        <v>25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 s="11" t="str">
        <f t="shared" si="534"/>
        <v>0</v>
      </c>
      <c r="AB3252">
        <f t="shared" si="527"/>
        <v>0</v>
      </c>
      <c r="AC3252">
        <f t="shared" si="535"/>
        <v>10</v>
      </c>
      <c r="AD3252">
        <f t="shared" si="536"/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f t="shared" si="528"/>
        <v>0</v>
      </c>
      <c r="BI3252" s="16">
        <v>0</v>
      </c>
      <c r="BJ3252" s="16">
        <v>0</v>
      </c>
      <c r="BK3252" s="16">
        <v>0</v>
      </c>
      <c r="BL3252" t="str">
        <f t="shared" si="529"/>
        <v>0</v>
      </c>
      <c r="BM3252" t="str">
        <f t="shared" si="530"/>
        <v>0</v>
      </c>
      <c r="BN3252">
        <f t="shared" si="533"/>
        <v>0</v>
      </c>
      <c r="BO3252">
        <f t="shared" si="531"/>
        <v>0</v>
      </c>
      <c r="BP3252" t="str">
        <f t="shared" si="532"/>
        <v>0</v>
      </c>
    </row>
    <row r="3253" spans="1:68" ht="18" x14ac:dyDescent="0.25">
      <c r="A3253" s="24">
        <v>2021</v>
      </c>
      <c r="B3253">
        <v>4</v>
      </c>
      <c r="C3253" s="2">
        <v>44391</v>
      </c>
      <c r="D3253" s="3">
        <v>0.53125</v>
      </c>
      <c r="E3253">
        <v>1</v>
      </c>
      <c r="F3253">
        <v>1.1000000000000001</v>
      </c>
      <c r="G3253" t="s">
        <v>61</v>
      </c>
      <c r="H3253">
        <v>81</v>
      </c>
      <c r="I3253">
        <v>58</v>
      </c>
      <c r="J3253">
        <v>23</v>
      </c>
      <c r="K3253">
        <v>3</v>
      </c>
      <c r="L3253">
        <v>8</v>
      </c>
      <c r="M3253" t="s">
        <v>23</v>
      </c>
      <c r="N3253">
        <v>20</v>
      </c>
      <c r="O3253" t="s">
        <v>24</v>
      </c>
      <c r="P3253">
        <v>0</v>
      </c>
      <c r="Q3253">
        <v>0</v>
      </c>
      <c r="R3253">
        <v>0</v>
      </c>
      <c r="S3253">
        <v>1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1</v>
      </c>
      <c r="AA3253" s="11" t="str">
        <f t="shared" si="534"/>
        <v>1</v>
      </c>
      <c r="AB3253">
        <f t="shared" si="527"/>
        <v>1</v>
      </c>
      <c r="AC3253">
        <f t="shared" si="535"/>
        <v>9</v>
      </c>
      <c r="AD3253">
        <f t="shared" si="536"/>
        <v>10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f t="shared" si="528"/>
        <v>0</v>
      </c>
      <c r="BI3253" s="16">
        <v>0</v>
      </c>
      <c r="BJ3253" s="16">
        <v>0</v>
      </c>
      <c r="BK3253" s="16">
        <v>0</v>
      </c>
      <c r="BL3253" t="str">
        <f t="shared" si="529"/>
        <v>0</v>
      </c>
      <c r="BM3253" t="str">
        <f t="shared" si="530"/>
        <v>0</v>
      </c>
      <c r="BN3253">
        <f t="shared" si="533"/>
        <v>0</v>
      </c>
      <c r="BO3253">
        <f t="shared" si="531"/>
        <v>0</v>
      </c>
      <c r="BP3253" t="str">
        <f t="shared" si="532"/>
        <v>0</v>
      </c>
    </row>
    <row r="3254" spans="1:68" ht="18" x14ac:dyDescent="0.25">
      <c r="A3254" s="24">
        <v>2021</v>
      </c>
      <c r="B3254">
        <v>4</v>
      </c>
      <c r="C3254" s="2">
        <v>44391</v>
      </c>
      <c r="D3254" s="3">
        <v>0.53125</v>
      </c>
      <c r="E3254">
        <v>1</v>
      </c>
      <c r="F3254">
        <v>1.1000000000000001</v>
      </c>
      <c r="G3254" t="s">
        <v>61</v>
      </c>
      <c r="H3254">
        <v>81</v>
      </c>
      <c r="I3254">
        <v>58</v>
      </c>
      <c r="J3254">
        <v>23</v>
      </c>
      <c r="K3254">
        <v>3</v>
      </c>
      <c r="L3254">
        <v>8</v>
      </c>
      <c r="M3254" t="s">
        <v>23</v>
      </c>
      <c r="N3254">
        <v>50</v>
      </c>
      <c r="O3254" t="s">
        <v>24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 s="11" t="str">
        <f t="shared" si="534"/>
        <v>0</v>
      </c>
      <c r="AB3254">
        <f t="shared" si="527"/>
        <v>0</v>
      </c>
      <c r="AC3254">
        <f t="shared" si="535"/>
        <v>10</v>
      </c>
      <c r="AD3254">
        <f t="shared" si="536"/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f t="shared" si="528"/>
        <v>0</v>
      </c>
      <c r="BI3254" s="16">
        <v>0</v>
      </c>
      <c r="BJ3254" s="16">
        <v>0</v>
      </c>
      <c r="BK3254" s="16">
        <v>0</v>
      </c>
      <c r="BL3254" t="str">
        <f t="shared" si="529"/>
        <v>0</v>
      </c>
      <c r="BM3254" t="str">
        <f t="shared" si="530"/>
        <v>0</v>
      </c>
      <c r="BN3254">
        <f t="shared" si="533"/>
        <v>0</v>
      </c>
      <c r="BO3254">
        <f t="shared" si="531"/>
        <v>0</v>
      </c>
      <c r="BP3254" t="str">
        <f t="shared" si="532"/>
        <v>0</v>
      </c>
    </row>
    <row r="3255" spans="1:68" ht="18" x14ac:dyDescent="0.25">
      <c r="A3255" s="24">
        <v>2021</v>
      </c>
      <c r="B3255">
        <v>4</v>
      </c>
      <c r="C3255" s="2">
        <v>44391</v>
      </c>
      <c r="D3255" s="3">
        <v>0.53125</v>
      </c>
      <c r="E3255">
        <v>1</v>
      </c>
      <c r="F3255">
        <v>1.1000000000000001</v>
      </c>
      <c r="G3255" t="s">
        <v>61</v>
      </c>
      <c r="H3255">
        <v>81</v>
      </c>
      <c r="I3255">
        <v>58</v>
      </c>
      <c r="J3255">
        <v>23</v>
      </c>
      <c r="K3255">
        <v>3</v>
      </c>
      <c r="L3255">
        <v>8</v>
      </c>
      <c r="M3255" t="s">
        <v>23</v>
      </c>
      <c r="N3255">
        <v>50</v>
      </c>
      <c r="O3255" t="s">
        <v>25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 s="11" t="str">
        <f t="shared" si="534"/>
        <v>0</v>
      </c>
      <c r="AB3255">
        <f t="shared" si="527"/>
        <v>0</v>
      </c>
      <c r="AC3255">
        <f t="shared" si="535"/>
        <v>10</v>
      </c>
      <c r="AD3255">
        <f t="shared" si="536"/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f t="shared" si="528"/>
        <v>0</v>
      </c>
      <c r="BI3255" s="16">
        <v>0</v>
      </c>
      <c r="BJ3255" s="16">
        <v>0</v>
      </c>
      <c r="BK3255" s="16">
        <v>0</v>
      </c>
      <c r="BL3255" t="str">
        <f t="shared" si="529"/>
        <v>0</v>
      </c>
      <c r="BM3255" t="str">
        <f t="shared" si="530"/>
        <v>0</v>
      </c>
      <c r="BN3255">
        <f t="shared" si="533"/>
        <v>0</v>
      </c>
      <c r="BO3255">
        <f t="shared" si="531"/>
        <v>0</v>
      </c>
      <c r="BP3255" t="str">
        <f t="shared" si="532"/>
        <v>0</v>
      </c>
    </row>
    <row r="3256" spans="1:68" ht="18" x14ac:dyDescent="0.25">
      <c r="A3256" s="24">
        <v>2021</v>
      </c>
      <c r="B3256">
        <v>4</v>
      </c>
      <c r="C3256" s="2">
        <v>44391</v>
      </c>
      <c r="D3256" s="3">
        <v>0.53125</v>
      </c>
      <c r="E3256">
        <v>1</v>
      </c>
      <c r="F3256">
        <v>1.1000000000000001</v>
      </c>
      <c r="G3256" t="s">
        <v>61</v>
      </c>
      <c r="H3256">
        <v>81</v>
      </c>
      <c r="I3256">
        <v>58</v>
      </c>
      <c r="J3256">
        <v>23</v>
      </c>
      <c r="K3256">
        <v>3</v>
      </c>
      <c r="L3256">
        <v>8</v>
      </c>
      <c r="M3256" t="s">
        <v>23</v>
      </c>
      <c r="N3256">
        <v>50</v>
      </c>
      <c r="O3256" t="s">
        <v>26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 s="11" t="str">
        <f t="shared" si="534"/>
        <v>0</v>
      </c>
      <c r="AB3256">
        <f t="shared" si="527"/>
        <v>0</v>
      </c>
      <c r="AC3256">
        <f t="shared" si="535"/>
        <v>10</v>
      </c>
      <c r="AD3256">
        <f t="shared" si="536"/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f t="shared" si="528"/>
        <v>0</v>
      </c>
      <c r="BI3256" s="16">
        <v>0</v>
      </c>
      <c r="BJ3256" s="16">
        <v>0</v>
      </c>
      <c r="BK3256" s="16">
        <v>0</v>
      </c>
      <c r="BL3256" t="str">
        <f t="shared" si="529"/>
        <v>0</v>
      </c>
      <c r="BM3256" t="str">
        <f t="shared" si="530"/>
        <v>0</v>
      </c>
      <c r="BN3256">
        <f t="shared" si="533"/>
        <v>0</v>
      </c>
      <c r="BO3256">
        <f t="shared" si="531"/>
        <v>0</v>
      </c>
      <c r="BP3256" t="str">
        <f t="shared" si="532"/>
        <v>0</v>
      </c>
    </row>
    <row r="3257" spans="1:68" ht="18" x14ac:dyDescent="0.25">
      <c r="A3257" s="24">
        <v>2021</v>
      </c>
      <c r="B3257">
        <v>4</v>
      </c>
      <c r="C3257" s="2">
        <v>44391</v>
      </c>
      <c r="D3257" s="3">
        <v>0.53125</v>
      </c>
      <c r="E3257">
        <v>1</v>
      </c>
      <c r="F3257">
        <v>1.1000000000000001</v>
      </c>
      <c r="G3257" t="s">
        <v>61</v>
      </c>
      <c r="H3257">
        <v>81</v>
      </c>
      <c r="I3257">
        <v>58</v>
      </c>
      <c r="J3257">
        <v>23</v>
      </c>
      <c r="K3257">
        <v>3</v>
      </c>
      <c r="L3257">
        <v>8</v>
      </c>
      <c r="M3257" t="s">
        <v>27</v>
      </c>
      <c r="N3257">
        <v>50</v>
      </c>
      <c r="O3257" t="s">
        <v>24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 s="11" t="str">
        <f t="shared" si="534"/>
        <v>0</v>
      </c>
      <c r="AB3257">
        <f t="shared" si="527"/>
        <v>0</v>
      </c>
      <c r="AC3257">
        <f t="shared" si="535"/>
        <v>10</v>
      </c>
      <c r="AD3257">
        <f t="shared" si="536"/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f t="shared" si="528"/>
        <v>0</v>
      </c>
      <c r="BI3257" s="16">
        <v>0</v>
      </c>
      <c r="BJ3257" s="16">
        <v>0</v>
      </c>
      <c r="BK3257" s="16">
        <v>0</v>
      </c>
      <c r="BL3257" t="str">
        <f t="shared" si="529"/>
        <v>0</v>
      </c>
      <c r="BM3257" t="str">
        <f t="shared" si="530"/>
        <v>0</v>
      </c>
      <c r="BN3257">
        <f t="shared" si="533"/>
        <v>0</v>
      </c>
      <c r="BO3257">
        <f t="shared" si="531"/>
        <v>0</v>
      </c>
      <c r="BP3257" t="str">
        <f t="shared" si="532"/>
        <v>0</v>
      </c>
    </row>
    <row r="3258" spans="1:68" ht="18" x14ac:dyDescent="0.25">
      <c r="A3258" s="24">
        <v>2021</v>
      </c>
      <c r="B3258">
        <v>4</v>
      </c>
      <c r="C3258" s="2">
        <v>44391</v>
      </c>
      <c r="D3258" s="3">
        <v>0.53125</v>
      </c>
      <c r="E3258">
        <v>1</v>
      </c>
      <c r="F3258">
        <v>1.1000000000000001</v>
      </c>
      <c r="G3258" t="s">
        <v>61</v>
      </c>
      <c r="H3258">
        <v>81</v>
      </c>
      <c r="I3258">
        <v>58</v>
      </c>
      <c r="J3258">
        <v>23</v>
      </c>
      <c r="K3258">
        <v>3</v>
      </c>
      <c r="L3258">
        <v>8</v>
      </c>
      <c r="M3258" t="s">
        <v>27</v>
      </c>
      <c r="N3258">
        <v>50</v>
      </c>
      <c r="O3258" t="s">
        <v>25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 s="11" t="str">
        <f t="shared" si="534"/>
        <v>0</v>
      </c>
      <c r="AB3258">
        <f t="shared" si="527"/>
        <v>0</v>
      </c>
      <c r="AC3258">
        <f t="shared" si="535"/>
        <v>10</v>
      </c>
      <c r="AD3258">
        <f t="shared" si="536"/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f t="shared" si="528"/>
        <v>0</v>
      </c>
      <c r="BI3258" s="16">
        <v>0</v>
      </c>
      <c r="BJ3258" s="16">
        <v>0</v>
      </c>
      <c r="BK3258" s="16">
        <v>0</v>
      </c>
      <c r="BL3258" t="str">
        <f t="shared" si="529"/>
        <v>0</v>
      </c>
      <c r="BM3258" t="str">
        <f t="shared" si="530"/>
        <v>0</v>
      </c>
      <c r="BN3258">
        <f t="shared" si="533"/>
        <v>0</v>
      </c>
      <c r="BO3258">
        <f t="shared" si="531"/>
        <v>0</v>
      </c>
      <c r="BP3258" t="str">
        <f t="shared" si="532"/>
        <v>0</v>
      </c>
    </row>
    <row r="3259" spans="1:68" ht="18" x14ac:dyDescent="0.25">
      <c r="A3259" s="24">
        <v>2021</v>
      </c>
      <c r="B3259">
        <v>4</v>
      </c>
      <c r="C3259" s="2">
        <v>44391</v>
      </c>
      <c r="D3259" s="3">
        <v>0.53125</v>
      </c>
      <c r="E3259">
        <v>1</v>
      </c>
      <c r="F3259">
        <v>1.1000000000000001</v>
      </c>
      <c r="G3259" t="s">
        <v>61</v>
      </c>
      <c r="H3259">
        <v>81</v>
      </c>
      <c r="I3259">
        <v>58</v>
      </c>
      <c r="J3259">
        <v>23</v>
      </c>
      <c r="K3259">
        <v>3</v>
      </c>
      <c r="L3259">
        <v>8</v>
      </c>
      <c r="M3259" t="s">
        <v>27</v>
      </c>
      <c r="N3259">
        <v>50</v>
      </c>
      <c r="O3259" t="s">
        <v>26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 s="11" t="str">
        <f t="shared" si="534"/>
        <v>0</v>
      </c>
      <c r="AB3259">
        <f t="shared" si="527"/>
        <v>0</v>
      </c>
      <c r="AC3259">
        <f t="shared" si="535"/>
        <v>10</v>
      </c>
      <c r="AD3259">
        <f t="shared" si="536"/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f t="shared" si="528"/>
        <v>0</v>
      </c>
      <c r="BI3259" s="16">
        <v>0</v>
      </c>
      <c r="BJ3259" s="16">
        <v>0</v>
      </c>
      <c r="BK3259" s="16">
        <v>0</v>
      </c>
      <c r="BL3259" t="str">
        <f t="shared" si="529"/>
        <v>0</v>
      </c>
      <c r="BM3259" t="str">
        <f t="shared" si="530"/>
        <v>0</v>
      </c>
      <c r="BN3259">
        <f t="shared" si="533"/>
        <v>0</v>
      </c>
      <c r="BO3259">
        <f t="shared" si="531"/>
        <v>0</v>
      </c>
      <c r="BP3259" t="str">
        <f t="shared" si="532"/>
        <v>0</v>
      </c>
    </row>
    <row r="3260" spans="1:68" ht="18" x14ac:dyDescent="0.25">
      <c r="A3260" s="24">
        <v>2021</v>
      </c>
      <c r="B3260">
        <v>4</v>
      </c>
      <c r="C3260" s="2">
        <v>44391</v>
      </c>
      <c r="D3260" s="3">
        <v>0.53125</v>
      </c>
      <c r="E3260">
        <v>1</v>
      </c>
      <c r="F3260">
        <v>1.1000000000000001</v>
      </c>
      <c r="G3260" t="s">
        <v>61</v>
      </c>
      <c r="H3260">
        <v>81</v>
      </c>
      <c r="I3260">
        <v>58</v>
      </c>
      <c r="J3260">
        <v>23</v>
      </c>
      <c r="K3260">
        <v>3</v>
      </c>
      <c r="L3260">
        <v>8</v>
      </c>
      <c r="M3260" t="s">
        <v>27</v>
      </c>
      <c r="N3260">
        <v>20</v>
      </c>
      <c r="O3260" t="s">
        <v>24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 s="11" t="str">
        <f t="shared" si="534"/>
        <v>0</v>
      </c>
      <c r="AB3260">
        <f t="shared" si="527"/>
        <v>0</v>
      </c>
      <c r="AC3260">
        <f t="shared" si="535"/>
        <v>10</v>
      </c>
      <c r="AD3260">
        <f t="shared" si="536"/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f t="shared" si="528"/>
        <v>0</v>
      </c>
      <c r="BI3260" s="16">
        <v>0</v>
      </c>
      <c r="BJ3260" s="16">
        <v>0</v>
      </c>
      <c r="BK3260" s="16">
        <v>0</v>
      </c>
      <c r="BL3260" t="str">
        <f t="shared" si="529"/>
        <v>0</v>
      </c>
      <c r="BM3260" t="str">
        <f t="shared" si="530"/>
        <v>0</v>
      </c>
      <c r="BN3260">
        <f t="shared" si="533"/>
        <v>0</v>
      </c>
      <c r="BO3260">
        <f t="shared" si="531"/>
        <v>0</v>
      </c>
      <c r="BP3260" t="str">
        <f t="shared" si="532"/>
        <v>0</v>
      </c>
    </row>
    <row r="3261" spans="1:68" ht="18" x14ac:dyDescent="0.25">
      <c r="A3261" s="24">
        <v>2021</v>
      </c>
      <c r="B3261">
        <v>4</v>
      </c>
      <c r="C3261" s="2">
        <v>44391</v>
      </c>
      <c r="D3261" s="3">
        <v>0.53125</v>
      </c>
      <c r="E3261">
        <v>1</v>
      </c>
      <c r="F3261">
        <v>1.1000000000000001</v>
      </c>
      <c r="G3261" t="s">
        <v>61</v>
      </c>
      <c r="H3261">
        <v>81</v>
      </c>
      <c r="I3261">
        <v>58</v>
      </c>
      <c r="J3261">
        <v>23</v>
      </c>
      <c r="K3261">
        <v>3</v>
      </c>
      <c r="L3261">
        <v>8</v>
      </c>
      <c r="M3261" t="s">
        <v>27</v>
      </c>
      <c r="N3261">
        <v>20</v>
      </c>
      <c r="O3261" t="s">
        <v>25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 s="11" t="str">
        <f t="shared" si="534"/>
        <v>0</v>
      </c>
      <c r="AB3261">
        <f t="shared" si="527"/>
        <v>0</v>
      </c>
      <c r="AC3261">
        <f t="shared" si="535"/>
        <v>10</v>
      </c>
      <c r="AD3261">
        <f t="shared" si="536"/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f t="shared" si="528"/>
        <v>0</v>
      </c>
      <c r="BI3261" s="16">
        <v>0</v>
      </c>
      <c r="BJ3261" s="16">
        <v>0</v>
      </c>
      <c r="BK3261" s="16">
        <v>0</v>
      </c>
      <c r="BL3261" t="str">
        <f t="shared" si="529"/>
        <v>0</v>
      </c>
      <c r="BM3261" t="str">
        <f t="shared" si="530"/>
        <v>0</v>
      </c>
      <c r="BN3261">
        <f t="shared" si="533"/>
        <v>0</v>
      </c>
      <c r="BO3261">
        <f t="shared" si="531"/>
        <v>0</v>
      </c>
      <c r="BP3261" t="str">
        <f t="shared" si="532"/>
        <v>0</v>
      </c>
    </row>
    <row r="3262" spans="1:68" ht="18" x14ac:dyDescent="0.25">
      <c r="A3262" s="24">
        <v>2021</v>
      </c>
      <c r="B3262">
        <v>4</v>
      </c>
      <c r="C3262" s="2">
        <v>44391</v>
      </c>
      <c r="D3262" s="3">
        <v>0.53125</v>
      </c>
      <c r="E3262">
        <v>1</v>
      </c>
      <c r="F3262">
        <v>1.1000000000000001</v>
      </c>
      <c r="G3262" t="s">
        <v>61</v>
      </c>
      <c r="H3262">
        <v>81</v>
      </c>
      <c r="I3262">
        <v>58</v>
      </c>
      <c r="J3262">
        <v>23</v>
      </c>
      <c r="K3262">
        <v>3</v>
      </c>
      <c r="L3262">
        <v>8</v>
      </c>
      <c r="M3262" t="s">
        <v>27</v>
      </c>
      <c r="N3262">
        <v>20</v>
      </c>
      <c r="O3262" t="s">
        <v>26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 s="11" t="str">
        <f t="shared" si="534"/>
        <v>0</v>
      </c>
      <c r="AB3262">
        <f t="shared" si="527"/>
        <v>0</v>
      </c>
      <c r="AC3262">
        <f t="shared" si="535"/>
        <v>10</v>
      </c>
      <c r="AD3262">
        <f t="shared" si="536"/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f t="shared" si="528"/>
        <v>0</v>
      </c>
      <c r="BI3262" s="16">
        <v>0</v>
      </c>
      <c r="BJ3262" s="16">
        <v>0</v>
      </c>
      <c r="BK3262" s="16">
        <v>0</v>
      </c>
      <c r="BL3262" t="str">
        <f t="shared" si="529"/>
        <v>0</v>
      </c>
      <c r="BM3262" t="str">
        <f t="shared" si="530"/>
        <v>0</v>
      </c>
      <c r="BN3262">
        <f t="shared" si="533"/>
        <v>0</v>
      </c>
      <c r="BO3262">
        <f t="shared" si="531"/>
        <v>0</v>
      </c>
      <c r="BP3262" t="str">
        <f t="shared" si="532"/>
        <v>0</v>
      </c>
    </row>
    <row r="3263" spans="1:68" ht="18" x14ac:dyDescent="0.25">
      <c r="A3263" s="24">
        <v>2021</v>
      </c>
      <c r="B3263">
        <v>4</v>
      </c>
      <c r="C3263" s="2">
        <v>44391</v>
      </c>
      <c r="D3263" s="3">
        <v>0.53125</v>
      </c>
      <c r="E3263">
        <v>1</v>
      </c>
      <c r="F3263">
        <v>1.1000000000000001</v>
      </c>
      <c r="G3263" t="s">
        <v>61</v>
      </c>
      <c r="H3263">
        <v>81</v>
      </c>
      <c r="I3263">
        <v>58</v>
      </c>
      <c r="J3263">
        <v>23</v>
      </c>
      <c r="K3263">
        <v>3</v>
      </c>
      <c r="L3263">
        <v>8</v>
      </c>
      <c r="M3263" t="s">
        <v>27</v>
      </c>
      <c r="N3263">
        <v>10</v>
      </c>
      <c r="O3263" t="s">
        <v>24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 s="11" t="str">
        <f t="shared" si="534"/>
        <v>0</v>
      </c>
      <c r="AB3263">
        <f t="shared" si="527"/>
        <v>0</v>
      </c>
      <c r="AC3263">
        <f t="shared" si="535"/>
        <v>10</v>
      </c>
      <c r="AD3263">
        <f t="shared" si="536"/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f t="shared" si="528"/>
        <v>0</v>
      </c>
      <c r="BI3263" s="16">
        <v>0</v>
      </c>
      <c r="BJ3263" s="16">
        <v>0</v>
      </c>
      <c r="BK3263" s="16">
        <v>0</v>
      </c>
      <c r="BL3263" t="str">
        <f t="shared" si="529"/>
        <v>0</v>
      </c>
      <c r="BM3263" t="str">
        <f t="shared" si="530"/>
        <v>0</v>
      </c>
      <c r="BN3263">
        <f t="shared" si="533"/>
        <v>0</v>
      </c>
      <c r="BO3263">
        <f t="shared" si="531"/>
        <v>0</v>
      </c>
      <c r="BP3263" t="str">
        <f t="shared" si="532"/>
        <v>0</v>
      </c>
    </row>
    <row r="3264" spans="1:68" ht="18" x14ac:dyDescent="0.25">
      <c r="A3264" s="24">
        <v>2021</v>
      </c>
      <c r="B3264">
        <v>4</v>
      </c>
      <c r="C3264" s="2">
        <v>44391</v>
      </c>
      <c r="D3264" s="3">
        <v>0.53125</v>
      </c>
      <c r="E3264">
        <v>1</v>
      </c>
      <c r="F3264">
        <v>1.1000000000000001</v>
      </c>
      <c r="G3264" t="s">
        <v>61</v>
      </c>
      <c r="H3264">
        <v>81</v>
      </c>
      <c r="I3264">
        <v>58</v>
      </c>
      <c r="J3264">
        <v>23</v>
      </c>
      <c r="K3264">
        <v>3</v>
      </c>
      <c r="L3264">
        <v>8</v>
      </c>
      <c r="M3264" t="s">
        <v>27</v>
      </c>
      <c r="N3264">
        <v>10</v>
      </c>
      <c r="O3264" t="s">
        <v>25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 s="11" t="str">
        <f t="shared" si="534"/>
        <v>0</v>
      </c>
      <c r="AB3264">
        <f t="shared" ref="AB3264:AB3327" si="537">COUNTIF(P3264:Y3264, "&gt;0")</f>
        <v>0</v>
      </c>
      <c r="AC3264">
        <f t="shared" si="535"/>
        <v>10</v>
      </c>
      <c r="AD3264">
        <f t="shared" si="536"/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f t="shared" ref="BH3264:BH3327" si="538">SUM(AW3264+AV3264+AU3264+AQ3264+AS3264+AM3264+AJ3264+BF3264+BI3264)</f>
        <v>0</v>
      </c>
      <c r="BI3264" s="16">
        <v>0</v>
      </c>
      <c r="BJ3264" s="16">
        <v>0</v>
      </c>
      <c r="BK3264" s="16">
        <v>0</v>
      </c>
      <c r="BL3264" t="str">
        <f t="shared" ref="BL3264:BL3327" si="539">IF(AL3264&gt;0, "1","0")</f>
        <v>0</v>
      </c>
      <c r="BM3264" t="str">
        <f t="shared" ref="BM3264:BM3327" si="540">IF(AL3264&gt;0, "1", IF(AO3264&gt;0, "1", "0"))</f>
        <v>0</v>
      </c>
      <c r="BN3264">
        <f t="shared" si="533"/>
        <v>0</v>
      </c>
      <c r="BO3264">
        <f t="shared" ref="BO3264:BO3327" si="541">SUM(BN3264+BH3264+BJ3264+BC3264+BA3264+AX3264+AG3264)</f>
        <v>0</v>
      </c>
      <c r="BP3264" t="str">
        <f t="shared" ref="BP3264:BP3327" si="542">IF(BH3264&gt;0, "1",  "0")</f>
        <v>0</v>
      </c>
    </row>
    <row r="3265" spans="1:68" ht="18" x14ac:dyDescent="0.25">
      <c r="A3265" s="24">
        <v>2021</v>
      </c>
      <c r="B3265">
        <v>4</v>
      </c>
      <c r="C3265" s="2">
        <v>44391</v>
      </c>
      <c r="D3265" s="3">
        <v>0.53125</v>
      </c>
      <c r="E3265">
        <v>1</v>
      </c>
      <c r="F3265">
        <v>1.1000000000000001</v>
      </c>
      <c r="G3265" t="s">
        <v>61</v>
      </c>
      <c r="H3265">
        <v>81</v>
      </c>
      <c r="I3265">
        <v>58</v>
      </c>
      <c r="J3265">
        <v>23</v>
      </c>
      <c r="K3265">
        <v>3</v>
      </c>
      <c r="L3265">
        <v>8</v>
      </c>
      <c r="M3265" t="s">
        <v>27</v>
      </c>
      <c r="N3265">
        <v>10</v>
      </c>
      <c r="O3265" t="s">
        <v>26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 s="11" t="str">
        <f t="shared" si="534"/>
        <v>0</v>
      </c>
      <c r="AB3265">
        <f t="shared" si="537"/>
        <v>0</v>
      </c>
      <c r="AC3265">
        <f t="shared" si="535"/>
        <v>10</v>
      </c>
      <c r="AD3265">
        <f t="shared" si="536"/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f t="shared" si="538"/>
        <v>0</v>
      </c>
      <c r="BI3265" s="16">
        <v>0</v>
      </c>
      <c r="BJ3265" s="16">
        <v>0</v>
      </c>
      <c r="BK3265" s="16">
        <v>0</v>
      </c>
      <c r="BL3265" t="str">
        <f t="shared" si="539"/>
        <v>0</v>
      </c>
      <c r="BM3265" t="str">
        <f t="shared" si="540"/>
        <v>0</v>
      </c>
      <c r="BN3265">
        <f t="shared" si="533"/>
        <v>0</v>
      </c>
      <c r="BO3265">
        <f t="shared" si="541"/>
        <v>0</v>
      </c>
      <c r="BP3265" t="str">
        <f t="shared" si="542"/>
        <v>0</v>
      </c>
    </row>
    <row r="3266" spans="1:68" ht="18" x14ac:dyDescent="0.25">
      <c r="A3266" s="24">
        <v>2021</v>
      </c>
      <c r="B3266">
        <v>4</v>
      </c>
      <c r="C3266" s="2">
        <v>44391</v>
      </c>
      <c r="D3266" s="3">
        <v>0.53125</v>
      </c>
      <c r="E3266">
        <v>1</v>
      </c>
      <c r="F3266">
        <v>1.1000000000000001</v>
      </c>
      <c r="G3266" t="s">
        <v>61</v>
      </c>
      <c r="H3266">
        <v>81</v>
      </c>
      <c r="I3266">
        <v>58</v>
      </c>
      <c r="J3266">
        <v>23</v>
      </c>
      <c r="K3266">
        <v>3</v>
      </c>
      <c r="L3266">
        <v>8</v>
      </c>
      <c r="M3266" t="s">
        <v>27</v>
      </c>
      <c r="N3266">
        <v>5</v>
      </c>
      <c r="O3266" t="s">
        <v>24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 s="11" t="str">
        <f t="shared" si="534"/>
        <v>0</v>
      </c>
      <c r="AB3266">
        <f t="shared" si="537"/>
        <v>0</v>
      </c>
      <c r="AC3266">
        <f t="shared" si="535"/>
        <v>10</v>
      </c>
      <c r="AD3266">
        <f t="shared" si="536"/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f t="shared" si="538"/>
        <v>0</v>
      </c>
      <c r="BI3266" s="16">
        <v>0</v>
      </c>
      <c r="BJ3266" s="16">
        <v>0</v>
      </c>
      <c r="BK3266" s="16">
        <v>0</v>
      </c>
      <c r="BL3266" t="str">
        <f t="shared" si="539"/>
        <v>0</v>
      </c>
      <c r="BM3266" t="str">
        <f t="shared" si="540"/>
        <v>0</v>
      </c>
      <c r="BN3266">
        <f t="shared" ref="BN3266:BN3329" si="543">SUM(AL3266+AO3266+BB3266)</f>
        <v>0</v>
      </c>
      <c r="BO3266">
        <f t="shared" si="541"/>
        <v>0</v>
      </c>
      <c r="BP3266" t="str">
        <f t="shared" si="542"/>
        <v>0</v>
      </c>
    </row>
    <row r="3267" spans="1:68" ht="18" x14ac:dyDescent="0.25">
      <c r="A3267" s="24">
        <v>2021</v>
      </c>
      <c r="B3267">
        <v>4</v>
      </c>
      <c r="C3267" s="2">
        <v>44391</v>
      </c>
      <c r="D3267" s="3">
        <v>0.53125</v>
      </c>
      <c r="E3267">
        <v>1</v>
      </c>
      <c r="F3267">
        <v>1.1000000000000001</v>
      </c>
      <c r="G3267" t="s">
        <v>61</v>
      </c>
      <c r="H3267">
        <v>81</v>
      </c>
      <c r="I3267">
        <v>58</v>
      </c>
      <c r="J3267">
        <v>23</v>
      </c>
      <c r="K3267">
        <v>3</v>
      </c>
      <c r="L3267">
        <v>8</v>
      </c>
      <c r="M3267" t="s">
        <v>27</v>
      </c>
      <c r="N3267">
        <v>5</v>
      </c>
      <c r="O3267" t="s">
        <v>25</v>
      </c>
      <c r="P3267">
        <v>0</v>
      </c>
      <c r="Q3267">
        <v>1</v>
      </c>
      <c r="R3267">
        <v>0</v>
      </c>
      <c r="S3267">
        <v>1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2</v>
      </c>
      <c r="AA3267" s="11" t="str">
        <f t="shared" ref="AA3267:AA3330" si="544">IF(Z3267&gt;0, "1","0")</f>
        <v>1</v>
      </c>
      <c r="AB3267">
        <f t="shared" si="537"/>
        <v>2</v>
      </c>
      <c r="AC3267">
        <f t="shared" si="535"/>
        <v>8</v>
      </c>
      <c r="AD3267">
        <f t="shared" si="536"/>
        <v>20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f t="shared" si="538"/>
        <v>0</v>
      </c>
      <c r="BI3267" s="16">
        <v>0</v>
      </c>
      <c r="BJ3267" s="16">
        <v>0</v>
      </c>
      <c r="BK3267" s="16">
        <v>0</v>
      </c>
      <c r="BL3267" t="str">
        <f t="shared" si="539"/>
        <v>0</v>
      </c>
      <c r="BM3267" t="str">
        <f t="shared" si="540"/>
        <v>0</v>
      </c>
      <c r="BN3267">
        <f t="shared" si="543"/>
        <v>0</v>
      </c>
      <c r="BO3267">
        <f t="shared" si="541"/>
        <v>0</v>
      </c>
      <c r="BP3267" t="str">
        <f t="shared" si="542"/>
        <v>0</v>
      </c>
    </row>
    <row r="3268" spans="1:68" ht="18" x14ac:dyDescent="0.25">
      <c r="A3268" s="24">
        <v>2021</v>
      </c>
      <c r="B3268">
        <v>4</v>
      </c>
      <c r="C3268" s="2">
        <v>44391</v>
      </c>
      <c r="D3268" s="3">
        <v>0.53125</v>
      </c>
      <c r="E3268">
        <v>1</v>
      </c>
      <c r="F3268">
        <v>1.1000000000000001</v>
      </c>
      <c r="G3268" t="s">
        <v>61</v>
      </c>
      <c r="H3268">
        <v>81</v>
      </c>
      <c r="I3268">
        <v>58</v>
      </c>
      <c r="J3268">
        <v>23</v>
      </c>
      <c r="K3268">
        <v>3</v>
      </c>
      <c r="L3268">
        <v>8</v>
      </c>
      <c r="M3268" t="s">
        <v>27</v>
      </c>
      <c r="N3268">
        <v>5</v>
      </c>
      <c r="O3268" t="s">
        <v>26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 s="11" t="str">
        <f t="shared" si="544"/>
        <v>0</v>
      </c>
      <c r="AB3268">
        <f t="shared" si="537"/>
        <v>0</v>
      </c>
      <c r="AC3268">
        <f t="shared" si="535"/>
        <v>10</v>
      </c>
      <c r="AD3268">
        <f t="shared" si="536"/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f t="shared" si="538"/>
        <v>0</v>
      </c>
      <c r="BI3268" s="16">
        <v>0</v>
      </c>
      <c r="BJ3268" s="16">
        <v>0</v>
      </c>
      <c r="BK3268" s="16">
        <v>0</v>
      </c>
      <c r="BL3268" t="str">
        <f t="shared" si="539"/>
        <v>0</v>
      </c>
      <c r="BM3268" t="str">
        <f t="shared" si="540"/>
        <v>0</v>
      </c>
      <c r="BN3268">
        <f t="shared" si="543"/>
        <v>0</v>
      </c>
      <c r="BO3268">
        <f t="shared" si="541"/>
        <v>0</v>
      </c>
      <c r="BP3268" t="str">
        <f t="shared" si="542"/>
        <v>0</v>
      </c>
    </row>
    <row r="3269" spans="1:68" ht="18" x14ac:dyDescent="0.25">
      <c r="A3269" s="24">
        <v>2021</v>
      </c>
      <c r="B3269">
        <v>4</v>
      </c>
      <c r="C3269" s="2">
        <v>44391</v>
      </c>
      <c r="D3269" s="3">
        <v>0.53125</v>
      </c>
      <c r="E3269">
        <v>1</v>
      </c>
      <c r="F3269">
        <v>1.1000000000000001</v>
      </c>
      <c r="G3269" t="s">
        <v>61</v>
      </c>
      <c r="H3269">
        <v>81</v>
      </c>
      <c r="I3269">
        <v>58</v>
      </c>
      <c r="J3269">
        <v>23</v>
      </c>
      <c r="K3269">
        <v>3</v>
      </c>
      <c r="L3269">
        <v>8</v>
      </c>
      <c r="M3269" t="s">
        <v>27</v>
      </c>
      <c r="N3269">
        <v>0</v>
      </c>
      <c r="O3269" t="s">
        <v>24</v>
      </c>
      <c r="P3269">
        <v>0</v>
      </c>
      <c r="Q3269">
        <v>0</v>
      </c>
      <c r="R3269">
        <v>0</v>
      </c>
      <c r="S3269">
        <v>2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2</v>
      </c>
      <c r="AA3269" s="11" t="str">
        <f t="shared" si="544"/>
        <v>1</v>
      </c>
      <c r="AB3269">
        <f t="shared" si="537"/>
        <v>1</v>
      </c>
      <c r="AC3269">
        <f t="shared" si="535"/>
        <v>9</v>
      </c>
      <c r="AD3269">
        <f t="shared" si="536"/>
        <v>10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f t="shared" si="538"/>
        <v>0</v>
      </c>
      <c r="BI3269" s="16">
        <v>0</v>
      </c>
      <c r="BJ3269" s="16">
        <v>0</v>
      </c>
      <c r="BK3269" s="16">
        <v>0</v>
      </c>
      <c r="BL3269" t="str">
        <f t="shared" si="539"/>
        <v>0</v>
      </c>
      <c r="BM3269" t="str">
        <f t="shared" si="540"/>
        <v>0</v>
      </c>
      <c r="BN3269">
        <f t="shared" si="543"/>
        <v>0</v>
      </c>
      <c r="BO3269">
        <f t="shared" si="541"/>
        <v>0</v>
      </c>
      <c r="BP3269" t="str">
        <f t="shared" si="542"/>
        <v>0</v>
      </c>
    </row>
    <row r="3270" spans="1:68" ht="18" x14ac:dyDescent="0.25">
      <c r="A3270" s="24">
        <v>2021</v>
      </c>
      <c r="B3270">
        <v>4</v>
      </c>
      <c r="C3270" s="2">
        <v>44391</v>
      </c>
      <c r="D3270" s="3">
        <v>0.53125</v>
      </c>
      <c r="E3270">
        <v>1</v>
      </c>
      <c r="F3270">
        <v>1.1000000000000001</v>
      </c>
      <c r="G3270" t="s">
        <v>61</v>
      </c>
      <c r="H3270">
        <v>81</v>
      </c>
      <c r="I3270">
        <v>58</v>
      </c>
      <c r="J3270">
        <v>23</v>
      </c>
      <c r="K3270">
        <v>3</v>
      </c>
      <c r="L3270">
        <v>8</v>
      </c>
      <c r="M3270" t="s">
        <v>27</v>
      </c>
      <c r="N3270">
        <v>0</v>
      </c>
      <c r="O3270" t="s">
        <v>25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 s="11" t="str">
        <f t="shared" si="544"/>
        <v>0</v>
      </c>
      <c r="AB3270">
        <f t="shared" si="537"/>
        <v>0</v>
      </c>
      <c r="AC3270">
        <f t="shared" si="535"/>
        <v>10</v>
      </c>
      <c r="AD3270">
        <f t="shared" si="536"/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f t="shared" si="538"/>
        <v>0</v>
      </c>
      <c r="BI3270" s="16">
        <v>0</v>
      </c>
      <c r="BJ3270" s="16">
        <v>0</v>
      </c>
      <c r="BK3270" s="16">
        <v>0</v>
      </c>
      <c r="BL3270" t="str">
        <f t="shared" si="539"/>
        <v>0</v>
      </c>
      <c r="BM3270" t="str">
        <f t="shared" si="540"/>
        <v>0</v>
      </c>
      <c r="BN3270">
        <f t="shared" si="543"/>
        <v>0</v>
      </c>
      <c r="BO3270">
        <f t="shared" si="541"/>
        <v>0</v>
      </c>
      <c r="BP3270" t="str">
        <f t="shared" si="542"/>
        <v>0</v>
      </c>
    </row>
    <row r="3271" spans="1:68" ht="18" x14ac:dyDescent="0.25">
      <c r="A3271" s="24">
        <v>2021</v>
      </c>
      <c r="B3271">
        <v>4</v>
      </c>
      <c r="C3271" s="2">
        <v>44391</v>
      </c>
      <c r="D3271" s="3">
        <v>0.53125</v>
      </c>
      <c r="E3271">
        <v>1</v>
      </c>
      <c r="F3271">
        <v>1.1000000000000001</v>
      </c>
      <c r="G3271" t="s">
        <v>61</v>
      </c>
      <c r="H3271">
        <v>81</v>
      </c>
      <c r="I3271">
        <v>58</v>
      </c>
      <c r="J3271">
        <v>23</v>
      </c>
      <c r="K3271">
        <v>3</v>
      </c>
      <c r="L3271">
        <v>8</v>
      </c>
      <c r="M3271" t="s">
        <v>27</v>
      </c>
      <c r="N3271">
        <v>0</v>
      </c>
      <c r="O3271" t="s">
        <v>26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 s="11" t="str">
        <f t="shared" si="544"/>
        <v>0</v>
      </c>
      <c r="AB3271">
        <f t="shared" si="537"/>
        <v>0</v>
      </c>
      <c r="AC3271">
        <f t="shared" si="535"/>
        <v>10</v>
      </c>
      <c r="AD3271">
        <f t="shared" si="536"/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f t="shared" si="538"/>
        <v>0</v>
      </c>
      <c r="BI3271" s="16">
        <v>0</v>
      </c>
      <c r="BJ3271" s="16">
        <v>0</v>
      </c>
      <c r="BK3271" s="16">
        <v>0</v>
      </c>
      <c r="BL3271" t="str">
        <f t="shared" si="539"/>
        <v>0</v>
      </c>
      <c r="BM3271" t="str">
        <f t="shared" si="540"/>
        <v>0</v>
      </c>
      <c r="BN3271">
        <f t="shared" si="543"/>
        <v>0</v>
      </c>
      <c r="BO3271">
        <f t="shared" si="541"/>
        <v>0</v>
      </c>
      <c r="BP3271" t="str">
        <f t="shared" si="542"/>
        <v>0</v>
      </c>
    </row>
    <row r="3272" spans="1:68" ht="18" x14ac:dyDescent="0.25">
      <c r="A3272" s="24">
        <v>2021</v>
      </c>
      <c r="B3272">
        <v>4</v>
      </c>
      <c r="C3272" s="2">
        <v>44391</v>
      </c>
      <c r="D3272" s="3">
        <v>0.53125</v>
      </c>
      <c r="E3272">
        <v>1</v>
      </c>
      <c r="F3272">
        <v>1.1000000000000001</v>
      </c>
      <c r="G3272" t="s">
        <v>61</v>
      </c>
      <c r="H3272">
        <v>81</v>
      </c>
      <c r="I3272">
        <v>58</v>
      </c>
      <c r="J3272">
        <v>23</v>
      </c>
      <c r="K3272">
        <v>3</v>
      </c>
      <c r="L3272">
        <v>8</v>
      </c>
      <c r="M3272" t="s">
        <v>28</v>
      </c>
      <c r="N3272">
        <v>0</v>
      </c>
      <c r="O3272" t="s">
        <v>24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 s="11" t="str">
        <f t="shared" si="544"/>
        <v>0</v>
      </c>
      <c r="AB3272">
        <f t="shared" si="537"/>
        <v>0</v>
      </c>
      <c r="AC3272">
        <f t="shared" si="535"/>
        <v>10</v>
      </c>
      <c r="AD3272">
        <f t="shared" si="536"/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f t="shared" si="538"/>
        <v>0</v>
      </c>
      <c r="BI3272" s="16">
        <v>0</v>
      </c>
      <c r="BJ3272" s="16">
        <v>0</v>
      </c>
      <c r="BK3272" s="16">
        <v>0</v>
      </c>
      <c r="BL3272" t="str">
        <f t="shared" si="539"/>
        <v>0</v>
      </c>
      <c r="BM3272" t="str">
        <f t="shared" si="540"/>
        <v>0</v>
      </c>
      <c r="BN3272">
        <f t="shared" si="543"/>
        <v>0</v>
      </c>
      <c r="BO3272">
        <f t="shared" si="541"/>
        <v>0</v>
      </c>
      <c r="BP3272" t="str">
        <f t="shared" si="542"/>
        <v>0</v>
      </c>
    </row>
    <row r="3273" spans="1:68" ht="18" x14ac:dyDescent="0.25">
      <c r="A3273" s="24">
        <v>2021</v>
      </c>
      <c r="B3273">
        <v>4</v>
      </c>
      <c r="C3273" s="2">
        <v>44391</v>
      </c>
      <c r="D3273" s="3">
        <v>0.53125</v>
      </c>
      <c r="E3273">
        <v>1</v>
      </c>
      <c r="F3273">
        <v>1.1000000000000001</v>
      </c>
      <c r="G3273" t="s">
        <v>61</v>
      </c>
      <c r="H3273">
        <v>81</v>
      </c>
      <c r="I3273">
        <v>58</v>
      </c>
      <c r="J3273">
        <v>23</v>
      </c>
      <c r="K3273">
        <v>3</v>
      </c>
      <c r="L3273">
        <v>8</v>
      </c>
      <c r="M3273" t="s">
        <v>28</v>
      </c>
      <c r="N3273">
        <v>0</v>
      </c>
      <c r="O3273" t="s">
        <v>25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 s="11" t="str">
        <f t="shared" si="544"/>
        <v>0</v>
      </c>
      <c r="AB3273">
        <f t="shared" si="537"/>
        <v>0</v>
      </c>
      <c r="AC3273">
        <f t="shared" si="535"/>
        <v>10</v>
      </c>
      <c r="AD3273">
        <f t="shared" si="536"/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1</v>
      </c>
      <c r="BE3273">
        <v>0</v>
      </c>
      <c r="BF3273">
        <v>0</v>
      </c>
      <c r="BG3273">
        <v>0</v>
      </c>
      <c r="BH3273">
        <f t="shared" si="538"/>
        <v>0</v>
      </c>
      <c r="BI3273" s="16">
        <v>0</v>
      </c>
      <c r="BJ3273" s="16">
        <v>0</v>
      </c>
      <c r="BK3273" s="16">
        <v>0</v>
      </c>
      <c r="BL3273" t="str">
        <f t="shared" si="539"/>
        <v>0</v>
      </c>
      <c r="BM3273" t="str">
        <f t="shared" si="540"/>
        <v>0</v>
      </c>
      <c r="BN3273">
        <f t="shared" si="543"/>
        <v>0</v>
      </c>
      <c r="BO3273">
        <f t="shared" si="541"/>
        <v>0</v>
      </c>
      <c r="BP3273" t="str">
        <f t="shared" si="542"/>
        <v>0</v>
      </c>
    </row>
    <row r="3274" spans="1:68" ht="18" x14ac:dyDescent="0.25">
      <c r="A3274" s="24">
        <v>2021</v>
      </c>
      <c r="B3274">
        <v>4</v>
      </c>
      <c r="C3274" s="2">
        <v>44391</v>
      </c>
      <c r="D3274" s="3">
        <v>0.53125</v>
      </c>
      <c r="E3274">
        <v>1</v>
      </c>
      <c r="F3274">
        <v>1.1000000000000001</v>
      </c>
      <c r="G3274" t="s">
        <v>61</v>
      </c>
      <c r="H3274">
        <v>81</v>
      </c>
      <c r="I3274">
        <v>58</v>
      </c>
      <c r="J3274">
        <v>23</v>
      </c>
      <c r="K3274">
        <v>3</v>
      </c>
      <c r="L3274">
        <v>8</v>
      </c>
      <c r="M3274" t="s">
        <v>28</v>
      </c>
      <c r="N3274">
        <v>0</v>
      </c>
      <c r="O3274" t="s">
        <v>26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 s="11" t="str">
        <f t="shared" si="544"/>
        <v>0</v>
      </c>
      <c r="AB3274">
        <f t="shared" si="537"/>
        <v>0</v>
      </c>
      <c r="AC3274">
        <f t="shared" si="535"/>
        <v>10</v>
      </c>
      <c r="AD3274">
        <f t="shared" si="536"/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f t="shared" si="538"/>
        <v>0</v>
      </c>
      <c r="BI3274" s="16">
        <v>0</v>
      </c>
      <c r="BJ3274" s="16">
        <v>0</v>
      </c>
      <c r="BK3274" s="16">
        <v>0</v>
      </c>
      <c r="BL3274" t="str">
        <f t="shared" si="539"/>
        <v>0</v>
      </c>
      <c r="BM3274" t="str">
        <f t="shared" si="540"/>
        <v>0</v>
      </c>
      <c r="BN3274">
        <f t="shared" si="543"/>
        <v>0</v>
      </c>
      <c r="BO3274">
        <f t="shared" si="541"/>
        <v>0</v>
      </c>
      <c r="BP3274" t="str">
        <f t="shared" si="542"/>
        <v>0</v>
      </c>
    </row>
    <row r="3275" spans="1:68" ht="18" x14ac:dyDescent="0.25">
      <c r="A3275" s="24">
        <v>2021</v>
      </c>
      <c r="B3275">
        <v>4</v>
      </c>
      <c r="C3275" s="2">
        <v>44391</v>
      </c>
      <c r="D3275" s="3">
        <v>0.53125</v>
      </c>
      <c r="E3275">
        <v>1</v>
      </c>
      <c r="F3275">
        <v>1.1000000000000001</v>
      </c>
      <c r="G3275" t="s">
        <v>61</v>
      </c>
      <c r="H3275">
        <v>81</v>
      </c>
      <c r="I3275">
        <v>58</v>
      </c>
      <c r="J3275">
        <v>23</v>
      </c>
      <c r="K3275">
        <v>3</v>
      </c>
      <c r="L3275">
        <v>8</v>
      </c>
      <c r="M3275" t="s">
        <v>28</v>
      </c>
      <c r="N3275">
        <v>5</v>
      </c>
      <c r="O3275" t="s">
        <v>25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 s="11" t="str">
        <f t="shared" si="544"/>
        <v>0</v>
      </c>
      <c r="AB3275">
        <f t="shared" si="537"/>
        <v>0</v>
      </c>
      <c r="AC3275">
        <f t="shared" ref="AC3275:AC3338" si="545">10-AB3275</f>
        <v>10</v>
      </c>
      <c r="AD3275">
        <f t="shared" ref="AD3275:AD3338" si="546">AB3275*10</f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f t="shared" si="538"/>
        <v>0</v>
      </c>
      <c r="BI3275" s="16">
        <v>0</v>
      </c>
      <c r="BJ3275" s="16">
        <v>0</v>
      </c>
      <c r="BK3275" s="16">
        <v>0</v>
      </c>
      <c r="BL3275" t="str">
        <f t="shared" si="539"/>
        <v>0</v>
      </c>
      <c r="BM3275" t="str">
        <f t="shared" si="540"/>
        <v>0</v>
      </c>
      <c r="BN3275">
        <f t="shared" si="543"/>
        <v>0</v>
      </c>
      <c r="BO3275">
        <f t="shared" si="541"/>
        <v>0</v>
      </c>
      <c r="BP3275" t="str">
        <f t="shared" si="542"/>
        <v>0</v>
      </c>
    </row>
    <row r="3276" spans="1:68" ht="18" x14ac:dyDescent="0.25">
      <c r="A3276" s="24">
        <v>2021</v>
      </c>
      <c r="B3276">
        <v>4</v>
      </c>
      <c r="C3276" s="2">
        <v>44391</v>
      </c>
      <c r="D3276" s="3">
        <v>0.53125</v>
      </c>
      <c r="E3276">
        <v>1</v>
      </c>
      <c r="F3276">
        <v>1.1000000000000001</v>
      </c>
      <c r="G3276" t="s">
        <v>61</v>
      </c>
      <c r="H3276">
        <v>81</v>
      </c>
      <c r="I3276">
        <v>58</v>
      </c>
      <c r="J3276">
        <v>23</v>
      </c>
      <c r="K3276">
        <v>3</v>
      </c>
      <c r="L3276">
        <v>8</v>
      </c>
      <c r="M3276" t="s">
        <v>28</v>
      </c>
      <c r="N3276">
        <v>5</v>
      </c>
      <c r="O3276" t="s">
        <v>26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 s="11" t="str">
        <f t="shared" si="544"/>
        <v>0</v>
      </c>
      <c r="AB3276">
        <f t="shared" si="537"/>
        <v>0</v>
      </c>
      <c r="AC3276">
        <f t="shared" si="545"/>
        <v>10</v>
      </c>
      <c r="AD3276">
        <f t="shared" si="546"/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f t="shared" si="538"/>
        <v>0</v>
      </c>
      <c r="BI3276" s="16">
        <v>0</v>
      </c>
      <c r="BJ3276" s="16">
        <v>0</v>
      </c>
      <c r="BK3276" s="16">
        <v>0</v>
      </c>
      <c r="BL3276" t="str">
        <f t="shared" si="539"/>
        <v>0</v>
      </c>
      <c r="BM3276" t="str">
        <f t="shared" si="540"/>
        <v>0</v>
      </c>
      <c r="BN3276">
        <f t="shared" si="543"/>
        <v>0</v>
      </c>
      <c r="BO3276">
        <f t="shared" si="541"/>
        <v>0</v>
      </c>
      <c r="BP3276" t="str">
        <f t="shared" si="542"/>
        <v>0</v>
      </c>
    </row>
    <row r="3277" spans="1:68" ht="18" x14ac:dyDescent="0.25">
      <c r="A3277" s="24">
        <v>2021</v>
      </c>
      <c r="B3277">
        <v>4</v>
      </c>
      <c r="C3277" s="2">
        <v>44391</v>
      </c>
      <c r="D3277" s="3">
        <v>0.53125</v>
      </c>
      <c r="E3277">
        <v>1</v>
      </c>
      <c r="F3277">
        <v>1.1000000000000001</v>
      </c>
      <c r="G3277" t="s">
        <v>61</v>
      </c>
      <c r="H3277">
        <v>81</v>
      </c>
      <c r="I3277">
        <v>58</v>
      </c>
      <c r="J3277">
        <v>23</v>
      </c>
      <c r="K3277">
        <v>3</v>
      </c>
      <c r="L3277">
        <v>8</v>
      </c>
      <c r="M3277" t="s">
        <v>28</v>
      </c>
      <c r="N3277">
        <v>5</v>
      </c>
      <c r="O3277" t="s">
        <v>24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 s="11" t="str">
        <f t="shared" si="544"/>
        <v>0</v>
      </c>
      <c r="AB3277">
        <f t="shared" si="537"/>
        <v>0</v>
      </c>
      <c r="AC3277">
        <f t="shared" si="545"/>
        <v>10</v>
      </c>
      <c r="AD3277">
        <f t="shared" si="546"/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f t="shared" si="538"/>
        <v>0</v>
      </c>
      <c r="BI3277" s="16">
        <v>0</v>
      </c>
      <c r="BJ3277" s="16">
        <v>0</v>
      </c>
      <c r="BK3277" s="16">
        <v>0</v>
      </c>
      <c r="BL3277" t="str">
        <f t="shared" si="539"/>
        <v>0</v>
      </c>
      <c r="BM3277" t="str">
        <f t="shared" si="540"/>
        <v>0</v>
      </c>
      <c r="BN3277">
        <f t="shared" si="543"/>
        <v>0</v>
      </c>
      <c r="BO3277">
        <f t="shared" si="541"/>
        <v>0</v>
      </c>
      <c r="BP3277" t="str">
        <f t="shared" si="542"/>
        <v>0</v>
      </c>
    </row>
    <row r="3278" spans="1:68" ht="18" x14ac:dyDescent="0.25">
      <c r="A3278" s="24">
        <v>2021</v>
      </c>
      <c r="B3278">
        <v>4</v>
      </c>
      <c r="C3278" s="2">
        <v>44391</v>
      </c>
      <c r="D3278" s="3">
        <v>0.53125</v>
      </c>
      <c r="E3278">
        <v>1</v>
      </c>
      <c r="F3278">
        <v>1.1000000000000001</v>
      </c>
      <c r="G3278" t="s">
        <v>61</v>
      </c>
      <c r="H3278">
        <v>81</v>
      </c>
      <c r="I3278">
        <v>58</v>
      </c>
      <c r="J3278">
        <v>23</v>
      </c>
      <c r="K3278">
        <v>3</v>
      </c>
      <c r="L3278">
        <v>8</v>
      </c>
      <c r="M3278" t="s">
        <v>28</v>
      </c>
      <c r="N3278">
        <v>10</v>
      </c>
      <c r="O3278" t="s">
        <v>24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 s="11" t="str">
        <f t="shared" si="544"/>
        <v>0</v>
      </c>
      <c r="AB3278">
        <f t="shared" si="537"/>
        <v>0</v>
      </c>
      <c r="AC3278">
        <f t="shared" si="545"/>
        <v>10</v>
      </c>
      <c r="AD3278">
        <f t="shared" si="546"/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f t="shared" si="538"/>
        <v>0</v>
      </c>
      <c r="BI3278" s="16">
        <v>0</v>
      </c>
      <c r="BJ3278" s="16">
        <v>0</v>
      </c>
      <c r="BK3278" s="16">
        <v>0</v>
      </c>
      <c r="BL3278" t="str">
        <f t="shared" si="539"/>
        <v>0</v>
      </c>
      <c r="BM3278" t="str">
        <f t="shared" si="540"/>
        <v>0</v>
      </c>
      <c r="BN3278">
        <f t="shared" si="543"/>
        <v>0</v>
      </c>
      <c r="BO3278">
        <f t="shared" si="541"/>
        <v>0</v>
      </c>
      <c r="BP3278" t="str">
        <f t="shared" si="542"/>
        <v>0</v>
      </c>
    </row>
    <row r="3279" spans="1:68" ht="18" x14ac:dyDescent="0.25">
      <c r="A3279" s="24">
        <v>2021</v>
      </c>
      <c r="B3279">
        <v>4</v>
      </c>
      <c r="C3279" s="2">
        <v>44391</v>
      </c>
      <c r="D3279" s="3">
        <v>0.53125</v>
      </c>
      <c r="E3279">
        <v>1</v>
      </c>
      <c r="F3279">
        <v>1.1000000000000001</v>
      </c>
      <c r="G3279" t="s">
        <v>61</v>
      </c>
      <c r="H3279">
        <v>81</v>
      </c>
      <c r="I3279">
        <v>58</v>
      </c>
      <c r="J3279">
        <v>23</v>
      </c>
      <c r="K3279">
        <v>3</v>
      </c>
      <c r="L3279">
        <v>8</v>
      </c>
      <c r="M3279" t="s">
        <v>28</v>
      </c>
      <c r="N3279">
        <v>10</v>
      </c>
      <c r="O3279" t="s">
        <v>25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 s="11" t="str">
        <f t="shared" si="544"/>
        <v>0</v>
      </c>
      <c r="AB3279">
        <f t="shared" si="537"/>
        <v>0</v>
      </c>
      <c r="AC3279">
        <f t="shared" si="545"/>
        <v>10</v>
      </c>
      <c r="AD3279">
        <f t="shared" si="546"/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f t="shared" si="538"/>
        <v>0</v>
      </c>
      <c r="BI3279" s="16">
        <v>0</v>
      </c>
      <c r="BJ3279" s="16">
        <v>0</v>
      </c>
      <c r="BK3279" s="16">
        <v>0</v>
      </c>
      <c r="BL3279" t="str">
        <f t="shared" si="539"/>
        <v>0</v>
      </c>
      <c r="BM3279" t="str">
        <f t="shared" si="540"/>
        <v>0</v>
      </c>
      <c r="BN3279">
        <f t="shared" si="543"/>
        <v>0</v>
      </c>
      <c r="BO3279">
        <f t="shared" si="541"/>
        <v>0</v>
      </c>
      <c r="BP3279" t="str">
        <f t="shared" si="542"/>
        <v>0</v>
      </c>
    </row>
    <row r="3280" spans="1:68" ht="18" x14ac:dyDescent="0.25">
      <c r="A3280" s="24">
        <v>2021</v>
      </c>
      <c r="B3280">
        <v>4</v>
      </c>
      <c r="C3280" s="2">
        <v>44391</v>
      </c>
      <c r="D3280" s="3">
        <v>0.53125</v>
      </c>
      <c r="E3280">
        <v>1</v>
      </c>
      <c r="F3280">
        <v>1.1000000000000001</v>
      </c>
      <c r="G3280" t="s">
        <v>61</v>
      </c>
      <c r="H3280">
        <v>81</v>
      </c>
      <c r="I3280">
        <v>58</v>
      </c>
      <c r="J3280">
        <v>23</v>
      </c>
      <c r="K3280">
        <v>3</v>
      </c>
      <c r="L3280">
        <v>8</v>
      </c>
      <c r="M3280" t="s">
        <v>28</v>
      </c>
      <c r="N3280">
        <v>10</v>
      </c>
      <c r="O3280" t="s">
        <v>26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 s="11" t="str">
        <f t="shared" si="544"/>
        <v>0</v>
      </c>
      <c r="AB3280">
        <f t="shared" si="537"/>
        <v>0</v>
      </c>
      <c r="AC3280">
        <f t="shared" si="545"/>
        <v>10</v>
      </c>
      <c r="AD3280">
        <f t="shared" si="546"/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f t="shared" si="538"/>
        <v>0</v>
      </c>
      <c r="BI3280" s="16">
        <v>0</v>
      </c>
      <c r="BJ3280" s="16">
        <v>0</v>
      </c>
      <c r="BK3280" s="16">
        <v>0</v>
      </c>
      <c r="BL3280" t="str">
        <f t="shared" si="539"/>
        <v>0</v>
      </c>
      <c r="BM3280" t="str">
        <f t="shared" si="540"/>
        <v>0</v>
      </c>
      <c r="BN3280">
        <f t="shared" si="543"/>
        <v>0</v>
      </c>
      <c r="BO3280">
        <f t="shared" si="541"/>
        <v>0</v>
      </c>
      <c r="BP3280" t="str">
        <f t="shared" si="542"/>
        <v>0</v>
      </c>
    </row>
    <row r="3281" spans="1:68" ht="18" x14ac:dyDescent="0.25">
      <c r="A3281" s="24">
        <v>2021</v>
      </c>
      <c r="B3281">
        <v>4</v>
      </c>
      <c r="C3281" s="2">
        <v>44391</v>
      </c>
      <c r="D3281" s="3">
        <v>0.53125</v>
      </c>
      <c r="E3281">
        <v>1</v>
      </c>
      <c r="F3281">
        <v>1.1000000000000001</v>
      </c>
      <c r="G3281" t="s">
        <v>61</v>
      </c>
      <c r="H3281">
        <v>81</v>
      </c>
      <c r="I3281">
        <v>58</v>
      </c>
      <c r="J3281">
        <v>23</v>
      </c>
      <c r="K3281">
        <v>3</v>
      </c>
      <c r="L3281">
        <v>8</v>
      </c>
      <c r="M3281" t="s">
        <v>28</v>
      </c>
      <c r="N3281">
        <v>20</v>
      </c>
      <c r="O3281" t="s">
        <v>24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0</v>
      </c>
      <c r="Y3281">
        <v>0</v>
      </c>
      <c r="Z3281">
        <v>1</v>
      </c>
      <c r="AA3281" s="11" t="str">
        <f t="shared" si="544"/>
        <v>1</v>
      </c>
      <c r="AB3281">
        <f t="shared" si="537"/>
        <v>1</v>
      </c>
      <c r="AC3281">
        <f t="shared" si="545"/>
        <v>9</v>
      </c>
      <c r="AD3281">
        <f t="shared" si="546"/>
        <v>10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f t="shared" si="538"/>
        <v>0</v>
      </c>
      <c r="BI3281" s="16">
        <v>0</v>
      </c>
      <c r="BJ3281" s="16">
        <v>0</v>
      </c>
      <c r="BK3281" s="16">
        <v>0</v>
      </c>
      <c r="BL3281" t="str">
        <f t="shared" si="539"/>
        <v>0</v>
      </c>
      <c r="BM3281" t="str">
        <f t="shared" si="540"/>
        <v>0</v>
      </c>
      <c r="BN3281">
        <f t="shared" si="543"/>
        <v>0</v>
      </c>
      <c r="BO3281">
        <f t="shared" si="541"/>
        <v>0</v>
      </c>
      <c r="BP3281" t="str">
        <f t="shared" si="542"/>
        <v>0</v>
      </c>
    </row>
    <row r="3282" spans="1:68" ht="18" x14ac:dyDescent="0.25">
      <c r="A3282" s="24">
        <v>2021</v>
      </c>
      <c r="B3282">
        <v>4</v>
      </c>
      <c r="C3282" s="2">
        <v>44391</v>
      </c>
      <c r="D3282" s="3">
        <v>0.53125</v>
      </c>
      <c r="E3282">
        <v>1</v>
      </c>
      <c r="F3282">
        <v>1.1000000000000001</v>
      </c>
      <c r="G3282" t="s">
        <v>61</v>
      </c>
      <c r="H3282">
        <v>81</v>
      </c>
      <c r="I3282">
        <v>58</v>
      </c>
      <c r="J3282">
        <v>23</v>
      </c>
      <c r="K3282">
        <v>3</v>
      </c>
      <c r="L3282">
        <v>8</v>
      </c>
      <c r="M3282" t="s">
        <v>28</v>
      </c>
      <c r="N3282">
        <v>20</v>
      </c>
      <c r="O3282" t="s">
        <v>25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 s="11" t="str">
        <f t="shared" si="544"/>
        <v>0</v>
      </c>
      <c r="AB3282">
        <f t="shared" si="537"/>
        <v>0</v>
      </c>
      <c r="AC3282">
        <f t="shared" si="545"/>
        <v>10</v>
      </c>
      <c r="AD3282">
        <f t="shared" si="546"/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f t="shared" si="538"/>
        <v>0</v>
      </c>
      <c r="BI3282" s="16">
        <v>0</v>
      </c>
      <c r="BJ3282" s="16">
        <v>0</v>
      </c>
      <c r="BK3282" s="16">
        <v>0</v>
      </c>
      <c r="BL3282" t="str">
        <f t="shared" si="539"/>
        <v>0</v>
      </c>
      <c r="BM3282" t="str">
        <f t="shared" si="540"/>
        <v>0</v>
      </c>
      <c r="BN3282">
        <f t="shared" si="543"/>
        <v>0</v>
      </c>
      <c r="BO3282">
        <f t="shared" si="541"/>
        <v>0</v>
      </c>
      <c r="BP3282" t="str">
        <f t="shared" si="542"/>
        <v>0</v>
      </c>
    </row>
    <row r="3283" spans="1:68" ht="18" x14ac:dyDescent="0.25">
      <c r="A3283" s="24">
        <v>2021</v>
      </c>
      <c r="B3283">
        <v>4</v>
      </c>
      <c r="C3283" s="2">
        <v>44391</v>
      </c>
      <c r="D3283" s="3">
        <v>0.53125</v>
      </c>
      <c r="E3283">
        <v>1</v>
      </c>
      <c r="F3283">
        <v>1.1000000000000001</v>
      </c>
      <c r="G3283" t="s">
        <v>61</v>
      </c>
      <c r="H3283">
        <v>81</v>
      </c>
      <c r="I3283">
        <v>58</v>
      </c>
      <c r="J3283">
        <v>23</v>
      </c>
      <c r="K3283">
        <v>3</v>
      </c>
      <c r="L3283">
        <v>8</v>
      </c>
      <c r="M3283" t="s">
        <v>28</v>
      </c>
      <c r="N3283">
        <v>20</v>
      </c>
      <c r="O3283" t="s">
        <v>26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 s="11" t="str">
        <f t="shared" si="544"/>
        <v>0</v>
      </c>
      <c r="AB3283">
        <f t="shared" si="537"/>
        <v>0</v>
      </c>
      <c r="AC3283">
        <f t="shared" si="545"/>
        <v>10</v>
      </c>
      <c r="AD3283">
        <f t="shared" si="546"/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f t="shared" si="538"/>
        <v>0</v>
      </c>
      <c r="BI3283" s="16">
        <v>0</v>
      </c>
      <c r="BJ3283" s="16">
        <v>0</v>
      </c>
      <c r="BK3283" s="16">
        <v>0</v>
      </c>
      <c r="BL3283" t="str">
        <f t="shared" si="539"/>
        <v>0</v>
      </c>
      <c r="BM3283" t="str">
        <f t="shared" si="540"/>
        <v>0</v>
      </c>
      <c r="BN3283">
        <f t="shared" si="543"/>
        <v>0</v>
      </c>
      <c r="BO3283">
        <f t="shared" si="541"/>
        <v>0</v>
      </c>
      <c r="BP3283" t="str">
        <f t="shared" si="542"/>
        <v>0</v>
      </c>
    </row>
    <row r="3284" spans="1:68" ht="18" x14ac:dyDescent="0.25">
      <c r="A3284" s="24">
        <v>2021</v>
      </c>
      <c r="B3284">
        <v>4</v>
      </c>
      <c r="C3284" s="2">
        <v>44391</v>
      </c>
      <c r="D3284" s="3">
        <v>0.53125</v>
      </c>
      <c r="E3284">
        <v>1</v>
      </c>
      <c r="F3284">
        <v>1.1000000000000001</v>
      </c>
      <c r="G3284" t="s">
        <v>61</v>
      </c>
      <c r="H3284">
        <v>81</v>
      </c>
      <c r="I3284">
        <v>58</v>
      </c>
      <c r="J3284">
        <v>23</v>
      </c>
      <c r="K3284">
        <v>3</v>
      </c>
      <c r="L3284">
        <v>8</v>
      </c>
      <c r="M3284" t="s">
        <v>28</v>
      </c>
      <c r="N3284">
        <v>50</v>
      </c>
      <c r="O3284" t="s">
        <v>24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 s="11" t="str">
        <f t="shared" si="544"/>
        <v>0</v>
      </c>
      <c r="AB3284">
        <f t="shared" si="537"/>
        <v>0</v>
      </c>
      <c r="AC3284">
        <f t="shared" si="545"/>
        <v>10</v>
      </c>
      <c r="AD3284">
        <f t="shared" si="546"/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f t="shared" si="538"/>
        <v>0</v>
      </c>
      <c r="BI3284" s="16">
        <v>0</v>
      </c>
      <c r="BJ3284" s="16">
        <v>0</v>
      </c>
      <c r="BK3284" s="16">
        <v>0</v>
      </c>
      <c r="BL3284" t="str">
        <f t="shared" si="539"/>
        <v>0</v>
      </c>
      <c r="BM3284" t="str">
        <f t="shared" si="540"/>
        <v>0</v>
      </c>
      <c r="BN3284">
        <f t="shared" si="543"/>
        <v>0</v>
      </c>
      <c r="BO3284">
        <f t="shared" si="541"/>
        <v>0</v>
      </c>
      <c r="BP3284" t="str">
        <f t="shared" si="542"/>
        <v>0</v>
      </c>
    </row>
    <row r="3285" spans="1:68" ht="18" x14ac:dyDescent="0.25">
      <c r="A3285" s="24">
        <v>2021</v>
      </c>
      <c r="B3285">
        <v>4</v>
      </c>
      <c r="C3285" s="2">
        <v>44391</v>
      </c>
      <c r="D3285" s="3">
        <v>0.53125</v>
      </c>
      <c r="E3285">
        <v>1</v>
      </c>
      <c r="F3285">
        <v>1.1000000000000001</v>
      </c>
      <c r="G3285" t="s">
        <v>61</v>
      </c>
      <c r="H3285">
        <v>81</v>
      </c>
      <c r="I3285">
        <v>58</v>
      </c>
      <c r="J3285">
        <v>23</v>
      </c>
      <c r="K3285">
        <v>3</v>
      </c>
      <c r="L3285">
        <v>8</v>
      </c>
      <c r="M3285" t="s">
        <v>28</v>
      </c>
      <c r="N3285">
        <v>50</v>
      </c>
      <c r="O3285" t="s">
        <v>25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 s="11" t="str">
        <f t="shared" si="544"/>
        <v>0</v>
      </c>
      <c r="AB3285">
        <f t="shared" si="537"/>
        <v>0</v>
      </c>
      <c r="AC3285">
        <f t="shared" si="545"/>
        <v>10</v>
      </c>
      <c r="AD3285">
        <f t="shared" si="546"/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f t="shared" si="538"/>
        <v>0</v>
      </c>
      <c r="BI3285" s="16">
        <v>0</v>
      </c>
      <c r="BJ3285" s="16">
        <v>0</v>
      </c>
      <c r="BK3285" s="16">
        <v>0</v>
      </c>
      <c r="BL3285" t="str">
        <f t="shared" si="539"/>
        <v>0</v>
      </c>
      <c r="BM3285" t="str">
        <f t="shared" si="540"/>
        <v>0</v>
      </c>
      <c r="BN3285">
        <f t="shared" si="543"/>
        <v>0</v>
      </c>
      <c r="BO3285">
        <f t="shared" si="541"/>
        <v>0</v>
      </c>
      <c r="BP3285" t="str">
        <f t="shared" si="542"/>
        <v>0</v>
      </c>
    </row>
    <row r="3286" spans="1:68" ht="18" x14ac:dyDescent="0.25">
      <c r="A3286" s="24">
        <v>2021</v>
      </c>
      <c r="B3286">
        <v>4</v>
      </c>
      <c r="C3286" s="2">
        <v>44391</v>
      </c>
      <c r="D3286" s="3">
        <v>0.53125</v>
      </c>
      <c r="E3286">
        <v>1</v>
      </c>
      <c r="F3286">
        <v>1.1000000000000001</v>
      </c>
      <c r="G3286" t="s">
        <v>61</v>
      </c>
      <c r="H3286">
        <v>81</v>
      </c>
      <c r="I3286">
        <v>58</v>
      </c>
      <c r="J3286">
        <v>23</v>
      </c>
      <c r="K3286">
        <v>3</v>
      </c>
      <c r="L3286">
        <v>8</v>
      </c>
      <c r="M3286" t="s">
        <v>28</v>
      </c>
      <c r="N3286">
        <v>50</v>
      </c>
      <c r="O3286" t="s">
        <v>26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 s="11" t="str">
        <f t="shared" si="544"/>
        <v>0</v>
      </c>
      <c r="AB3286">
        <f t="shared" si="537"/>
        <v>0</v>
      </c>
      <c r="AC3286">
        <f t="shared" si="545"/>
        <v>10</v>
      </c>
      <c r="AD3286">
        <f t="shared" si="546"/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f t="shared" si="538"/>
        <v>0</v>
      </c>
      <c r="BI3286" s="16">
        <v>0</v>
      </c>
      <c r="BJ3286" s="16">
        <v>0</v>
      </c>
      <c r="BK3286" s="16">
        <v>0</v>
      </c>
      <c r="BL3286" t="str">
        <f t="shared" si="539"/>
        <v>0</v>
      </c>
      <c r="BM3286" t="str">
        <f t="shared" si="540"/>
        <v>0</v>
      </c>
      <c r="BN3286">
        <f t="shared" si="543"/>
        <v>0</v>
      </c>
      <c r="BO3286">
        <f t="shared" si="541"/>
        <v>0</v>
      </c>
      <c r="BP3286" t="str">
        <f t="shared" si="542"/>
        <v>0</v>
      </c>
    </row>
    <row r="3287" spans="1:68" ht="18" x14ac:dyDescent="0.25">
      <c r="A3287" s="24">
        <v>2021</v>
      </c>
      <c r="B3287">
        <v>4</v>
      </c>
      <c r="C3287" s="2">
        <v>44391</v>
      </c>
      <c r="D3287" s="3">
        <v>0.5625</v>
      </c>
      <c r="E3287">
        <v>1</v>
      </c>
      <c r="F3287">
        <v>1.2</v>
      </c>
      <c r="G3287" t="s">
        <v>28</v>
      </c>
      <c r="H3287">
        <v>81</v>
      </c>
      <c r="I3287">
        <v>46</v>
      </c>
      <c r="J3287">
        <v>28.8</v>
      </c>
      <c r="K3287">
        <v>2</v>
      </c>
      <c r="L3287">
        <v>4</v>
      </c>
      <c r="M3287" t="s">
        <v>23</v>
      </c>
      <c r="N3287">
        <v>0</v>
      </c>
      <c r="O3287" t="s">
        <v>24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 s="11" t="str">
        <f t="shared" si="544"/>
        <v>0</v>
      </c>
      <c r="AB3287">
        <f t="shared" si="537"/>
        <v>0</v>
      </c>
      <c r="AC3287">
        <f t="shared" si="545"/>
        <v>10</v>
      </c>
      <c r="AD3287">
        <f t="shared" si="546"/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f t="shared" si="538"/>
        <v>0</v>
      </c>
      <c r="BI3287" s="16">
        <v>0</v>
      </c>
      <c r="BJ3287" s="16">
        <v>0</v>
      </c>
      <c r="BK3287" s="16">
        <v>0</v>
      </c>
      <c r="BL3287" t="str">
        <f t="shared" si="539"/>
        <v>0</v>
      </c>
      <c r="BM3287" t="str">
        <f t="shared" si="540"/>
        <v>0</v>
      </c>
      <c r="BN3287">
        <f t="shared" si="543"/>
        <v>0</v>
      </c>
      <c r="BO3287">
        <f t="shared" si="541"/>
        <v>0</v>
      </c>
      <c r="BP3287" t="str">
        <f t="shared" si="542"/>
        <v>0</v>
      </c>
    </row>
    <row r="3288" spans="1:68" ht="18" x14ac:dyDescent="0.25">
      <c r="A3288" s="24">
        <v>2021</v>
      </c>
      <c r="B3288">
        <v>4</v>
      </c>
      <c r="C3288" s="2">
        <v>44391</v>
      </c>
      <c r="D3288" s="3">
        <v>0.5625</v>
      </c>
      <c r="E3288">
        <v>1</v>
      </c>
      <c r="F3288">
        <v>1.2</v>
      </c>
      <c r="G3288" t="s">
        <v>28</v>
      </c>
      <c r="H3288">
        <v>81</v>
      </c>
      <c r="I3288">
        <v>46</v>
      </c>
      <c r="J3288">
        <v>28.8</v>
      </c>
      <c r="K3288">
        <v>2</v>
      </c>
      <c r="L3288">
        <v>4</v>
      </c>
      <c r="M3288" t="s">
        <v>23</v>
      </c>
      <c r="N3288">
        <v>0</v>
      </c>
      <c r="O3288" t="s">
        <v>25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 s="11" t="str">
        <f t="shared" si="544"/>
        <v>0</v>
      </c>
      <c r="AB3288">
        <f t="shared" si="537"/>
        <v>0</v>
      </c>
      <c r="AC3288">
        <f t="shared" si="545"/>
        <v>10</v>
      </c>
      <c r="AD3288">
        <f t="shared" si="546"/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f t="shared" si="538"/>
        <v>0</v>
      </c>
      <c r="BI3288" s="16">
        <v>0</v>
      </c>
      <c r="BJ3288" s="16">
        <v>0</v>
      </c>
      <c r="BK3288" s="16">
        <v>0</v>
      </c>
      <c r="BL3288" t="str">
        <f t="shared" si="539"/>
        <v>0</v>
      </c>
      <c r="BM3288" t="str">
        <f t="shared" si="540"/>
        <v>0</v>
      </c>
      <c r="BN3288">
        <f t="shared" si="543"/>
        <v>0</v>
      </c>
      <c r="BO3288">
        <f t="shared" si="541"/>
        <v>0</v>
      </c>
      <c r="BP3288" t="str">
        <f t="shared" si="542"/>
        <v>0</v>
      </c>
    </row>
    <row r="3289" spans="1:68" ht="18" x14ac:dyDescent="0.25">
      <c r="A3289" s="24">
        <v>2021</v>
      </c>
      <c r="B3289">
        <v>4</v>
      </c>
      <c r="C3289" s="2">
        <v>44391</v>
      </c>
      <c r="D3289" s="3">
        <v>0.5625</v>
      </c>
      <c r="E3289">
        <v>1</v>
      </c>
      <c r="F3289">
        <v>1.2</v>
      </c>
      <c r="G3289" t="s">
        <v>28</v>
      </c>
      <c r="H3289">
        <v>81</v>
      </c>
      <c r="I3289">
        <v>46</v>
      </c>
      <c r="J3289">
        <v>28.8</v>
      </c>
      <c r="K3289">
        <v>2</v>
      </c>
      <c r="L3289">
        <v>4</v>
      </c>
      <c r="M3289" t="s">
        <v>23</v>
      </c>
      <c r="N3289">
        <v>0</v>
      </c>
      <c r="O3289" t="s">
        <v>26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 s="11" t="str">
        <f t="shared" si="544"/>
        <v>0</v>
      </c>
      <c r="AB3289">
        <f t="shared" si="537"/>
        <v>0</v>
      </c>
      <c r="AC3289">
        <f t="shared" si="545"/>
        <v>10</v>
      </c>
      <c r="AD3289">
        <f t="shared" si="546"/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f t="shared" si="538"/>
        <v>0</v>
      </c>
      <c r="BI3289" s="16">
        <v>0</v>
      </c>
      <c r="BJ3289" s="16">
        <v>0</v>
      </c>
      <c r="BK3289" s="16">
        <v>0</v>
      </c>
      <c r="BL3289" t="str">
        <f t="shared" si="539"/>
        <v>0</v>
      </c>
      <c r="BM3289" t="str">
        <f t="shared" si="540"/>
        <v>0</v>
      </c>
      <c r="BN3289">
        <f t="shared" si="543"/>
        <v>0</v>
      </c>
      <c r="BO3289">
        <f t="shared" si="541"/>
        <v>0</v>
      </c>
      <c r="BP3289" t="str">
        <f t="shared" si="542"/>
        <v>0</v>
      </c>
    </row>
    <row r="3290" spans="1:68" ht="18" x14ac:dyDescent="0.25">
      <c r="A3290" s="24">
        <v>2021</v>
      </c>
      <c r="B3290">
        <v>4</v>
      </c>
      <c r="C3290" s="2">
        <v>44391</v>
      </c>
      <c r="D3290" s="3">
        <v>0.5625</v>
      </c>
      <c r="E3290">
        <v>1</v>
      </c>
      <c r="F3290">
        <v>1.2</v>
      </c>
      <c r="G3290" t="s">
        <v>28</v>
      </c>
      <c r="H3290">
        <v>81</v>
      </c>
      <c r="I3290">
        <v>46</v>
      </c>
      <c r="J3290">
        <v>28.8</v>
      </c>
      <c r="K3290">
        <v>2</v>
      </c>
      <c r="L3290">
        <v>4</v>
      </c>
      <c r="M3290" t="s">
        <v>23</v>
      </c>
      <c r="N3290">
        <v>5</v>
      </c>
      <c r="O3290" t="s">
        <v>26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 s="11" t="str">
        <f t="shared" si="544"/>
        <v>0</v>
      </c>
      <c r="AB3290">
        <f t="shared" si="537"/>
        <v>0</v>
      </c>
      <c r="AC3290">
        <f t="shared" si="545"/>
        <v>10</v>
      </c>
      <c r="AD3290">
        <f t="shared" si="546"/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f t="shared" si="538"/>
        <v>0</v>
      </c>
      <c r="BI3290" s="16">
        <v>0</v>
      </c>
      <c r="BJ3290" s="16">
        <v>0</v>
      </c>
      <c r="BK3290" s="16">
        <v>0</v>
      </c>
      <c r="BL3290" t="str">
        <f t="shared" si="539"/>
        <v>0</v>
      </c>
      <c r="BM3290" t="str">
        <f t="shared" si="540"/>
        <v>0</v>
      </c>
      <c r="BN3290">
        <f t="shared" si="543"/>
        <v>0</v>
      </c>
      <c r="BO3290">
        <f t="shared" si="541"/>
        <v>0</v>
      </c>
      <c r="BP3290" t="str">
        <f t="shared" si="542"/>
        <v>0</v>
      </c>
    </row>
    <row r="3291" spans="1:68" ht="18" x14ac:dyDescent="0.25">
      <c r="A3291" s="24">
        <v>2021</v>
      </c>
      <c r="B3291">
        <v>4</v>
      </c>
      <c r="C3291" s="2">
        <v>44391</v>
      </c>
      <c r="D3291" s="3">
        <v>0.5625</v>
      </c>
      <c r="E3291">
        <v>1</v>
      </c>
      <c r="F3291">
        <v>1.2</v>
      </c>
      <c r="G3291" t="s">
        <v>28</v>
      </c>
      <c r="H3291">
        <v>81</v>
      </c>
      <c r="I3291">
        <v>46</v>
      </c>
      <c r="J3291">
        <v>28.8</v>
      </c>
      <c r="K3291">
        <v>2</v>
      </c>
      <c r="L3291">
        <v>4</v>
      </c>
      <c r="M3291" t="s">
        <v>23</v>
      </c>
      <c r="N3291">
        <v>5</v>
      </c>
      <c r="O3291" t="s">
        <v>25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 s="11" t="str">
        <f t="shared" si="544"/>
        <v>0</v>
      </c>
      <c r="AB3291">
        <f t="shared" si="537"/>
        <v>0</v>
      </c>
      <c r="AC3291">
        <f t="shared" si="545"/>
        <v>10</v>
      </c>
      <c r="AD3291">
        <f t="shared" si="546"/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f t="shared" si="538"/>
        <v>0</v>
      </c>
      <c r="BI3291" s="16">
        <v>0</v>
      </c>
      <c r="BJ3291" s="16">
        <v>0</v>
      </c>
      <c r="BK3291" s="16">
        <v>0</v>
      </c>
      <c r="BL3291" t="str">
        <f t="shared" si="539"/>
        <v>0</v>
      </c>
      <c r="BM3291" t="str">
        <f t="shared" si="540"/>
        <v>0</v>
      </c>
      <c r="BN3291">
        <f t="shared" si="543"/>
        <v>0</v>
      </c>
      <c r="BO3291">
        <f t="shared" si="541"/>
        <v>0</v>
      </c>
      <c r="BP3291" t="str">
        <f t="shared" si="542"/>
        <v>0</v>
      </c>
    </row>
    <row r="3292" spans="1:68" ht="18" x14ac:dyDescent="0.25">
      <c r="A3292" s="24">
        <v>2021</v>
      </c>
      <c r="B3292">
        <v>4</v>
      </c>
      <c r="C3292" s="2">
        <v>44391</v>
      </c>
      <c r="D3292" s="3">
        <v>0.5625</v>
      </c>
      <c r="E3292">
        <v>1</v>
      </c>
      <c r="F3292">
        <v>1.2</v>
      </c>
      <c r="G3292" t="s">
        <v>28</v>
      </c>
      <c r="H3292">
        <v>81</v>
      </c>
      <c r="I3292">
        <v>46</v>
      </c>
      <c r="J3292">
        <v>28.8</v>
      </c>
      <c r="K3292">
        <v>2</v>
      </c>
      <c r="L3292">
        <v>4</v>
      </c>
      <c r="M3292" t="s">
        <v>23</v>
      </c>
      <c r="N3292">
        <v>5</v>
      </c>
      <c r="O3292" t="s">
        <v>24</v>
      </c>
      <c r="P3292">
        <v>0</v>
      </c>
      <c r="Q3292">
        <v>0</v>
      </c>
      <c r="R3292">
        <v>0</v>
      </c>
      <c r="S3292">
        <v>0</v>
      </c>
      <c r="T3292">
        <v>1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1</v>
      </c>
      <c r="AA3292" s="11" t="str">
        <f t="shared" si="544"/>
        <v>1</v>
      </c>
      <c r="AB3292">
        <f t="shared" si="537"/>
        <v>1</v>
      </c>
      <c r="AC3292">
        <f t="shared" si="545"/>
        <v>9</v>
      </c>
      <c r="AD3292">
        <f t="shared" si="546"/>
        <v>10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f t="shared" si="538"/>
        <v>0</v>
      </c>
      <c r="BI3292" s="16">
        <v>0</v>
      </c>
      <c r="BJ3292" s="16">
        <v>0</v>
      </c>
      <c r="BK3292" s="16">
        <v>0</v>
      </c>
      <c r="BL3292" t="str">
        <f t="shared" si="539"/>
        <v>0</v>
      </c>
      <c r="BM3292" t="str">
        <f t="shared" si="540"/>
        <v>0</v>
      </c>
      <c r="BN3292">
        <f t="shared" si="543"/>
        <v>0</v>
      </c>
      <c r="BO3292">
        <f t="shared" si="541"/>
        <v>0</v>
      </c>
      <c r="BP3292" t="str">
        <f t="shared" si="542"/>
        <v>0</v>
      </c>
    </row>
    <row r="3293" spans="1:68" ht="18" x14ac:dyDescent="0.25">
      <c r="A3293" s="24">
        <v>2021</v>
      </c>
      <c r="B3293">
        <v>4</v>
      </c>
      <c r="C3293" s="2">
        <v>44391</v>
      </c>
      <c r="D3293" s="3">
        <v>0.5625</v>
      </c>
      <c r="E3293">
        <v>1</v>
      </c>
      <c r="F3293">
        <v>1.2</v>
      </c>
      <c r="G3293" t="s">
        <v>28</v>
      </c>
      <c r="H3293">
        <v>81</v>
      </c>
      <c r="I3293">
        <v>46</v>
      </c>
      <c r="J3293">
        <v>28.8</v>
      </c>
      <c r="K3293">
        <v>2</v>
      </c>
      <c r="L3293">
        <v>4</v>
      </c>
      <c r="M3293" t="s">
        <v>23</v>
      </c>
      <c r="N3293">
        <v>10</v>
      </c>
      <c r="O3293" t="s">
        <v>24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 s="11" t="str">
        <f t="shared" si="544"/>
        <v>0</v>
      </c>
      <c r="AB3293">
        <f t="shared" si="537"/>
        <v>0</v>
      </c>
      <c r="AC3293">
        <f t="shared" si="545"/>
        <v>10</v>
      </c>
      <c r="AD3293">
        <f t="shared" si="546"/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f t="shared" si="538"/>
        <v>0</v>
      </c>
      <c r="BI3293" s="16">
        <v>0</v>
      </c>
      <c r="BJ3293" s="16">
        <v>0</v>
      </c>
      <c r="BK3293" s="16">
        <v>0</v>
      </c>
      <c r="BL3293" t="str">
        <f t="shared" si="539"/>
        <v>0</v>
      </c>
      <c r="BM3293" t="str">
        <f t="shared" si="540"/>
        <v>0</v>
      </c>
      <c r="BN3293">
        <f t="shared" si="543"/>
        <v>0</v>
      </c>
      <c r="BO3293">
        <f t="shared" si="541"/>
        <v>0</v>
      </c>
      <c r="BP3293" t="str">
        <f t="shared" si="542"/>
        <v>0</v>
      </c>
    </row>
    <row r="3294" spans="1:68" ht="18" x14ac:dyDescent="0.25">
      <c r="A3294" s="24">
        <v>2021</v>
      </c>
      <c r="B3294">
        <v>4</v>
      </c>
      <c r="C3294" s="2">
        <v>44391</v>
      </c>
      <c r="D3294" s="3">
        <v>0.5625</v>
      </c>
      <c r="E3294">
        <v>1</v>
      </c>
      <c r="F3294">
        <v>1.2</v>
      </c>
      <c r="G3294" t="s">
        <v>28</v>
      </c>
      <c r="H3294">
        <v>81</v>
      </c>
      <c r="I3294">
        <v>46</v>
      </c>
      <c r="J3294">
        <v>28.8</v>
      </c>
      <c r="K3294">
        <v>2</v>
      </c>
      <c r="L3294">
        <v>4</v>
      </c>
      <c r="M3294" t="s">
        <v>23</v>
      </c>
      <c r="N3294">
        <v>10</v>
      </c>
      <c r="O3294" t="s">
        <v>25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 s="11" t="str">
        <f t="shared" si="544"/>
        <v>0</v>
      </c>
      <c r="AB3294">
        <f t="shared" si="537"/>
        <v>0</v>
      </c>
      <c r="AC3294">
        <f t="shared" si="545"/>
        <v>10</v>
      </c>
      <c r="AD3294">
        <f t="shared" si="546"/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f t="shared" si="538"/>
        <v>0</v>
      </c>
      <c r="BI3294" s="16">
        <v>0</v>
      </c>
      <c r="BJ3294" s="16">
        <v>0</v>
      </c>
      <c r="BK3294" s="16">
        <v>0</v>
      </c>
      <c r="BL3294" t="str">
        <f t="shared" si="539"/>
        <v>0</v>
      </c>
      <c r="BM3294" t="str">
        <f t="shared" si="540"/>
        <v>0</v>
      </c>
      <c r="BN3294">
        <f t="shared" si="543"/>
        <v>0</v>
      </c>
      <c r="BO3294">
        <f t="shared" si="541"/>
        <v>0</v>
      </c>
      <c r="BP3294" t="str">
        <f t="shared" si="542"/>
        <v>0</v>
      </c>
    </row>
    <row r="3295" spans="1:68" ht="18" x14ac:dyDescent="0.25">
      <c r="A3295" s="24">
        <v>2021</v>
      </c>
      <c r="B3295">
        <v>4</v>
      </c>
      <c r="C3295" s="2">
        <v>44391</v>
      </c>
      <c r="D3295" s="3">
        <v>0.5625</v>
      </c>
      <c r="E3295">
        <v>1</v>
      </c>
      <c r="F3295">
        <v>1.2</v>
      </c>
      <c r="G3295" t="s">
        <v>28</v>
      </c>
      <c r="H3295">
        <v>81</v>
      </c>
      <c r="I3295">
        <v>46</v>
      </c>
      <c r="J3295">
        <v>28.8</v>
      </c>
      <c r="K3295">
        <v>2</v>
      </c>
      <c r="L3295">
        <v>4</v>
      </c>
      <c r="M3295" t="s">
        <v>23</v>
      </c>
      <c r="N3295">
        <v>10</v>
      </c>
      <c r="O3295" t="s">
        <v>26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 s="11" t="str">
        <f t="shared" si="544"/>
        <v>0</v>
      </c>
      <c r="AB3295">
        <f t="shared" si="537"/>
        <v>0</v>
      </c>
      <c r="AC3295">
        <f t="shared" si="545"/>
        <v>10</v>
      </c>
      <c r="AD3295">
        <f t="shared" si="546"/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f t="shared" si="538"/>
        <v>0</v>
      </c>
      <c r="BI3295" s="16">
        <v>0</v>
      </c>
      <c r="BJ3295" s="16">
        <v>0</v>
      </c>
      <c r="BK3295" s="16">
        <v>0</v>
      </c>
      <c r="BL3295" t="str">
        <f t="shared" si="539"/>
        <v>0</v>
      </c>
      <c r="BM3295" t="str">
        <f t="shared" si="540"/>
        <v>0</v>
      </c>
      <c r="BN3295">
        <f t="shared" si="543"/>
        <v>0</v>
      </c>
      <c r="BO3295">
        <f t="shared" si="541"/>
        <v>0</v>
      </c>
      <c r="BP3295" t="str">
        <f t="shared" si="542"/>
        <v>0</v>
      </c>
    </row>
    <row r="3296" spans="1:68" ht="18" x14ac:dyDescent="0.25">
      <c r="A3296" s="24">
        <v>2021</v>
      </c>
      <c r="B3296">
        <v>4</v>
      </c>
      <c r="C3296" s="2">
        <v>44391</v>
      </c>
      <c r="D3296" s="3">
        <v>0.5625</v>
      </c>
      <c r="E3296">
        <v>1</v>
      </c>
      <c r="F3296">
        <v>1.2</v>
      </c>
      <c r="G3296" t="s">
        <v>28</v>
      </c>
      <c r="H3296">
        <v>81</v>
      </c>
      <c r="I3296">
        <v>46</v>
      </c>
      <c r="J3296">
        <v>28.8</v>
      </c>
      <c r="K3296">
        <v>2</v>
      </c>
      <c r="L3296">
        <v>4</v>
      </c>
      <c r="M3296" t="s">
        <v>23</v>
      </c>
      <c r="N3296">
        <v>20</v>
      </c>
      <c r="O3296" t="s">
        <v>26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 s="11" t="str">
        <f t="shared" si="544"/>
        <v>0</v>
      </c>
      <c r="AB3296">
        <f t="shared" si="537"/>
        <v>0</v>
      </c>
      <c r="AC3296">
        <f t="shared" si="545"/>
        <v>10</v>
      </c>
      <c r="AD3296">
        <f t="shared" si="546"/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f t="shared" si="538"/>
        <v>0</v>
      </c>
      <c r="BI3296" s="16">
        <v>0</v>
      </c>
      <c r="BJ3296" s="16">
        <v>0</v>
      </c>
      <c r="BK3296" s="16">
        <v>0</v>
      </c>
      <c r="BL3296" t="str">
        <f t="shared" si="539"/>
        <v>0</v>
      </c>
      <c r="BM3296" t="str">
        <f t="shared" si="540"/>
        <v>0</v>
      </c>
      <c r="BN3296">
        <f t="shared" si="543"/>
        <v>0</v>
      </c>
      <c r="BO3296">
        <f t="shared" si="541"/>
        <v>0</v>
      </c>
      <c r="BP3296" t="str">
        <f t="shared" si="542"/>
        <v>0</v>
      </c>
    </row>
    <row r="3297" spans="1:68" ht="18" x14ac:dyDescent="0.25">
      <c r="A3297" s="24">
        <v>2021</v>
      </c>
      <c r="B3297">
        <v>4</v>
      </c>
      <c r="C3297" s="2">
        <v>44391</v>
      </c>
      <c r="D3297" s="3">
        <v>0.5625</v>
      </c>
      <c r="E3297">
        <v>1</v>
      </c>
      <c r="F3297">
        <v>1.2</v>
      </c>
      <c r="G3297" t="s">
        <v>28</v>
      </c>
      <c r="H3297">
        <v>81</v>
      </c>
      <c r="I3297">
        <v>46</v>
      </c>
      <c r="J3297">
        <v>28.8</v>
      </c>
      <c r="K3297">
        <v>2</v>
      </c>
      <c r="L3297">
        <v>4</v>
      </c>
      <c r="M3297" t="s">
        <v>23</v>
      </c>
      <c r="N3297">
        <v>20</v>
      </c>
      <c r="O3297" t="s">
        <v>25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 s="11" t="str">
        <f t="shared" si="544"/>
        <v>0</v>
      </c>
      <c r="AB3297">
        <f t="shared" si="537"/>
        <v>0</v>
      </c>
      <c r="AC3297">
        <f t="shared" si="545"/>
        <v>10</v>
      </c>
      <c r="AD3297">
        <f t="shared" si="546"/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f t="shared" si="538"/>
        <v>0</v>
      </c>
      <c r="BI3297" s="16">
        <v>0</v>
      </c>
      <c r="BJ3297" s="16">
        <v>0</v>
      </c>
      <c r="BK3297" s="16">
        <v>0</v>
      </c>
      <c r="BL3297" t="str">
        <f t="shared" si="539"/>
        <v>0</v>
      </c>
      <c r="BM3297" t="str">
        <f t="shared" si="540"/>
        <v>0</v>
      </c>
      <c r="BN3297">
        <f t="shared" si="543"/>
        <v>0</v>
      </c>
      <c r="BO3297">
        <f t="shared" si="541"/>
        <v>0</v>
      </c>
      <c r="BP3297" t="str">
        <f t="shared" si="542"/>
        <v>0</v>
      </c>
    </row>
    <row r="3298" spans="1:68" ht="18" x14ac:dyDescent="0.25">
      <c r="A3298" s="24">
        <v>2021</v>
      </c>
      <c r="B3298">
        <v>4</v>
      </c>
      <c r="C3298" s="2">
        <v>44391</v>
      </c>
      <c r="D3298" s="3">
        <v>0.5625</v>
      </c>
      <c r="E3298">
        <v>1</v>
      </c>
      <c r="F3298">
        <v>1.2</v>
      </c>
      <c r="G3298" t="s">
        <v>28</v>
      </c>
      <c r="H3298">
        <v>81</v>
      </c>
      <c r="I3298">
        <v>46</v>
      </c>
      <c r="J3298">
        <v>28.8</v>
      </c>
      <c r="K3298">
        <v>2</v>
      </c>
      <c r="L3298">
        <v>4</v>
      </c>
      <c r="M3298" t="s">
        <v>23</v>
      </c>
      <c r="N3298">
        <v>20</v>
      </c>
      <c r="O3298" t="s">
        <v>24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 s="11" t="str">
        <f t="shared" si="544"/>
        <v>0</v>
      </c>
      <c r="AB3298">
        <f t="shared" si="537"/>
        <v>0</v>
      </c>
      <c r="AC3298">
        <f t="shared" si="545"/>
        <v>10</v>
      </c>
      <c r="AD3298">
        <f t="shared" si="546"/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f t="shared" si="538"/>
        <v>0</v>
      </c>
      <c r="BI3298" s="16">
        <v>0</v>
      </c>
      <c r="BJ3298" s="16">
        <v>0</v>
      </c>
      <c r="BK3298" s="16">
        <v>0</v>
      </c>
      <c r="BL3298" t="str">
        <f t="shared" si="539"/>
        <v>0</v>
      </c>
      <c r="BM3298" t="str">
        <f t="shared" si="540"/>
        <v>0</v>
      </c>
      <c r="BN3298">
        <f t="shared" si="543"/>
        <v>0</v>
      </c>
      <c r="BO3298">
        <f t="shared" si="541"/>
        <v>0</v>
      </c>
      <c r="BP3298" t="str">
        <f t="shared" si="542"/>
        <v>0</v>
      </c>
    </row>
    <row r="3299" spans="1:68" ht="18" x14ac:dyDescent="0.25">
      <c r="A3299" s="24">
        <v>2021</v>
      </c>
      <c r="B3299">
        <v>4</v>
      </c>
      <c r="C3299" s="2">
        <v>44391</v>
      </c>
      <c r="D3299" s="3">
        <v>0.5625</v>
      </c>
      <c r="E3299">
        <v>1</v>
      </c>
      <c r="F3299">
        <v>1.2</v>
      </c>
      <c r="G3299" t="s">
        <v>28</v>
      </c>
      <c r="H3299">
        <v>81</v>
      </c>
      <c r="I3299">
        <v>46</v>
      </c>
      <c r="J3299">
        <v>28.8</v>
      </c>
      <c r="K3299">
        <v>2</v>
      </c>
      <c r="L3299">
        <v>4</v>
      </c>
      <c r="M3299" t="s">
        <v>23</v>
      </c>
      <c r="N3299">
        <v>50</v>
      </c>
      <c r="O3299" t="s">
        <v>24</v>
      </c>
      <c r="P3299">
        <v>1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1</v>
      </c>
      <c r="AA3299" s="11" t="str">
        <f t="shared" si="544"/>
        <v>1</v>
      </c>
      <c r="AB3299">
        <f t="shared" si="537"/>
        <v>1</v>
      </c>
      <c r="AC3299">
        <f t="shared" si="545"/>
        <v>9</v>
      </c>
      <c r="AD3299">
        <f t="shared" si="546"/>
        <v>10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f t="shared" si="538"/>
        <v>0</v>
      </c>
      <c r="BI3299" s="16">
        <v>0</v>
      </c>
      <c r="BJ3299" s="16">
        <v>0</v>
      </c>
      <c r="BK3299" s="16">
        <v>0</v>
      </c>
      <c r="BL3299" t="str">
        <f t="shared" si="539"/>
        <v>0</v>
      </c>
      <c r="BM3299" t="str">
        <f t="shared" si="540"/>
        <v>0</v>
      </c>
      <c r="BN3299">
        <f t="shared" si="543"/>
        <v>0</v>
      </c>
      <c r="BO3299">
        <f t="shared" si="541"/>
        <v>0</v>
      </c>
      <c r="BP3299" t="str">
        <f t="shared" si="542"/>
        <v>0</v>
      </c>
    </row>
    <row r="3300" spans="1:68" ht="18" x14ac:dyDescent="0.25">
      <c r="A3300" s="24">
        <v>2021</v>
      </c>
      <c r="B3300">
        <v>4</v>
      </c>
      <c r="C3300" s="2">
        <v>44391</v>
      </c>
      <c r="D3300" s="3">
        <v>0.5625</v>
      </c>
      <c r="E3300">
        <v>1</v>
      </c>
      <c r="F3300">
        <v>1.2</v>
      </c>
      <c r="G3300" t="s">
        <v>28</v>
      </c>
      <c r="H3300">
        <v>81</v>
      </c>
      <c r="I3300">
        <v>46</v>
      </c>
      <c r="J3300">
        <v>28.8</v>
      </c>
      <c r="K3300">
        <v>2</v>
      </c>
      <c r="L3300">
        <v>4</v>
      </c>
      <c r="M3300" t="s">
        <v>23</v>
      </c>
      <c r="N3300">
        <v>50</v>
      </c>
      <c r="O3300" t="s">
        <v>25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 s="11" t="str">
        <f t="shared" si="544"/>
        <v>0</v>
      </c>
      <c r="AB3300">
        <f t="shared" si="537"/>
        <v>0</v>
      </c>
      <c r="AC3300">
        <f t="shared" si="545"/>
        <v>10</v>
      </c>
      <c r="AD3300">
        <f t="shared" si="546"/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f t="shared" si="538"/>
        <v>0</v>
      </c>
      <c r="BI3300" s="16">
        <v>0</v>
      </c>
      <c r="BJ3300" s="16">
        <v>0</v>
      </c>
      <c r="BK3300" s="16">
        <v>0</v>
      </c>
      <c r="BL3300" t="str">
        <f t="shared" si="539"/>
        <v>0</v>
      </c>
      <c r="BM3300" t="str">
        <f t="shared" si="540"/>
        <v>0</v>
      </c>
      <c r="BN3300">
        <f t="shared" si="543"/>
        <v>0</v>
      </c>
      <c r="BO3300">
        <f t="shared" si="541"/>
        <v>0</v>
      </c>
      <c r="BP3300" t="str">
        <f t="shared" si="542"/>
        <v>0</v>
      </c>
    </row>
    <row r="3301" spans="1:68" ht="18" x14ac:dyDescent="0.25">
      <c r="A3301" s="24">
        <v>2021</v>
      </c>
      <c r="B3301">
        <v>4</v>
      </c>
      <c r="C3301" s="2">
        <v>44391</v>
      </c>
      <c r="D3301" s="3">
        <v>0.5625</v>
      </c>
      <c r="E3301">
        <v>1</v>
      </c>
      <c r="F3301">
        <v>1.2</v>
      </c>
      <c r="G3301" t="s">
        <v>28</v>
      </c>
      <c r="H3301">
        <v>81</v>
      </c>
      <c r="I3301">
        <v>46</v>
      </c>
      <c r="J3301">
        <v>28.8</v>
      </c>
      <c r="K3301">
        <v>2</v>
      </c>
      <c r="L3301">
        <v>4</v>
      </c>
      <c r="M3301" t="s">
        <v>23</v>
      </c>
      <c r="N3301">
        <v>50</v>
      </c>
      <c r="O3301" t="s">
        <v>26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 s="11" t="str">
        <f t="shared" si="544"/>
        <v>0</v>
      </c>
      <c r="AB3301">
        <f t="shared" si="537"/>
        <v>0</v>
      </c>
      <c r="AC3301">
        <f t="shared" si="545"/>
        <v>10</v>
      </c>
      <c r="AD3301">
        <f t="shared" si="546"/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f t="shared" si="538"/>
        <v>0</v>
      </c>
      <c r="BI3301" s="16">
        <v>0</v>
      </c>
      <c r="BJ3301" s="16">
        <v>0</v>
      </c>
      <c r="BK3301" s="16">
        <v>0</v>
      </c>
      <c r="BL3301" t="str">
        <f t="shared" si="539"/>
        <v>0</v>
      </c>
      <c r="BM3301" t="str">
        <f t="shared" si="540"/>
        <v>0</v>
      </c>
      <c r="BN3301">
        <f t="shared" si="543"/>
        <v>0</v>
      </c>
      <c r="BO3301">
        <f t="shared" si="541"/>
        <v>0</v>
      </c>
      <c r="BP3301" t="str">
        <f t="shared" si="542"/>
        <v>0</v>
      </c>
    </row>
    <row r="3302" spans="1:68" ht="18" x14ac:dyDescent="0.25">
      <c r="A3302" s="24">
        <v>2021</v>
      </c>
      <c r="B3302">
        <v>4</v>
      </c>
      <c r="C3302" s="2">
        <v>44391</v>
      </c>
      <c r="D3302" s="3">
        <v>0.5625</v>
      </c>
      <c r="E3302">
        <v>1</v>
      </c>
      <c r="F3302">
        <v>1.2</v>
      </c>
      <c r="G3302" t="s">
        <v>28</v>
      </c>
      <c r="H3302">
        <v>81</v>
      </c>
      <c r="I3302">
        <v>46</v>
      </c>
      <c r="J3302">
        <v>28.8</v>
      </c>
      <c r="K3302">
        <v>2</v>
      </c>
      <c r="L3302">
        <v>4</v>
      </c>
      <c r="M3302" t="s">
        <v>27</v>
      </c>
      <c r="N3302">
        <v>50</v>
      </c>
      <c r="O3302" t="s">
        <v>24</v>
      </c>
      <c r="P3302">
        <v>0</v>
      </c>
      <c r="Q3302">
        <v>0</v>
      </c>
      <c r="R3302">
        <v>0</v>
      </c>
      <c r="S3302">
        <v>1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1</v>
      </c>
      <c r="AA3302" s="11" t="str">
        <f t="shared" si="544"/>
        <v>1</v>
      </c>
      <c r="AB3302">
        <f t="shared" si="537"/>
        <v>1</v>
      </c>
      <c r="AC3302">
        <f t="shared" si="545"/>
        <v>9</v>
      </c>
      <c r="AD3302">
        <f t="shared" si="546"/>
        <v>10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f t="shared" si="538"/>
        <v>0</v>
      </c>
      <c r="BI3302" s="16">
        <v>0</v>
      </c>
      <c r="BJ3302" s="16">
        <v>0</v>
      </c>
      <c r="BK3302" s="16">
        <v>0</v>
      </c>
      <c r="BL3302" t="str">
        <f t="shared" si="539"/>
        <v>0</v>
      </c>
      <c r="BM3302" t="str">
        <f t="shared" si="540"/>
        <v>0</v>
      </c>
      <c r="BN3302">
        <f t="shared" si="543"/>
        <v>0</v>
      </c>
      <c r="BO3302">
        <f t="shared" si="541"/>
        <v>0</v>
      </c>
      <c r="BP3302" t="str">
        <f t="shared" si="542"/>
        <v>0</v>
      </c>
    </row>
    <row r="3303" spans="1:68" ht="18" x14ac:dyDescent="0.25">
      <c r="A3303" s="24">
        <v>2021</v>
      </c>
      <c r="B3303">
        <v>4</v>
      </c>
      <c r="C3303" s="2">
        <v>44391</v>
      </c>
      <c r="D3303" s="3">
        <v>0.5625</v>
      </c>
      <c r="E3303">
        <v>1</v>
      </c>
      <c r="F3303">
        <v>1.2</v>
      </c>
      <c r="G3303" t="s">
        <v>28</v>
      </c>
      <c r="H3303">
        <v>81</v>
      </c>
      <c r="I3303">
        <v>46</v>
      </c>
      <c r="J3303">
        <v>28.8</v>
      </c>
      <c r="K3303">
        <v>2</v>
      </c>
      <c r="L3303">
        <v>4</v>
      </c>
      <c r="M3303" t="s">
        <v>27</v>
      </c>
      <c r="N3303">
        <v>50</v>
      </c>
      <c r="O3303" t="s">
        <v>25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 s="11" t="str">
        <f t="shared" si="544"/>
        <v>0</v>
      </c>
      <c r="AB3303">
        <f t="shared" si="537"/>
        <v>0</v>
      </c>
      <c r="AC3303">
        <f t="shared" si="545"/>
        <v>10</v>
      </c>
      <c r="AD3303">
        <f t="shared" si="546"/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f t="shared" si="538"/>
        <v>0</v>
      </c>
      <c r="BI3303" s="16">
        <v>0</v>
      </c>
      <c r="BJ3303" s="16">
        <v>0</v>
      </c>
      <c r="BK3303" s="16">
        <v>0</v>
      </c>
      <c r="BL3303" t="str">
        <f t="shared" si="539"/>
        <v>0</v>
      </c>
      <c r="BM3303" t="str">
        <f t="shared" si="540"/>
        <v>0</v>
      </c>
      <c r="BN3303">
        <f t="shared" si="543"/>
        <v>0</v>
      </c>
      <c r="BO3303">
        <f t="shared" si="541"/>
        <v>0</v>
      </c>
      <c r="BP3303" t="str">
        <f t="shared" si="542"/>
        <v>0</v>
      </c>
    </row>
    <row r="3304" spans="1:68" ht="18" x14ac:dyDescent="0.25">
      <c r="A3304" s="24">
        <v>2021</v>
      </c>
      <c r="B3304">
        <v>4</v>
      </c>
      <c r="C3304" s="2">
        <v>44391</v>
      </c>
      <c r="D3304" s="3">
        <v>0.5625</v>
      </c>
      <c r="E3304">
        <v>1</v>
      </c>
      <c r="F3304">
        <v>1.2</v>
      </c>
      <c r="G3304" t="s">
        <v>28</v>
      </c>
      <c r="H3304">
        <v>81</v>
      </c>
      <c r="I3304">
        <v>46</v>
      </c>
      <c r="J3304">
        <v>28.8</v>
      </c>
      <c r="K3304">
        <v>2</v>
      </c>
      <c r="L3304">
        <v>4</v>
      </c>
      <c r="M3304" t="s">
        <v>27</v>
      </c>
      <c r="N3304">
        <v>50</v>
      </c>
      <c r="O3304" t="s">
        <v>26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 s="11" t="str">
        <f t="shared" si="544"/>
        <v>0</v>
      </c>
      <c r="AB3304">
        <f t="shared" si="537"/>
        <v>0</v>
      </c>
      <c r="AC3304">
        <f t="shared" si="545"/>
        <v>10</v>
      </c>
      <c r="AD3304">
        <f t="shared" si="546"/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f t="shared" si="538"/>
        <v>0</v>
      </c>
      <c r="BI3304" s="16">
        <v>0</v>
      </c>
      <c r="BJ3304" s="16">
        <v>0</v>
      </c>
      <c r="BK3304" s="16">
        <v>0</v>
      </c>
      <c r="BL3304" t="str">
        <f t="shared" si="539"/>
        <v>0</v>
      </c>
      <c r="BM3304" t="str">
        <f t="shared" si="540"/>
        <v>0</v>
      </c>
      <c r="BN3304">
        <f t="shared" si="543"/>
        <v>0</v>
      </c>
      <c r="BO3304">
        <f t="shared" si="541"/>
        <v>0</v>
      </c>
      <c r="BP3304" t="str">
        <f t="shared" si="542"/>
        <v>0</v>
      </c>
    </row>
    <row r="3305" spans="1:68" ht="18" x14ac:dyDescent="0.25">
      <c r="A3305" s="24">
        <v>2021</v>
      </c>
      <c r="B3305">
        <v>4</v>
      </c>
      <c r="C3305" s="2">
        <v>44391</v>
      </c>
      <c r="D3305" s="3">
        <v>0.5625</v>
      </c>
      <c r="E3305">
        <v>1</v>
      </c>
      <c r="F3305">
        <v>1.2</v>
      </c>
      <c r="G3305" t="s">
        <v>28</v>
      </c>
      <c r="H3305">
        <v>81</v>
      </c>
      <c r="I3305">
        <v>46</v>
      </c>
      <c r="J3305">
        <v>28.8</v>
      </c>
      <c r="K3305">
        <v>2</v>
      </c>
      <c r="L3305">
        <v>4</v>
      </c>
      <c r="M3305" t="s">
        <v>27</v>
      </c>
      <c r="N3305">
        <v>20</v>
      </c>
      <c r="O3305" t="s">
        <v>24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 s="11" t="str">
        <f t="shared" si="544"/>
        <v>0</v>
      </c>
      <c r="AB3305">
        <f t="shared" si="537"/>
        <v>0</v>
      </c>
      <c r="AC3305">
        <f t="shared" si="545"/>
        <v>10</v>
      </c>
      <c r="AD3305">
        <f t="shared" si="546"/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f t="shared" si="538"/>
        <v>0</v>
      </c>
      <c r="BI3305" s="16">
        <v>0</v>
      </c>
      <c r="BJ3305" s="16">
        <v>0</v>
      </c>
      <c r="BK3305" s="16">
        <v>0</v>
      </c>
      <c r="BL3305" t="str">
        <f t="shared" si="539"/>
        <v>0</v>
      </c>
      <c r="BM3305" t="str">
        <f t="shared" si="540"/>
        <v>0</v>
      </c>
      <c r="BN3305">
        <f t="shared" si="543"/>
        <v>0</v>
      </c>
      <c r="BO3305">
        <f t="shared" si="541"/>
        <v>0</v>
      </c>
      <c r="BP3305" t="str">
        <f t="shared" si="542"/>
        <v>0</v>
      </c>
    </row>
    <row r="3306" spans="1:68" ht="18" x14ac:dyDescent="0.25">
      <c r="A3306" s="24">
        <v>2021</v>
      </c>
      <c r="B3306">
        <v>4</v>
      </c>
      <c r="C3306" s="2">
        <v>44391</v>
      </c>
      <c r="D3306" s="3">
        <v>0.5625</v>
      </c>
      <c r="E3306">
        <v>1</v>
      </c>
      <c r="F3306">
        <v>1.2</v>
      </c>
      <c r="G3306" t="s">
        <v>28</v>
      </c>
      <c r="H3306">
        <v>81</v>
      </c>
      <c r="I3306">
        <v>46</v>
      </c>
      <c r="J3306">
        <v>28.8</v>
      </c>
      <c r="K3306">
        <v>2</v>
      </c>
      <c r="L3306">
        <v>4</v>
      </c>
      <c r="M3306" t="s">
        <v>27</v>
      </c>
      <c r="N3306">
        <v>20</v>
      </c>
      <c r="O3306" t="s">
        <v>25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 s="11" t="str">
        <f t="shared" si="544"/>
        <v>0</v>
      </c>
      <c r="AB3306">
        <f t="shared" si="537"/>
        <v>0</v>
      </c>
      <c r="AC3306">
        <f t="shared" si="545"/>
        <v>10</v>
      </c>
      <c r="AD3306">
        <f t="shared" si="546"/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f t="shared" si="538"/>
        <v>0</v>
      </c>
      <c r="BI3306" s="16">
        <v>0</v>
      </c>
      <c r="BJ3306" s="16">
        <v>0</v>
      </c>
      <c r="BK3306" s="16">
        <v>0</v>
      </c>
      <c r="BL3306" t="str">
        <f t="shared" si="539"/>
        <v>0</v>
      </c>
      <c r="BM3306" t="str">
        <f t="shared" si="540"/>
        <v>0</v>
      </c>
      <c r="BN3306">
        <f t="shared" si="543"/>
        <v>0</v>
      </c>
      <c r="BO3306">
        <f t="shared" si="541"/>
        <v>0</v>
      </c>
      <c r="BP3306" t="str">
        <f t="shared" si="542"/>
        <v>0</v>
      </c>
    </row>
    <row r="3307" spans="1:68" ht="18" x14ac:dyDescent="0.25">
      <c r="A3307" s="24">
        <v>2021</v>
      </c>
      <c r="B3307">
        <v>4</v>
      </c>
      <c r="C3307" s="2">
        <v>44391</v>
      </c>
      <c r="D3307" s="3">
        <v>0.5625</v>
      </c>
      <c r="E3307">
        <v>1</v>
      </c>
      <c r="F3307">
        <v>1.2</v>
      </c>
      <c r="G3307" t="s">
        <v>28</v>
      </c>
      <c r="H3307">
        <v>81</v>
      </c>
      <c r="I3307">
        <v>46</v>
      </c>
      <c r="J3307">
        <v>28.8</v>
      </c>
      <c r="K3307">
        <v>2</v>
      </c>
      <c r="L3307">
        <v>4</v>
      </c>
      <c r="M3307" t="s">
        <v>27</v>
      </c>
      <c r="N3307">
        <v>20</v>
      </c>
      <c r="O3307" t="s">
        <v>26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 s="11" t="str">
        <f t="shared" si="544"/>
        <v>0</v>
      </c>
      <c r="AB3307">
        <f t="shared" si="537"/>
        <v>0</v>
      </c>
      <c r="AC3307">
        <f t="shared" si="545"/>
        <v>10</v>
      </c>
      <c r="AD3307">
        <f t="shared" si="546"/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f t="shared" si="538"/>
        <v>0</v>
      </c>
      <c r="BI3307" s="16">
        <v>0</v>
      </c>
      <c r="BJ3307" s="16">
        <v>0</v>
      </c>
      <c r="BK3307" s="16">
        <v>0</v>
      </c>
      <c r="BL3307" t="str">
        <f t="shared" si="539"/>
        <v>0</v>
      </c>
      <c r="BM3307" t="str">
        <f t="shared" si="540"/>
        <v>0</v>
      </c>
      <c r="BN3307">
        <f t="shared" si="543"/>
        <v>0</v>
      </c>
      <c r="BO3307">
        <f t="shared" si="541"/>
        <v>0</v>
      </c>
      <c r="BP3307" t="str">
        <f t="shared" si="542"/>
        <v>0</v>
      </c>
    </row>
    <row r="3308" spans="1:68" ht="18" x14ac:dyDescent="0.25">
      <c r="A3308" s="24">
        <v>2021</v>
      </c>
      <c r="B3308">
        <v>4</v>
      </c>
      <c r="C3308" s="2">
        <v>44391</v>
      </c>
      <c r="D3308" s="3">
        <v>0.5625</v>
      </c>
      <c r="E3308">
        <v>1</v>
      </c>
      <c r="F3308">
        <v>1.2</v>
      </c>
      <c r="G3308" t="s">
        <v>28</v>
      </c>
      <c r="H3308">
        <v>81</v>
      </c>
      <c r="I3308">
        <v>46</v>
      </c>
      <c r="J3308">
        <v>28.8</v>
      </c>
      <c r="K3308">
        <v>2</v>
      </c>
      <c r="L3308">
        <v>4</v>
      </c>
      <c r="M3308" t="s">
        <v>27</v>
      </c>
      <c r="N3308">
        <v>10</v>
      </c>
      <c r="O3308" t="s">
        <v>24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 s="11" t="str">
        <f t="shared" si="544"/>
        <v>0</v>
      </c>
      <c r="AB3308">
        <f t="shared" si="537"/>
        <v>0</v>
      </c>
      <c r="AC3308">
        <f t="shared" si="545"/>
        <v>10</v>
      </c>
      <c r="AD3308">
        <f t="shared" si="546"/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f t="shared" si="538"/>
        <v>0</v>
      </c>
      <c r="BI3308" s="16">
        <v>0</v>
      </c>
      <c r="BJ3308" s="16">
        <v>0</v>
      </c>
      <c r="BK3308" s="16">
        <v>0</v>
      </c>
      <c r="BL3308" t="str">
        <f t="shared" si="539"/>
        <v>0</v>
      </c>
      <c r="BM3308" t="str">
        <f t="shared" si="540"/>
        <v>0</v>
      </c>
      <c r="BN3308">
        <f t="shared" si="543"/>
        <v>0</v>
      </c>
      <c r="BO3308">
        <f t="shared" si="541"/>
        <v>0</v>
      </c>
      <c r="BP3308" t="str">
        <f t="shared" si="542"/>
        <v>0</v>
      </c>
    </row>
    <row r="3309" spans="1:68" ht="18" x14ac:dyDescent="0.25">
      <c r="A3309" s="24">
        <v>2021</v>
      </c>
      <c r="B3309">
        <v>4</v>
      </c>
      <c r="C3309" s="2">
        <v>44391</v>
      </c>
      <c r="D3309" s="3">
        <v>0.5625</v>
      </c>
      <c r="E3309">
        <v>1</v>
      </c>
      <c r="F3309">
        <v>1.2</v>
      </c>
      <c r="G3309" t="s">
        <v>28</v>
      </c>
      <c r="H3309">
        <v>81</v>
      </c>
      <c r="I3309">
        <v>46</v>
      </c>
      <c r="J3309">
        <v>28.8</v>
      </c>
      <c r="K3309">
        <v>2</v>
      </c>
      <c r="L3309">
        <v>4</v>
      </c>
      <c r="M3309" t="s">
        <v>27</v>
      </c>
      <c r="N3309">
        <v>10</v>
      </c>
      <c r="O3309" t="s">
        <v>25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 s="11" t="str">
        <f t="shared" si="544"/>
        <v>0</v>
      </c>
      <c r="AB3309">
        <f t="shared" si="537"/>
        <v>0</v>
      </c>
      <c r="AC3309">
        <f t="shared" si="545"/>
        <v>10</v>
      </c>
      <c r="AD3309">
        <f t="shared" si="546"/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f t="shared" si="538"/>
        <v>0</v>
      </c>
      <c r="BI3309" s="16">
        <v>0</v>
      </c>
      <c r="BJ3309" s="16">
        <v>0</v>
      </c>
      <c r="BK3309" s="16">
        <v>0</v>
      </c>
      <c r="BL3309" t="str">
        <f t="shared" si="539"/>
        <v>0</v>
      </c>
      <c r="BM3309" t="str">
        <f t="shared" si="540"/>
        <v>0</v>
      </c>
      <c r="BN3309">
        <f t="shared" si="543"/>
        <v>0</v>
      </c>
      <c r="BO3309">
        <f t="shared" si="541"/>
        <v>0</v>
      </c>
      <c r="BP3309" t="str">
        <f t="shared" si="542"/>
        <v>0</v>
      </c>
    </row>
    <row r="3310" spans="1:68" ht="18" x14ac:dyDescent="0.25">
      <c r="A3310" s="24">
        <v>2021</v>
      </c>
      <c r="B3310">
        <v>4</v>
      </c>
      <c r="C3310" s="2">
        <v>44391</v>
      </c>
      <c r="D3310" s="3">
        <v>0.5625</v>
      </c>
      <c r="E3310">
        <v>1</v>
      </c>
      <c r="F3310">
        <v>1.2</v>
      </c>
      <c r="G3310" t="s">
        <v>28</v>
      </c>
      <c r="H3310">
        <v>81</v>
      </c>
      <c r="I3310">
        <v>46</v>
      </c>
      <c r="J3310">
        <v>28.8</v>
      </c>
      <c r="K3310">
        <v>2</v>
      </c>
      <c r="L3310">
        <v>4</v>
      </c>
      <c r="M3310" t="s">
        <v>27</v>
      </c>
      <c r="N3310">
        <v>10</v>
      </c>
      <c r="O3310" t="s">
        <v>26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 s="11" t="str">
        <f t="shared" si="544"/>
        <v>0</v>
      </c>
      <c r="AB3310">
        <f t="shared" si="537"/>
        <v>0</v>
      </c>
      <c r="AC3310">
        <f t="shared" si="545"/>
        <v>10</v>
      </c>
      <c r="AD3310">
        <f t="shared" si="546"/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f t="shared" si="538"/>
        <v>0</v>
      </c>
      <c r="BI3310" s="16">
        <v>0</v>
      </c>
      <c r="BJ3310" s="16">
        <v>0</v>
      </c>
      <c r="BK3310" s="16">
        <v>0</v>
      </c>
      <c r="BL3310" t="str">
        <f t="shared" si="539"/>
        <v>0</v>
      </c>
      <c r="BM3310" t="str">
        <f t="shared" si="540"/>
        <v>0</v>
      </c>
      <c r="BN3310">
        <f t="shared" si="543"/>
        <v>0</v>
      </c>
      <c r="BO3310">
        <f t="shared" si="541"/>
        <v>0</v>
      </c>
      <c r="BP3310" t="str">
        <f t="shared" si="542"/>
        <v>0</v>
      </c>
    </row>
    <row r="3311" spans="1:68" ht="18" x14ac:dyDescent="0.25">
      <c r="A3311" s="24">
        <v>2021</v>
      </c>
      <c r="B3311">
        <v>4</v>
      </c>
      <c r="C3311" s="2">
        <v>44391</v>
      </c>
      <c r="D3311" s="3">
        <v>0.5625</v>
      </c>
      <c r="E3311">
        <v>1</v>
      </c>
      <c r="F3311">
        <v>1.2</v>
      </c>
      <c r="G3311" t="s">
        <v>28</v>
      </c>
      <c r="H3311">
        <v>81</v>
      </c>
      <c r="I3311">
        <v>46</v>
      </c>
      <c r="J3311">
        <v>28.8</v>
      </c>
      <c r="K3311">
        <v>2</v>
      </c>
      <c r="L3311">
        <v>4</v>
      </c>
      <c r="M3311" t="s">
        <v>27</v>
      </c>
      <c r="N3311">
        <v>5</v>
      </c>
      <c r="O3311" t="s">
        <v>24</v>
      </c>
      <c r="P3311">
        <v>1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1</v>
      </c>
      <c r="AA3311" s="11" t="str">
        <f t="shared" si="544"/>
        <v>1</v>
      </c>
      <c r="AB3311">
        <f t="shared" si="537"/>
        <v>1</v>
      </c>
      <c r="AC3311">
        <f t="shared" si="545"/>
        <v>9</v>
      </c>
      <c r="AD3311">
        <f t="shared" si="546"/>
        <v>10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f t="shared" si="538"/>
        <v>0</v>
      </c>
      <c r="BI3311" s="16">
        <v>0</v>
      </c>
      <c r="BJ3311" s="16">
        <v>0</v>
      </c>
      <c r="BK3311" s="16">
        <v>0</v>
      </c>
      <c r="BL3311" t="str">
        <f t="shared" si="539"/>
        <v>0</v>
      </c>
      <c r="BM3311" t="str">
        <f t="shared" si="540"/>
        <v>0</v>
      </c>
      <c r="BN3311">
        <f t="shared" si="543"/>
        <v>0</v>
      </c>
      <c r="BO3311">
        <f t="shared" si="541"/>
        <v>0</v>
      </c>
      <c r="BP3311" t="str">
        <f t="shared" si="542"/>
        <v>0</v>
      </c>
    </row>
    <row r="3312" spans="1:68" ht="18" x14ac:dyDescent="0.25">
      <c r="A3312" s="24">
        <v>2021</v>
      </c>
      <c r="B3312">
        <v>4</v>
      </c>
      <c r="C3312" s="2">
        <v>44391</v>
      </c>
      <c r="D3312" s="3">
        <v>0.5625</v>
      </c>
      <c r="E3312">
        <v>1</v>
      </c>
      <c r="F3312">
        <v>1.2</v>
      </c>
      <c r="G3312" t="s">
        <v>28</v>
      </c>
      <c r="H3312">
        <v>81</v>
      </c>
      <c r="I3312">
        <v>46</v>
      </c>
      <c r="J3312">
        <v>28.8</v>
      </c>
      <c r="K3312">
        <v>2</v>
      </c>
      <c r="L3312">
        <v>4</v>
      </c>
      <c r="M3312" t="s">
        <v>27</v>
      </c>
      <c r="N3312">
        <v>5</v>
      </c>
      <c r="O3312" t="s">
        <v>25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 s="11" t="str">
        <f t="shared" si="544"/>
        <v>0</v>
      </c>
      <c r="AB3312">
        <f t="shared" si="537"/>
        <v>0</v>
      </c>
      <c r="AC3312">
        <f t="shared" si="545"/>
        <v>10</v>
      </c>
      <c r="AD3312">
        <f t="shared" si="546"/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f t="shared" si="538"/>
        <v>0</v>
      </c>
      <c r="BI3312" s="16">
        <v>0</v>
      </c>
      <c r="BJ3312" s="16">
        <v>0</v>
      </c>
      <c r="BK3312" s="16">
        <v>0</v>
      </c>
      <c r="BL3312" t="str">
        <f t="shared" si="539"/>
        <v>0</v>
      </c>
      <c r="BM3312" t="str">
        <f t="shared" si="540"/>
        <v>0</v>
      </c>
      <c r="BN3312">
        <f t="shared" si="543"/>
        <v>0</v>
      </c>
      <c r="BO3312">
        <f t="shared" si="541"/>
        <v>0</v>
      </c>
      <c r="BP3312" t="str">
        <f t="shared" si="542"/>
        <v>0</v>
      </c>
    </row>
    <row r="3313" spans="1:68" ht="18" x14ac:dyDescent="0.25">
      <c r="A3313" s="24">
        <v>2021</v>
      </c>
      <c r="B3313">
        <v>4</v>
      </c>
      <c r="C3313" s="2">
        <v>44391</v>
      </c>
      <c r="D3313" s="3">
        <v>0.5625</v>
      </c>
      <c r="E3313">
        <v>1</v>
      </c>
      <c r="F3313">
        <v>1.2</v>
      </c>
      <c r="G3313" t="s">
        <v>28</v>
      </c>
      <c r="H3313">
        <v>81</v>
      </c>
      <c r="I3313">
        <v>46</v>
      </c>
      <c r="J3313">
        <v>28.8</v>
      </c>
      <c r="K3313">
        <v>2</v>
      </c>
      <c r="L3313">
        <v>4</v>
      </c>
      <c r="M3313" t="s">
        <v>27</v>
      </c>
      <c r="N3313">
        <v>5</v>
      </c>
      <c r="O3313" t="s">
        <v>26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 s="11" t="str">
        <f t="shared" si="544"/>
        <v>0</v>
      </c>
      <c r="AB3313">
        <f t="shared" si="537"/>
        <v>0</v>
      </c>
      <c r="AC3313">
        <f t="shared" si="545"/>
        <v>10</v>
      </c>
      <c r="AD3313">
        <f t="shared" si="546"/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f t="shared" si="538"/>
        <v>0</v>
      </c>
      <c r="BI3313" s="16">
        <v>0</v>
      </c>
      <c r="BJ3313" s="16">
        <v>0</v>
      </c>
      <c r="BK3313" s="16">
        <v>0</v>
      </c>
      <c r="BL3313" t="str">
        <f t="shared" si="539"/>
        <v>0</v>
      </c>
      <c r="BM3313" t="str">
        <f t="shared" si="540"/>
        <v>0</v>
      </c>
      <c r="BN3313">
        <f t="shared" si="543"/>
        <v>0</v>
      </c>
      <c r="BO3313">
        <f t="shared" si="541"/>
        <v>0</v>
      </c>
      <c r="BP3313" t="str">
        <f t="shared" si="542"/>
        <v>0</v>
      </c>
    </row>
    <row r="3314" spans="1:68" ht="18" x14ac:dyDescent="0.25">
      <c r="A3314" s="24">
        <v>2021</v>
      </c>
      <c r="B3314">
        <v>4</v>
      </c>
      <c r="C3314" s="2">
        <v>44391</v>
      </c>
      <c r="D3314" s="3">
        <v>0.5625</v>
      </c>
      <c r="E3314">
        <v>1</v>
      </c>
      <c r="F3314">
        <v>1.2</v>
      </c>
      <c r="G3314" t="s">
        <v>28</v>
      </c>
      <c r="H3314">
        <v>81</v>
      </c>
      <c r="I3314">
        <v>46</v>
      </c>
      <c r="J3314">
        <v>28.8</v>
      </c>
      <c r="K3314">
        <v>2</v>
      </c>
      <c r="L3314">
        <v>4</v>
      </c>
      <c r="M3314" t="s">
        <v>27</v>
      </c>
      <c r="N3314">
        <v>0</v>
      </c>
      <c r="O3314" t="s">
        <v>24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 s="11" t="str">
        <f t="shared" si="544"/>
        <v>0</v>
      </c>
      <c r="AB3314">
        <f t="shared" si="537"/>
        <v>0</v>
      </c>
      <c r="AC3314">
        <f t="shared" si="545"/>
        <v>10</v>
      </c>
      <c r="AD3314">
        <f t="shared" si="546"/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f t="shared" si="538"/>
        <v>0</v>
      </c>
      <c r="BI3314" s="16">
        <v>0</v>
      </c>
      <c r="BJ3314" s="16">
        <v>0</v>
      </c>
      <c r="BK3314" s="16">
        <v>0</v>
      </c>
      <c r="BL3314" t="str">
        <f t="shared" si="539"/>
        <v>0</v>
      </c>
      <c r="BM3314" t="str">
        <f t="shared" si="540"/>
        <v>0</v>
      </c>
      <c r="BN3314">
        <f t="shared" si="543"/>
        <v>0</v>
      </c>
      <c r="BO3314">
        <f t="shared" si="541"/>
        <v>0</v>
      </c>
      <c r="BP3314" t="str">
        <f t="shared" si="542"/>
        <v>0</v>
      </c>
    </row>
    <row r="3315" spans="1:68" ht="18" x14ac:dyDescent="0.25">
      <c r="A3315" s="24">
        <v>2021</v>
      </c>
      <c r="B3315">
        <v>4</v>
      </c>
      <c r="C3315" s="2">
        <v>44391</v>
      </c>
      <c r="D3315" s="3">
        <v>0.5625</v>
      </c>
      <c r="E3315">
        <v>1</v>
      </c>
      <c r="F3315">
        <v>1.2</v>
      </c>
      <c r="G3315" t="s">
        <v>28</v>
      </c>
      <c r="H3315">
        <v>81</v>
      </c>
      <c r="I3315">
        <v>46</v>
      </c>
      <c r="J3315">
        <v>28.8</v>
      </c>
      <c r="K3315">
        <v>2</v>
      </c>
      <c r="L3315">
        <v>4</v>
      </c>
      <c r="M3315" t="s">
        <v>27</v>
      </c>
      <c r="N3315">
        <v>0</v>
      </c>
      <c r="O3315" t="s">
        <v>25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 s="11" t="str">
        <f t="shared" si="544"/>
        <v>0</v>
      </c>
      <c r="AB3315">
        <f t="shared" si="537"/>
        <v>0</v>
      </c>
      <c r="AC3315">
        <f t="shared" si="545"/>
        <v>10</v>
      </c>
      <c r="AD3315">
        <f t="shared" si="546"/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f t="shared" si="538"/>
        <v>0</v>
      </c>
      <c r="BI3315" s="16">
        <v>0</v>
      </c>
      <c r="BJ3315" s="16">
        <v>0</v>
      </c>
      <c r="BK3315" s="16">
        <v>0</v>
      </c>
      <c r="BL3315" t="str">
        <f t="shared" si="539"/>
        <v>0</v>
      </c>
      <c r="BM3315" t="str">
        <f t="shared" si="540"/>
        <v>0</v>
      </c>
      <c r="BN3315">
        <f t="shared" si="543"/>
        <v>0</v>
      </c>
      <c r="BO3315">
        <f t="shared" si="541"/>
        <v>0</v>
      </c>
      <c r="BP3315" t="str">
        <f t="shared" si="542"/>
        <v>0</v>
      </c>
    </row>
    <row r="3316" spans="1:68" ht="18" x14ac:dyDescent="0.25">
      <c r="A3316" s="24">
        <v>2021</v>
      </c>
      <c r="B3316">
        <v>4</v>
      </c>
      <c r="C3316" s="2">
        <v>44391</v>
      </c>
      <c r="D3316" s="3">
        <v>0.5625</v>
      </c>
      <c r="E3316">
        <v>1</v>
      </c>
      <c r="F3316">
        <v>1.2</v>
      </c>
      <c r="G3316" t="s">
        <v>28</v>
      </c>
      <c r="H3316">
        <v>81</v>
      </c>
      <c r="I3316">
        <v>46</v>
      </c>
      <c r="J3316">
        <v>28.8</v>
      </c>
      <c r="K3316">
        <v>2</v>
      </c>
      <c r="L3316">
        <v>4</v>
      </c>
      <c r="M3316" t="s">
        <v>27</v>
      </c>
      <c r="N3316">
        <v>0</v>
      </c>
      <c r="O3316" t="s">
        <v>26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 s="11" t="str">
        <f t="shared" si="544"/>
        <v>0</v>
      </c>
      <c r="AB3316">
        <f t="shared" si="537"/>
        <v>0</v>
      </c>
      <c r="AC3316">
        <f t="shared" si="545"/>
        <v>10</v>
      </c>
      <c r="AD3316">
        <f t="shared" si="546"/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f t="shared" si="538"/>
        <v>0</v>
      </c>
      <c r="BI3316" s="16">
        <v>0</v>
      </c>
      <c r="BJ3316" s="16">
        <v>0</v>
      </c>
      <c r="BK3316" s="16">
        <v>0</v>
      </c>
      <c r="BL3316" t="str">
        <f t="shared" si="539"/>
        <v>0</v>
      </c>
      <c r="BM3316" t="str">
        <f t="shared" si="540"/>
        <v>0</v>
      </c>
      <c r="BN3316">
        <f t="shared" si="543"/>
        <v>0</v>
      </c>
      <c r="BO3316">
        <f t="shared" si="541"/>
        <v>0</v>
      </c>
      <c r="BP3316" t="str">
        <f t="shared" si="542"/>
        <v>0</v>
      </c>
    </row>
    <row r="3317" spans="1:68" ht="18" x14ac:dyDescent="0.25">
      <c r="A3317" s="24">
        <v>2021</v>
      </c>
      <c r="B3317">
        <v>4</v>
      </c>
      <c r="C3317" s="2">
        <v>44391</v>
      </c>
      <c r="D3317" s="3">
        <v>0.5625</v>
      </c>
      <c r="E3317">
        <v>1</v>
      </c>
      <c r="F3317">
        <v>1.2</v>
      </c>
      <c r="G3317" t="s">
        <v>28</v>
      </c>
      <c r="H3317">
        <v>81</v>
      </c>
      <c r="I3317">
        <v>46</v>
      </c>
      <c r="J3317">
        <v>28.8</v>
      </c>
      <c r="K3317">
        <v>2</v>
      </c>
      <c r="L3317">
        <v>4</v>
      </c>
      <c r="M3317" t="s">
        <v>28</v>
      </c>
      <c r="N3317">
        <v>0</v>
      </c>
      <c r="O3317" t="s">
        <v>24</v>
      </c>
      <c r="P3317">
        <v>0</v>
      </c>
      <c r="Q3317">
        <v>0</v>
      </c>
      <c r="R3317">
        <v>0</v>
      </c>
      <c r="S3317">
        <v>1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1</v>
      </c>
      <c r="Z3317">
        <v>2</v>
      </c>
      <c r="AA3317" s="11" t="str">
        <f t="shared" si="544"/>
        <v>1</v>
      </c>
      <c r="AB3317">
        <f t="shared" si="537"/>
        <v>2</v>
      </c>
      <c r="AC3317">
        <f t="shared" si="545"/>
        <v>8</v>
      </c>
      <c r="AD3317">
        <f t="shared" si="546"/>
        <v>20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f t="shared" si="538"/>
        <v>0</v>
      </c>
      <c r="BI3317" s="16">
        <v>0</v>
      </c>
      <c r="BJ3317" s="16">
        <v>0</v>
      </c>
      <c r="BK3317" s="16">
        <v>0</v>
      </c>
      <c r="BL3317" t="str">
        <f t="shared" si="539"/>
        <v>0</v>
      </c>
      <c r="BM3317" t="str">
        <f t="shared" si="540"/>
        <v>0</v>
      </c>
      <c r="BN3317">
        <f t="shared" si="543"/>
        <v>0</v>
      </c>
      <c r="BO3317">
        <f t="shared" si="541"/>
        <v>0</v>
      </c>
      <c r="BP3317" t="str">
        <f t="shared" si="542"/>
        <v>0</v>
      </c>
    </row>
    <row r="3318" spans="1:68" ht="18" x14ac:dyDescent="0.25">
      <c r="A3318" s="24">
        <v>2021</v>
      </c>
      <c r="B3318">
        <v>4</v>
      </c>
      <c r="C3318" s="2">
        <v>44391</v>
      </c>
      <c r="D3318" s="3">
        <v>0.5625</v>
      </c>
      <c r="E3318">
        <v>1</v>
      </c>
      <c r="F3318">
        <v>1.2</v>
      </c>
      <c r="G3318" t="s">
        <v>28</v>
      </c>
      <c r="H3318">
        <v>81</v>
      </c>
      <c r="I3318">
        <v>46</v>
      </c>
      <c r="J3318">
        <v>28.8</v>
      </c>
      <c r="K3318">
        <v>2</v>
      </c>
      <c r="L3318">
        <v>4</v>
      </c>
      <c r="M3318" t="s">
        <v>28</v>
      </c>
      <c r="N3318">
        <v>0</v>
      </c>
      <c r="O3318" t="s">
        <v>25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 s="11" t="str">
        <f t="shared" si="544"/>
        <v>0</v>
      </c>
      <c r="AB3318">
        <f t="shared" si="537"/>
        <v>0</v>
      </c>
      <c r="AC3318">
        <f t="shared" si="545"/>
        <v>10</v>
      </c>
      <c r="AD3318">
        <f t="shared" si="546"/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f t="shared" si="538"/>
        <v>0</v>
      </c>
      <c r="BI3318" s="16">
        <v>0</v>
      </c>
      <c r="BJ3318" s="16">
        <v>0</v>
      </c>
      <c r="BK3318" s="16">
        <v>0</v>
      </c>
      <c r="BL3318" t="str">
        <f t="shared" si="539"/>
        <v>0</v>
      </c>
      <c r="BM3318" t="str">
        <f t="shared" si="540"/>
        <v>0</v>
      </c>
      <c r="BN3318">
        <f t="shared" si="543"/>
        <v>0</v>
      </c>
      <c r="BO3318">
        <f t="shared" si="541"/>
        <v>0</v>
      </c>
      <c r="BP3318" t="str">
        <f t="shared" si="542"/>
        <v>0</v>
      </c>
    </row>
    <row r="3319" spans="1:68" ht="18" x14ac:dyDescent="0.25">
      <c r="A3319" s="24">
        <v>2021</v>
      </c>
      <c r="B3319">
        <v>4</v>
      </c>
      <c r="C3319" s="2">
        <v>44391</v>
      </c>
      <c r="D3319" s="3">
        <v>0.5625</v>
      </c>
      <c r="E3319">
        <v>1</v>
      </c>
      <c r="F3319">
        <v>1.2</v>
      </c>
      <c r="G3319" t="s">
        <v>28</v>
      </c>
      <c r="H3319">
        <v>81</v>
      </c>
      <c r="I3319">
        <v>46</v>
      </c>
      <c r="J3319">
        <v>28.8</v>
      </c>
      <c r="K3319">
        <v>2</v>
      </c>
      <c r="L3319">
        <v>4</v>
      </c>
      <c r="M3319" t="s">
        <v>28</v>
      </c>
      <c r="N3319">
        <v>0</v>
      </c>
      <c r="O3319" t="s">
        <v>26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 s="11" t="str">
        <f t="shared" si="544"/>
        <v>0</v>
      </c>
      <c r="AB3319">
        <f t="shared" si="537"/>
        <v>0</v>
      </c>
      <c r="AC3319">
        <f t="shared" si="545"/>
        <v>10</v>
      </c>
      <c r="AD3319">
        <f t="shared" si="546"/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f t="shared" si="538"/>
        <v>0</v>
      </c>
      <c r="BI3319" s="16">
        <v>0</v>
      </c>
      <c r="BJ3319" s="16">
        <v>0</v>
      </c>
      <c r="BK3319" s="16">
        <v>0</v>
      </c>
      <c r="BL3319" t="str">
        <f t="shared" si="539"/>
        <v>0</v>
      </c>
      <c r="BM3319" t="str">
        <f t="shared" si="540"/>
        <v>0</v>
      </c>
      <c r="BN3319">
        <f t="shared" si="543"/>
        <v>0</v>
      </c>
      <c r="BO3319">
        <f t="shared" si="541"/>
        <v>0</v>
      </c>
      <c r="BP3319" t="str">
        <f t="shared" si="542"/>
        <v>0</v>
      </c>
    </row>
    <row r="3320" spans="1:68" ht="18" x14ac:dyDescent="0.25">
      <c r="A3320" s="24">
        <v>2021</v>
      </c>
      <c r="B3320">
        <v>4</v>
      </c>
      <c r="C3320" s="2">
        <v>44391</v>
      </c>
      <c r="D3320" s="3">
        <v>0.5625</v>
      </c>
      <c r="E3320">
        <v>1</v>
      </c>
      <c r="F3320">
        <v>1.2</v>
      </c>
      <c r="G3320" t="s">
        <v>28</v>
      </c>
      <c r="H3320">
        <v>81</v>
      </c>
      <c r="I3320">
        <v>46</v>
      </c>
      <c r="J3320">
        <v>28.8</v>
      </c>
      <c r="K3320">
        <v>2</v>
      </c>
      <c r="L3320">
        <v>4</v>
      </c>
      <c r="M3320" t="s">
        <v>28</v>
      </c>
      <c r="N3320">
        <v>5</v>
      </c>
      <c r="O3320" t="s">
        <v>25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 s="11" t="str">
        <f t="shared" si="544"/>
        <v>0</v>
      </c>
      <c r="AB3320">
        <f t="shared" si="537"/>
        <v>0</v>
      </c>
      <c r="AC3320">
        <f t="shared" si="545"/>
        <v>10</v>
      </c>
      <c r="AD3320">
        <f t="shared" si="546"/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f t="shared" si="538"/>
        <v>0</v>
      </c>
      <c r="BI3320" s="16">
        <v>0</v>
      </c>
      <c r="BJ3320" s="16">
        <v>0</v>
      </c>
      <c r="BK3320" s="16">
        <v>0</v>
      </c>
      <c r="BL3320" t="str">
        <f t="shared" si="539"/>
        <v>0</v>
      </c>
      <c r="BM3320" t="str">
        <f t="shared" si="540"/>
        <v>0</v>
      </c>
      <c r="BN3320">
        <f t="shared" si="543"/>
        <v>0</v>
      </c>
      <c r="BO3320">
        <f t="shared" si="541"/>
        <v>0</v>
      </c>
      <c r="BP3320" t="str">
        <f t="shared" si="542"/>
        <v>0</v>
      </c>
    </row>
    <row r="3321" spans="1:68" ht="18" x14ac:dyDescent="0.25">
      <c r="A3321" s="24">
        <v>2021</v>
      </c>
      <c r="B3321">
        <v>4</v>
      </c>
      <c r="C3321" s="2">
        <v>44391</v>
      </c>
      <c r="D3321" s="3">
        <v>0.5625</v>
      </c>
      <c r="E3321">
        <v>1</v>
      </c>
      <c r="F3321">
        <v>1.2</v>
      </c>
      <c r="G3321" t="s">
        <v>28</v>
      </c>
      <c r="H3321">
        <v>81</v>
      </c>
      <c r="I3321">
        <v>46</v>
      </c>
      <c r="J3321">
        <v>28.8</v>
      </c>
      <c r="K3321">
        <v>2</v>
      </c>
      <c r="L3321">
        <v>4</v>
      </c>
      <c r="M3321" t="s">
        <v>28</v>
      </c>
      <c r="N3321">
        <v>5</v>
      </c>
      <c r="O3321" t="s">
        <v>26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 s="11" t="str">
        <f t="shared" si="544"/>
        <v>0</v>
      </c>
      <c r="AB3321">
        <f t="shared" si="537"/>
        <v>0</v>
      </c>
      <c r="AC3321">
        <f t="shared" si="545"/>
        <v>10</v>
      </c>
      <c r="AD3321">
        <f t="shared" si="546"/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f t="shared" si="538"/>
        <v>0</v>
      </c>
      <c r="BI3321" s="16">
        <v>0</v>
      </c>
      <c r="BJ3321" s="16">
        <v>0</v>
      </c>
      <c r="BK3321" s="16">
        <v>0</v>
      </c>
      <c r="BL3321" t="str">
        <f t="shared" si="539"/>
        <v>0</v>
      </c>
      <c r="BM3321" t="str">
        <f t="shared" si="540"/>
        <v>0</v>
      </c>
      <c r="BN3321">
        <f t="shared" si="543"/>
        <v>0</v>
      </c>
      <c r="BO3321">
        <f t="shared" si="541"/>
        <v>0</v>
      </c>
      <c r="BP3321" t="str">
        <f t="shared" si="542"/>
        <v>0</v>
      </c>
    </row>
    <row r="3322" spans="1:68" ht="18" x14ac:dyDescent="0.25">
      <c r="A3322" s="24">
        <v>2021</v>
      </c>
      <c r="B3322">
        <v>4</v>
      </c>
      <c r="C3322" s="2">
        <v>44391</v>
      </c>
      <c r="D3322" s="3">
        <v>0.5625</v>
      </c>
      <c r="E3322">
        <v>1</v>
      </c>
      <c r="F3322">
        <v>1.2</v>
      </c>
      <c r="G3322" t="s">
        <v>28</v>
      </c>
      <c r="H3322">
        <v>81</v>
      </c>
      <c r="I3322">
        <v>46</v>
      </c>
      <c r="J3322">
        <v>28.8</v>
      </c>
      <c r="K3322">
        <v>2</v>
      </c>
      <c r="L3322">
        <v>4</v>
      </c>
      <c r="M3322" t="s">
        <v>28</v>
      </c>
      <c r="N3322">
        <v>5</v>
      </c>
      <c r="O3322" t="s">
        <v>24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 s="11" t="str">
        <f t="shared" si="544"/>
        <v>0</v>
      </c>
      <c r="AB3322">
        <f t="shared" si="537"/>
        <v>0</v>
      </c>
      <c r="AC3322">
        <f t="shared" si="545"/>
        <v>10</v>
      </c>
      <c r="AD3322">
        <f t="shared" si="546"/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f t="shared" si="538"/>
        <v>0</v>
      </c>
      <c r="BI3322" s="16">
        <v>0</v>
      </c>
      <c r="BJ3322" s="16">
        <v>0</v>
      </c>
      <c r="BK3322" s="16">
        <v>0</v>
      </c>
      <c r="BL3322" t="str">
        <f t="shared" si="539"/>
        <v>0</v>
      </c>
      <c r="BM3322" t="str">
        <f t="shared" si="540"/>
        <v>0</v>
      </c>
      <c r="BN3322">
        <f t="shared" si="543"/>
        <v>0</v>
      </c>
      <c r="BO3322">
        <f t="shared" si="541"/>
        <v>0</v>
      </c>
      <c r="BP3322" t="str">
        <f t="shared" si="542"/>
        <v>0</v>
      </c>
    </row>
    <row r="3323" spans="1:68" ht="18" x14ac:dyDescent="0.25">
      <c r="A3323" s="24">
        <v>2021</v>
      </c>
      <c r="B3323">
        <v>4</v>
      </c>
      <c r="C3323" s="2">
        <v>44391</v>
      </c>
      <c r="D3323" s="3">
        <v>0.5625</v>
      </c>
      <c r="E3323">
        <v>1</v>
      </c>
      <c r="F3323">
        <v>1.2</v>
      </c>
      <c r="G3323" t="s">
        <v>28</v>
      </c>
      <c r="H3323">
        <v>81</v>
      </c>
      <c r="I3323">
        <v>46</v>
      </c>
      <c r="J3323">
        <v>28.8</v>
      </c>
      <c r="K3323">
        <v>2</v>
      </c>
      <c r="L3323">
        <v>4</v>
      </c>
      <c r="M3323" t="s">
        <v>28</v>
      </c>
      <c r="N3323">
        <v>10</v>
      </c>
      <c r="O3323" t="s">
        <v>24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 s="11" t="str">
        <f t="shared" si="544"/>
        <v>0</v>
      </c>
      <c r="AB3323">
        <f t="shared" si="537"/>
        <v>0</v>
      </c>
      <c r="AC3323">
        <f t="shared" si="545"/>
        <v>10</v>
      </c>
      <c r="AD3323">
        <f t="shared" si="546"/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f t="shared" si="538"/>
        <v>0</v>
      </c>
      <c r="BI3323" s="16">
        <v>0</v>
      </c>
      <c r="BJ3323" s="16">
        <v>0</v>
      </c>
      <c r="BK3323" s="16">
        <v>0</v>
      </c>
      <c r="BL3323" t="str">
        <f t="shared" si="539"/>
        <v>0</v>
      </c>
      <c r="BM3323" t="str">
        <f t="shared" si="540"/>
        <v>0</v>
      </c>
      <c r="BN3323">
        <f t="shared" si="543"/>
        <v>0</v>
      </c>
      <c r="BO3323">
        <f t="shared" si="541"/>
        <v>0</v>
      </c>
      <c r="BP3323" t="str">
        <f t="shared" si="542"/>
        <v>0</v>
      </c>
    </row>
    <row r="3324" spans="1:68" ht="18" x14ac:dyDescent="0.25">
      <c r="A3324" s="24">
        <v>2021</v>
      </c>
      <c r="B3324">
        <v>4</v>
      </c>
      <c r="C3324" s="2">
        <v>44391</v>
      </c>
      <c r="D3324" s="3">
        <v>0.5625</v>
      </c>
      <c r="E3324">
        <v>1</v>
      </c>
      <c r="F3324">
        <v>1.2</v>
      </c>
      <c r="G3324" t="s">
        <v>28</v>
      </c>
      <c r="H3324">
        <v>81</v>
      </c>
      <c r="I3324">
        <v>46</v>
      </c>
      <c r="J3324">
        <v>28.8</v>
      </c>
      <c r="K3324">
        <v>2</v>
      </c>
      <c r="L3324">
        <v>4</v>
      </c>
      <c r="M3324" t="s">
        <v>28</v>
      </c>
      <c r="N3324">
        <v>10</v>
      </c>
      <c r="O3324" t="s">
        <v>25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 s="11" t="str">
        <f t="shared" si="544"/>
        <v>0</v>
      </c>
      <c r="AB3324">
        <f t="shared" si="537"/>
        <v>0</v>
      </c>
      <c r="AC3324">
        <f t="shared" si="545"/>
        <v>10</v>
      </c>
      <c r="AD3324">
        <f t="shared" si="546"/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f t="shared" si="538"/>
        <v>0</v>
      </c>
      <c r="BI3324" s="16">
        <v>0</v>
      </c>
      <c r="BJ3324" s="16">
        <v>0</v>
      </c>
      <c r="BK3324" s="16">
        <v>0</v>
      </c>
      <c r="BL3324" t="str">
        <f t="shared" si="539"/>
        <v>0</v>
      </c>
      <c r="BM3324" t="str">
        <f t="shared" si="540"/>
        <v>0</v>
      </c>
      <c r="BN3324">
        <f t="shared" si="543"/>
        <v>0</v>
      </c>
      <c r="BO3324">
        <f t="shared" si="541"/>
        <v>0</v>
      </c>
      <c r="BP3324" t="str">
        <f t="shared" si="542"/>
        <v>0</v>
      </c>
    </row>
    <row r="3325" spans="1:68" ht="18" x14ac:dyDescent="0.25">
      <c r="A3325" s="24">
        <v>2021</v>
      </c>
      <c r="B3325">
        <v>4</v>
      </c>
      <c r="C3325" s="2">
        <v>44391</v>
      </c>
      <c r="D3325" s="3">
        <v>0.5625</v>
      </c>
      <c r="E3325">
        <v>1</v>
      </c>
      <c r="F3325">
        <v>1.2</v>
      </c>
      <c r="G3325" t="s">
        <v>28</v>
      </c>
      <c r="H3325">
        <v>81</v>
      </c>
      <c r="I3325">
        <v>46</v>
      </c>
      <c r="J3325">
        <v>28.8</v>
      </c>
      <c r="K3325">
        <v>2</v>
      </c>
      <c r="L3325">
        <v>4</v>
      </c>
      <c r="M3325" t="s">
        <v>28</v>
      </c>
      <c r="N3325">
        <v>10</v>
      </c>
      <c r="O3325" t="s">
        <v>26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 s="11" t="str">
        <f t="shared" si="544"/>
        <v>0</v>
      </c>
      <c r="AB3325">
        <f t="shared" si="537"/>
        <v>0</v>
      </c>
      <c r="AC3325">
        <f t="shared" si="545"/>
        <v>10</v>
      </c>
      <c r="AD3325">
        <f t="shared" si="546"/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f t="shared" si="538"/>
        <v>0</v>
      </c>
      <c r="BI3325" s="16">
        <v>0</v>
      </c>
      <c r="BJ3325" s="16">
        <v>0</v>
      </c>
      <c r="BK3325" s="16">
        <v>0</v>
      </c>
      <c r="BL3325" t="str">
        <f t="shared" si="539"/>
        <v>0</v>
      </c>
      <c r="BM3325" t="str">
        <f t="shared" si="540"/>
        <v>0</v>
      </c>
      <c r="BN3325">
        <f t="shared" si="543"/>
        <v>0</v>
      </c>
      <c r="BO3325">
        <f t="shared" si="541"/>
        <v>0</v>
      </c>
      <c r="BP3325" t="str">
        <f t="shared" si="542"/>
        <v>0</v>
      </c>
    </row>
    <row r="3326" spans="1:68" ht="18" x14ac:dyDescent="0.25">
      <c r="A3326" s="24">
        <v>2021</v>
      </c>
      <c r="B3326">
        <v>4</v>
      </c>
      <c r="C3326" s="2">
        <v>44391</v>
      </c>
      <c r="D3326" s="3">
        <v>0.5625</v>
      </c>
      <c r="E3326">
        <v>1</v>
      </c>
      <c r="F3326">
        <v>1.2</v>
      </c>
      <c r="G3326" t="s">
        <v>28</v>
      </c>
      <c r="H3326">
        <v>81</v>
      </c>
      <c r="I3326">
        <v>46</v>
      </c>
      <c r="J3326">
        <v>28.8</v>
      </c>
      <c r="K3326">
        <v>2</v>
      </c>
      <c r="L3326">
        <v>4</v>
      </c>
      <c r="M3326" t="s">
        <v>28</v>
      </c>
      <c r="N3326">
        <v>20</v>
      </c>
      <c r="O3326" t="s">
        <v>24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 s="11" t="str">
        <f t="shared" si="544"/>
        <v>0</v>
      </c>
      <c r="AB3326">
        <f t="shared" si="537"/>
        <v>0</v>
      </c>
      <c r="AC3326">
        <f t="shared" si="545"/>
        <v>10</v>
      </c>
      <c r="AD3326">
        <f t="shared" si="546"/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f t="shared" si="538"/>
        <v>0</v>
      </c>
      <c r="BI3326" s="16">
        <v>0</v>
      </c>
      <c r="BJ3326" s="16">
        <v>0</v>
      </c>
      <c r="BK3326" s="16">
        <v>0</v>
      </c>
      <c r="BL3326" t="str">
        <f t="shared" si="539"/>
        <v>0</v>
      </c>
      <c r="BM3326" t="str">
        <f t="shared" si="540"/>
        <v>0</v>
      </c>
      <c r="BN3326">
        <f t="shared" si="543"/>
        <v>0</v>
      </c>
      <c r="BO3326">
        <f t="shared" si="541"/>
        <v>0</v>
      </c>
      <c r="BP3326" t="str">
        <f t="shared" si="542"/>
        <v>0</v>
      </c>
    </row>
    <row r="3327" spans="1:68" ht="18" x14ac:dyDescent="0.25">
      <c r="A3327" s="24">
        <v>2021</v>
      </c>
      <c r="B3327">
        <v>4</v>
      </c>
      <c r="C3327" s="2">
        <v>44391</v>
      </c>
      <c r="D3327" s="3">
        <v>0.5625</v>
      </c>
      <c r="E3327">
        <v>1</v>
      </c>
      <c r="F3327">
        <v>1.2</v>
      </c>
      <c r="G3327" t="s">
        <v>28</v>
      </c>
      <c r="H3327">
        <v>81</v>
      </c>
      <c r="I3327">
        <v>46</v>
      </c>
      <c r="J3327">
        <v>28.8</v>
      </c>
      <c r="K3327">
        <v>2</v>
      </c>
      <c r="L3327">
        <v>4</v>
      </c>
      <c r="M3327" t="s">
        <v>28</v>
      </c>
      <c r="N3327">
        <v>20</v>
      </c>
      <c r="O3327" t="s">
        <v>25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 s="11" t="str">
        <f t="shared" si="544"/>
        <v>0</v>
      </c>
      <c r="AB3327">
        <f t="shared" si="537"/>
        <v>0</v>
      </c>
      <c r="AC3327">
        <f t="shared" si="545"/>
        <v>10</v>
      </c>
      <c r="AD3327">
        <f t="shared" si="546"/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f t="shared" si="538"/>
        <v>0</v>
      </c>
      <c r="BI3327" s="16">
        <v>0</v>
      </c>
      <c r="BJ3327" s="16">
        <v>0</v>
      </c>
      <c r="BK3327" s="16">
        <v>0</v>
      </c>
      <c r="BL3327" t="str">
        <f t="shared" si="539"/>
        <v>0</v>
      </c>
      <c r="BM3327" t="str">
        <f t="shared" si="540"/>
        <v>0</v>
      </c>
      <c r="BN3327">
        <f t="shared" si="543"/>
        <v>0</v>
      </c>
      <c r="BO3327">
        <f t="shared" si="541"/>
        <v>0</v>
      </c>
      <c r="BP3327" t="str">
        <f t="shared" si="542"/>
        <v>0</v>
      </c>
    </row>
    <row r="3328" spans="1:68" ht="18" x14ac:dyDescent="0.25">
      <c r="A3328" s="24">
        <v>2021</v>
      </c>
      <c r="B3328">
        <v>4</v>
      </c>
      <c r="C3328" s="2">
        <v>44391</v>
      </c>
      <c r="D3328" s="3">
        <v>0.5625</v>
      </c>
      <c r="E3328">
        <v>1</v>
      </c>
      <c r="F3328">
        <v>1.2</v>
      </c>
      <c r="G3328" t="s">
        <v>28</v>
      </c>
      <c r="H3328">
        <v>81</v>
      </c>
      <c r="I3328">
        <v>46</v>
      </c>
      <c r="J3328">
        <v>28.8</v>
      </c>
      <c r="K3328">
        <v>2</v>
      </c>
      <c r="L3328">
        <v>4</v>
      </c>
      <c r="M3328" t="s">
        <v>28</v>
      </c>
      <c r="N3328">
        <v>20</v>
      </c>
      <c r="O3328" t="s">
        <v>26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 s="11" t="str">
        <f t="shared" si="544"/>
        <v>0</v>
      </c>
      <c r="AB3328">
        <f t="shared" ref="AB3328:AB3391" si="547">COUNTIF(P3328:Y3328, "&gt;0")</f>
        <v>0</v>
      </c>
      <c r="AC3328">
        <f t="shared" si="545"/>
        <v>10</v>
      </c>
      <c r="AD3328">
        <f t="shared" si="546"/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f t="shared" ref="BH3328:BH3391" si="548">SUM(AW3328+AV3328+AU3328+AQ3328+AS3328+AM3328+AJ3328+BF3328+BI3328)</f>
        <v>0</v>
      </c>
      <c r="BI3328" s="16">
        <v>0</v>
      </c>
      <c r="BJ3328" s="16">
        <v>0</v>
      </c>
      <c r="BK3328" s="16">
        <v>0</v>
      </c>
      <c r="BL3328" t="str">
        <f t="shared" ref="BL3328:BL3391" si="549">IF(AL3328&gt;0, "1","0")</f>
        <v>0</v>
      </c>
      <c r="BM3328" t="str">
        <f t="shared" ref="BM3328:BM3391" si="550">IF(AL3328&gt;0, "1", IF(AO3328&gt;0, "1", "0"))</f>
        <v>0</v>
      </c>
      <c r="BN3328">
        <f t="shared" si="543"/>
        <v>0</v>
      </c>
      <c r="BO3328">
        <f t="shared" ref="BO3328:BO3391" si="551">SUM(BN3328+BH3328+BJ3328+BC3328+BA3328+AX3328+AG3328)</f>
        <v>0</v>
      </c>
      <c r="BP3328" t="str">
        <f t="shared" ref="BP3328:BP3391" si="552">IF(BH3328&gt;0, "1",  "0")</f>
        <v>0</v>
      </c>
    </row>
    <row r="3329" spans="1:68" ht="18" x14ac:dyDescent="0.25">
      <c r="A3329" s="24">
        <v>2021</v>
      </c>
      <c r="B3329">
        <v>4</v>
      </c>
      <c r="C3329" s="2">
        <v>44391</v>
      </c>
      <c r="D3329" s="3">
        <v>0.5625</v>
      </c>
      <c r="E3329">
        <v>1</v>
      </c>
      <c r="F3329">
        <v>1.2</v>
      </c>
      <c r="G3329" t="s">
        <v>28</v>
      </c>
      <c r="H3329">
        <v>81</v>
      </c>
      <c r="I3329">
        <v>46</v>
      </c>
      <c r="J3329">
        <v>28.8</v>
      </c>
      <c r="K3329">
        <v>2</v>
      </c>
      <c r="L3329">
        <v>4</v>
      </c>
      <c r="M3329" t="s">
        <v>28</v>
      </c>
      <c r="N3329">
        <v>50</v>
      </c>
      <c r="O3329" t="s">
        <v>24</v>
      </c>
      <c r="P3329">
        <v>0</v>
      </c>
      <c r="Q3329">
        <v>0</v>
      </c>
      <c r="R3329">
        <v>0</v>
      </c>
      <c r="S3329">
        <v>0</v>
      </c>
      <c r="T3329">
        <v>1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1</v>
      </c>
      <c r="AA3329" s="11" t="str">
        <f t="shared" si="544"/>
        <v>1</v>
      </c>
      <c r="AB3329">
        <f t="shared" si="547"/>
        <v>1</v>
      </c>
      <c r="AC3329">
        <f t="shared" si="545"/>
        <v>9</v>
      </c>
      <c r="AD3329">
        <f t="shared" si="546"/>
        <v>10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f t="shared" si="548"/>
        <v>0</v>
      </c>
      <c r="BI3329" s="16">
        <v>0</v>
      </c>
      <c r="BJ3329" s="16">
        <v>0</v>
      </c>
      <c r="BK3329" s="16">
        <v>0</v>
      </c>
      <c r="BL3329" t="str">
        <f t="shared" si="549"/>
        <v>0</v>
      </c>
      <c r="BM3329" t="str">
        <f t="shared" si="550"/>
        <v>0</v>
      </c>
      <c r="BN3329">
        <f t="shared" si="543"/>
        <v>0</v>
      </c>
      <c r="BO3329">
        <f t="shared" si="551"/>
        <v>0</v>
      </c>
      <c r="BP3329" t="str">
        <f t="shared" si="552"/>
        <v>0</v>
      </c>
    </row>
    <row r="3330" spans="1:68" ht="18" x14ac:dyDescent="0.25">
      <c r="A3330" s="24">
        <v>2021</v>
      </c>
      <c r="B3330">
        <v>4</v>
      </c>
      <c r="C3330" s="2">
        <v>44391</v>
      </c>
      <c r="D3330" s="3">
        <v>0.5625</v>
      </c>
      <c r="E3330">
        <v>1</v>
      </c>
      <c r="F3330">
        <v>1.2</v>
      </c>
      <c r="G3330" t="s">
        <v>28</v>
      </c>
      <c r="H3330">
        <v>81</v>
      </c>
      <c r="I3330">
        <v>46</v>
      </c>
      <c r="J3330">
        <v>28.8</v>
      </c>
      <c r="K3330">
        <v>2</v>
      </c>
      <c r="L3330">
        <v>4</v>
      </c>
      <c r="M3330" t="s">
        <v>28</v>
      </c>
      <c r="N3330">
        <v>50</v>
      </c>
      <c r="O3330" t="s">
        <v>25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 s="11" t="str">
        <f t="shared" si="544"/>
        <v>0</v>
      </c>
      <c r="AB3330">
        <f t="shared" si="547"/>
        <v>0</v>
      </c>
      <c r="AC3330">
        <f t="shared" si="545"/>
        <v>10</v>
      </c>
      <c r="AD3330">
        <f t="shared" si="546"/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f t="shared" si="548"/>
        <v>0</v>
      </c>
      <c r="BI3330" s="16">
        <v>0</v>
      </c>
      <c r="BJ3330" s="16">
        <v>0</v>
      </c>
      <c r="BK3330" s="16">
        <v>0</v>
      </c>
      <c r="BL3330" t="str">
        <f t="shared" si="549"/>
        <v>0</v>
      </c>
      <c r="BM3330" t="str">
        <f t="shared" si="550"/>
        <v>0</v>
      </c>
      <c r="BN3330">
        <f t="shared" ref="BN3330:BN3393" si="553">SUM(AL3330+AO3330+BB3330)</f>
        <v>0</v>
      </c>
      <c r="BO3330">
        <f t="shared" si="551"/>
        <v>0</v>
      </c>
      <c r="BP3330" t="str">
        <f t="shared" si="552"/>
        <v>0</v>
      </c>
    </row>
    <row r="3331" spans="1:68" ht="18" x14ac:dyDescent="0.25">
      <c r="A3331" s="24">
        <v>2021</v>
      </c>
      <c r="B3331">
        <v>4</v>
      </c>
      <c r="C3331" s="2">
        <v>44391</v>
      </c>
      <c r="D3331" s="3">
        <v>0.5625</v>
      </c>
      <c r="E3331">
        <v>1</v>
      </c>
      <c r="F3331">
        <v>1.2</v>
      </c>
      <c r="G3331" t="s">
        <v>28</v>
      </c>
      <c r="H3331">
        <v>81</v>
      </c>
      <c r="I3331">
        <v>46</v>
      </c>
      <c r="J3331">
        <v>28.8</v>
      </c>
      <c r="K3331">
        <v>2</v>
      </c>
      <c r="L3331">
        <v>4</v>
      </c>
      <c r="M3331" t="s">
        <v>28</v>
      </c>
      <c r="N3331">
        <v>50</v>
      </c>
      <c r="O3331" t="s">
        <v>26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 s="11" t="str">
        <f t="shared" ref="AA3331:AA3394" si="554">IF(Z3331&gt;0, "1","0")</f>
        <v>0</v>
      </c>
      <c r="AB3331">
        <f t="shared" si="547"/>
        <v>0</v>
      </c>
      <c r="AC3331">
        <f t="shared" si="545"/>
        <v>10</v>
      </c>
      <c r="AD3331">
        <f t="shared" si="546"/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f t="shared" si="548"/>
        <v>0</v>
      </c>
      <c r="BI3331" s="16">
        <v>0</v>
      </c>
      <c r="BJ3331" s="16">
        <v>0</v>
      </c>
      <c r="BK3331" s="16">
        <v>0</v>
      </c>
      <c r="BL3331" t="str">
        <f t="shared" si="549"/>
        <v>0</v>
      </c>
      <c r="BM3331" t="str">
        <f t="shared" si="550"/>
        <v>0</v>
      </c>
      <c r="BN3331">
        <f t="shared" si="553"/>
        <v>0</v>
      </c>
      <c r="BO3331">
        <f t="shared" si="551"/>
        <v>0</v>
      </c>
      <c r="BP3331" t="str">
        <f t="shared" si="552"/>
        <v>0</v>
      </c>
    </row>
    <row r="3332" spans="1:68" ht="18" x14ac:dyDescent="0.25">
      <c r="A3332" s="24">
        <v>2021</v>
      </c>
      <c r="B3332">
        <v>4</v>
      </c>
      <c r="C3332" s="2">
        <v>44390</v>
      </c>
      <c r="D3332" s="3">
        <v>0.5</v>
      </c>
      <c r="E3332">
        <v>2</v>
      </c>
      <c r="F3332">
        <v>2.1</v>
      </c>
      <c r="G3332" t="s">
        <v>61</v>
      </c>
      <c r="H3332">
        <v>81</v>
      </c>
      <c r="I3332">
        <v>60</v>
      </c>
      <c r="J3332">
        <v>26</v>
      </c>
      <c r="K3332">
        <v>2</v>
      </c>
      <c r="L3332">
        <v>7</v>
      </c>
      <c r="M3332" t="s">
        <v>23</v>
      </c>
      <c r="N3332">
        <v>0</v>
      </c>
      <c r="O3332" t="s">
        <v>24</v>
      </c>
      <c r="P3332">
        <v>2</v>
      </c>
      <c r="Q3332">
        <v>0</v>
      </c>
      <c r="R3332">
        <v>0</v>
      </c>
      <c r="S3332">
        <v>2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4</v>
      </c>
      <c r="AA3332" s="11" t="str">
        <f t="shared" si="554"/>
        <v>1</v>
      </c>
      <c r="AB3332">
        <f t="shared" si="547"/>
        <v>2</v>
      </c>
      <c r="AC3332">
        <f t="shared" si="545"/>
        <v>8</v>
      </c>
      <c r="AD3332">
        <f t="shared" si="546"/>
        <v>20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1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f t="shared" si="548"/>
        <v>0</v>
      </c>
      <c r="BI3332" s="16">
        <v>0</v>
      </c>
      <c r="BJ3332" s="16">
        <v>0</v>
      </c>
      <c r="BK3332" s="16">
        <v>0</v>
      </c>
      <c r="BL3332" t="str">
        <f t="shared" si="549"/>
        <v>0</v>
      </c>
      <c r="BM3332" t="str">
        <f t="shared" si="550"/>
        <v>0</v>
      </c>
      <c r="BN3332">
        <f t="shared" si="553"/>
        <v>1</v>
      </c>
      <c r="BO3332">
        <f t="shared" si="551"/>
        <v>1</v>
      </c>
      <c r="BP3332" t="str">
        <f t="shared" si="552"/>
        <v>0</v>
      </c>
    </row>
    <row r="3333" spans="1:68" ht="18" x14ac:dyDescent="0.25">
      <c r="A3333" s="24">
        <v>2021</v>
      </c>
      <c r="B3333">
        <v>4</v>
      </c>
      <c r="C3333" s="2">
        <v>44390</v>
      </c>
      <c r="D3333" s="3">
        <v>0.5</v>
      </c>
      <c r="E3333">
        <v>2</v>
      </c>
      <c r="F3333">
        <v>2.1</v>
      </c>
      <c r="G3333" t="s">
        <v>61</v>
      </c>
      <c r="H3333">
        <v>81</v>
      </c>
      <c r="I3333">
        <v>60</v>
      </c>
      <c r="J3333">
        <v>26</v>
      </c>
      <c r="K3333">
        <v>2</v>
      </c>
      <c r="L3333">
        <v>7</v>
      </c>
      <c r="M3333" t="s">
        <v>23</v>
      </c>
      <c r="N3333">
        <v>0</v>
      </c>
      <c r="O3333" t="s">
        <v>25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 s="11" t="str">
        <f t="shared" si="554"/>
        <v>0</v>
      </c>
      <c r="AB3333">
        <f t="shared" si="547"/>
        <v>0</v>
      </c>
      <c r="AC3333">
        <f t="shared" si="545"/>
        <v>10</v>
      </c>
      <c r="AD3333">
        <f t="shared" si="546"/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f t="shared" si="548"/>
        <v>0</v>
      </c>
      <c r="BI3333" s="16">
        <v>0</v>
      </c>
      <c r="BJ3333" s="16">
        <v>0</v>
      </c>
      <c r="BK3333" s="16">
        <v>0</v>
      </c>
      <c r="BL3333" t="str">
        <f t="shared" si="549"/>
        <v>0</v>
      </c>
      <c r="BM3333" t="str">
        <f t="shared" si="550"/>
        <v>0</v>
      </c>
      <c r="BN3333">
        <f t="shared" si="553"/>
        <v>0</v>
      </c>
      <c r="BO3333">
        <f t="shared" si="551"/>
        <v>0</v>
      </c>
      <c r="BP3333" t="str">
        <f t="shared" si="552"/>
        <v>0</v>
      </c>
    </row>
    <row r="3334" spans="1:68" ht="18" x14ac:dyDescent="0.25">
      <c r="A3334" s="24">
        <v>2021</v>
      </c>
      <c r="B3334">
        <v>4</v>
      </c>
      <c r="C3334" s="2">
        <v>44390</v>
      </c>
      <c r="D3334" s="3">
        <v>0.5</v>
      </c>
      <c r="E3334">
        <v>2</v>
      </c>
      <c r="F3334">
        <v>2.1</v>
      </c>
      <c r="G3334" t="s">
        <v>61</v>
      </c>
      <c r="H3334">
        <v>81</v>
      </c>
      <c r="I3334">
        <v>60</v>
      </c>
      <c r="J3334">
        <v>26</v>
      </c>
      <c r="K3334">
        <v>2</v>
      </c>
      <c r="L3334">
        <v>7</v>
      </c>
      <c r="M3334" t="s">
        <v>23</v>
      </c>
      <c r="N3334">
        <v>0</v>
      </c>
      <c r="O3334" t="s">
        <v>26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 s="11" t="str">
        <f t="shared" si="554"/>
        <v>0</v>
      </c>
      <c r="AB3334">
        <f t="shared" si="547"/>
        <v>0</v>
      </c>
      <c r="AC3334">
        <f t="shared" si="545"/>
        <v>10</v>
      </c>
      <c r="AD3334">
        <f t="shared" si="546"/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f t="shared" si="548"/>
        <v>0</v>
      </c>
      <c r="BI3334" s="16">
        <v>0</v>
      </c>
      <c r="BJ3334" s="16">
        <v>0</v>
      </c>
      <c r="BK3334" s="16">
        <v>0</v>
      </c>
      <c r="BL3334" t="str">
        <f t="shared" si="549"/>
        <v>0</v>
      </c>
      <c r="BM3334" t="str">
        <f t="shared" si="550"/>
        <v>0</v>
      </c>
      <c r="BN3334">
        <f t="shared" si="553"/>
        <v>0</v>
      </c>
      <c r="BO3334">
        <f t="shared" si="551"/>
        <v>0</v>
      </c>
      <c r="BP3334" t="str">
        <f t="shared" si="552"/>
        <v>0</v>
      </c>
    </row>
    <row r="3335" spans="1:68" ht="18" x14ac:dyDescent="0.25">
      <c r="A3335" s="24">
        <v>2021</v>
      </c>
      <c r="B3335">
        <v>4</v>
      </c>
      <c r="C3335" s="2">
        <v>44390</v>
      </c>
      <c r="D3335" s="3">
        <v>0.5</v>
      </c>
      <c r="E3335">
        <v>2</v>
      </c>
      <c r="F3335">
        <v>2.1</v>
      </c>
      <c r="G3335" t="s">
        <v>61</v>
      </c>
      <c r="H3335">
        <v>81</v>
      </c>
      <c r="I3335">
        <v>60</v>
      </c>
      <c r="J3335">
        <v>26</v>
      </c>
      <c r="K3335">
        <v>2</v>
      </c>
      <c r="L3335">
        <v>7</v>
      </c>
      <c r="M3335" t="s">
        <v>23</v>
      </c>
      <c r="N3335">
        <v>5</v>
      </c>
      <c r="O3335" t="s">
        <v>26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 s="11" t="str">
        <f t="shared" si="554"/>
        <v>0</v>
      </c>
      <c r="AB3335">
        <f t="shared" si="547"/>
        <v>0</v>
      </c>
      <c r="AC3335">
        <f t="shared" si="545"/>
        <v>10</v>
      </c>
      <c r="AD3335">
        <f t="shared" si="546"/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f t="shared" si="548"/>
        <v>0</v>
      </c>
      <c r="BI3335" s="16">
        <v>0</v>
      </c>
      <c r="BJ3335" s="16">
        <v>0</v>
      </c>
      <c r="BK3335" s="16">
        <v>0</v>
      </c>
      <c r="BL3335" t="str">
        <f t="shared" si="549"/>
        <v>0</v>
      </c>
      <c r="BM3335" t="str">
        <f t="shared" si="550"/>
        <v>0</v>
      </c>
      <c r="BN3335">
        <f t="shared" si="553"/>
        <v>0</v>
      </c>
      <c r="BO3335">
        <f t="shared" si="551"/>
        <v>0</v>
      </c>
      <c r="BP3335" t="str">
        <f t="shared" si="552"/>
        <v>0</v>
      </c>
    </row>
    <row r="3336" spans="1:68" ht="18" x14ac:dyDescent="0.25">
      <c r="A3336" s="24">
        <v>2021</v>
      </c>
      <c r="B3336">
        <v>4</v>
      </c>
      <c r="C3336" s="2">
        <v>44390</v>
      </c>
      <c r="D3336" s="3">
        <v>0.5</v>
      </c>
      <c r="E3336">
        <v>2</v>
      </c>
      <c r="F3336">
        <v>2.1</v>
      </c>
      <c r="G3336" t="s">
        <v>61</v>
      </c>
      <c r="H3336">
        <v>81</v>
      </c>
      <c r="I3336">
        <v>60</v>
      </c>
      <c r="J3336">
        <v>26</v>
      </c>
      <c r="K3336">
        <v>2</v>
      </c>
      <c r="L3336">
        <v>7</v>
      </c>
      <c r="M3336" t="s">
        <v>23</v>
      </c>
      <c r="N3336">
        <v>5</v>
      </c>
      <c r="O3336" t="s">
        <v>25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 s="11" t="str">
        <f t="shared" si="554"/>
        <v>0</v>
      </c>
      <c r="AB3336">
        <f t="shared" si="547"/>
        <v>0</v>
      </c>
      <c r="AC3336">
        <f t="shared" si="545"/>
        <v>10</v>
      </c>
      <c r="AD3336">
        <f t="shared" si="546"/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f t="shared" si="548"/>
        <v>0</v>
      </c>
      <c r="BI3336" s="16">
        <v>0</v>
      </c>
      <c r="BJ3336" s="16">
        <v>0</v>
      </c>
      <c r="BK3336" s="16">
        <v>0</v>
      </c>
      <c r="BL3336" t="str">
        <f t="shared" si="549"/>
        <v>0</v>
      </c>
      <c r="BM3336" t="str">
        <f t="shared" si="550"/>
        <v>0</v>
      </c>
      <c r="BN3336">
        <f t="shared" si="553"/>
        <v>0</v>
      </c>
      <c r="BO3336">
        <f t="shared" si="551"/>
        <v>0</v>
      </c>
      <c r="BP3336" t="str">
        <f t="shared" si="552"/>
        <v>0</v>
      </c>
    </row>
    <row r="3337" spans="1:68" ht="18" x14ac:dyDescent="0.25">
      <c r="A3337" s="24">
        <v>2021</v>
      </c>
      <c r="B3337">
        <v>4</v>
      </c>
      <c r="C3337" s="2">
        <v>44390</v>
      </c>
      <c r="D3337" s="3">
        <v>0.5</v>
      </c>
      <c r="E3337">
        <v>2</v>
      </c>
      <c r="F3337">
        <v>2.1</v>
      </c>
      <c r="G3337" t="s">
        <v>61</v>
      </c>
      <c r="H3337">
        <v>81</v>
      </c>
      <c r="I3337">
        <v>60</v>
      </c>
      <c r="J3337">
        <v>26</v>
      </c>
      <c r="K3337">
        <v>2</v>
      </c>
      <c r="L3337">
        <v>7</v>
      </c>
      <c r="M3337" t="s">
        <v>23</v>
      </c>
      <c r="N3337">
        <v>5</v>
      </c>
      <c r="O3337" t="s">
        <v>24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 s="11" t="str">
        <f t="shared" si="554"/>
        <v>0</v>
      </c>
      <c r="AB3337">
        <f t="shared" si="547"/>
        <v>0</v>
      </c>
      <c r="AC3337">
        <f t="shared" si="545"/>
        <v>10</v>
      </c>
      <c r="AD3337">
        <f t="shared" si="546"/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1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f t="shared" si="548"/>
        <v>0</v>
      </c>
      <c r="BI3337" s="16">
        <v>0</v>
      </c>
      <c r="BJ3337" s="16">
        <v>0</v>
      </c>
      <c r="BK3337" s="16">
        <v>0</v>
      </c>
      <c r="BL3337" t="str">
        <f t="shared" si="549"/>
        <v>0</v>
      </c>
      <c r="BM3337" t="str">
        <f t="shared" si="550"/>
        <v>0</v>
      </c>
      <c r="BN3337">
        <f t="shared" si="553"/>
        <v>0</v>
      </c>
      <c r="BO3337">
        <f t="shared" si="551"/>
        <v>0</v>
      </c>
      <c r="BP3337" t="str">
        <f t="shared" si="552"/>
        <v>0</v>
      </c>
    </row>
    <row r="3338" spans="1:68" ht="18" x14ac:dyDescent="0.25">
      <c r="A3338" s="24">
        <v>2021</v>
      </c>
      <c r="B3338">
        <v>4</v>
      </c>
      <c r="C3338" s="2">
        <v>44390</v>
      </c>
      <c r="D3338" s="3">
        <v>0.5</v>
      </c>
      <c r="E3338">
        <v>2</v>
      </c>
      <c r="F3338">
        <v>2.1</v>
      </c>
      <c r="G3338" t="s">
        <v>61</v>
      </c>
      <c r="H3338">
        <v>81</v>
      </c>
      <c r="I3338">
        <v>60</v>
      </c>
      <c r="J3338">
        <v>26</v>
      </c>
      <c r="K3338">
        <v>2</v>
      </c>
      <c r="L3338">
        <v>7</v>
      </c>
      <c r="M3338" t="s">
        <v>23</v>
      </c>
      <c r="N3338">
        <v>10</v>
      </c>
      <c r="O3338" t="s">
        <v>24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 s="11" t="str">
        <f t="shared" si="554"/>
        <v>0</v>
      </c>
      <c r="AB3338">
        <f t="shared" si="547"/>
        <v>0</v>
      </c>
      <c r="AC3338">
        <f t="shared" si="545"/>
        <v>10</v>
      </c>
      <c r="AD3338">
        <f t="shared" si="546"/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1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f t="shared" si="548"/>
        <v>0</v>
      </c>
      <c r="BI3338" s="16">
        <v>0</v>
      </c>
      <c r="BJ3338" s="16">
        <v>0</v>
      </c>
      <c r="BK3338" s="16">
        <v>0</v>
      </c>
      <c r="BL3338" t="str">
        <f t="shared" si="549"/>
        <v>0</v>
      </c>
      <c r="BM3338" t="str">
        <f t="shared" si="550"/>
        <v>0</v>
      </c>
      <c r="BN3338">
        <f t="shared" si="553"/>
        <v>0</v>
      </c>
      <c r="BO3338">
        <f t="shared" si="551"/>
        <v>1</v>
      </c>
      <c r="BP3338" t="str">
        <f t="shared" si="552"/>
        <v>0</v>
      </c>
    </row>
    <row r="3339" spans="1:68" ht="18" x14ac:dyDescent="0.25">
      <c r="A3339" s="24">
        <v>2021</v>
      </c>
      <c r="B3339">
        <v>4</v>
      </c>
      <c r="C3339" s="2">
        <v>44390</v>
      </c>
      <c r="D3339" s="3">
        <v>0.5</v>
      </c>
      <c r="E3339">
        <v>2</v>
      </c>
      <c r="F3339">
        <v>2.1</v>
      </c>
      <c r="G3339" t="s">
        <v>61</v>
      </c>
      <c r="H3339">
        <v>81</v>
      </c>
      <c r="I3339">
        <v>60</v>
      </c>
      <c r="J3339">
        <v>26</v>
      </c>
      <c r="K3339">
        <v>2</v>
      </c>
      <c r="L3339">
        <v>7</v>
      </c>
      <c r="M3339" t="s">
        <v>23</v>
      </c>
      <c r="N3339">
        <v>10</v>
      </c>
      <c r="O3339" t="s">
        <v>25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 s="11" t="str">
        <f t="shared" si="554"/>
        <v>0</v>
      </c>
      <c r="AB3339">
        <f t="shared" si="547"/>
        <v>0</v>
      </c>
      <c r="AC3339">
        <f t="shared" ref="AC3339:AC3402" si="555">10-AB3339</f>
        <v>10</v>
      </c>
      <c r="AD3339">
        <f t="shared" ref="AD3339:AD3402" si="556">AB3339*10</f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f t="shared" si="548"/>
        <v>0</v>
      </c>
      <c r="BI3339" s="16">
        <v>0</v>
      </c>
      <c r="BJ3339" s="16">
        <v>0</v>
      </c>
      <c r="BK3339" s="16">
        <v>0</v>
      </c>
      <c r="BL3339" t="str">
        <f t="shared" si="549"/>
        <v>0</v>
      </c>
      <c r="BM3339" t="str">
        <f t="shared" si="550"/>
        <v>0</v>
      </c>
      <c r="BN3339">
        <f t="shared" si="553"/>
        <v>0</v>
      </c>
      <c r="BO3339">
        <f t="shared" si="551"/>
        <v>0</v>
      </c>
      <c r="BP3339" t="str">
        <f t="shared" si="552"/>
        <v>0</v>
      </c>
    </row>
    <row r="3340" spans="1:68" ht="18" x14ac:dyDescent="0.25">
      <c r="A3340" s="24">
        <v>2021</v>
      </c>
      <c r="B3340">
        <v>4</v>
      </c>
      <c r="C3340" s="2">
        <v>44390</v>
      </c>
      <c r="D3340" s="3">
        <v>0.5</v>
      </c>
      <c r="E3340">
        <v>2</v>
      </c>
      <c r="F3340">
        <v>2.1</v>
      </c>
      <c r="G3340" t="s">
        <v>61</v>
      </c>
      <c r="H3340">
        <v>81</v>
      </c>
      <c r="I3340">
        <v>60</v>
      </c>
      <c r="J3340">
        <v>26</v>
      </c>
      <c r="K3340">
        <v>2</v>
      </c>
      <c r="L3340">
        <v>7</v>
      </c>
      <c r="M3340" t="s">
        <v>23</v>
      </c>
      <c r="N3340">
        <v>10</v>
      </c>
      <c r="O3340" t="s">
        <v>26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 s="11" t="str">
        <f t="shared" si="554"/>
        <v>0</v>
      </c>
      <c r="AB3340">
        <f t="shared" si="547"/>
        <v>0</v>
      </c>
      <c r="AC3340">
        <f t="shared" si="555"/>
        <v>10</v>
      </c>
      <c r="AD3340">
        <f t="shared" si="556"/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f t="shared" si="548"/>
        <v>0</v>
      </c>
      <c r="BI3340" s="16">
        <v>0</v>
      </c>
      <c r="BJ3340" s="16">
        <v>0</v>
      </c>
      <c r="BK3340" s="16">
        <v>0</v>
      </c>
      <c r="BL3340" t="str">
        <f t="shared" si="549"/>
        <v>0</v>
      </c>
      <c r="BM3340" t="str">
        <f t="shared" si="550"/>
        <v>0</v>
      </c>
      <c r="BN3340">
        <f t="shared" si="553"/>
        <v>0</v>
      </c>
      <c r="BO3340">
        <f t="shared" si="551"/>
        <v>0</v>
      </c>
      <c r="BP3340" t="str">
        <f t="shared" si="552"/>
        <v>0</v>
      </c>
    </row>
    <row r="3341" spans="1:68" ht="18" x14ac:dyDescent="0.25">
      <c r="A3341" s="24">
        <v>2021</v>
      </c>
      <c r="B3341">
        <v>4</v>
      </c>
      <c r="C3341" s="2">
        <v>44390</v>
      </c>
      <c r="D3341" s="3">
        <v>0.5</v>
      </c>
      <c r="E3341">
        <v>2</v>
      </c>
      <c r="F3341">
        <v>2.1</v>
      </c>
      <c r="G3341" t="s">
        <v>61</v>
      </c>
      <c r="H3341">
        <v>81</v>
      </c>
      <c r="I3341">
        <v>60</v>
      </c>
      <c r="J3341">
        <v>26</v>
      </c>
      <c r="K3341">
        <v>2</v>
      </c>
      <c r="L3341">
        <v>7</v>
      </c>
      <c r="M3341" t="s">
        <v>23</v>
      </c>
      <c r="N3341">
        <v>20</v>
      </c>
      <c r="O3341" t="s">
        <v>26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 s="11" t="str">
        <f t="shared" si="554"/>
        <v>0</v>
      </c>
      <c r="AB3341">
        <f t="shared" si="547"/>
        <v>0</v>
      </c>
      <c r="AC3341">
        <f t="shared" si="555"/>
        <v>10</v>
      </c>
      <c r="AD3341">
        <f t="shared" si="556"/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f t="shared" si="548"/>
        <v>0</v>
      </c>
      <c r="BI3341" s="16">
        <v>0</v>
      </c>
      <c r="BJ3341" s="16">
        <v>0</v>
      </c>
      <c r="BK3341" s="16">
        <v>0</v>
      </c>
      <c r="BL3341" t="str">
        <f t="shared" si="549"/>
        <v>0</v>
      </c>
      <c r="BM3341" t="str">
        <f t="shared" si="550"/>
        <v>0</v>
      </c>
      <c r="BN3341">
        <f t="shared" si="553"/>
        <v>0</v>
      </c>
      <c r="BO3341">
        <f t="shared" si="551"/>
        <v>0</v>
      </c>
      <c r="BP3341" t="str">
        <f t="shared" si="552"/>
        <v>0</v>
      </c>
    </row>
    <row r="3342" spans="1:68" ht="18" x14ac:dyDescent="0.25">
      <c r="A3342" s="24">
        <v>2021</v>
      </c>
      <c r="B3342">
        <v>4</v>
      </c>
      <c r="C3342" s="2">
        <v>44390</v>
      </c>
      <c r="D3342" s="3">
        <v>0.5</v>
      </c>
      <c r="E3342">
        <v>2</v>
      </c>
      <c r="F3342">
        <v>2.1</v>
      </c>
      <c r="G3342" t="s">
        <v>61</v>
      </c>
      <c r="H3342">
        <v>81</v>
      </c>
      <c r="I3342">
        <v>60</v>
      </c>
      <c r="J3342">
        <v>26</v>
      </c>
      <c r="K3342">
        <v>2</v>
      </c>
      <c r="L3342">
        <v>7</v>
      </c>
      <c r="M3342" t="s">
        <v>23</v>
      </c>
      <c r="N3342">
        <v>20</v>
      </c>
      <c r="O3342" t="s">
        <v>25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 s="11" t="str">
        <f t="shared" si="554"/>
        <v>0</v>
      </c>
      <c r="AB3342">
        <f t="shared" si="547"/>
        <v>0</v>
      </c>
      <c r="AC3342">
        <f t="shared" si="555"/>
        <v>10</v>
      </c>
      <c r="AD3342">
        <f t="shared" si="556"/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f t="shared" si="548"/>
        <v>0</v>
      </c>
      <c r="BI3342" s="16">
        <v>0</v>
      </c>
      <c r="BJ3342" s="16">
        <v>0</v>
      </c>
      <c r="BK3342" s="16">
        <v>0</v>
      </c>
      <c r="BL3342" t="str">
        <f t="shared" si="549"/>
        <v>0</v>
      </c>
      <c r="BM3342" t="str">
        <f t="shared" si="550"/>
        <v>0</v>
      </c>
      <c r="BN3342">
        <f t="shared" si="553"/>
        <v>0</v>
      </c>
      <c r="BO3342">
        <f t="shared" si="551"/>
        <v>0</v>
      </c>
      <c r="BP3342" t="str">
        <f t="shared" si="552"/>
        <v>0</v>
      </c>
    </row>
    <row r="3343" spans="1:68" ht="18" x14ac:dyDescent="0.25">
      <c r="A3343" s="24">
        <v>2021</v>
      </c>
      <c r="B3343">
        <v>4</v>
      </c>
      <c r="C3343" s="2">
        <v>44390</v>
      </c>
      <c r="D3343" s="3">
        <v>0.5</v>
      </c>
      <c r="E3343">
        <v>2</v>
      </c>
      <c r="F3343">
        <v>2.1</v>
      </c>
      <c r="G3343" t="s">
        <v>61</v>
      </c>
      <c r="H3343">
        <v>81</v>
      </c>
      <c r="I3343">
        <v>60</v>
      </c>
      <c r="J3343">
        <v>26</v>
      </c>
      <c r="K3343">
        <v>2</v>
      </c>
      <c r="L3343">
        <v>7</v>
      </c>
      <c r="M3343" t="s">
        <v>23</v>
      </c>
      <c r="N3343">
        <v>20</v>
      </c>
      <c r="O3343" t="s">
        <v>24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 s="11" t="str">
        <f t="shared" si="554"/>
        <v>0</v>
      </c>
      <c r="AB3343">
        <f t="shared" si="547"/>
        <v>0</v>
      </c>
      <c r="AC3343">
        <f t="shared" si="555"/>
        <v>10</v>
      </c>
      <c r="AD3343">
        <f t="shared" si="556"/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f t="shared" si="548"/>
        <v>0</v>
      </c>
      <c r="BI3343" s="16">
        <v>0</v>
      </c>
      <c r="BJ3343" s="16">
        <v>0</v>
      </c>
      <c r="BK3343" s="16">
        <v>0</v>
      </c>
      <c r="BL3343" t="str">
        <f t="shared" si="549"/>
        <v>0</v>
      </c>
      <c r="BM3343" t="str">
        <f t="shared" si="550"/>
        <v>0</v>
      </c>
      <c r="BN3343">
        <f t="shared" si="553"/>
        <v>0</v>
      </c>
      <c r="BO3343">
        <f t="shared" si="551"/>
        <v>0</v>
      </c>
      <c r="BP3343" t="str">
        <f t="shared" si="552"/>
        <v>0</v>
      </c>
    </row>
    <row r="3344" spans="1:68" ht="18" x14ac:dyDescent="0.25">
      <c r="A3344" s="24">
        <v>2021</v>
      </c>
      <c r="B3344">
        <v>4</v>
      </c>
      <c r="C3344" s="2">
        <v>44390</v>
      </c>
      <c r="D3344" s="3">
        <v>0.5</v>
      </c>
      <c r="E3344">
        <v>2</v>
      </c>
      <c r="F3344">
        <v>2.1</v>
      </c>
      <c r="G3344" t="s">
        <v>61</v>
      </c>
      <c r="H3344">
        <v>81</v>
      </c>
      <c r="I3344">
        <v>60</v>
      </c>
      <c r="J3344">
        <v>26</v>
      </c>
      <c r="K3344">
        <v>2</v>
      </c>
      <c r="L3344">
        <v>7</v>
      </c>
      <c r="M3344" t="s">
        <v>23</v>
      </c>
      <c r="N3344">
        <v>50</v>
      </c>
      <c r="O3344" t="s">
        <v>24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 s="11" t="str">
        <f t="shared" si="554"/>
        <v>0</v>
      </c>
      <c r="AB3344">
        <f t="shared" si="547"/>
        <v>0</v>
      </c>
      <c r="AC3344">
        <f t="shared" si="555"/>
        <v>10</v>
      </c>
      <c r="AD3344">
        <f t="shared" si="556"/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f t="shared" si="548"/>
        <v>0</v>
      </c>
      <c r="BI3344" s="16">
        <v>0</v>
      </c>
      <c r="BJ3344" s="16">
        <v>0</v>
      </c>
      <c r="BK3344" s="16">
        <v>0</v>
      </c>
      <c r="BL3344" t="str">
        <f t="shared" si="549"/>
        <v>0</v>
      </c>
      <c r="BM3344" t="str">
        <f t="shared" si="550"/>
        <v>0</v>
      </c>
      <c r="BN3344">
        <f t="shared" si="553"/>
        <v>0</v>
      </c>
      <c r="BO3344">
        <f t="shared" si="551"/>
        <v>0</v>
      </c>
      <c r="BP3344" t="str">
        <f t="shared" si="552"/>
        <v>0</v>
      </c>
    </row>
    <row r="3345" spans="1:68" ht="18" x14ac:dyDescent="0.25">
      <c r="A3345" s="24">
        <v>2021</v>
      </c>
      <c r="B3345">
        <v>4</v>
      </c>
      <c r="C3345" s="2">
        <v>44390</v>
      </c>
      <c r="D3345" s="3">
        <v>0.5</v>
      </c>
      <c r="E3345">
        <v>2</v>
      </c>
      <c r="F3345">
        <v>2.1</v>
      </c>
      <c r="G3345" t="s">
        <v>61</v>
      </c>
      <c r="H3345">
        <v>81</v>
      </c>
      <c r="I3345">
        <v>60</v>
      </c>
      <c r="J3345">
        <v>26</v>
      </c>
      <c r="K3345">
        <v>2</v>
      </c>
      <c r="L3345">
        <v>7</v>
      </c>
      <c r="M3345" t="s">
        <v>23</v>
      </c>
      <c r="N3345">
        <v>50</v>
      </c>
      <c r="O3345" t="s">
        <v>25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 s="11" t="str">
        <f t="shared" si="554"/>
        <v>0</v>
      </c>
      <c r="AB3345">
        <f t="shared" si="547"/>
        <v>0</v>
      </c>
      <c r="AC3345">
        <f t="shared" si="555"/>
        <v>10</v>
      </c>
      <c r="AD3345">
        <f t="shared" si="556"/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f t="shared" si="548"/>
        <v>0</v>
      </c>
      <c r="BI3345" s="16">
        <v>0</v>
      </c>
      <c r="BJ3345" s="16">
        <v>0</v>
      </c>
      <c r="BK3345" s="16">
        <v>0</v>
      </c>
      <c r="BL3345" t="str">
        <f t="shared" si="549"/>
        <v>0</v>
      </c>
      <c r="BM3345" t="str">
        <f t="shared" si="550"/>
        <v>0</v>
      </c>
      <c r="BN3345">
        <f t="shared" si="553"/>
        <v>0</v>
      </c>
      <c r="BO3345">
        <f t="shared" si="551"/>
        <v>0</v>
      </c>
      <c r="BP3345" t="str">
        <f t="shared" si="552"/>
        <v>0</v>
      </c>
    </row>
    <row r="3346" spans="1:68" ht="18" x14ac:dyDescent="0.25">
      <c r="A3346" s="24">
        <v>2021</v>
      </c>
      <c r="B3346">
        <v>4</v>
      </c>
      <c r="C3346" s="2">
        <v>44390</v>
      </c>
      <c r="D3346" s="3">
        <v>0.5</v>
      </c>
      <c r="E3346">
        <v>2</v>
      </c>
      <c r="F3346">
        <v>2.1</v>
      </c>
      <c r="G3346" t="s">
        <v>61</v>
      </c>
      <c r="H3346">
        <v>81</v>
      </c>
      <c r="I3346">
        <v>60</v>
      </c>
      <c r="J3346">
        <v>26</v>
      </c>
      <c r="K3346">
        <v>2</v>
      </c>
      <c r="L3346">
        <v>7</v>
      </c>
      <c r="M3346" t="s">
        <v>23</v>
      </c>
      <c r="N3346">
        <v>50</v>
      </c>
      <c r="O3346" t="s">
        <v>26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 s="11" t="str">
        <f t="shared" si="554"/>
        <v>0</v>
      </c>
      <c r="AB3346">
        <f t="shared" si="547"/>
        <v>0</v>
      </c>
      <c r="AC3346">
        <f t="shared" si="555"/>
        <v>10</v>
      </c>
      <c r="AD3346">
        <f t="shared" si="556"/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f t="shared" si="548"/>
        <v>0</v>
      </c>
      <c r="BI3346" s="16">
        <v>0</v>
      </c>
      <c r="BJ3346" s="16">
        <v>0</v>
      </c>
      <c r="BK3346" s="16">
        <v>0</v>
      </c>
      <c r="BL3346" t="str">
        <f t="shared" si="549"/>
        <v>0</v>
      </c>
      <c r="BM3346" t="str">
        <f t="shared" si="550"/>
        <v>0</v>
      </c>
      <c r="BN3346">
        <f t="shared" si="553"/>
        <v>0</v>
      </c>
      <c r="BO3346">
        <f t="shared" si="551"/>
        <v>0</v>
      </c>
      <c r="BP3346" t="str">
        <f t="shared" si="552"/>
        <v>0</v>
      </c>
    </row>
    <row r="3347" spans="1:68" ht="18" x14ac:dyDescent="0.25">
      <c r="A3347" s="24">
        <v>2021</v>
      </c>
      <c r="B3347">
        <v>4</v>
      </c>
      <c r="C3347" s="2">
        <v>44390</v>
      </c>
      <c r="D3347" s="3">
        <v>0.5</v>
      </c>
      <c r="E3347">
        <v>2</v>
      </c>
      <c r="F3347">
        <v>2.1</v>
      </c>
      <c r="G3347" t="s">
        <v>61</v>
      </c>
      <c r="H3347">
        <v>81</v>
      </c>
      <c r="I3347">
        <v>60</v>
      </c>
      <c r="J3347">
        <v>26</v>
      </c>
      <c r="K3347">
        <v>2</v>
      </c>
      <c r="L3347">
        <v>7</v>
      </c>
      <c r="M3347" t="s">
        <v>27</v>
      </c>
      <c r="N3347">
        <v>50</v>
      </c>
      <c r="O3347" t="s">
        <v>24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1</v>
      </c>
      <c r="W3347">
        <v>0</v>
      </c>
      <c r="X3347">
        <v>0</v>
      </c>
      <c r="Y3347">
        <v>0</v>
      </c>
      <c r="Z3347">
        <v>1</v>
      </c>
      <c r="AA3347" s="11" t="str">
        <f t="shared" si="554"/>
        <v>1</v>
      </c>
      <c r="AB3347">
        <f t="shared" si="547"/>
        <v>1</v>
      </c>
      <c r="AC3347">
        <f t="shared" si="555"/>
        <v>9</v>
      </c>
      <c r="AD3347">
        <f t="shared" si="556"/>
        <v>10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f t="shared" si="548"/>
        <v>0</v>
      </c>
      <c r="BI3347" s="16">
        <v>0</v>
      </c>
      <c r="BJ3347" s="16">
        <v>0</v>
      </c>
      <c r="BK3347" s="16">
        <v>0</v>
      </c>
      <c r="BL3347" t="str">
        <f t="shared" si="549"/>
        <v>0</v>
      </c>
      <c r="BM3347" t="str">
        <f t="shared" si="550"/>
        <v>0</v>
      </c>
      <c r="BN3347">
        <f t="shared" si="553"/>
        <v>0</v>
      </c>
      <c r="BO3347">
        <f t="shared" si="551"/>
        <v>0</v>
      </c>
      <c r="BP3347" t="str">
        <f t="shared" si="552"/>
        <v>0</v>
      </c>
    </row>
    <row r="3348" spans="1:68" ht="18" x14ac:dyDescent="0.25">
      <c r="A3348" s="24">
        <v>2021</v>
      </c>
      <c r="B3348">
        <v>4</v>
      </c>
      <c r="C3348" s="2">
        <v>44390</v>
      </c>
      <c r="D3348" s="3">
        <v>0.5</v>
      </c>
      <c r="E3348">
        <v>2</v>
      </c>
      <c r="F3348">
        <v>2.1</v>
      </c>
      <c r="G3348" t="s">
        <v>61</v>
      </c>
      <c r="H3348">
        <v>81</v>
      </c>
      <c r="I3348">
        <v>60</v>
      </c>
      <c r="J3348">
        <v>26</v>
      </c>
      <c r="K3348">
        <v>2</v>
      </c>
      <c r="L3348">
        <v>7</v>
      </c>
      <c r="M3348" t="s">
        <v>27</v>
      </c>
      <c r="N3348">
        <v>50</v>
      </c>
      <c r="O3348" t="s">
        <v>25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 s="11" t="str">
        <f t="shared" si="554"/>
        <v>0</v>
      </c>
      <c r="AB3348">
        <f t="shared" si="547"/>
        <v>0</v>
      </c>
      <c r="AC3348">
        <f t="shared" si="555"/>
        <v>10</v>
      </c>
      <c r="AD3348">
        <f t="shared" si="556"/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f t="shared" si="548"/>
        <v>0</v>
      </c>
      <c r="BI3348" s="16">
        <v>0</v>
      </c>
      <c r="BJ3348" s="16">
        <v>0</v>
      </c>
      <c r="BK3348" s="16">
        <v>0</v>
      </c>
      <c r="BL3348" t="str">
        <f t="shared" si="549"/>
        <v>0</v>
      </c>
      <c r="BM3348" t="str">
        <f t="shared" si="550"/>
        <v>0</v>
      </c>
      <c r="BN3348">
        <f t="shared" si="553"/>
        <v>0</v>
      </c>
      <c r="BO3348">
        <f t="shared" si="551"/>
        <v>0</v>
      </c>
      <c r="BP3348" t="str">
        <f t="shared" si="552"/>
        <v>0</v>
      </c>
    </row>
    <row r="3349" spans="1:68" ht="18" x14ac:dyDescent="0.25">
      <c r="A3349" s="24">
        <v>2021</v>
      </c>
      <c r="B3349">
        <v>4</v>
      </c>
      <c r="C3349" s="2">
        <v>44390</v>
      </c>
      <c r="D3349" s="3">
        <v>0.5</v>
      </c>
      <c r="E3349">
        <v>2</v>
      </c>
      <c r="F3349">
        <v>2.1</v>
      </c>
      <c r="G3349" t="s">
        <v>61</v>
      </c>
      <c r="H3349">
        <v>81</v>
      </c>
      <c r="I3349">
        <v>60</v>
      </c>
      <c r="J3349">
        <v>26</v>
      </c>
      <c r="K3349">
        <v>2</v>
      </c>
      <c r="L3349">
        <v>7</v>
      </c>
      <c r="M3349" t="s">
        <v>27</v>
      </c>
      <c r="N3349">
        <v>50</v>
      </c>
      <c r="O3349" t="s">
        <v>26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 s="11" t="str">
        <f t="shared" si="554"/>
        <v>0</v>
      </c>
      <c r="AB3349">
        <f t="shared" si="547"/>
        <v>0</v>
      </c>
      <c r="AC3349">
        <f t="shared" si="555"/>
        <v>10</v>
      </c>
      <c r="AD3349">
        <f t="shared" si="556"/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f t="shared" si="548"/>
        <v>0</v>
      </c>
      <c r="BI3349" s="16">
        <v>0</v>
      </c>
      <c r="BJ3349" s="16">
        <v>0</v>
      </c>
      <c r="BK3349" s="16">
        <v>0</v>
      </c>
      <c r="BL3349" t="str">
        <f t="shared" si="549"/>
        <v>0</v>
      </c>
      <c r="BM3349" t="str">
        <f t="shared" si="550"/>
        <v>0</v>
      </c>
      <c r="BN3349">
        <f t="shared" si="553"/>
        <v>0</v>
      </c>
      <c r="BO3349">
        <f t="shared" si="551"/>
        <v>0</v>
      </c>
      <c r="BP3349" t="str">
        <f t="shared" si="552"/>
        <v>0</v>
      </c>
    </row>
    <row r="3350" spans="1:68" ht="18" x14ac:dyDescent="0.25">
      <c r="A3350" s="24">
        <v>2021</v>
      </c>
      <c r="B3350">
        <v>4</v>
      </c>
      <c r="C3350" s="2">
        <v>44390</v>
      </c>
      <c r="D3350" s="3">
        <v>0.5</v>
      </c>
      <c r="E3350">
        <v>2</v>
      </c>
      <c r="F3350">
        <v>2.1</v>
      </c>
      <c r="G3350" t="s">
        <v>61</v>
      </c>
      <c r="H3350">
        <v>81</v>
      </c>
      <c r="I3350">
        <v>60</v>
      </c>
      <c r="J3350">
        <v>26</v>
      </c>
      <c r="K3350">
        <v>2</v>
      </c>
      <c r="L3350">
        <v>7</v>
      </c>
      <c r="M3350" t="s">
        <v>27</v>
      </c>
      <c r="N3350">
        <v>20</v>
      </c>
      <c r="O3350" t="s">
        <v>24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 s="11" t="str">
        <f t="shared" si="554"/>
        <v>0</v>
      </c>
      <c r="AB3350">
        <f t="shared" si="547"/>
        <v>0</v>
      </c>
      <c r="AC3350">
        <f t="shared" si="555"/>
        <v>10</v>
      </c>
      <c r="AD3350">
        <f t="shared" si="556"/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f t="shared" si="548"/>
        <v>0</v>
      </c>
      <c r="BI3350" s="16">
        <v>0</v>
      </c>
      <c r="BJ3350" s="16">
        <v>0</v>
      </c>
      <c r="BK3350" s="16">
        <v>0</v>
      </c>
      <c r="BL3350" t="str">
        <f t="shared" si="549"/>
        <v>0</v>
      </c>
      <c r="BM3350" t="str">
        <f t="shared" si="550"/>
        <v>0</v>
      </c>
      <c r="BN3350">
        <f t="shared" si="553"/>
        <v>0</v>
      </c>
      <c r="BO3350">
        <f t="shared" si="551"/>
        <v>0</v>
      </c>
      <c r="BP3350" t="str">
        <f t="shared" si="552"/>
        <v>0</v>
      </c>
    </row>
    <row r="3351" spans="1:68" ht="18" x14ac:dyDescent="0.25">
      <c r="A3351" s="24">
        <v>2021</v>
      </c>
      <c r="B3351">
        <v>4</v>
      </c>
      <c r="C3351" s="2">
        <v>44390</v>
      </c>
      <c r="D3351" s="3">
        <v>0.5</v>
      </c>
      <c r="E3351">
        <v>2</v>
      </c>
      <c r="F3351">
        <v>2.1</v>
      </c>
      <c r="G3351" t="s">
        <v>61</v>
      </c>
      <c r="H3351">
        <v>81</v>
      </c>
      <c r="I3351">
        <v>60</v>
      </c>
      <c r="J3351">
        <v>26</v>
      </c>
      <c r="K3351">
        <v>2</v>
      </c>
      <c r="L3351">
        <v>7</v>
      </c>
      <c r="M3351" t="s">
        <v>27</v>
      </c>
      <c r="N3351">
        <v>20</v>
      </c>
      <c r="O3351" t="s">
        <v>25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 s="11" t="str">
        <f t="shared" si="554"/>
        <v>0</v>
      </c>
      <c r="AB3351">
        <f t="shared" si="547"/>
        <v>0</v>
      </c>
      <c r="AC3351">
        <f t="shared" si="555"/>
        <v>10</v>
      </c>
      <c r="AD3351">
        <f t="shared" si="556"/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f t="shared" si="548"/>
        <v>0</v>
      </c>
      <c r="BI3351" s="16">
        <v>0</v>
      </c>
      <c r="BJ3351" s="16">
        <v>0</v>
      </c>
      <c r="BK3351" s="16">
        <v>0</v>
      </c>
      <c r="BL3351" t="str">
        <f t="shared" si="549"/>
        <v>0</v>
      </c>
      <c r="BM3351" t="str">
        <f t="shared" si="550"/>
        <v>0</v>
      </c>
      <c r="BN3351">
        <f t="shared" si="553"/>
        <v>0</v>
      </c>
      <c r="BO3351">
        <f t="shared" si="551"/>
        <v>0</v>
      </c>
      <c r="BP3351" t="str">
        <f t="shared" si="552"/>
        <v>0</v>
      </c>
    </row>
    <row r="3352" spans="1:68" ht="18" x14ac:dyDescent="0.25">
      <c r="A3352" s="24">
        <v>2021</v>
      </c>
      <c r="B3352">
        <v>4</v>
      </c>
      <c r="C3352" s="2">
        <v>44390</v>
      </c>
      <c r="D3352" s="3">
        <v>0.5</v>
      </c>
      <c r="E3352">
        <v>2</v>
      </c>
      <c r="F3352">
        <v>2.1</v>
      </c>
      <c r="G3352" t="s">
        <v>61</v>
      </c>
      <c r="H3352">
        <v>81</v>
      </c>
      <c r="I3352">
        <v>60</v>
      </c>
      <c r="J3352">
        <v>26</v>
      </c>
      <c r="K3352">
        <v>2</v>
      </c>
      <c r="L3352">
        <v>7</v>
      </c>
      <c r="M3352" t="s">
        <v>27</v>
      </c>
      <c r="N3352">
        <v>20</v>
      </c>
      <c r="O3352" t="s">
        <v>26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 s="11" t="str">
        <f t="shared" si="554"/>
        <v>0</v>
      </c>
      <c r="AB3352">
        <f t="shared" si="547"/>
        <v>0</v>
      </c>
      <c r="AC3352">
        <f t="shared" si="555"/>
        <v>10</v>
      </c>
      <c r="AD3352">
        <f t="shared" si="556"/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f t="shared" si="548"/>
        <v>0</v>
      </c>
      <c r="BI3352" s="16">
        <v>0</v>
      </c>
      <c r="BJ3352" s="16">
        <v>0</v>
      </c>
      <c r="BK3352" s="16">
        <v>0</v>
      </c>
      <c r="BL3352" t="str">
        <f t="shared" si="549"/>
        <v>0</v>
      </c>
      <c r="BM3352" t="str">
        <f t="shared" si="550"/>
        <v>0</v>
      </c>
      <c r="BN3352">
        <f t="shared" si="553"/>
        <v>0</v>
      </c>
      <c r="BO3352">
        <f t="shared" si="551"/>
        <v>0</v>
      </c>
      <c r="BP3352" t="str">
        <f t="shared" si="552"/>
        <v>0</v>
      </c>
    </row>
    <row r="3353" spans="1:68" ht="18" x14ac:dyDescent="0.25">
      <c r="A3353" s="24">
        <v>2021</v>
      </c>
      <c r="B3353">
        <v>4</v>
      </c>
      <c r="C3353" s="2">
        <v>44390</v>
      </c>
      <c r="D3353" s="3">
        <v>0.5</v>
      </c>
      <c r="E3353">
        <v>2</v>
      </c>
      <c r="F3353">
        <v>2.1</v>
      </c>
      <c r="G3353" t="s">
        <v>61</v>
      </c>
      <c r="H3353">
        <v>81</v>
      </c>
      <c r="I3353">
        <v>60</v>
      </c>
      <c r="J3353">
        <v>26</v>
      </c>
      <c r="K3353">
        <v>2</v>
      </c>
      <c r="L3353">
        <v>7</v>
      </c>
      <c r="M3353" t="s">
        <v>27</v>
      </c>
      <c r="N3353">
        <v>10</v>
      </c>
      <c r="O3353" t="s">
        <v>24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 s="11" t="str">
        <f t="shared" si="554"/>
        <v>0</v>
      </c>
      <c r="AB3353">
        <f t="shared" si="547"/>
        <v>0</v>
      </c>
      <c r="AC3353">
        <f t="shared" si="555"/>
        <v>10</v>
      </c>
      <c r="AD3353">
        <f t="shared" si="556"/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f t="shared" si="548"/>
        <v>0</v>
      </c>
      <c r="BI3353" s="16">
        <v>0</v>
      </c>
      <c r="BJ3353" s="16">
        <v>0</v>
      </c>
      <c r="BK3353" s="16">
        <v>0</v>
      </c>
      <c r="BL3353" t="str">
        <f t="shared" si="549"/>
        <v>0</v>
      </c>
      <c r="BM3353" t="str">
        <f t="shared" si="550"/>
        <v>0</v>
      </c>
      <c r="BN3353">
        <f t="shared" si="553"/>
        <v>0</v>
      </c>
      <c r="BO3353">
        <f t="shared" si="551"/>
        <v>0</v>
      </c>
      <c r="BP3353" t="str">
        <f t="shared" si="552"/>
        <v>0</v>
      </c>
    </row>
    <row r="3354" spans="1:68" ht="18" x14ac:dyDescent="0.25">
      <c r="A3354" s="24">
        <v>2021</v>
      </c>
      <c r="B3354">
        <v>4</v>
      </c>
      <c r="C3354" s="2">
        <v>44390</v>
      </c>
      <c r="D3354" s="3">
        <v>0.5</v>
      </c>
      <c r="E3354">
        <v>2</v>
      </c>
      <c r="F3354">
        <v>2.1</v>
      </c>
      <c r="G3354" t="s">
        <v>61</v>
      </c>
      <c r="H3354">
        <v>81</v>
      </c>
      <c r="I3354">
        <v>60</v>
      </c>
      <c r="J3354">
        <v>26</v>
      </c>
      <c r="K3354">
        <v>2</v>
      </c>
      <c r="L3354">
        <v>7</v>
      </c>
      <c r="M3354" t="s">
        <v>27</v>
      </c>
      <c r="N3354">
        <v>10</v>
      </c>
      <c r="O3354" t="s">
        <v>25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 s="11" t="str">
        <f t="shared" si="554"/>
        <v>0</v>
      </c>
      <c r="AB3354">
        <f t="shared" si="547"/>
        <v>0</v>
      </c>
      <c r="AC3354">
        <f t="shared" si="555"/>
        <v>10</v>
      </c>
      <c r="AD3354">
        <f t="shared" si="556"/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f t="shared" si="548"/>
        <v>0</v>
      </c>
      <c r="BI3354" s="16">
        <v>0</v>
      </c>
      <c r="BJ3354" s="16">
        <v>0</v>
      </c>
      <c r="BK3354" s="16">
        <v>0</v>
      </c>
      <c r="BL3354" t="str">
        <f t="shared" si="549"/>
        <v>0</v>
      </c>
      <c r="BM3354" t="str">
        <f t="shared" si="550"/>
        <v>0</v>
      </c>
      <c r="BN3354">
        <f t="shared" si="553"/>
        <v>0</v>
      </c>
      <c r="BO3354">
        <f t="shared" si="551"/>
        <v>0</v>
      </c>
      <c r="BP3354" t="str">
        <f t="shared" si="552"/>
        <v>0</v>
      </c>
    </row>
    <row r="3355" spans="1:68" ht="18" x14ac:dyDescent="0.25">
      <c r="A3355" s="24">
        <v>2021</v>
      </c>
      <c r="B3355">
        <v>4</v>
      </c>
      <c r="C3355" s="2">
        <v>44390</v>
      </c>
      <c r="D3355" s="3">
        <v>0.5</v>
      </c>
      <c r="E3355">
        <v>2</v>
      </c>
      <c r="F3355">
        <v>2.1</v>
      </c>
      <c r="G3355" t="s">
        <v>61</v>
      </c>
      <c r="H3355">
        <v>81</v>
      </c>
      <c r="I3355">
        <v>60</v>
      </c>
      <c r="J3355">
        <v>26</v>
      </c>
      <c r="K3355">
        <v>2</v>
      </c>
      <c r="L3355">
        <v>7</v>
      </c>
      <c r="M3355" t="s">
        <v>27</v>
      </c>
      <c r="N3355">
        <v>10</v>
      </c>
      <c r="O3355" t="s">
        <v>26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 s="11" t="str">
        <f t="shared" si="554"/>
        <v>0</v>
      </c>
      <c r="AB3355">
        <f t="shared" si="547"/>
        <v>0</v>
      </c>
      <c r="AC3355">
        <f t="shared" si="555"/>
        <v>10</v>
      </c>
      <c r="AD3355">
        <f t="shared" si="556"/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f t="shared" si="548"/>
        <v>0</v>
      </c>
      <c r="BI3355" s="16">
        <v>0</v>
      </c>
      <c r="BJ3355" s="16">
        <v>0</v>
      </c>
      <c r="BK3355" s="16">
        <v>0</v>
      </c>
      <c r="BL3355" t="str">
        <f t="shared" si="549"/>
        <v>0</v>
      </c>
      <c r="BM3355" t="str">
        <f t="shared" si="550"/>
        <v>0</v>
      </c>
      <c r="BN3355">
        <f t="shared" si="553"/>
        <v>0</v>
      </c>
      <c r="BO3355">
        <f t="shared" si="551"/>
        <v>0</v>
      </c>
      <c r="BP3355" t="str">
        <f t="shared" si="552"/>
        <v>0</v>
      </c>
    </row>
    <row r="3356" spans="1:68" ht="18" x14ac:dyDescent="0.25">
      <c r="A3356" s="24">
        <v>2021</v>
      </c>
      <c r="B3356">
        <v>4</v>
      </c>
      <c r="C3356" s="2">
        <v>44390</v>
      </c>
      <c r="D3356" s="3">
        <v>0.5</v>
      </c>
      <c r="E3356">
        <v>2</v>
      </c>
      <c r="F3356">
        <v>2.1</v>
      </c>
      <c r="G3356" t="s">
        <v>61</v>
      </c>
      <c r="H3356">
        <v>81</v>
      </c>
      <c r="I3356">
        <v>60</v>
      </c>
      <c r="J3356">
        <v>26</v>
      </c>
      <c r="K3356">
        <v>2</v>
      </c>
      <c r="L3356">
        <v>7</v>
      </c>
      <c r="M3356" t="s">
        <v>27</v>
      </c>
      <c r="N3356">
        <v>5</v>
      </c>
      <c r="O3356" t="s">
        <v>24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 s="11" t="str">
        <f t="shared" si="554"/>
        <v>0</v>
      </c>
      <c r="AB3356">
        <f t="shared" si="547"/>
        <v>0</v>
      </c>
      <c r="AC3356">
        <f t="shared" si="555"/>
        <v>10</v>
      </c>
      <c r="AD3356">
        <f t="shared" si="556"/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f t="shared" si="548"/>
        <v>0</v>
      </c>
      <c r="BI3356" s="16">
        <v>0</v>
      </c>
      <c r="BJ3356" s="16">
        <v>0</v>
      </c>
      <c r="BK3356" s="16">
        <v>0</v>
      </c>
      <c r="BL3356" t="str">
        <f t="shared" si="549"/>
        <v>0</v>
      </c>
      <c r="BM3356" t="str">
        <f t="shared" si="550"/>
        <v>0</v>
      </c>
      <c r="BN3356">
        <f t="shared" si="553"/>
        <v>0</v>
      </c>
      <c r="BO3356">
        <f t="shared" si="551"/>
        <v>0</v>
      </c>
      <c r="BP3356" t="str">
        <f t="shared" si="552"/>
        <v>0</v>
      </c>
    </row>
    <row r="3357" spans="1:68" ht="18" x14ac:dyDescent="0.25">
      <c r="A3357" s="24">
        <v>2021</v>
      </c>
      <c r="B3357">
        <v>4</v>
      </c>
      <c r="C3357" s="2">
        <v>44390</v>
      </c>
      <c r="D3357" s="3">
        <v>0.5</v>
      </c>
      <c r="E3357">
        <v>2</v>
      </c>
      <c r="F3357">
        <v>2.1</v>
      </c>
      <c r="G3357" t="s">
        <v>61</v>
      </c>
      <c r="H3357">
        <v>81</v>
      </c>
      <c r="I3357">
        <v>60</v>
      </c>
      <c r="J3357">
        <v>26</v>
      </c>
      <c r="K3357">
        <v>2</v>
      </c>
      <c r="L3357">
        <v>7</v>
      </c>
      <c r="M3357" t="s">
        <v>27</v>
      </c>
      <c r="N3357">
        <v>5</v>
      </c>
      <c r="O3357" t="s">
        <v>25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 s="11" t="str">
        <f t="shared" si="554"/>
        <v>0</v>
      </c>
      <c r="AB3357">
        <f t="shared" si="547"/>
        <v>0</v>
      </c>
      <c r="AC3357">
        <f t="shared" si="555"/>
        <v>10</v>
      </c>
      <c r="AD3357">
        <f t="shared" si="556"/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f t="shared" si="548"/>
        <v>0</v>
      </c>
      <c r="BI3357" s="16">
        <v>0</v>
      </c>
      <c r="BJ3357" s="16">
        <v>0</v>
      </c>
      <c r="BK3357" s="16">
        <v>0</v>
      </c>
      <c r="BL3357" t="str">
        <f t="shared" si="549"/>
        <v>0</v>
      </c>
      <c r="BM3357" t="str">
        <f t="shared" si="550"/>
        <v>0</v>
      </c>
      <c r="BN3357">
        <f t="shared" si="553"/>
        <v>0</v>
      </c>
      <c r="BO3357">
        <f t="shared" si="551"/>
        <v>0</v>
      </c>
      <c r="BP3357" t="str">
        <f t="shared" si="552"/>
        <v>0</v>
      </c>
    </row>
    <row r="3358" spans="1:68" ht="18" x14ac:dyDescent="0.25">
      <c r="A3358" s="24">
        <v>2021</v>
      </c>
      <c r="B3358">
        <v>4</v>
      </c>
      <c r="C3358" s="2">
        <v>44390</v>
      </c>
      <c r="D3358" s="3">
        <v>0.5</v>
      </c>
      <c r="E3358">
        <v>2</v>
      </c>
      <c r="F3358">
        <v>2.1</v>
      </c>
      <c r="G3358" t="s">
        <v>61</v>
      </c>
      <c r="H3358">
        <v>81</v>
      </c>
      <c r="I3358">
        <v>60</v>
      </c>
      <c r="J3358">
        <v>26</v>
      </c>
      <c r="K3358">
        <v>2</v>
      </c>
      <c r="L3358">
        <v>7</v>
      </c>
      <c r="M3358" t="s">
        <v>27</v>
      </c>
      <c r="N3358">
        <v>5</v>
      </c>
      <c r="O3358" t="s">
        <v>26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 s="11" t="str">
        <f t="shared" si="554"/>
        <v>0</v>
      </c>
      <c r="AB3358">
        <f t="shared" si="547"/>
        <v>0</v>
      </c>
      <c r="AC3358">
        <f t="shared" si="555"/>
        <v>10</v>
      </c>
      <c r="AD3358">
        <f t="shared" si="556"/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f t="shared" si="548"/>
        <v>0</v>
      </c>
      <c r="BI3358" s="16">
        <v>0</v>
      </c>
      <c r="BJ3358" s="16">
        <v>0</v>
      </c>
      <c r="BK3358" s="16">
        <v>0</v>
      </c>
      <c r="BL3358" t="str">
        <f t="shared" si="549"/>
        <v>0</v>
      </c>
      <c r="BM3358" t="str">
        <f t="shared" si="550"/>
        <v>0</v>
      </c>
      <c r="BN3358">
        <f t="shared" si="553"/>
        <v>0</v>
      </c>
      <c r="BO3358">
        <f t="shared" si="551"/>
        <v>0</v>
      </c>
      <c r="BP3358" t="str">
        <f t="shared" si="552"/>
        <v>0</v>
      </c>
    </row>
    <row r="3359" spans="1:68" ht="18" x14ac:dyDescent="0.25">
      <c r="A3359" s="24">
        <v>2021</v>
      </c>
      <c r="B3359">
        <v>4</v>
      </c>
      <c r="C3359" s="2">
        <v>44390</v>
      </c>
      <c r="D3359" s="3">
        <v>0.5</v>
      </c>
      <c r="E3359">
        <v>2</v>
      </c>
      <c r="F3359">
        <v>2.1</v>
      </c>
      <c r="G3359" t="s">
        <v>61</v>
      </c>
      <c r="H3359">
        <v>81</v>
      </c>
      <c r="I3359">
        <v>60</v>
      </c>
      <c r="J3359">
        <v>26</v>
      </c>
      <c r="K3359">
        <v>2</v>
      </c>
      <c r="L3359">
        <v>7</v>
      </c>
      <c r="M3359" t="s">
        <v>27</v>
      </c>
      <c r="N3359">
        <v>0</v>
      </c>
      <c r="O3359" t="s">
        <v>24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 s="11" t="str">
        <f t="shared" si="554"/>
        <v>0</v>
      </c>
      <c r="AB3359">
        <f t="shared" si="547"/>
        <v>0</v>
      </c>
      <c r="AC3359">
        <f t="shared" si="555"/>
        <v>10</v>
      </c>
      <c r="AD3359">
        <f t="shared" si="556"/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1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1</v>
      </c>
      <c r="BF3359">
        <v>0</v>
      </c>
      <c r="BG3359">
        <v>0</v>
      </c>
      <c r="BH3359">
        <f t="shared" si="548"/>
        <v>0</v>
      </c>
      <c r="BI3359" s="16">
        <v>0</v>
      </c>
      <c r="BJ3359" s="16">
        <v>0</v>
      </c>
      <c r="BK3359" s="16">
        <v>0</v>
      </c>
      <c r="BL3359" t="str">
        <f t="shared" si="549"/>
        <v>0</v>
      </c>
      <c r="BM3359" t="str">
        <f t="shared" si="550"/>
        <v>0</v>
      </c>
      <c r="BN3359">
        <f t="shared" si="553"/>
        <v>0</v>
      </c>
      <c r="BO3359">
        <f t="shared" si="551"/>
        <v>1</v>
      </c>
      <c r="BP3359" t="str">
        <f t="shared" si="552"/>
        <v>0</v>
      </c>
    </row>
    <row r="3360" spans="1:68" ht="18" x14ac:dyDescent="0.25">
      <c r="A3360" s="24">
        <v>2021</v>
      </c>
      <c r="B3360">
        <v>4</v>
      </c>
      <c r="C3360" s="2">
        <v>44390</v>
      </c>
      <c r="D3360" s="3">
        <v>0.5</v>
      </c>
      <c r="E3360">
        <v>2</v>
      </c>
      <c r="F3360">
        <v>2.1</v>
      </c>
      <c r="G3360" t="s">
        <v>61</v>
      </c>
      <c r="H3360">
        <v>81</v>
      </c>
      <c r="I3360">
        <v>60</v>
      </c>
      <c r="J3360">
        <v>26</v>
      </c>
      <c r="K3360">
        <v>2</v>
      </c>
      <c r="L3360">
        <v>7</v>
      </c>
      <c r="M3360" t="s">
        <v>27</v>
      </c>
      <c r="N3360">
        <v>0</v>
      </c>
      <c r="O3360" t="s">
        <v>25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 s="11" t="str">
        <f t="shared" si="554"/>
        <v>0</v>
      </c>
      <c r="AB3360">
        <f t="shared" si="547"/>
        <v>0</v>
      </c>
      <c r="AC3360">
        <f t="shared" si="555"/>
        <v>10</v>
      </c>
      <c r="AD3360">
        <f t="shared" si="556"/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f t="shared" si="548"/>
        <v>0</v>
      </c>
      <c r="BI3360" s="16">
        <v>0</v>
      </c>
      <c r="BJ3360" s="16">
        <v>0</v>
      </c>
      <c r="BK3360" s="16">
        <v>0</v>
      </c>
      <c r="BL3360" t="str">
        <f t="shared" si="549"/>
        <v>0</v>
      </c>
      <c r="BM3360" t="str">
        <f t="shared" si="550"/>
        <v>0</v>
      </c>
      <c r="BN3360">
        <f t="shared" si="553"/>
        <v>0</v>
      </c>
      <c r="BO3360">
        <f t="shared" si="551"/>
        <v>0</v>
      </c>
      <c r="BP3360" t="str">
        <f t="shared" si="552"/>
        <v>0</v>
      </c>
    </row>
    <row r="3361" spans="1:68" ht="18" x14ac:dyDescent="0.25">
      <c r="A3361" s="24">
        <v>2021</v>
      </c>
      <c r="B3361">
        <v>4</v>
      </c>
      <c r="C3361" s="2">
        <v>44390</v>
      </c>
      <c r="D3361" s="3">
        <v>0.5</v>
      </c>
      <c r="E3361">
        <v>2</v>
      </c>
      <c r="F3361">
        <v>2.1</v>
      </c>
      <c r="G3361" t="s">
        <v>61</v>
      </c>
      <c r="H3361">
        <v>81</v>
      </c>
      <c r="I3361">
        <v>60</v>
      </c>
      <c r="J3361">
        <v>26</v>
      </c>
      <c r="K3361">
        <v>2</v>
      </c>
      <c r="L3361">
        <v>7</v>
      </c>
      <c r="M3361" t="s">
        <v>27</v>
      </c>
      <c r="N3361">
        <v>0</v>
      </c>
      <c r="O3361" t="s">
        <v>26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 s="11" t="str">
        <f t="shared" si="554"/>
        <v>0</v>
      </c>
      <c r="AB3361">
        <f t="shared" si="547"/>
        <v>0</v>
      </c>
      <c r="AC3361">
        <f t="shared" si="555"/>
        <v>10</v>
      </c>
      <c r="AD3361">
        <f t="shared" si="556"/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f t="shared" si="548"/>
        <v>0</v>
      </c>
      <c r="BI3361" s="16">
        <v>0</v>
      </c>
      <c r="BJ3361" s="16">
        <v>0</v>
      </c>
      <c r="BK3361" s="16">
        <v>0</v>
      </c>
      <c r="BL3361" t="str">
        <f t="shared" si="549"/>
        <v>0</v>
      </c>
      <c r="BM3361" t="str">
        <f t="shared" si="550"/>
        <v>0</v>
      </c>
      <c r="BN3361">
        <f t="shared" si="553"/>
        <v>0</v>
      </c>
      <c r="BO3361">
        <f t="shared" si="551"/>
        <v>0</v>
      </c>
      <c r="BP3361" t="str">
        <f t="shared" si="552"/>
        <v>0</v>
      </c>
    </row>
    <row r="3362" spans="1:68" ht="18" x14ac:dyDescent="0.25">
      <c r="A3362" s="24">
        <v>2021</v>
      </c>
      <c r="B3362">
        <v>4</v>
      </c>
      <c r="C3362" s="2">
        <v>44390</v>
      </c>
      <c r="D3362" s="3">
        <v>0.5</v>
      </c>
      <c r="E3362">
        <v>2</v>
      </c>
      <c r="F3362">
        <v>2.1</v>
      </c>
      <c r="G3362" t="s">
        <v>61</v>
      </c>
      <c r="H3362">
        <v>81</v>
      </c>
      <c r="I3362">
        <v>60</v>
      </c>
      <c r="J3362">
        <v>26</v>
      </c>
      <c r="K3362">
        <v>2</v>
      </c>
      <c r="L3362">
        <v>7</v>
      </c>
      <c r="M3362" t="s">
        <v>28</v>
      </c>
      <c r="N3362">
        <v>0</v>
      </c>
      <c r="O3362" t="s">
        <v>24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 s="11" t="str">
        <f t="shared" si="554"/>
        <v>0</v>
      </c>
      <c r="AB3362">
        <f t="shared" si="547"/>
        <v>0</v>
      </c>
      <c r="AC3362">
        <f t="shared" si="555"/>
        <v>10</v>
      </c>
      <c r="AD3362">
        <f t="shared" si="556"/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f t="shared" si="548"/>
        <v>0</v>
      </c>
      <c r="BI3362" s="16">
        <v>0</v>
      </c>
      <c r="BJ3362" s="16">
        <v>0</v>
      </c>
      <c r="BK3362" s="16">
        <v>0</v>
      </c>
      <c r="BL3362" t="str">
        <f t="shared" si="549"/>
        <v>0</v>
      </c>
      <c r="BM3362" t="str">
        <f t="shared" si="550"/>
        <v>0</v>
      </c>
      <c r="BN3362">
        <f t="shared" si="553"/>
        <v>0</v>
      </c>
      <c r="BO3362">
        <f t="shared" si="551"/>
        <v>0</v>
      </c>
      <c r="BP3362" t="str">
        <f t="shared" si="552"/>
        <v>0</v>
      </c>
    </row>
    <row r="3363" spans="1:68" ht="18" x14ac:dyDescent="0.25">
      <c r="A3363" s="24">
        <v>2021</v>
      </c>
      <c r="B3363">
        <v>4</v>
      </c>
      <c r="C3363" s="2">
        <v>44390</v>
      </c>
      <c r="D3363" s="3">
        <v>0.5</v>
      </c>
      <c r="E3363">
        <v>2</v>
      </c>
      <c r="F3363">
        <v>2.1</v>
      </c>
      <c r="G3363" t="s">
        <v>61</v>
      </c>
      <c r="H3363">
        <v>81</v>
      </c>
      <c r="I3363">
        <v>60</v>
      </c>
      <c r="J3363">
        <v>26</v>
      </c>
      <c r="K3363">
        <v>2</v>
      </c>
      <c r="L3363">
        <v>7</v>
      </c>
      <c r="M3363" t="s">
        <v>28</v>
      </c>
      <c r="N3363">
        <v>0</v>
      </c>
      <c r="O3363" t="s">
        <v>25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 s="11" t="str">
        <f t="shared" si="554"/>
        <v>0</v>
      </c>
      <c r="AB3363">
        <f t="shared" si="547"/>
        <v>0</v>
      </c>
      <c r="AC3363">
        <f t="shared" si="555"/>
        <v>10</v>
      </c>
      <c r="AD3363">
        <f t="shared" si="556"/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f t="shared" si="548"/>
        <v>0</v>
      </c>
      <c r="BI3363" s="16">
        <v>0</v>
      </c>
      <c r="BJ3363" s="16">
        <v>0</v>
      </c>
      <c r="BK3363" s="16">
        <v>0</v>
      </c>
      <c r="BL3363" t="str">
        <f t="shared" si="549"/>
        <v>0</v>
      </c>
      <c r="BM3363" t="str">
        <f t="shared" si="550"/>
        <v>0</v>
      </c>
      <c r="BN3363">
        <f t="shared" si="553"/>
        <v>0</v>
      </c>
      <c r="BO3363">
        <f t="shared" si="551"/>
        <v>0</v>
      </c>
      <c r="BP3363" t="str">
        <f t="shared" si="552"/>
        <v>0</v>
      </c>
    </row>
    <row r="3364" spans="1:68" ht="18" x14ac:dyDescent="0.25">
      <c r="A3364" s="24">
        <v>2021</v>
      </c>
      <c r="B3364">
        <v>4</v>
      </c>
      <c r="C3364" s="2">
        <v>44390</v>
      </c>
      <c r="D3364" s="3">
        <v>0.5</v>
      </c>
      <c r="E3364">
        <v>2</v>
      </c>
      <c r="F3364">
        <v>2.1</v>
      </c>
      <c r="G3364" t="s">
        <v>61</v>
      </c>
      <c r="H3364">
        <v>81</v>
      </c>
      <c r="I3364">
        <v>60</v>
      </c>
      <c r="J3364">
        <v>26</v>
      </c>
      <c r="K3364">
        <v>2</v>
      </c>
      <c r="L3364">
        <v>7</v>
      </c>
      <c r="M3364" t="s">
        <v>28</v>
      </c>
      <c r="N3364">
        <v>0</v>
      </c>
      <c r="O3364" t="s">
        <v>26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 s="11" t="str">
        <f t="shared" si="554"/>
        <v>0</v>
      </c>
      <c r="AB3364">
        <f t="shared" si="547"/>
        <v>0</v>
      </c>
      <c r="AC3364">
        <f t="shared" si="555"/>
        <v>10</v>
      </c>
      <c r="AD3364">
        <f t="shared" si="556"/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f t="shared" si="548"/>
        <v>0</v>
      </c>
      <c r="BI3364" s="16">
        <v>0</v>
      </c>
      <c r="BJ3364" s="16">
        <v>0</v>
      </c>
      <c r="BK3364" s="16">
        <v>0</v>
      </c>
      <c r="BL3364" t="str">
        <f t="shared" si="549"/>
        <v>0</v>
      </c>
      <c r="BM3364" t="str">
        <f t="shared" si="550"/>
        <v>0</v>
      </c>
      <c r="BN3364">
        <f t="shared" si="553"/>
        <v>0</v>
      </c>
      <c r="BO3364">
        <f t="shared" si="551"/>
        <v>0</v>
      </c>
      <c r="BP3364" t="str">
        <f t="shared" si="552"/>
        <v>0</v>
      </c>
    </row>
    <row r="3365" spans="1:68" ht="18" x14ac:dyDescent="0.25">
      <c r="A3365" s="24">
        <v>2021</v>
      </c>
      <c r="B3365">
        <v>4</v>
      </c>
      <c r="C3365" s="2">
        <v>44390</v>
      </c>
      <c r="D3365" s="3">
        <v>0.5</v>
      </c>
      <c r="E3365">
        <v>2</v>
      </c>
      <c r="F3365">
        <v>2.1</v>
      </c>
      <c r="G3365" t="s">
        <v>61</v>
      </c>
      <c r="H3365">
        <v>81</v>
      </c>
      <c r="I3365">
        <v>60</v>
      </c>
      <c r="J3365">
        <v>26</v>
      </c>
      <c r="K3365">
        <v>2</v>
      </c>
      <c r="L3365">
        <v>7</v>
      </c>
      <c r="M3365" t="s">
        <v>28</v>
      </c>
      <c r="N3365">
        <v>5</v>
      </c>
      <c r="O3365" t="s">
        <v>25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 s="11" t="str">
        <f t="shared" si="554"/>
        <v>0</v>
      </c>
      <c r="AB3365">
        <f t="shared" si="547"/>
        <v>0</v>
      </c>
      <c r="AC3365">
        <f t="shared" si="555"/>
        <v>10</v>
      </c>
      <c r="AD3365">
        <f t="shared" si="556"/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f t="shared" si="548"/>
        <v>0</v>
      </c>
      <c r="BI3365" s="16">
        <v>0</v>
      </c>
      <c r="BJ3365" s="16">
        <v>0</v>
      </c>
      <c r="BK3365" s="16">
        <v>0</v>
      </c>
      <c r="BL3365" t="str">
        <f t="shared" si="549"/>
        <v>0</v>
      </c>
      <c r="BM3365" t="str">
        <f t="shared" si="550"/>
        <v>0</v>
      </c>
      <c r="BN3365">
        <f t="shared" si="553"/>
        <v>0</v>
      </c>
      <c r="BO3365">
        <f t="shared" si="551"/>
        <v>0</v>
      </c>
      <c r="BP3365" t="str">
        <f t="shared" si="552"/>
        <v>0</v>
      </c>
    </row>
    <row r="3366" spans="1:68" ht="18" x14ac:dyDescent="0.25">
      <c r="A3366" s="24">
        <v>2021</v>
      </c>
      <c r="B3366">
        <v>4</v>
      </c>
      <c r="C3366" s="2">
        <v>44390</v>
      </c>
      <c r="D3366" s="3">
        <v>0.5</v>
      </c>
      <c r="E3366">
        <v>2</v>
      </c>
      <c r="F3366">
        <v>2.1</v>
      </c>
      <c r="G3366" t="s">
        <v>61</v>
      </c>
      <c r="H3366">
        <v>81</v>
      </c>
      <c r="I3366">
        <v>60</v>
      </c>
      <c r="J3366">
        <v>26</v>
      </c>
      <c r="K3366">
        <v>2</v>
      </c>
      <c r="L3366">
        <v>7</v>
      </c>
      <c r="M3366" t="s">
        <v>28</v>
      </c>
      <c r="N3366">
        <v>5</v>
      </c>
      <c r="O3366" t="s">
        <v>26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 s="11" t="str">
        <f t="shared" si="554"/>
        <v>0</v>
      </c>
      <c r="AB3366">
        <f t="shared" si="547"/>
        <v>0</v>
      </c>
      <c r="AC3366">
        <f t="shared" si="555"/>
        <v>10</v>
      </c>
      <c r="AD3366">
        <f t="shared" si="556"/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f t="shared" si="548"/>
        <v>0</v>
      </c>
      <c r="BI3366" s="16">
        <v>0</v>
      </c>
      <c r="BJ3366" s="16">
        <v>0</v>
      </c>
      <c r="BK3366" s="16">
        <v>0</v>
      </c>
      <c r="BL3366" t="str">
        <f t="shared" si="549"/>
        <v>0</v>
      </c>
      <c r="BM3366" t="str">
        <f t="shared" si="550"/>
        <v>0</v>
      </c>
      <c r="BN3366">
        <f t="shared" si="553"/>
        <v>0</v>
      </c>
      <c r="BO3366">
        <f t="shared" si="551"/>
        <v>0</v>
      </c>
      <c r="BP3366" t="str">
        <f t="shared" si="552"/>
        <v>0</v>
      </c>
    </row>
    <row r="3367" spans="1:68" ht="18" x14ac:dyDescent="0.25">
      <c r="A3367" s="24">
        <v>2021</v>
      </c>
      <c r="B3367">
        <v>4</v>
      </c>
      <c r="C3367" s="2">
        <v>44390</v>
      </c>
      <c r="D3367" s="3">
        <v>0.5</v>
      </c>
      <c r="E3367">
        <v>2</v>
      </c>
      <c r="F3367">
        <v>2.1</v>
      </c>
      <c r="G3367" t="s">
        <v>61</v>
      </c>
      <c r="H3367">
        <v>81</v>
      </c>
      <c r="I3367">
        <v>60</v>
      </c>
      <c r="J3367">
        <v>26</v>
      </c>
      <c r="K3367">
        <v>2</v>
      </c>
      <c r="L3367">
        <v>7</v>
      </c>
      <c r="M3367" t="s">
        <v>28</v>
      </c>
      <c r="N3367">
        <v>5</v>
      </c>
      <c r="O3367" t="s">
        <v>24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 s="11" t="str">
        <f t="shared" si="554"/>
        <v>0</v>
      </c>
      <c r="AB3367">
        <f t="shared" si="547"/>
        <v>0</v>
      </c>
      <c r="AC3367">
        <f t="shared" si="555"/>
        <v>10</v>
      </c>
      <c r="AD3367">
        <f t="shared" si="556"/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f t="shared" si="548"/>
        <v>0</v>
      </c>
      <c r="BI3367" s="16">
        <v>0</v>
      </c>
      <c r="BJ3367" s="16">
        <v>0</v>
      </c>
      <c r="BK3367" s="16">
        <v>0</v>
      </c>
      <c r="BL3367" t="str">
        <f t="shared" si="549"/>
        <v>0</v>
      </c>
      <c r="BM3367" t="str">
        <f t="shared" si="550"/>
        <v>0</v>
      </c>
      <c r="BN3367">
        <f t="shared" si="553"/>
        <v>0</v>
      </c>
      <c r="BO3367">
        <f t="shared" si="551"/>
        <v>0</v>
      </c>
      <c r="BP3367" t="str">
        <f t="shared" si="552"/>
        <v>0</v>
      </c>
    </row>
    <row r="3368" spans="1:68" ht="18" x14ac:dyDescent="0.25">
      <c r="A3368" s="24">
        <v>2021</v>
      </c>
      <c r="B3368">
        <v>4</v>
      </c>
      <c r="C3368" s="2">
        <v>44390</v>
      </c>
      <c r="D3368" s="3">
        <v>0.5</v>
      </c>
      <c r="E3368">
        <v>2</v>
      </c>
      <c r="F3368">
        <v>2.1</v>
      </c>
      <c r="G3368" t="s">
        <v>61</v>
      </c>
      <c r="H3368">
        <v>81</v>
      </c>
      <c r="I3368">
        <v>60</v>
      </c>
      <c r="J3368">
        <v>26</v>
      </c>
      <c r="K3368">
        <v>2</v>
      </c>
      <c r="L3368">
        <v>7</v>
      </c>
      <c r="M3368" t="s">
        <v>28</v>
      </c>
      <c r="N3368">
        <v>10</v>
      </c>
      <c r="O3368" t="s">
        <v>24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 s="11" t="str">
        <f t="shared" si="554"/>
        <v>0</v>
      </c>
      <c r="AB3368">
        <f t="shared" si="547"/>
        <v>0</v>
      </c>
      <c r="AC3368">
        <f t="shared" si="555"/>
        <v>10</v>
      </c>
      <c r="AD3368">
        <f t="shared" si="556"/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f t="shared" si="548"/>
        <v>0</v>
      </c>
      <c r="BI3368" s="16">
        <v>0</v>
      </c>
      <c r="BJ3368" s="16">
        <v>0</v>
      </c>
      <c r="BK3368" s="16">
        <v>0</v>
      </c>
      <c r="BL3368" t="str">
        <f t="shared" si="549"/>
        <v>0</v>
      </c>
      <c r="BM3368" t="str">
        <f t="shared" si="550"/>
        <v>0</v>
      </c>
      <c r="BN3368">
        <f t="shared" si="553"/>
        <v>0</v>
      </c>
      <c r="BO3368">
        <f t="shared" si="551"/>
        <v>0</v>
      </c>
      <c r="BP3368" t="str">
        <f t="shared" si="552"/>
        <v>0</v>
      </c>
    </row>
    <row r="3369" spans="1:68" ht="18" x14ac:dyDescent="0.25">
      <c r="A3369" s="24">
        <v>2021</v>
      </c>
      <c r="B3369">
        <v>4</v>
      </c>
      <c r="C3369" s="2">
        <v>44390</v>
      </c>
      <c r="D3369" s="3">
        <v>0.5</v>
      </c>
      <c r="E3369">
        <v>2</v>
      </c>
      <c r="F3369">
        <v>2.1</v>
      </c>
      <c r="G3369" t="s">
        <v>61</v>
      </c>
      <c r="H3369">
        <v>81</v>
      </c>
      <c r="I3369">
        <v>60</v>
      </c>
      <c r="J3369">
        <v>26</v>
      </c>
      <c r="K3369">
        <v>2</v>
      </c>
      <c r="L3369">
        <v>7</v>
      </c>
      <c r="M3369" t="s">
        <v>28</v>
      </c>
      <c r="N3369">
        <v>10</v>
      </c>
      <c r="O3369" t="s">
        <v>25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 s="11" t="str">
        <f t="shared" si="554"/>
        <v>0</v>
      </c>
      <c r="AB3369">
        <f t="shared" si="547"/>
        <v>0</v>
      </c>
      <c r="AC3369">
        <f t="shared" si="555"/>
        <v>10</v>
      </c>
      <c r="AD3369">
        <f t="shared" si="556"/>
        <v>0</v>
      </c>
      <c r="AE3369">
        <v>0</v>
      </c>
      <c r="AF3369">
        <v>0</v>
      </c>
      <c r="AG3369">
        <v>1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f t="shared" si="548"/>
        <v>0</v>
      </c>
      <c r="BI3369" s="16">
        <v>0</v>
      </c>
      <c r="BJ3369" s="16">
        <v>0</v>
      </c>
      <c r="BK3369" s="16">
        <v>0</v>
      </c>
      <c r="BL3369" t="str">
        <f t="shared" si="549"/>
        <v>0</v>
      </c>
      <c r="BM3369" t="str">
        <f t="shared" si="550"/>
        <v>0</v>
      </c>
      <c r="BN3369">
        <f t="shared" si="553"/>
        <v>0</v>
      </c>
      <c r="BO3369">
        <f t="shared" si="551"/>
        <v>1</v>
      </c>
      <c r="BP3369" t="str">
        <f t="shared" si="552"/>
        <v>0</v>
      </c>
    </row>
    <row r="3370" spans="1:68" ht="18" x14ac:dyDescent="0.25">
      <c r="A3370" s="24">
        <v>2021</v>
      </c>
      <c r="B3370">
        <v>4</v>
      </c>
      <c r="C3370" s="2">
        <v>44390</v>
      </c>
      <c r="D3370" s="3">
        <v>0.5</v>
      </c>
      <c r="E3370">
        <v>2</v>
      </c>
      <c r="F3370">
        <v>2.1</v>
      </c>
      <c r="G3370" t="s">
        <v>61</v>
      </c>
      <c r="H3370">
        <v>81</v>
      </c>
      <c r="I3370">
        <v>60</v>
      </c>
      <c r="J3370">
        <v>26</v>
      </c>
      <c r="K3370">
        <v>2</v>
      </c>
      <c r="L3370">
        <v>7</v>
      </c>
      <c r="M3370" t="s">
        <v>28</v>
      </c>
      <c r="N3370">
        <v>10</v>
      </c>
      <c r="O3370" t="s">
        <v>26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 s="11" t="str">
        <f t="shared" si="554"/>
        <v>0</v>
      </c>
      <c r="AB3370">
        <f t="shared" si="547"/>
        <v>0</v>
      </c>
      <c r="AC3370">
        <f t="shared" si="555"/>
        <v>10</v>
      </c>
      <c r="AD3370">
        <f t="shared" si="556"/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f t="shared" si="548"/>
        <v>0</v>
      </c>
      <c r="BI3370" s="16">
        <v>0</v>
      </c>
      <c r="BJ3370" s="16">
        <v>0</v>
      </c>
      <c r="BK3370" s="16">
        <v>0</v>
      </c>
      <c r="BL3370" t="str">
        <f t="shared" si="549"/>
        <v>0</v>
      </c>
      <c r="BM3370" t="str">
        <f t="shared" si="550"/>
        <v>0</v>
      </c>
      <c r="BN3370">
        <f t="shared" si="553"/>
        <v>0</v>
      </c>
      <c r="BO3370">
        <f t="shared" si="551"/>
        <v>0</v>
      </c>
      <c r="BP3370" t="str">
        <f t="shared" si="552"/>
        <v>0</v>
      </c>
    </row>
    <row r="3371" spans="1:68" ht="18" x14ac:dyDescent="0.25">
      <c r="A3371" s="24">
        <v>2021</v>
      </c>
      <c r="B3371">
        <v>4</v>
      </c>
      <c r="C3371" s="2">
        <v>44390</v>
      </c>
      <c r="D3371" s="3">
        <v>0.5</v>
      </c>
      <c r="E3371">
        <v>2</v>
      </c>
      <c r="F3371">
        <v>2.1</v>
      </c>
      <c r="G3371" t="s">
        <v>61</v>
      </c>
      <c r="H3371">
        <v>81</v>
      </c>
      <c r="I3371">
        <v>60</v>
      </c>
      <c r="J3371">
        <v>26</v>
      </c>
      <c r="K3371">
        <v>2</v>
      </c>
      <c r="L3371">
        <v>7</v>
      </c>
      <c r="M3371" t="s">
        <v>28</v>
      </c>
      <c r="N3371">
        <v>20</v>
      </c>
      <c r="O3371" t="s">
        <v>24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 s="11" t="str">
        <f t="shared" si="554"/>
        <v>0</v>
      </c>
      <c r="AB3371">
        <f t="shared" si="547"/>
        <v>0</v>
      </c>
      <c r="AC3371">
        <f t="shared" si="555"/>
        <v>10</v>
      </c>
      <c r="AD3371">
        <f t="shared" si="556"/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f t="shared" si="548"/>
        <v>0</v>
      </c>
      <c r="BI3371" s="16">
        <v>0</v>
      </c>
      <c r="BJ3371" s="16">
        <v>0</v>
      </c>
      <c r="BK3371" s="16">
        <v>0</v>
      </c>
      <c r="BL3371" t="str">
        <f t="shared" si="549"/>
        <v>0</v>
      </c>
      <c r="BM3371" t="str">
        <f t="shared" si="550"/>
        <v>0</v>
      </c>
      <c r="BN3371">
        <f t="shared" si="553"/>
        <v>0</v>
      </c>
      <c r="BO3371">
        <f t="shared" si="551"/>
        <v>0</v>
      </c>
      <c r="BP3371" t="str">
        <f t="shared" si="552"/>
        <v>0</v>
      </c>
    </row>
    <row r="3372" spans="1:68" ht="18" x14ac:dyDescent="0.25">
      <c r="A3372" s="24">
        <v>2021</v>
      </c>
      <c r="B3372">
        <v>4</v>
      </c>
      <c r="C3372" s="2">
        <v>44390</v>
      </c>
      <c r="D3372" s="3">
        <v>0.5</v>
      </c>
      <c r="E3372">
        <v>2</v>
      </c>
      <c r="F3372">
        <v>2.1</v>
      </c>
      <c r="G3372" t="s">
        <v>61</v>
      </c>
      <c r="H3372">
        <v>81</v>
      </c>
      <c r="I3372">
        <v>60</v>
      </c>
      <c r="J3372">
        <v>26</v>
      </c>
      <c r="K3372">
        <v>2</v>
      </c>
      <c r="L3372">
        <v>7</v>
      </c>
      <c r="M3372" t="s">
        <v>28</v>
      </c>
      <c r="N3372">
        <v>20</v>
      </c>
      <c r="O3372" t="s">
        <v>25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 s="11" t="str">
        <f t="shared" si="554"/>
        <v>0</v>
      </c>
      <c r="AB3372">
        <f t="shared" si="547"/>
        <v>0</v>
      </c>
      <c r="AC3372">
        <f t="shared" si="555"/>
        <v>10</v>
      </c>
      <c r="AD3372">
        <f t="shared" si="556"/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f t="shared" si="548"/>
        <v>0</v>
      </c>
      <c r="BI3372" s="16">
        <v>0</v>
      </c>
      <c r="BJ3372" s="16">
        <v>0</v>
      </c>
      <c r="BK3372" s="16">
        <v>0</v>
      </c>
      <c r="BL3372" t="str">
        <f t="shared" si="549"/>
        <v>0</v>
      </c>
      <c r="BM3372" t="str">
        <f t="shared" si="550"/>
        <v>0</v>
      </c>
      <c r="BN3372">
        <f t="shared" si="553"/>
        <v>0</v>
      </c>
      <c r="BO3372">
        <f t="shared" si="551"/>
        <v>0</v>
      </c>
      <c r="BP3372" t="str">
        <f t="shared" si="552"/>
        <v>0</v>
      </c>
    </row>
    <row r="3373" spans="1:68" ht="18" x14ac:dyDescent="0.25">
      <c r="A3373" s="24">
        <v>2021</v>
      </c>
      <c r="B3373">
        <v>4</v>
      </c>
      <c r="C3373" s="2">
        <v>44390</v>
      </c>
      <c r="D3373" s="3">
        <v>0.5</v>
      </c>
      <c r="E3373">
        <v>2</v>
      </c>
      <c r="F3373">
        <v>2.1</v>
      </c>
      <c r="G3373" t="s">
        <v>61</v>
      </c>
      <c r="H3373">
        <v>81</v>
      </c>
      <c r="I3373">
        <v>60</v>
      </c>
      <c r="J3373">
        <v>26</v>
      </c>
      <c r="K3373">
        <v>2</v>
      </c>
      <c r="L3373">
        <v>7</v>
      </c>
      <c r="M3373" t="s">
        <v>28</v>
      </c>
      <c r="N3373">
        <v>20</v>
      </c>
      <c r="O3373" t="s">
        <v>26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 s="11" t="str">
        <f t="shared" si="554"/>
        <v>0</v>
      </c>
      <c r="AB3373">
        <f t="shared" si="547"/>
        <v>0</v>
      </c>
      <c r="AC3373">
        <f t="shared" si="555"/>
        <v>10</v>
      </c>
      <c r="AD3373">
        <f t="shared" si="556"/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f t="shared" si="548"/>
        <v>0</v>
      </c>
      <c r="BI3373" s="16">
        <v>0</v>
      </c>
      <c r="BJ3373" s="16">
        <v>0</v>
      </c>
      <c r="BK3373" s="16">
        <v>0</v>
      </c>
      <c r="BL3373" t="str">
        <f t="shared" si="549"/>
        <v>0</v>
      </c>
      <c r="BM3373" t="str">
        <f t="shared" si="550"/>
        <v>0</v>
      </c>
      <c r="BN3373">
        <f t="shared" si="553"/>
        <v>0</v>
      </c>
      <c r="BO3373">
        <f t="shared" si="551"/>
        <v>0</v>
      </c>
      <c r="BP3373" t="str">
        <f t="shared" si="552"/>
        <v>0</v>
      </c>
    </row>
    <row r="3374" spans="1:68" ht="18" x14ac:dyDescent="0.25">
      <c r="A3374" s="24">
        <v>2021</v>
      </c>
      <c r="B3374">
        <v>4</v>
      </c>
      <c r="C3374" s="2">
        <v>44390</v>
      </c>
      <c r="D3374" s="3">
        <v>0.5</v>
      </c>
      <c r="E3374">
        <v>2</v>
      </c>
      <c r="F3374">
        <v>2.1</v>
      </c>
      <c r="G3374" t="s">
        <v>61</v>
      </c>
      <c r="H3374">
        <v>81</v>
      </c>
      <c r="I3374">
        <v>60</v>
      </c>
      <c r="J3374">
        <v>26</v>
      </c>
      <c r="K3374">
        <v>2</v>
      </c>
      <c r="L3374">
        <v>7</v>
      </c>
      <c r="M3374" t="s">
        <v>28</v>
      </c>
      <c r="N3374">
        <v>50</v>
      </c>
      <c r="O3374" t="s">
        <v>24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 s="11" t="str">
        <f t="shared" si="554"/>
        <v>0</v>
      </c>
      <c r="AB3374">
        <f t="shared" si="547"/>
        <v>0</v>
      </c>
      <c r="AC3374">
        <f t="shared" si="555"/>
        <v>10</v>
      </c>
      <c r="AD3374">
        <f t="shared" si="556"/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f t="shared" si="548"/>
        <v>0</v>
      </c>
      <c r="BI3374" s="16">
        <v>0</v>
      </c>
      <c r="BJ3374" s="16">
        <v>0</v>
      </c>
      <c r="BK3374" s="16">
        <v>0</v>
      </c>
      <c r="BL3374" t="str">
        <f t="shared" si="549"/>
        <v>0</v>
      </c>
      <c r="BM3374" t="str">
        <f t="shared" si="550"/>
        <v>0</v>
      </c>
      <c r="BN3374">
        <f t="shared" si="553"/>
        <v>0</v>
      </c>
      <c r="BO3374">
        <f t="shared" si="551"/>
        <v>0</v>
      </c>
      <c r="BP3374" t="str">
        <f t="shared" si="552"/>
        <v>0</v>
      </c>
    </row>
    <row r="3375" spans="1:68" ht="18" x14ac:dyDescent="0.25">
      <c r="A3375" s="24">
        <v>2021</v>
      </c>
      <c r="B3375">
        <v>4</v>
      </c>
      <c r="C3375" s="2">
        <v>44390</v>
      </c>
      <c r="D3375" s="3">
        <v>0.5</v>
      </c>
      <c r="E3375">
        <v>2</v>
      </c>
      <c r="F3375">
        <v>2.1</v>
      </c>
      <c r="G3375" t="s">
        <v>61</v>
      </c>
      <c r="H3375">
        <v>81</v>
      </c>
      <c r="I3375">
        <v>60</v>
      </c>
      <c r="J3375">
        <v>26</v>
      </c>
      <c r="K3375">
        <v>2</v>
      </c>
      <c r="L3375">
        <v>7</v>
      </c>
      <c r="M3375" t="s">
        <v>28</v>
      </c>
      <c r="N3375">
        <v>50</v>
      </c>
      <c r="O3375" t="s">
        <v>25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 s="11" t="str">
        <f t="shared" si="554"/>
        <v>0</v>
      </c>
      <c r="AB3375">
        <f t="shared" si="547"/>
        <v>0</v>
      </c>
      <c r="AC3375">
        <f t="shared" si="555"/>
        <v>10</v>
      </c>
      <c r="AD3375">
        <f t="shared" si="556"/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f t="shared" si="548"/>
        <v>0</v>
      </c>
      <c r="BI3375" s="16">
        <v>0</v>
      </c>
      <c r="BJ3375" s="16">
        <v>0</v>
      </c>
      <c r="BK3375" s="16">
        <v>0</v>
      </c>
      <c r="BL3375" t="str">
        <f t="shared" si="549"/>
        <v>0</v>
      </c>
      <c r="BM3375" t="str">
        <f t="shared" si="550"/>
        <v>0</v>
      </c>
      <c r="BN3375">
        <f t="shared" si="553"/>
        <v>0</v>
      </c>
      <c r="BO3375">
        <f t="shared" si="551"/>
        <v>0</v>
      </c>
      <c r="BP3375" t="str">
        <f t="shared" si="552"/>
        <v>0</v>
      </c>
    </row>
    <row r="3376" spans="1:68" ht="18" x14ac:dyDescent="0.25">
      <c r="A3376" s="24">
        <v>2021</v>
      </c>
      <c r="B3376">
        <v>4</v>
      </c>
      <c r="C3376" s="2">
        <v>44390</v>
      </c>
      <c r="D3376" s="3">
        <v>0.5</v>
      </c>
      <c r="E3376">
        <v>2</v>
      </c>
      <c r="F3376">
        <v>2.1</v>
      </c>
      <c r="G3376" t="s">
        <v>61</v>
      </c>
      <c r="H3376">
        <v>81</v>
      </c>
      <c r="I3376">
        <v>60</v>
      </c>
      <c r="J3376">
        <v>26</v>
      </c>
      <c r="K3376">
        <v>2</v>
      </c>
      <c r="L3376">
        <v>7</v>
      </c>
      <c r="M3376" t="s">
        <v>28</v>
      </c>
      <c r="N3376">
        <v>50</v>
      </c>
      <c r="O3376" t="s">
        <v>26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 s="11" t="str">
        <f t="shared" si="554"/>
        <v>0</v>
      </c>
      <c r="AB3376">
        <f t="shared" si="547"/>
        <v>0</v>
      </c>
      <c r="AC3376">
        <f t="shared" si="555"/>
        <v>10</v>
      </c>
      <c r="AD3376">
        <f t="shared" si="556"/>
        <v>0</v>
      </c>
      <c r="AE3376">
        <v>0</v>
      </c>
      <c r="AF3376">
        <v>0</v>
      </c>
      <c r="AG3376">
        <v>1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f t="shared" si="548"/>
        <v>0</v>
      </c>
      <c r="BI3376" s="16">
        <v>0</v>
      </c>
      <c r="BJ3376" s="16">
        <v>0</v>
      </c>
      <c r="BK3376" s="16">
        <v>0</v>
      </c>
      <c r="BL3376" t="str">
        <f t="shared" si="549"/>
        <v>0</v>
      </c>
      <c r="BM3376" t="str">
        <f t="shared" si="550"/>
        <v>0</v>
      </c>
      <c r="BN3376">
        <f t="shared" si="553"/>
        <v>0</v>
      </c>
      <c r="BO3376">
        <f t="shared" si="551"/>
        <v>1</v>
      </c>
      <c r="BP3376" t="str">
        <f t="shared" si="552"/>
        <v>0</v>
      </c>
    </row>
    <row r="3377" spans="1:68" ht="18" x14ac:dyDescent="0.25">
      <c r="A3377" s="24">
        <v>2021</v>
      </c>
      <c r="B3377">
        <v>4</v>
      </c>
      <c r="C3377" s="2">
        <v>44390</v>
      </c>
      <c r="D3377" s="3">
        <v>0.54166666666666663</v>
      </c>
      <c r="E3377">
        <v>2</v>
      </c>
      <c r="F3377">
        <v>2.2000000000000002</v>
      </c>
      <c r="G3377" t="s">
        <v>28</v>
      </c>
      <c r="H3377">
        <v>81</v>
      </c>
      <c r="I3377">
        <v>56</v>
      </c>
      <c r="J3377">
        <v>27</v>
      </c>
      <c r="K3377">
        <v>1</v>
      </c>
      <c r="L3377">
        <v>7</v>
      </c>
      <c r="M3377" t="s">
        <v>23</v>
      </c>
      <c r="N3377">
        <v>0</v>
      </c>
      <c r="O3377" t="s">
        <v>24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 s="11" t="str">
        <f t="shared" si="554"/>
        <v>0</v>
      </c>
      <c r="AB3377">
        <f t="shared" si="547"/>
        <v>0</v>
      </c>
      <c r="AC3377">
        <f t="shared" si="555"/>
        <v>10</v>
      </c>
      <c r="AD3377">
        <f t="shared" si="556"/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f t="shared" si="548"/>
        <v>0</v>
      </c>
      <c r="BI3377" s="16">
        <v>0</v>
      </c>
      <c r="BJ3377" s="16">
        <v>0</v>
      </c>
      <c r="BK3377" s="16">
        <v>0</v>
      </c>
      <c r="BL3377" t="str">
        <f t="shared" si="549"/>
        <v>0</v>
      </c>
      <c r="BM3377" t="str">
        <f t="shared" si="550"/>
        <v>0</v>
      </c>
      <c r="BN3377">
        <f t="shared" si="553"/>
        <v>0</v>
      </c>
      <c r="BO3377">
        <f t="shared" si="551"/>
        <v>0</v>
      </c>
      <c r="BP3377" t="str">
        <f t="shared" si="552"/>
        <v>0</v>
      </c>
    </row>
    <row r="3378" spans="1:68" ht="18" x14ac:dyDescent="0.25">
      <c r="A3378" s="24">
        <v>2021</v>
      </c>
      <c r="B3378">
        <v>4</v>
      </c>
      <c r="C3378" s="2">
        <v>44390</v>
      </c>
      <c r="D3378" s="3">
        <v>0.54166666666666663</v>
      </c>
      <c r="E3378">
        <v>2</v>
      </c>
      <c r="F3378">
        <v>2.2000000000000002</v>
      </c>
      <c r="G3378" t="s">
        <v>28</v>
      </c>
      <c r="H3378">
        <v>81</v>
      </c>
      <c r="I3378">
        <v>56</v>
      </c>
      <c r="J3378">
        <v>27</v>
      </c>
      <c r="K3378">
        <v>1</v>
      </c>
      <c r="L3378">
        <v>7</v>
      </c>
      <c r="M3378" t="s">
        <v>23</v>
      </c>
      <c r="N3378">
        <v>0</v>
      </c>
      <c r="O3378" t="s">
        <v>25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 s="11" t="str">
        <f t="shared" si="554"/>
        <v>0</v>
      </c>
      <c r="AB3378">
        <f t="shared" si="547"/>
        <v>0</v>
      </c>
      <c r="AC3378">
        <f t="shared" si="555"/>
        <v>10</v>
      </c>
      <c r="AD3378">
        <f t="shared" si="556"/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f t="shared" si="548"/>
        <v>0</v>
      </c>
      <c r="BI3378" s="16">
        <v>0</v>
      </c>
      <c r="BJ3378" s="16">
        <v>0</v>
      </c>
      <c r="BK3378" s="16">
        <v>0</v>
      </c>
      <c r="BL3378" t="str">
        <f t="shared" si="549"/>
        <v>0</v>
      </c>
      <c r="BM3378" t="str">
        <f t="shared" si="550"/>
        <v>0</v>
      </c>
      <c r="BN3378">
        <f t="shared" si="553"/>
        <v>0</v>
      </c>
      <c r="BO3378">
        <f t="shared" si="551"/>
        <v>0</v>
      </c>
      <c r="BP3378" t="str">
        <f t="shared" si="552"/>
        <v>0</v>
      </c>
    </row>
    <row r="3379" spans="1:68" ht="18" x14ac:dyDescent="0.25">
      <c r="A3379" s="24">
        <v>2021</v>
      </c>
      <c r="B3379">
        <v>4</v>
      </c>
      <c r="C3379" s="2">
        <v>44390</v>
      </c>
      <c r="D3379" s="3">
        <v>0.54166666666666663</v>
      </c>
      <c r="E3379">
        <v>2</v>
      </c>
      <c r="F3379">
        <v>2.2000000000000002</v>
      </c>
      <c r="G3379" t="s">
        <v>28</v>
      </c>
      <c r="H3379">
        <v>81</v>
      </c>
      <c r="I3379">
        <v>56</v>
      </c>
      <c r="J3379">
        <v>27</v>
      </c>
      <c r="K3379">
        <v>1</v>
      </c>
      <c r="L3379">
        <v>7</v>
      </c>
      <c r="M3379" t="s">
        <v>23</v>
      </c>
      <c r="N3379">
        <v>0</v>
      </c>
      <c r="O3379" t="s">
        <v>26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 s="11" t="str">
        <f t="shared" si="554"/>
        <v>0</v>
      </c>
      <c r="AB3379">
        <f t="shared" si="547"/>
        <v>0</v>
      </c>
      <c r="AC3379">
        <f t="shared" si="555"/>
        <v>10</v>
      </c>
      <c r="AD3379">
        <f t="shared" si="556"/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f t="shared" si="548"/>
        <v>0</v>
      </c>
      <c r="BI3379" s="16">
        <v>0</v>
      </c>
      <c r="BJ3379" s="16">
        <v>0</v>
      </c>
      <c r="BK3379" s="16">
        <v>0</v>
      </c>
      <c r="BL3379" t="str">
        <f t="shared" si="549"/>
        <v>0</v>
      </c>
      <c r="BM3379" t="str">
        <f t="shared" si="550"/>
        <v>0</v>
      </c>
      <c r="BN3379">
        <f t="shared" si="553"/>
        <v>0</v>
      </c>
      <c r="BO3379">
        <f t="shared" si="551"/>
        <v>0</v>
      </c>
      <c r="BP3379" t="str">
        <f t="shared" si="552"/>
        <v>0</v>
      </c>
    </row>
    <row r="3380" spans="1:68" ht="18" x14ac:dyDescent="0.25">
      <c r="A3380" s="24">
        <v>2021</v>
      </c>
      <c r="B3380">
        <v>4</v>
      </c>
      <c r="C3380" s="2">
        <v>44390</v>
      </c>
      <c r="D3380" s="3">
        <v>0.54166666666666663</v>
      </c>
      <c r="E3380">
        <v>2</v>
      </c>
      <c r="F3380">
        <v>2.2000000000000002</v>
      </c>
      <c r="G3380" t="s">
        <v>28</v>
      </c>
      <c r="H3380">
        <v>81</v>
      </c>
      <c r="I3380">
        <v>56</v>
      </c>
      <c r="J3380">
        <v>27</v>
      </c>
      <c r="K3380">
        <v>1</v>
      </c>
      <c r="L3380">
        <v>7</v>
      </c>
      <c r="M3380" t="s">
        <v>23</v>
      </c>
      <c r="N3380">
        <v>5</v>
      </c>
      <c r="O3380" t="s">
        <v>26</v>
      </c>
      <c r="P3380">
        <v>0</v>
      </c>
      <c r="Q3380">
        <v>0</v>
      </c>
      <c r="R3380">
        <v>0</v>
      </c>
      <c r="S3380">
        <v>1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1</v>
      </c>
      <c r="AA3380" s="11" t="str">
        <f t="shared" si="554"/>
        <v>1</v>
      </c>
      <c r="AB3380">
        <f t="shared" si="547"/>
        <v>1</v>
      </c>
      <c r="AC3380">
        <f t="shared" si="555"/>
        <v>9</v>
      </c>
      <c r="AD3380">
        <f t="shared" si="556"/>
        <v>10</v>
      </c>
      <c r="AE3380">
        <v>0</v>
      </c>
      <c r="AF3380">
        <v>1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f t="shared" si="548"/>
        <v>0</v>
      </c>
      <c r="BI3380" s="16">
        <v>0</v>
      </c>
      <c r="BJ3380" s="16">
        <v>0</v>
      </c>
      <c r="BK3380" s="16">
        <v>0</v>
      </c>
      <c r="BL3380" t="str">
        <f t="shared" si="549"/>
        <v>0</v>
      </c>
      <c r="BM3380" t="str">
        <f t="shared" si="550"/>
        <v>0</v>
      </c>
      <c r="BN3380">
        <f t="shared" si="553"/>
        <v>0</v>
      </c>
      <c r="BO3380">
        <f t="shared" si="551"/>
        <v>0</v>
      </c>
      <c r="BP3380" t="str">
        <f t="shared" si="552"/>
        <v>0</v>
      </c>
    </row>
    <row r="3381" spans="1:68" ht="18" x14ac:dyDescent="0.25">
      <c r="A3381" s="24">
        <v>2021</v>
      </c>
      <c r="B3381">
        <v>4</v>
      </c>
      <c r="C3381" s="2">
        <v>44390</v>
      </c>
      <c r="D3381" s="3">
        <v>0.54166666666666663</v>
      </c>
      <c r="E3381">
        <v>2</v>
      </c>
      <c r="F3381">
        <v>2.2000000000000002</v>
      </c>
      <c r="G3381" t="s">
        <v>28</v>
      </c>
      <c r="H3381">
        <v>81</v>
      </c>
      <c r="I3381">
        <v>56</v>
      </c>
      <c r="J3381">
        <v>27</v>
      </c>
      <c r="K3381">
        <v>1</v>
      </c>
      <c r="L3381">
        <v>7</v>
      </c>
      <c r="M3381" t="s">
        <v>23</v>
      </c>
      <c r="N3381">
        <v>5</v>
      </c>
      <c r="O3381" t="s">
        <v>25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 s="11" t="str">
        <f t="shared" si="554"/>
        <v>0</v>
      </c>
      <c r="AB3381">
        <f t="shared" si="547"/>
        <v>0</v>
      </c>
      <c r="AC3381">
        <f t="shared" si="555"/>
        <v>10</v>
      </c>
      <c r="AD3381">
        <f t="shared" si="556"/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f t="shared" si="548"/>
        <v>0</v>
      </c>
      <c r="BI3381" s="16">
        <v>0</v>
      </c>
      <c r="BJ3381" s="16">
        <v>0</v>
      </c>
      <c r="BK3381" s="16">
        <v>0</v>
      </c>
      <c r="BL3381" t="str">
        <f t="shared" si="549"/>
        <v>0</v>
      </c>
      <c r="BM3381" t="str">
        <f t="shared" si="550"/>
        <v>0</v>
      </c>
      <c r="BN3381">
        <f t="shared" si="553"/>
        <v>0</v>
      </c>
      <c r="BO3381">
        <f t="shared" si="551"/>
        <v>0</v>
      </c>
      <c r="BP3381" t="str">
        <f t="shared" si="552"/>
        <v>0</v>
      </c>
    </row>
    <row r="3382" spans="1:68" ht="18" x14ac:dyDescent="0.25">
      <c r="A3382" s="24">
        <v>2021</v>
      </c>
      <c r="B3382">
        <v>4</v>
      </c>
      <c r="C3382" s="2">
        <v>44390</v>
      </c>
      <c r="D3382" s="3">
        <v>0.54166666666666663</v>
      </c>
      <c r="E3382">
        <v>2</v>
      </c>
      <c r="F3382">
        <v>2.2000000000000002</v>
      </c>
      <c r="G3382" t="s">
        <v>28</v>
      </c>
      <c r="H3382">
        <v>81</v>
      </c>
      <c r="I3382">
        <v>56</v>
      </c>
      <c r="J3382">
        <v>27</v>
      </c>
      <c r="K3382">
        <v>1</v>
      </c>
      <c r="L3382">
        <v>7</v>
      </c>
      <c r="M3382" t="s">
        <v>23</v>
      </c>
      <c r="N3382">
        <v>5</v>
      </c>
      <c r="O3382" t="s">
        <v>24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 s="11" t="str">
        <f t="shared" si="554"/>
        <v>0</v>
      </c>
      <c r="AB3382">
        <f t="shared" si="547"/>
        <v>0</v>
      </c>
      <c r="AC3382">
        <f t="shared" si="555"/>
        <v>10</v>
      </c>
      <c r="AD3382">
        <f t="shared" si="556"/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f t="shared" si="548"/>
        <v>0</v>
      </c>
      <c r="BI3382" s="16">
        <v>0</v>
      </c>
      <c r="BJ3382" s="16">
        <v>0</v>
      </c>
      <c r="BK3382" s="16">
        <v>0</v>
      </c>
      <c r="BL3382" t="str">
        <f t="shared" si="549"/>
        <v>0</v>
      </c>
      <c r="BM3382" t="str">
        <f t="shared" si="550"/>
        <v>0</v>
      </c>
      <c r="BN3382">
        <f t="shared" si="553"/>
        <v>0</v>
      </c>
      <c r="BO3382">
        <f t="shared" si="551"/>
        <v>0</v>
      </c>
      <c r="BP3382" t="str">
        <f t="shared" si="552"/>
        <v>0</v>
      </c>
    </row>
    <row r="3383" spans="1:68" ht="18" x14ac:dyDescent="0.25">
      <c r="A3383" s="24">
        <v>2021</v>
      </c>
      <c r="B3383">
        <v>4</v>
      </c>
      <c r="C3383" s="2">
        <v>44390</v>
      </c>
      <c r="D3383" s="3">
        <v>0.54166666666666663</v>
      </c>
      <c r="E3383">
        <v>2</v>
      </c>
      <c r="F3383">
        <v>2.2000000000000002</v>
      </c>
      <c r="G3383" t="s">
        <v>28</v>
      </c>
      <c r="H3383">
        <v>81</v>
      </c>
      <c r="I3383">
        <v>56</v>
      </c>
      <c r="J3383">
        <v>27</v>
      </c>
      <c r="K3383">
        <v>1</v>
      </c>
      <c r="L3383">
        <v>7</v>
      </c>
      <c r="M3383" t="s">
        <v>23</v>
      </c>
      <c r="N3383">
        <v>10</v>
      </c>
      <c r="O3383" t="s">
        <v>24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 s="11" t="str">
        <f t="shared" si="554"/>
        <v>0</v>
      </c>
      <c r="AB3383">
        <f t="shared" si="547"/>
        <v>0</v>
      </c>
      <c r="AC3383">
        <f t="shared" si="555"/>
        <v>10</v>
      </c>
      <c r="AD3383">
        <f t="shared" si="556"/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2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f t="shared" si="548"/>
        <v>2</v>
      </c>
      <c r="BI3383" s="16">
        <v>0</v>
      </c>
      <c r="BJ3383" s="16">
        <v>0</v>
      </c>
      <c r="BK3383" s="16">
        <v>0</v>
      </c>
      <c r="BL3383" t="str">
        <f t="shared" si="549"/>
        <v>0</v>
      </c>
      <c r="BM3383" t="str">
        <f t="shared" si="550"/>
        <v>0</v>
      </c>
      <c r="BN3383">
        <f t="shared" si="553"/>
        <v>0</v>
      </c>
      <c r="BO3383">
        <f t="shared" si="551"/>
        <v>2</v>
      </c>
      <c r="BP3383" t="str">
        <f t="shared" si="552"/>
        <v>1</v>
      </c>
    </row>
    <row r="3384" spans="1:68" ht="18" x14ac:dyDescent="0.25">
      <c r="A3384" s="24">
        <v>2021</v>
      </c>
      <c r="B3384">
        <v>4</v>
      </c>
      <c r="C3384" s="2">
        <v>44390</v>
      </c>
      <c r="D3384" s="3">
        <v>0.54166666666666663</v>
      </c>
      <c r="E3384">
        <v>2</v>
      </c>
      <c r="F3384">
        <v>2.2000000000000002</v>
      </c>
      <c r="G3384" t="s">
        <v>28</v>
      </c>
      <c r="H3384">
        <v>81</v>
      </c>
      <c r="I3384">
        <v>56</v>
      </c>
      <c r="J3384">
        <v>27</v>
      </c>
      <c r="K3384">
        <v>1</v>
      </c>
      <c r="L3384">
        <v>7</v>
      </c>
      <c r="M3384" t="s">
        <v>23</v>
      </c>
      <c r="N3384">
        <v>10</v>
      </c>
      <c r="O3384" t="s">
        <v>25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 s="11" t="str">
        <f t="shared" si="554"/>
        <v>0</v>
      </c>
      <c r="AB3384">
        <f t="shared" si="547"/>
        <v>0</v>
      </c>
      <c r="AC3384">
        <f t="shared" si="555"/>
        <v>10</v>
      </c>
      <c r="AD3384">
        <f t="shared" si="556"/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f t="shared" si="548"/>
        <v>0</v>
      </c>
      <c r="BI3384" s="16">
        <v>0</v>
      </c>
      <c r="BJ3384" s="16">
        <v>0</v>
      </c>
      <c r="BK3384" s="16">
        <v>0</v>
      </c>
      <c r="BL3384" t="str">
        <f t="shared" si="549"/>
        <v>0</v>
      </c>
      <c r="BM3384" t="str">
        <f t="shared" si="550"/>
        <v>0</v>
      </c>
      <c r="BN3384">
        <f t="shared" si="553"/>
        <v>0</v>
      </c>
      <c r="BO3384">
        <f t="shared" si="551"/>
        <v>0</v>
      </c>
      <c r="BP3384" t="str">
        <f t="shared" si="552"/>
        <v>0</v>
      </c>
    </row>
    <row r="3385" spans="1:68" ht="18" x14ac:dyDescent="0.25">
      <c r="A3385" s="24">
        <v>2021</v>
      </c>
      <c r="B3385">
        <v>4</v>
      </c>
      <c r="C3385" s="2">
        <v>44390</v>
      </c>
      <c r="D3385" s="3">
        <v>0.54166666666666663</v>
      </c>
      <c r="E3385">
        <v>2</v>
      </c>
      <c r="F3385">
        <v>2.2000000000000002</v>
      </c>
      <c r="G3385" t="s">
        <v>28</v>
      </c>
      <c r="H3385">
        <v>81</v>
      </c>
      <c r="I3385">
        <v>56</v>
      </c>
      <c r="J3385">
        <v>27</v>
      </c>
      <c r="K3385">
        <v>1</v>
      </c>
      <c r="L3385">
        <v>7</v>
      </c>
      <c r="M3385" t="s">
        <v>23</v>
      </c>
      <c r="N3385">
        <v>10</v>
      </c>
      <c r="O3385" t="s">
        <v>26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 s="11" t="str">
        <f t="shared" si="554"/>
        <v>0</v>
      </c>
      <c r="AB3385">
        <f t="shared" si="547"/>
        <v>0</v>
      </c>
      <c r="AC3385">
        <f t="shared" si="555"/>
        <v>10</v>
      </c>
      <c r="AD3385">
        <f t="shared" si="556"/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1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f t="shared" si="548"/>
        <v>0</v>
      </c>
      <c r="BI3385" s="16">
        <v>0</v>
      </c>
      <c r="BJ3385" s="16">
        <v>0</v>
      </c>
      <c r="BK3385" s="16">
        <v>0</v>
      </c>
      <c r="BL3385" t="str">
        <f t="shared" si="549"/>
        <v>0</v>
      </c>
      <c r="BM3385" t="str">
        <f t="shared" si="550"/>
        <v>0</v>
      </c>
      <c r="BN3385">
        <f t="shared" si="553"/>
        <v>1</v>
      </c>
      <c r="BO3385">
        <f t="shared" si="551"/>
        <v>1</v>
      </c>
      <c r="BP3385" t="str">
        <f t="shared" si="552"/>
        <v>0</v>
      </c>
    </row>
    <row r="3386" spans="1:68" ht="18" x14ac:dyDescent="0.25">
      <c r="A3386" s="24">
        <v>2021</v>
      </c>
      <c r="B3386">
        <v>4</v>
      </c>
      <c r="C3386" s="2">
        <v>44390</v>
      </c>
      <c r="D3386" s="3">
        <v>0.54166666666666663</v>
      </c>
      <c r="E3386">
        <v>2</v>
      </c>
      <c r="F3386">
        <v>2.2000000000000002</v>
      </c>
      <c r="G3386" t="s">
        <v>28</v>
      </c>
      <c r="H3386">
        <v>81</v>
      </c>
      <c r="I3386">
        <v>56</v>
      </c>
      <c r="J3386">
        <v>27</v>
      </c>
      <c r="K3386">
        <v>1</v>
      </c>
      <c r="L3386">
        <v>7</v>
      </c>
      <c r="M3386" t="s">
        <v>23</v>
      </c>
      <c r="N3386">
        <v>20</v>
      </c>
      <c r="O3386" t="s">
        <v>26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 s="11" t="str">
        <f t="shared" si="554"/>
        <v>0</v>
      </c>
      <c r="AB3386">
        <f t="shared" si="547"/>
        <v>0</v>
      </c>
      <c r="AC3386">
        <f t="shared" si="555"/>
        <v>10</v>
      </c>
      <c r="AD3386">
        <f t="shared" si="556"/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f t="shared" si="548"/>
        <v>0</v>
      </c>
      <c r="BI3386" s="16">
        <v>0</v>
      </c>
      <c r="BJ3386" s="16">
        <v>0</v>
      </c>
      <c r="BK3386" s="16">
        <v>0</v>
      </c>
      <c r="BL3386" t="str">
        <f t="shared" si="549"/>
        <v>0</v>
      </c>
      <c r="BM3386" t="str">
        <f t="shared" si="550"/>
        <v>0</v>
      </c>
      <c r="BN3386">
        <f t="shared" si="553"/>
        <v>0</v>
      </c>
      <c r="BO3386">
        <f t="shared" si="551"/>
        <v>0</v>
      </c>
      <c r="BP3386" t="str">
        <f t="shared" si="552"/>
        <v>0</v>
      </c>
    </row>
    <row r="3387" spans="1:68" ht="18" x14ac:dyDescent="0.25">
      <c r="A3387" s="24">
        <v>2021</v>
      </c>
      <c r="B3387">
        <v>4</v>
      </c>
      <c r="C3387" s="2">
        <v>44390</v>
      </c>
      <c r="D3387" s="3">
        <v>0.54166666666666663</v>
      </c>
      <c r="E3387">
        <v>2</v>
      </c>
      <c r="F3387">
        <v>2.2000000000000002</v>
      </c>
      <c r="G3387" t="s">
        <v>28</v>
      </c>
      <c r="H3387">
        <v>81</v>
      </c>
      <c r="I3387">
        <v>56</v>
      </c>
      <c r="J3387">
        <v>27</v>
      </c>
      <c r="K3387">
        <v>1</v>
      </c>
      <c r="L3387">
        <v>7</v>
      </c>
      <c r="M3387" t="s">
        <v>23</v>
      </c>
      <c r="N3387">
        <v>20</v>
      </c>
      <c r="O3387" t="s">
        <v>25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 s="11" t="str">
        <f t="shared" si="554"/>
        <v>0</v>
      </c>
      <c r="AB3387">
        <f t="shared" si="547"/>
        <v>0</v>
      </c>
      <c r="AC3387">
        <f t="shared" si="555"/>
        <v>10</v>
      </c>
      <c r="AD3387">
        <f t="shared" si="556"/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1</v>
      </c>
      <c r="BD3387">
        <v>0</v>
      </c>
      <c r="BE3387">
        <v>0</v>
      </c>
      <c r="BF3387">
        <v>0</v>
      </c>
      <c r="BG3387">
        <v>0</v>
      </c>
      <c r="BH3387">
        <f t="shared" si="548"/>
        <v>0</v>
      </c>
      <c r="BI3387" s="16">
        <v>0</v>
      </c>
      <c r="BJ3387" s="16">
        <v>0</v>
      </c>
      <c r="BK3387" s="16">
        <v>0</v>
      </c>
      <c r="BL3387" t="str">
        <f t="shared" si="549"/>
        <v>0</v>
      </c>
      <c r="BM3387" t="str">
        <f t="shared" si="550"/>
        <v>0</v>
      </c>
      <c r="BN3387">
        <f t="shared" si="553"/>
        <v>0</v>
      </c>
      <c r="BO3387">
        <f t="shared" si="551"/>
        <v>1</v>
      </c>
      <c r="BP3387" t="str">
        <f t="shared" si="552"/>
        <v>0</v>
      </c>
    </row>
    <row r="3388" spans="1:68" ht="18" x14ac:dyDescent="0.25">
      <c r="A3388" s="24">
        <v>2021</v>
      </c>
      <c r="B3388">
        <v>4</v>
      </c>
      <c r="C3388" s="2">
        <v>44390</v>
      </c>
      <c r="D3388" s="3">
        <v>0.54166666666666663</v>
      </c>
      <c r="E3388">
        <v>2</v>
      </c>
      <c r="F3388">
        <v>2.2000000000000002</v>
      </c>
      <c r="G3388" t="s">
        <v>28</v>
      </c>
      <c r="H3388">
        <v>81</v>
      </c>
      <c r="I3388">
        <v>56</v>
      </c>
      <c r="J3388">
        <v>27</v>
      </c>
      <c r="K3388">
        <v>1</v>
      </c>
      <c r="L3388">
        <v>7</v>
      </c>
      <c r="M3388" t="s">
        <v>23</v>
      </c>
      <c r="N3388">
        <v>20</v>
      </c>
      <c r="O3388" t="s">
        <v>24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 s="11" t="str">
        <f t="shared" si="554"/>
        <v>0</v>
      </c>
      <c r="AB3388">
        <f t="shared" si="547"/>
        <v>0</v>
      </c>
      <c r="AC3388">
        <f t="shared" si="555"/>
        <v>10</v>
      </c>
      <c r="AD3388">
        <f t="shared" si="556"/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f t="shared" si="548"/>
        <v>0</v>
      </c>
      <c r="BI3388" s="16">
        <v>0</v>
      </c>
      <c r="BJ3388" s="16">
        <v>0</v>
      </c>
      <c r="BK3388" s="16">
        <v>0</v>
      </c>
      <c r="BL3388" t="str">
        <f t="shared" si="549"/>
        <v>0</v>
      </c>
      <c r="BM3388" t="str">
        <f t="shared" si="550"/>
        <v>0</v>
      </c>
      <c r="BN3388">
        <f t="shared" si="553"/>
        <v>0</v>
      </c>
      <c r="BO3388">
        <f t="shared" si="551"/>
        <v>0</v>
      </c>
      <c r="BP3388" t="str">
        <f t="shared" si="552"/>
        <v>0</v>
      </c>
    </row>
    <row r="3389" spans="1:68" ht="18" x14ac:dyDescent="0.25">
      <c r="A3389" s="24">
        <v>2021</v>
      </c>
      <c r="B3389">
        <v>4</v>
      </c>
      <c r="C3389" s="2">
        <v>44390</v>
      </c>
      <c r="D3389" s="3">
        <v>0.54166666666666663</v>
      </c>
      <c r="E3389">
        <v>2</v>
      </c>
      <c r="F3389">
        <v>2.2000000000000002</v>
      </c>
      <c r="G3389" t="s">
        <v>28</v>
      </c>
      <c r="H3389">
        <v>81</v>
      </c>
      <c r="I3389">
        <v>56</v>
      </c>
      <c r="J3389">
        <v>27</v>
      </c>
      <c r="K3389">
        <v>1</v>
      </c>
      <c r="L3389">
        <v>7</v>
      </c>
      <c r="M3389" t="s">
        <v>23</v>
      </c>
      <c r="N3389">
        <v>50</v>
      </c>
      <c r="O3389" t="s">
        <v>24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 s="11" t="str">
        <f t="shared" si="554"/>
        <v>0</v>
      </c>
      <c r="AB3389">
        <f t="shared" si="547"/>
        <v>0</v>
      </c>
      <c r="AC3389">
        <f t="shared" si="555"/>
        <v>10</v>
      </c>
      <c r="AD3389">
        <f t="shared" si="556"/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f t="shared" si="548"/>
        <v>0</v>
      </c>
      <c r="BI3389" s="16">
        <v>0</v>
      </c>
      <c r="BJ3389" s="16">
        <v>0</v>
      </c>
      <c r="BK3389" s="16">
        <v>0</v>
      </c>
      <c r="BL3389" t="str">
        <f t="shared" si="549"/>
        <v>0</v>
      </c>
      <c r="BM3389" t="str">
        <f t="shared" si="550"/>
        <v>0</v>
      </c>
      <c r="BN3389">
        <f t="shared" si="553"/>
        <v>0</v>
      </c>
      <c r="BO3389">
        <f t="shared" si="551"/>
        <v>0</v>
      </c>
      <c r="BP3389" t="str">
        <f t="shared" si="552"/>
        <v>0</v>
      </c>
    </row>
    <row r="3390" spans="1:68" ht="18" x14ac:dyDescent="0.25">
      <c r="A3390" s="24">
        <v>2021</v>
      </c>
      <c r="B3390">
        <v>4</v>
      </c>
      <c r="C3390" s="2">
        <v>44390</v>
      </c>
      <c r="D3390" s="3">
        <v>0.54166666666666663</v>
      </c>
      <c r="E3390">
        <v>2</v>
      </c>
      <c r="F3390">
        <v>2.2000000000000002</v>
      </c>
      <c r="G3390" t="s">
        <v>28</v>
      </c>
      <c r="H3390">
        <v>81</v>
      </c>
      <c r="I3390">
        <v>56</v>
      </c>
      <c r="J3390">
        <v>27</v>
      </c>
      <c r="K3390">
        <v>1</v>
      </c>
      <c r="L3390">
        <v>7</v>
      </c>
      <c r="M3390" t="s">
        <v>23</v>
      </c>
      <c r="N3390">
        <v>50</v>
      </c>
      <c r="O3390" t="s">
        <v>25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 s="11" t="str">
        <f t="shared" si="554"/>
        <v>0</v>
      </c>
      <c r="AB3390">
        <f t="shared" si="547"/>
        <v>0</v>
      </c>
      <c r="AC3390">
        <f t="shared" si="555"/>
        <v>10</v>
      </c>
      <c r="AD3390">
        <f t="shared" si="556"/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f t="shared" si="548"/>
        <v>0</v>
      </c>
      <c r="BI3390" s="16">
        <v>0</v>
      </c>
      <c r="BJ3390" s="16">
        <v>0</v>
      </c>
      <c r="BK3390" s="16">
        <v>0</v>
      </c>
      <c r="BL3390" t="str">
        <f t="shared" si="549"/>
        <v>0</v>
      </c>
      <c r="BM3390" t="str">
        <f t="shared" si="550"/>
        <v>0</v>
      </c>
      <c r="BN3390">
        <f t="shared" si="553"/>
        <v>0</v>
      </c>
      <c r="BO3390">
        <f t="shared" si="551"/>
        <v>0</v>
      </c>
      <c r="BP3390" t="str">
        <f t="shared" si="552"/>
        <v>0</v>
      </c>
    </row>
    <row r="3391" spans="1:68" ht="18" x14ac:dyDescent="0.25">
      <c r="A3391" s="24">
        <v>2021</v>
      </c>
      <c r="B3391">
        <v>4</v>
      </c>
      <c r="C3391" s="2">
        <v>44390</v>
      </c>
      <c r="D3391" s="3">
        <v>0.54166666666666663</v>
      </c>
      <c r="E3391">
        <v>2</v>
      </c>
      <c r="F3391">
        <v>2.2000000000000002</v>
      </c>
      <c r="G3391" t="s">
        <v>28</v>
      </c>
      <c r="H3391">
        <v>81</v>
      </c>
      <c r="I3391">
        <v>56</v>
      </c>
      <c r="J3391">
        <v>27</v>
      </c>
      <c r="K3391">
        <v>1</v>
      </c>
      <c r="L3391">
        <v>7</v>
      </c>
      <c r="M3391" t="s">
        <v>23</v>
      </c>
      <c r="N3391">
        <v>50</v>
      </c>
      <c r="O3391" t="s">
        <v>26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 s="11" t="str">
        <f t="shared" si="554"/>
        <v>0</v>
      </c>
      <c r="AB3391">
        <f t="shared" si="547"/>
        <v>0</v>
      </c>
      <c r="AC3391">
        <f t="shared" si="555"/>
        <v>10</v>
      </c>
      <c r="AD3391">
        <f t="shared" si="556"/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1</v>
      </c>
      <c r="BH3391">
        <f t="shared" si="548"/>
        <v>0</v>
      </c>
      <c r="BI3391" s="16">
        <v>0</v>
      </c>
      <c r="BJ3391" s="16">
        <v>0</v>
      </c>
      <c r="BK3391" s="16">
        <v>0</v>
      </c>
      <c r="BL3391" t="str">
        <f t="shared" si="549"/>
        <v>0</v>
      </c>
      <c r="BM3391" t="str">
        <f t="shared" si="550"/>
        <v>0</v>
      </c>
      <c r="BN3391">
        <f t="shared" si="553"/>
        <v>0</v>
      </c>
      <c r="BO3391">
        <f t="shared" si="551"/>
        <v>0</v>
      </c>
      <c r="BP3391" t="str">
        <f t="shared" si="552"/>
        <v>0</v>
      </c>
    </row>
    <row r="3392" spans="1:68" ht="18" x14ac:dyDescent="0.25">
      <c r="A3392" s="24">
        <v>2021</v>
      </c>
      <c r="B3392">
        <v>4</v>
      </c>
      <c r="C3392" s="2">
        <v>44390</v>
      </c>
      <c r="D3392" s="3">
        <v>0.54166666666666663</v>
      </c>
      <c r="E3392">
        <v>2</v>
      </c>
      <c r="F3392">
        <v>2.2000000000000002</v>
      </c>
      <c r="G3392" t="s">
        <v>28</v>
      </c>
      <c r="H3392">
        <v>81</v>
      </c>
      <c r="I3392">
        <v>56</v>
      </c>
      <c r="J3392">
        <v>27</v>
      </c>
      <c r="K3392">
        <v>1</v>
      </c>
      <c r="L3392">
        <v>7</v>
      </c>
      <c r="M3392" t="s">
        <v>27</v>
      </c>
      <c r="N3392">
        <v>50</v>
      </c>
      <c r="O3392" t="s">
        <v>24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 s="11" t="str">
        <f t="shared" si="554"/>
        <v>0</v>
      </c>
      <c r="AB3392">
        <f t="shared" ref="AB3392:AB3455" si="557">COUNTIF(P3392:Y3392, "&gt;0")</f>
        <v>0</v>
      </c>
      <c r="AC3392">
        <f t="shared" si="555"/>
        <v>10</v>
      </c>
      <c r="AD3392">
        <f t="shared" si="556"/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f t="shared" ref="BH3392:BH3455" si="558">SUM(AW3392+AV3392+AU3392+AQ3392+AS3392+AM3392+AJ3392+BF3392+BI3392)</f>
        <v>0</v>
      </c>
      <c r="BI3392" s="16">
        <v>0</v>
      </c>
      <c r="BJ3392" s="16">
        <v>0</v>
      </c>
      <c r="BK3392" s="16">
        <v>0</v>
      </c>
      <c r="BL3392" t="str">
        <f t="shared" ref="BL3392:BL3455" si="559">IF(AL3392&gt;0, "1","0")</f>
        <v>0</v>
      </c>
      <c r="BM3392" t="str">
        <f t="shared" ref="BM3392:BM3455" si="560">IF(AL3392&gt;0, "1", IF(AO3392&gt;0, "1", "0"))</f>
        <v>0</v>
      </c>
      <c r="BN3392">
        <f t="shared" si="553"/>
        <v>0</v>
      </c>
      <c r="BO3392">
        <f t="shared" ref="BO3392:BO3455" si="561">SUM(BN3392+BH3392+BJ3392+BC3392+BA3392+AX3392+AG3392)</f>
        <v>0</v>
      </c>
      <c r="BP3392" t="str">
        <f t="shared" ref="BP3392:BP3455" si="562">IF(BH3392&gt;0, "1",  "0")</f>
        <v>0</v>
      </c>
    </row>
    <row r="3393" spans="1:68" ht="18" x14ac:dyDescent="0.25">
      <c r="A3393" s="24">
        <v>2021</v>
      </c>
      <c r="B3393">
        <v>4</v>
      </c>
      <c r="C3393" s="2">
        <v>44390</v>
      </c>
      <c r="D3393" s="3">
        <v>0.54166666666666663</v>
      </c>
      <c r="E3393">
        <v>2</v>
      </c>
      <c r="F3393">
        <v>2.2000000000000002</v>
      </c>
      <c r="G3393" t="s">
        <v>28</v>
      </c>
      <c r="H3393">
        <v>81</v>
      </c>
      <c r="I3393">
        <v>56</v>
      </c>
      <c r="J3393">
        <v>27</v>
      </c>
      <c r="K3393">
        <v>1</v>
      </c>
      <c r="L3393">
        <v>7</v>
      </c>
      <c r="M3393" t="s">
        <v>27</v>
      </c>
      <c r="N3393">
        <v>50</v>
      </c>
      <c r="O3393" t="s">
        <v>25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 s="11" t="str">
        <f t="shared" si="554"/>
        <v>0</v>
      </c>
      <c r="AB3393">
        <f t="shared" si="557"/>
        <v>0</v>
      </c>
      <c r="AC3393">
        <f t="shared" si="555"/>
        <v>10</v>
      </c>
      <c r="AD3393">
        <f t="shared" si="556"/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1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f t="shared" si="558"/>
        <v>1</v>
      </c>
      <c r="BI3393" s="16">
        <v>0</v>
      </c>
      <c r="BJ3393" s="16">
        <v>0</v>
      </c>
      <c r="BK3393" s="16">
        <v>0</v>
      </c>
      <c r="BL3393" t="str">
        <f t="shared" si="559"/>
        <v>0</v>
      </c>
      <c r="BM3393" t="str">
        <f t="shared" si="560"/>
        <v>0</v>
      </c>
      <c r="BN3393">
        <f t="shared" si="553"/>
        <v>0</v>
      </c>
      <c r="BO3393">
        <f t="shared" si="561"/>
        <v>1</v>
      </c>
      <c r="BP3393" t="str">
        <f t="shared" si="562"/>
        <v>1</v>
      </c>
    </row>
    <row r="3394" spans="1:68" ht="18" x14ac:dyDescent="0.25">
      <c r="A3394" s="24">
        <v>2021</v>
      </c>
      <c r="B3394">
        <v>4</v>
      </c>
      <c r="C3394" s="2">
        <v>44390</v>
      </c>
      <c r="D3394" s="3">
        <v>0.54166666666666663</v>
      </c>
      <c r="E3394">
        <v>2</v>
      </c>
      <c r="F3394">
        <v>2.2000000000000002</v>
      </c>
      <c r="G3394" t="s">
        <v>28</v>
      </c>
      <c r="H3394">
        <v>81</v>
      </c>
      <c r="I3394">
        <v>56</v>
      </c>
      <c r="J3394">
        <v>27</v>
      </c>
      <c r="K3394">
        <v>1</v>
      </c>
      <c r="L3394">
        <v>7</v>
      </c>
      <c r="M3394" t="s">
        <v>27</v>
      </c>
      <c r="N3394">
        <v>50</v>
      </c>
      <c r="O3394" t="s">
        <v>26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 s="11" t="str">
        <f t="shared" si="554"/>
        <v>0</v>
      </c>
      <c r="AB3394">
        <f t="shared" si="557"/>
        <v>0</v>
      </c>
      <c r="AC3394">
        <f t="shared" si="555"/>
        <v>10</v>
      </c>
      <c r="AD3394">
        <f t="shared" si="556"/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f t="shared" si="558"/>
        <v>1</v>
      </c>
      <c r="BI3394" s="16">
        <v>1</v>
      </c>
      <c r="BJ3394" s="16">
        <v>0</v>
      </c>
      <c r="BK3394" s="16">
        <v>0</v>
      </c>
      <c r="BL3394" t="str">
        <f t="shared" si="559"/>
        <v>0</v>
      </c>
      <c r="BM3394" t="str">
        <f t="shared" si="560"/>
        <v>0</v>
      </c>
      <c r="BN3394">
        <f t="shared" ref="BN3394:BN3457" si="563">SUM(AL3394+AO3394+BB3394)</f>
        <v>0</v>
      </c>
      <c r="BO3394">
        <f t="shared" si="561"/>
        <v>1</v>
      </c>
      <c r="BP3394" t="str">
        <f t="shared" si="562"/>
        <v>1</v>
      </c>
    </row>
    <row r="3395" spans="1:68" ht="18" x14ac:dyDescent="0.25">
      <c r="A3395" s="24">
        <v>2021</v>
      </c>
      <c r="B3395">
        <v>4</v>
      </c>
      <c r="C3395" s="2">
        <v>44390</v>
      </c>
      <c r="D3395" s="3">
        <v>0.54166666666666663</v>
      </c>
      <c r="E3395">
        <v>2</v>
      </c>
      <c r="F3395">
        <v>2.2000000000000002</v>
      </c>
      <c r="G3395" t="s">
        <v>28</v>
      </c>
      <c r="H3395">
        <v>81</v>
      </c>
      <c r="I3395">
        <v>56</v>
      </c>
      <c r="J3395">
        <v>27</v>
      </c>
      <c r="K3395">
        <v>1</v>
      </c>
      <c r="L3395">
        <v>7</v>
      </c>
      <c r="M3395" t="s">
        <v>27</v>
      </c>
      <c r="N3395">
        <v>20</v>
      </c>
      <c r="O3395" t="s">
        <v>24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 s="11" t="str">
        <f t="shared" ref="AA3395:AA3458" si="564">IF(Z3395&gt;0, "1","0")</f>
        <v>0</v>
      </c>
      <c r="AB3395">
        <f t="shared" si="557"/>
        <v>0</v>
      </c>
      <c r="AC3395">
        <f t="shared" si="555"/>
        <v>10</v>
      </c>
      <c r="AD3395">
        <f t="shared" si="556"/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f t="shared" si="558"/>
        <v>0</v>
      </c>
      <c r="BI3395" s="16">
        <v>0</v>
      </c>
      <c r="BJ3395" s="16">
        <v>0</v>
      </c>
      <c r="BK3395" s="16">
        <v>0</v>
      </c>
      <c r="BL3395" t="str">
        <f t="shared" si="559"/>
        <v>0</v>
      </c>
      <c r="BM3395" t="str">
        <f t="shared" si="560"/>
        <v>0</v>
      </c>
      <c r="BN3395">
        <f t="shared" si="563"/>
        <v>0</v>
      </c>
      <c r="BO3395">
        <f t="shared" si="561"/>
        <v>0</v>
      </c>
      <c r="BP3395" t="str">
        <f t="shared" si="562"/>
        <v>0</v>
      </c>
    </row>
    <row r="3396" spans="1:68" ht="18" x14ac:dyDescent="0.25">
      <c r="A3396" s="24">
        <v>2021</v>
      </c>
      <c r="B3396">
        <v>4</v>
      </c>
      <c r="C3396" s="2">
        <v>44390</v>
      </c>
      <c r="D3396" s="3">
        <v>0.54166666666666663</v>
      </c>
      <c r="E3396">
        <v>2</v>
      </c>
      <c r="F3396">
        <v>2.2000000000000002</v>
      </c>
      <c r="G3396" t="s">
        <v>28</v>
      </c>
      <c r="H3396">
        <v>81</v>
      </c>
      <c r="I3396">
        <v>56</v>
      </c>
      <c r="J3396">
        <v>27</v>
      </c>
      <c r="K3396">
        <v>1</v>
      </c>
      <c r="L3396">
        <v>7</v>
      </c>
      <c r="M3396" t="s">
        <v>27</v>
      </c>
      <c r="N3396">
        <v>20</v>
      </c>
      <c r="O3396" t="s">
        <v>25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 s="11" t="str">
        <f t="shared" si="564"/>
        <v>0</v>
      </c>
      <c r="AB3396">
        <f t="shared" si="557"/>
        <v>0</v>
      </c>
      <c r="AC3396">
        <f t="shared" si="555"/>
        <v>10</v>
      </c>
      <c r="AD3396">
        <f t="shared" si="556"/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f t="shared" si="558"/>
        <v>0</v>
      </c>
      <c r="BI3396" s="16">
        <v>0</v>
      </c>
      <c r="BJ3396" s="16">
        <v>0</v>
      </c>
      <c r="BK3396" s="16">
        <v>0</v>
      </c>
      <c r="BL3396" t="str">
        <f t="shared" si="559"/>
        <v>0</v>
      </c>
      <c r="BM3396" t="str">
        <f t="shared" si="560"/>
        <v>0</v>
      </c>
      <c r="BN3396">
        <f t="shared" si="563"/>
        <v>0</v>
      </c>
      <c r="BO3396">
        <f t="shared" si="561"/>
        <v>0</v>
      </c>
      <c r="BP3396" t="str">
        <f t="shared" si="562"/>
        <v>0</v>
      </c>
    </row>
    <row r="3397" spans="1:68" ht="18" x14ac:dyDescent="0.25">
      <c r="A3397" s="24">
        <v>2021</v>
      </c>
      <c r="B3397">
        <v>4</v>
      </c>
      <c r="C3397" s="2">
        <v>44390</v>
      </c>
      <c r="D3397" s="3">
        <v>0.54166666666666663</v>
      </c>
      <c r="E3397">
        <v>2</v>
      </c>
      <c r="F3397">
        <v>2.2000000000000002</v>
      </c>
      <c r="G3397" t="s">
        <v>28</v>
      </c>
      <c r="H3397">
        <v>81</v>
      </c>
      <c r="I3397">
        <v>56</v>
      </c>
      <c r="J3397">
        <v>27</v>
      </c>
      <c r="K3397">
        <v>1</v>
      </c>
      <c r="L3397">
        <v>7</v>
      </c>
      <c r="M3397" t="s">
        <v>27</v>
      </c>
      <c r="N3397">
        <v>20</v>
      </c>
      <c r="O3397" t="s">
        <v>26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 s="11" t="str">
        <f t="shared" si="564"/>
        <v>0</v>
      </c>
      <c r="AB3397">
        <f t="shared" si="557"/>
        <v>0</v>
      </c>
      <c r="AC3397">
        <f t="shared" si="555"/>
        <v>10</v>
      </c>
      <c r="AD3397">
        <f t="shared" si="556"/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f t="shared" si="558"/>
        <v>0</v>
      </c>
      <c r="BI3397" s="16">
        <v>0</v>
      </c>
      <c r="BJ3397" s="16">
        <v>0</v>
      </c>
      <c r="BK3397" s="16">
        <v>0</v>
      </c>
      <c r="BL3397" t="str">
        <f t="shared" si="559"/>
        <v>0</v>
      </c>
      <c r="BM3397" t="str">
        <f t="shared" si="560"/>
        <v>0</v>
      </c>
      <c r="BN3397">
        <f t="shared" si="563"/>
        <v>0</v>
      </c>
      <c r="BO3397">
        <f t="shared" si="561"/>
        <v>0</v>
      </c>
      <c r="BP3397" t="str">
        <f t="shared" si="562"/>
        <v>0</v>
      </c>
    </row>
    <row r="3398" spans="1:68" ht="18" x14ac:dyDescent="0.25">
      <c r="A3398" s="24">
        <v>2021</v>
      </c>
      <c r="B3398">
        <v>4</v>
      </c>
      <c r="C3398" s="2">
        <v>44390</v>
      </c>
      <c r="D3398" s="3">
        <v>0.54166666666666663</v>
      </c>
      <c r="E3398">
        <v>2</v>
      </c>
      <c r="F3398">
        <v>2.2000000000000002</v>
      </c>
      <c r="G3398" t="s">
        <v>28</v>
      </c>
      <c r="H3398">
        <v>81</v>
      </c>
      <c r="I3398">
        <v>56</v>
      </c>
      <c r="J3398">
        <v>27</v>
      </c>
      <c r="K3398">
        <v>1</v>
      </c>
      <c r="L3398">
        <v>7</v>
      </c>
      <c r="M3398" t="s">
        <v>27</v>
      </c>
      <c r="N3398">
        <v>10</v>
      </c>
      <c r="O3398" t="s">
        <v>24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 s="11" t="str">
        <f t="shared" si="564"/>
        <v>0</v>
      </c>
      <c r="AB3398">
        <f t="shared" si="557"/>
        <v>0</v>
      </c>
      <c r="AC3398">
        <f t="shared" si="555"/>
        <v>10</v>
      </c>
      <c r="AD3398">
        <f t="shared" si="556"/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f t="shared" si="558"/>
        <v>0</v>
      </c>
      <c r="BI3398" s="16">
        <v>0</v>
      </c>
      <c r="BJ3398" s="16">
        <v>0</v>
      </c>
      <c r="BK3398" s="16">
        <v>0</v>
      </c>
      <c r="BL3398" t="str">
        <f t="shared" si="559"/>
        <v>0</v>
      </c>
      <c r="BM3398" t="str">
        <f t="shared" si="560"/>
        <v>0</v>
      </c>
      <c r="BN3398">
        <f t="shared" si="563"/>
        <v>0</v>
      </c>
      <c r="BO3398">
        <f t="shared" si="561"/>
        <v>0</v>
      </c>
      <c r="BP3398" t="str">
        <f t="shared" si="562"/>
        <v>0</v>
      </c>
    </row>
    <row r="3399" spans="1:68" ht="18" x14ac:dyDescent="0.25">
      <c r="A3399" s="24">
        <v>2021</v>
      </c>
      <c r="B3399">
        <v>4</v>
      </c>
      <c r="C3399" s="2">
        <v>44390</v>
      </c>
      <c r="D3399" s="3">
        <v>0.54166666666666663</v>
      </c>
      <c r="E3399">
        <v>2</v>
      </c>
      <c r="F3399">
        <v>2.2000000000000002</v>
      </c>
      <c r="G3399" t="s">
        <v>28</v>
      </c>
      <c r="H3399">
        <v>81</v>
      </c>
      <c r="I3399">
        <v>56</v>
      </c>
      <c r="J3399">
        <v>27</v>
      </c>
      <c r="K3399">
        <v>1</v>
      </c>
      <c r="L3399">
        <v>7</v>
      </c>
      <c r="M3399" t="s">
        <v>27</v>
      </c>
      <c r="N3399">
        <v>10</v>
      </c>
      <c r="O3399" t="s">
        <v>25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 s="11" t="str">
        <f t="shared" si="564"/>
        <v>0</v>
      </c>
      <c r="AB3399">
        <f t="shared" si="557"/>
        <v>0</v>
      </c>
      <c r="AC3399">
        <f t="shared" si="555"/>
        <v>10</v>
      </c>
      <c r="AD3399">
        <f t="shared" si="556"/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f t="shared" si="558"/>
        <v>0</v>
      </c>
      <c r="BI3399" s="16">
        <v>0</v>
      </c>
      <c r="BJ3399" s="16">
        <v>0</v>
      </c>
      <c r="BK3399" s="16">
        <v>0</v>
      </c>
      <c r="BL3399" t="str">
        <f t="shared" si="559"/>
        <v>0</v>
      </c>
      <c r="BM3399" t="str">
        <f t="shared" si="560"/>
        <v>0</v>
      </c>
      <c r="BN3399">
        <f t="shared" si="563"/>
        <v>0</v>
      </c>
      <c r="BO3399">
        <f t="shared" si="561"/>
        <v>0</v>
      </c>
      <c r="BP3399" t="str">
        <f t="shared" si="562"/>
        <v>0</v>
      </c>
    </row>
    <row r="3400" spans="1:68" ht="18" x14ac:dyDescent="0.25">
      <c r="A3400" s="24">
        <v>2021</v>
      </c>
      <c r="B3400">
        <v>4</v>
      </c>
      <c r="C3400" s="2">
        <v>44390</v>
      </c>
      <c r="D3400" s="3">
        <v>0.54166666666666663</v>
      </c>
      <c r="E3400">
        <v>2</v>
      </c>
      <c r="F3400">
        <v>2.2000000000000002</v>
      </c>
      <c r="G3400" t="s">
        <v>28</v>
      </c>
      <c r="H3400">
        <v>81</v>
      </c>
      <c r="I3400">
        <v>56</v>
      </c>
      <c r="J3400">
        <v>27</v>
      </c>
      <c r="K3400">
        <v>1</v>
      </c>
      <c r="L3400">
        <v>7</v>
      </c>
      <c r="M3400" t="s">
        <v>27</v>
      </c>
      <c r="N3400">
        <v>10</v>
      </c>
      <c r="O3400" t="s">
        <v>26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 s="11" t="str">
        <f t="shared" si="564"/>
        <v>0</v>
      </c>
      <c r="AB3400">
        <f t="shared" si="557"/>
        <v>0</v>
      </c>
      <c r="AC3400">
        <f t="shared" si="555"/>
        <v>10</v>
      </c>
      <c r="AD3400">
        <f t="shared" si="556"/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f t="shared" si="558"/>
        <v>0</v>
      </c>
      <c r="BI3400" s="16">
        <v>0</v>
      </c>
      <c r="BJ3400" s="16">
        <v>0</v>
      </c>
      <c r="BK3400" s="16">
        <v>0</v>
      </c>
      <c r="BL3400" t="str">
        <f t="shared" si="559"/>
        <v>0</v>
      </c>
      <c r="BM3400" t="str">
        <f t="shared" si="560"/>
        <v>0</v>
      </c>
      <c r="BN3400">
        <f t="shared" si="563"/>
        <v>0</v>
      </c>
      <c r="BO3400">
        <f t="shared" si="561"/>
        <v>0</v>
      </c>
      <c r="BP3400" t="str">
        <f t="shared" si="562"/>
        <v>0</v>
      </c>
    </row>
    <row r="3401" spans="1:68" ht="18" x14ac:dyDescent="0.25">
      <c r="A3401" s="24">
        <v>2021</v>
      </c>
      <c r="B3401">
        <v>4</v>
      </c>
      <c r="C3401" s="2">
        <v>44390</v>
      </c>
      <c r="D3401" s="3">
        <v>0.54166666666666663</v>
      </c>
      <c r="E3401">
        <v>2</v>
      </c>
      <c r="F3401">
        <v>2.2000000000000002</v>
      </c>
      <c r="G3401" t="s">
        <v>28</v>
      </c>
      <c r="H3401">
        <v>81</v>
      </c>
      <c r="I3401">
        <v>56</v>
      </c>
      <c r="J3401">
        <v>27</v>
      </c>
      <c r="K3401">
        <v>1</v>
      </c>
      <c r="L3401">
        <v>7</v>
      </c>
      <c r="M3401" t="s">
        <v>27</v>
      </c>
      <c r="N3401">
        <v>5</v>
      </c>
      <c r="O3401" t="s">
        <v>24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 s="11" t="str">
        <f t="shared" si="564"/>
        <v>0</v>
      </c>
      <c r="AB3401">
        <f t="shared" si="557"/>
        <v>0</v>
      </c>
      <c r="AC3401">
        <f t="shared" si="555"/>
        <v>10</v>
      </c>
      <c r="AD3401">
        <f t="shared" si="556"/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f t="shared" si="558"/>
        <v>0</v>
      </c>
      <c r="BI3401" s="16">
        <v>0</v>
      </c>
      <c r="BJ3401" s="16">
        <v>0</v>
      </c>
      <c r="BK3401" s="16">
        <v>0</v>
      </c>
      <c r="BL3401" t="str">
        <f t="shared" si="559"/>
        <v>0</v>
      </c>
      <c r="BM3401" t="str">
        <f t="shared" si="560"/>
        <v>0</v>
      </c>
      <c r="BN3401">
        <f t="shared" si="563"/>
        <v>0</v>
      </c>
      <c r="BO3401">
        <f t="shared" si="561"/>
        <v>0</v>
      </c>
      <c r="BP3401" t="str">
        <f t="shared" si="562"/>
        <v>0</v>
      </c>
    </row>
    <row r="3402" spans="1:68" ht="18" x14ac:dyDescent="0.25">
      <c r="A3402" s="24">
        <v>2021</v>
      </c>
      <c r="B3402">
        <v>4</v>
      </c>
      <c r="C3402" s="2">
        <v>44390</v>
      </c>
      <c r="D3402" s="3">
        <v>0.54166666666666663</v>
      </c>
      <c r="E3402">
        <v>2</v>
      </c>
      <c r="F3402">
        <v>2.2000000000000002</v>
      </c>
      <c r="G3402" t="s">
        <v>28</v>
      </c>
      <c r="H3402">
        <v>81</v>
      </c>
      <c r="I3402">
        <v>56</v>
      </c>
      <c r="J3402">
        <v>27</v>
      </c>
      <c r="K3402">
        <v>1</v>
      </c>
      <c r="L3402">
        <v>7</v>
      </c>
      <c r="M3402" t="s">
        <v>27</v>
      </c>
      <c r="N3402">
        <v>5</v>
      </c>
      <c r="O3402" t="s">
        <v>25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 s="11" t="str">
        <f t="shared" si="564"/>
        <v>0</v>
      </c>
      <c r="AB3402">
        <f t="shared" si="557"/>
        <v>0</v>
      </c>
      <c r="AC3402">
        <f t="shared" si="555"/>
        <v>10</v>
      </c>
      <c r="AD3402">
        <f t="shared" si="556"/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f t="shared" si="558"/>
        <v>0</v>
      </c>
      <c r="BI3402" s="16">
        <v>0</v>
      </c>
      <c r="BJ3402" s="16">
        <v>0</v>
      </c>
      <c r="BK3402" s="16">
        <v>0</v>
      </c>
      <c r="BL3402" t="str">
        <f t="shared" si="559"/>
        <v>0</v>
      </c>
      <c r="BM3402" t="str">
        <f t="shared" si="560"/>
        <v>0</v>
      </c>
      <c r="BN3402">
        <f t="shared" si="563"/>
        <v>0</v>
      </c>
      <c r="BO3402">
        <f t="shared" si="561"/>
        <v>0</v>
      </c>
      <c r="BP3402" t="str">
        <f t="shared" si="562"/>
        <v>0</v>
      </c>
    </row>
    <row r="3403" spans="1:68" ht="18" x14ac:dyDescent="0.25">
      <c r="A3403" s="24">
        <v>2021</v>
      </c>
      <c r="B3403">
        <v>4</v>
      </c>
      <c r="C3403" s="2">
        <v>44390</v>
      </c>
      <c r="D3403" s="3">
        <v>0.54166666666666663</v>
      </c>
      <c r="E3403">
        <v>2</v>
      </c>
      <c r="F3403">
        <v>2.2000000000000002</v>
      </c>
      <c r="G3403" t="s">
        <v>28</v>
      </c>
      <c r="H3403">
        <v>81</v>
      </c>
      <c r="I3403">
        <v>56</v>
      </c>
      <c r="J3403">
        <v>27</v>
      </c>
      <c r="K3403">
        <v>1</v>
      </c>
      <c r="L3403">
        <v>7</v>
      </c>
      <c r="M3403" t="s">
        <v>27</v>
      </c>
      <c r="N3403">
        <v>5</v>
      </c>
      <c r="O3403" t="s">
        <v>26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 s="11" t="str">
        <f t="shared" si="564"/>
        <v>0</v>
      </c>
      <c r="AB3403">
        <f t="shared" si="557"/>
        <v>0</v>
      </c>
      <c r="AC3403">
        <f t="shared" ref="AC3403:AC3466" si="565">10-AB3403</f>
        <v>10</v>
      </c>
      <c r="AD3403">
        <f t="shared" ref="AD3403:AD3466" si="566">AB3403*10</f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f t="shared" si="558"/>
        <v>0</v>
      </c>
      <c r="BI3403" s="16">
        <v>0</v>
      </c>
      <c r="BJ3403" s="16">
        <v>0</v>
      </c>
      <c r="BK3403" s="16">
        <v>0</v>
      </c>
      <c r="BL3403" t="str">
        <f t="shared" si="559"/>
        <v>0</v>
      </c>
      <c r="BM3403" t="str">
        <f t="shared" si="560"/>
        <v>0</v>
      </c>
      <c r="BN3403">
        <f t="shared" si="563"/>
        <v>0</v>
      </c>
      <c r="BO3403">
        <f t="shared" si="561"/>
        <v>0</v>
      </c>
      <c r="BP3403" t="str">
        <f t="shared" si="562"/>
        <v>0</v>
      </c>
    </row>
    <row r="3404" spans="1:68" ht="18" x14ac:dyDescent="0.25">
      <c r="A3404" s="24">
        <v>2021</v>
      </c>
      <c r="B3404">
        <v>4</v>
      </c>
      <c r="C3404" s="2">
        <v>44390</v>
      </c>
      <c r="D3404" s="3">
        <v>0.54166666666666663</v>
      </c>
      <c r="E3404">
        <v>2</v>
      </c>
      <c r="F3404">
        <v>2.2000000000000002</v>
      </c>
      <c r="G3404" t="s">
        <v>28</v>
      </c>
      <c r="H3404">
        <v>81</v>
      </c>
      <c r="I3404">
        <v>56</v>
      </c>
      <c r="J3404">
        <v>27</v>
      </c>
      <c r="K3404">
        <v>1</v>
      </c>
      <c r="L3404">
        <v>7</v>
      </c>
      <c r="M3404" t="s">
        <v>27</v>
      </c>
      <c r="N3404">
        <v>0</v>
      </c>
      <c r="O3404" t="s">
        <v>24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 s="11" t="str">
        <f t="shared" si="564"/>
        <v>0</v>
      </c>
      <c r="AB3404">
        <f t="shared" si="557"/>
        <v>0</v>
      </c>
      <c r="AC3404">
        <f t="shared" si="565"/>
        <v>10</v>
      </c>
      <c r="AD3404">
        <f t="shared" si="566"/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f t="shared" si="558"/>
        <v>0</v>
      </c>
      <c r="BI3404" s="16">
        <v>0</v>
      </c>
      <c r="BJ3404" s="16">
        <v>0</v>
      </c>
      <c r="BK3404" s="16">
        <v>0</v>
      </c>
      <c r="BL3404" t="str">
        <f t="shared" si="559"/>
        <v>0</v>
      </c>
      <c r="BM3404" t="str">
        <f t="shared" si="560"/>
        <v>0</v>
      </c>
      <c r="BN3404">
        <f t="shared" si="563"/>
        <v>0</v>
      </c>
      <c r="BO3404">
        <f t="shared" si="561"/>
        <v>0</v>
      </c>
      <c r="BP3404" t="str">
        <f t="shared" si="562"/>
        <v>0</v>
      </c>
    </row>
    <row r="3405" spans="1:68" ht="18" x14ac:dyDescent="0.25">
      <c r="A3405" s="24">
        <v>2021</v>
      </c>
      <c r="B3405">
        <v>4</v>
      </c>
      <c r="C3405" s="2">
        <v>44390</v>
      </c>
      <c r="D3405" s="3">
        <v>0.54166666666666663</v>
      </c>
      <c r="E3405">
        <v>2</v>
      </c>
      <c r="F3405">
        <v>2.2000000000000002</v>
      </c>
      <c r="G3405" t="s">
        <v>28</v>
      </c>
      <c r="H3405">
        <v>81</v>
      </c>
      <c r="I3405">
        <v>56</v>
      </c>
      <c r="J3405">
        <v>27</v>
      </c>
      <c r="K3405">
        <v>1</v>
      </c>
      <c r="L3405">
        <v>7</v>
      </c>
      <c r="M3405" t="s">
        <v>27</v>
      </c>
      <c r="N3405">
        <v>0</v>
      </c>
      <c r="O3405" t="s">
        <v>25</v>
      </c>
      <c r="P3405">
        <v>0</v>
      </c>
      <c r="Q3405">
        <v>0</v>
      </c>
      <c r="R3405">
        <v>0</v>
      </c>
      <c r="S3405">
        <v>0</v>
      </c>
      <c r="T3405">
        <v>13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13</v>
      </c>
      <c r="AA3405" s="11" t="str">
        <f t="shared" si="564"/>
        <v>1</v>
      </c>
      <c r="AB3405">
        <f t="shared" si="557"/>
        <v>1</v>
      </c>
      <c r="AC3405">
        <f t="shared" si="565"/>
        <v>9</v>
      </c>
      <c r="AD3405">
        <f t="shared" si="566"/>
        <v>10</v>
      </c>
      <c r="AE3405">
        <v>0</v>
      </c>
      <c r="AF3405">
        <v>0</v>
      </c>
      <c r="AG3405">
        <v>1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1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f t="shared" si="558"/>
        <v>1</v>
      </c>
      <c r="BI3405" s="16">
        <v>0</v>
      </c>
      <c r="BJ3405" s="16">
        <v>0</v>
      </c>
      <c r="BK3405" s="16">
        <v>0</v>
      </c>
      <c r="BL3405" t="str">
        <f t="shared" si="559"/>
        <v>0</v>
      </c>
      <c r="BM3405" t="str">
        <f t="shared" si="560"/>
        <v>0</v>
      </c>
      <c r="BN3405">
        <f t="shared" si="563"/>
        <v>0</v>
      </c>
      <c r="BO3405">
        <f t="shared" si="561"/>
        <v>2</v>
      </c>
      <c r="BP3405" t="str">
        <f t="shared" si="562"/>
        <v>1</v>
      </c>
    </row>
    <row r="3406" spans="1:68" ht="18" x14ac:dyDescent="0.25">
      <c r="A3406" s="24">
        <v>2021</v>
      </c>
      <c r="B3406">
        <v>4</v>
      </c>
      <c r="C3406" s="2">
        <v>44390</v>
      </c>
      <c r="D3406" s="3">
        <v>0.54166666666666663</v>
      </c>
      <c r="E3406">
        <v>2</v>
      </c>
      <c r="F3406">
        <v>2.2000000000000002</v>
      </c>
      <c r="G3406" t="s">
        <v>28</v>
      </c>
      <c r="H3406">
        <v>81</v>
      </c>
      <c r="I3406">
        <v>56</v>
      </c>
      <c r="J3406">
        <v>27</v>
      </c>
      <c r="K3406">
        <v>1</v>
      </c>
      <c r="L3406">
        <v>7</v>
      </c>
      <c r="M3406" t="s">
        <v>27</v>
      </c>
      <c r="N3406">
        <v>0</v>
      </c>
      <c r="O3406" t="s">
        <v>26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 s="11" t="str">
        <f t="shared" si="564"/>
        <v>0</v>
      </c>
      <c r="AB3406">
        <f t="shared" si="557"/>
        <v>0</v>
      </c>
      <c r="AC3406">
        <f t="shared" si="565"/>
        <v>10</v>
      </c>
      <c r="AD3406">
        <f t="shared" si="566"/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1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f t="shared" si="558"/>
        <v>1</v>
      </c>
      <c r="BI3406" s="16">
        <v>0</v>
      </c>
      <c r="BJ3406" s="16">
        <v>0</v>
      </c>
      <c r="BK3406" s="16">
        <v>0</v>
      </c>
      <c r="BL3406" t="str">
        <f t="shared" si="559"/>
        <v>0</v>
      </c>
      <c r="BM3406" t="str">
        <f t="shared" si="560"/>
        <v>0</v>
      </c>
      <c r="BN3406">
        <f t="shared" si="563"/>
        <v>0</v>
      </c>
      <c r="BO3406">
        <f t="shared" si="561"/>
        <v>1</v>
      </c>
      <c r="BP3406" t="str">
        <f t="shared" si="562"/>
        <v>1</v>
      </c>
    </row>
    <row r="3407" spans="1:68" ht="18" x14ac:dyDescent="0.25">
      <c r="A3407" s="24">
        <v>2021</v>
      </c>
      <c r="B3407">
        <v>4</v>
      </c>
      <c r="C3407" s="2">
        <v>44390</v>
      </c>
      <c r="D3407" s="3">
        <v>0.54166666666666663</v>
      </c>
      <c r="E3407">
        <v>2</v>
      </c>
      <c r="F3407">
        <v>2.2000000000000002</v>
      </c>
      <c r="G3407" t="s">
        <v>28</v>
      </c>
      <c r="H3407">
        <v>81</v>
      </c>
      <c r="I3407">
        <v>56</v>
      </c>
      <c r="J3407">
        <v>27</v>
      </c>
      <c r="K3407">
        <v>1</v>
      </c>
      <c r="L3407">
        <v>7</v>
      </c>
      <c r="M3407" t="s">
        <v>28</v>
      </c>
      <c r="N3407">
        <v>0</v>
      </c>
      <c r="O3407" t="s">
        <v>24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1</v>
      </c>
      <c r="AA3407" s="11" t="str">
        <f t="shared" si="564"/>
        <v>1</v>
      </c>
      <c r="AB3407">
        <f t="shared" si="557"/>
        <v>1</v>
      </c>
      <c r="AC3407">
        <f t="shared" si="565"/>
        <v>9</v>
      </c>
      <c r="AD3407">
        <f t="shared" si="566"/>
        <v>10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f t="shared" si="558"/>
        <v>0</v>
      </c>
      <c r="BI3407" s="16">
        <v>0</v>
      </c>
      <c r="BJ3407" s="16">
        <v>0</v>
      </c>
      <c r="BK3407" s="16">
        <v>0</v>
      </c>
      <c r="BL3407" t="str">
        <f t="shared" si="559"/>
        <v>0</v>
      </c>
      <c r="BM3407" t="str">
        <f t="shared" si="560"/>
        <v>0</v>
      </c>
      <c r="BN3407">
        <f t="shared" si="563"/>
        <v>0</v>
      </c>
      <c r="BO3407">
        <f t="shared" si="561"/>
        <v>0</v>
      </c>
      <c r="BP3407" t="str">
        <f t="shared" si="562"/>
        <v>0</v>
      </c>
    </row>
    <row r="3408" spans="1:68" ht="18" x14ac:dyDescent="0.25">
      <c r="A3408" s="24">
        <v>2021</v>
      </c>
      <c r="B3408">
        <v>4</v>
      </c>
      <c r="C3408" s="2">
        <v>44390</v>
      </c>
      <c r="D3408" s="3">
        <v>0.54166666666666663</v>
      </c>
      <c r="E3408">
        <v>2</v>
      </c>
      <c r="F3408">
        <v>2.2000000000000002</v>
      </c>
      <c r="G3408" t="s">
        <v>28</v>
      </c>
      <c r="H3408">
        <v>81</v>
      </c>
      <c r="I3408">
        <v>56</v>
      </c>
      <c r="J3408">
        <v>27</v>
      </c>
      <c r="K3408">
        <v>1</v>
      </c>
      <c r="L3408">
        <v>7</v>
      </c>
      <c r="M3408" t="s">
        <v>28</v>
      </c>
      <c r="N3408">
        <v>0</v>
      </c>
      <c r="O3408" t="s">
        <v>25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 s="11" t="str">
        <f t="shared" si="564"/>
        <v>0</v>
      </c>
      <c r="AB3408">
        <f>COUNTIF(P3408:Y3408, "&gt;0")</f>
        <v>0</v>
      </c>
      <c r="AC3408">
        <f t="shared" si="565"/>
        <v>10</v>
      </c>
      <c r="AD3408">
        <f t="shared" si="566"/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f t="shared" si="558"/>
        <v>0</v>
      </c>
      <c r="BI3408" s="16">
        <v>0</v>
      </c>
      <c r="BJ3408" s="16">
        <v>0</v>
      </c>
      <c r="BK3408" s="16">
        <v>0</v>
      </c>
      <c r="BL3408" t="str">
        <f t="shared" si="559"/>
        <v>0</v>
      </c>
      <c r="BM3408" t="str">
        <f t="shared" si="560"/>
        <v>0</v>
      </c>
      <c r="BN3408">
        <f t="shared" si="563"/>
        <v>0</v>
      </c>
      <c r="BO3408">
        <f t="shared" si="561"/>
        <v>0</v>
      </c>
      <c r="BP3408" t="str">
        <f t="shared" si="562"/>
        <v>0</v>
      </c>
    </row>
    <row r="3409" spans="1:68" ht="18" x14ac:dyDescent="0.25">
      <c r="A3409" s="24">
        <v>2021</v>
      </c>
      <c r="B3409">
        <v>4</v>
      </c>
      <c r="C3409" s="2">
        <v>44390</v>
      </c>
      <c r="D3409" s="3">
        <v>0.54166666666666663</v>
      </c>
      <c r="E3409">
        <v>2</v>
      </c>
      <c r="F3409">
        <v>2.2000000000000002</v>
      </c>
      <c r="G3409" t="s">
        <v>28</v>
      </c>
      <c r="H3409">
        <v>81</v>
      </c>
      <c r="I3409">
        <v>56</v>
      </c>
      <c r="J3409">
        <v>27</v>
      </c>
      <c r="K3409">
        <v>1</v>
      </c>
      <c r="L3409">
        <v>7</v>
      </c>
      <c r="M3409" t="s">
        <v>28</v>
      </c>
      <c r="N3409">
        <v>0</v>
      </c>
      <c r="O3409" t="s">
        <v>26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 s="11" t="str">
        <f t="shared" si="564"/>
        <v>0</v>
      </c>
      <c r="AB3409">
        <f t="shared" si="557"/>
        <v>0</v>
      </c>
      <c r="AC3409">
        <f t="shared" si="565"/>
        <v>10</v>
      </c>
      <c r="AD3409">
        <f t="shared" si="566"/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f t="shared" si="558"/>
        <v>0</v>
      </c>
      <c r="BI3409" s="16">
        <v>0</v>
      </c>
      <c r="BJ3409" s="16">
        <v>0</v>
      </c>
      <c r="BK3409" s="16">
        <v>0</v>
      </c>
      <c r="BL3409" t="str">
        <f t="shared" si="559"/>
        <v>0</v>
      </c>
      <c r="BM3409" t="str">
        <f t="shared" si="560"/>
        <v>0</v>
      </c>
      <c r="BN3409">
        <f t="shared" si="563"/>
        <v>0</v>
      </c>
      <c r="BO3409">
        <f t="shared" si="561"/>
        <v>0</v>
      </c>
      <c r="BP3409" t="str">
        <f t="shared" si="562"/>
        <v>0</v>
      </c>
    </row>
    <row r="3410" spans="1:68" ht="18" x14ac:dyDescent="0.25">
      <c r="A3410" s="24">
        <v>2021</v>
      </c>
      <c r="B3410">
        <v>4</v>
      </c>
      <c r="C3410" s="2">
        <v>44390</v>
      </c>
      <c r="D3410" s="3">
        <v>0.54166666666666663</v>
      </c>
      <c r="E3410">
        <v>2</v>
      </c>
      <c r="F3410">
        <v>2.2000000000000002</v>
      </c>
      <c r="G3410" t="s">
        <v>28</v>
      </c>
      <c r="H3410">
        <v>81</v>
      </c>
      <c r="I3410">
        <v>56</v>
      </c>
      <c r="J3410">
        <v>27</v>
      </c>
      <c r="K3410">
        <v>1</v>
      </c>
      <c r="L3410">
        <v>7</v>
      </c>
      <c r="M3410" t="s">
        <v>28</v>
      </c>
      <c r="N3410">
        <v>5</v>
      </c>
      <c r="O3410" t="s">
        <v>25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 s="11" t="str">
        <f t="shared" si="564"/>
        <v>0</v>
      </c>
      <c r="AB3410">
        <f t="shared" si="557"/>
        <v>0</v>
      </c>
      <c r="AC3410">
        <f t="shared" si="565"/>
        <v>10</v>
      </c>
      <c r="AD3410">
        <f t="shared" si="566"/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f t="shared" si="558"/>
        <v>0</v>
      </c>
      <c r="BI3410" s="16">
        <v>0</v>
      </c>
      <c r="BJ3410" s="16">
        <v>0</v>
      </c>
      <c r="BK3410" s="16">
        <v>0</v>
      </c>
      <c r="BL3410" t="str">
        <f t="shared" si="559"/>
        <v>0</v>
      </c>
      <c r="BM3410" t="str">
        <f t="shared" si="560"/>
        <v>0</v>
      </c>
      <c r="BN3410">
        <f t="shared" si="563"/>
        <v>0</v>
      </c>
      <c r="BO3410">
        <f t="shared" si="561"/>
        <v>0</v>
      </c>
      <c r="BP3410" t="str">
        <f t="shared" si="562"/>
        <v>0</v>
      </c>
    </row>
    <row r="3411" spans="1:68" ht="18" x14ac:dyDescent="0.25">
      <c r="A3411" s="24">
        <v>2021</v>
      </c>
      <c r="B3411">
        <v>4</v>
      </c>
      <c r="C3411" s="2">
        <v>44390</v>
      </c>
      <c r="D3411" s="3">
        <v>0.54166666666666663</v>
      </c>
      <c r="E3411">
        <v>2</v>
      </c>
      <c r="F3411">
        <v>2.2000000000000002</v>
      </c>
      <c r="G3411" t="s">
        <v>28</v>
      </c>
      <c r="H3411">
        <v>81</v>
      </c>
      <c r="I3411">
        <v>56</v>
      </c>
      <c r="J3411">
        <v>27</v>
      </c>
      <c r="K3411">
        <v>1</v>
      </c>
      <c r="L3411">
        <v>7</v>
      </c>
      <c r="M3411" t="s">
        <v>28</v>
      </c>
      <c r="N3411">
        <v>5</v>
      </c>
      <c r="O3411" t="s">
        <v>26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 s="11" t="str">
        <f t="shared" si="564"/>
        <v>0</v>
      </c>
      <c r="AB3411">
        <f t="shared" si="557"/>
        <v>0</v>
      </c>
      <c r="AC3411">
        <f t="shared" si="565"/>
        <v>10</v>
      </c>
      <c r="AD3411">
        <f t="shared" si="566"/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f t="shared" si="558"/>
        <v>0</v>
      </c>
      <c r="BI3411" s="16">
        <v>0</v>
      </c>
      <c r="BJ3411" s="16">
        <v>0</v>
      </c>
      <c r="BK3411" s="16">
        <v>0</v>
      </c>
      <c r="BL3411" t="str">
        <f t="shared" si="559"/>
        <v>0</v>
      </c>
      <c r="BM3411" t="str">
        <f t="shared" si="560"/>
        <v>0</v>
      </c>
      <c r="BN3411">
        <f t="shared" si="563"/>
        <v>0</v>
      </c>
      <c r="BO3411">
        <f t="shared" si="561"/>
        <v>0</v>
      </c>
      <c r="BP3411" t="str">
        <f t="shared" si="562"/>
        <v>0</v>
      </c>
    </row>
    <row r="3412" spans="1:68" ht="18" x14ac:dyDescent="0.25">
      <c r="A3412" s="24">
        <v>2021</v>
      </c>
      <c r="B3412">
        <v>4</v>
      </c>
      <c r="C3412" s="2">
        <v>44390</v>
      </c>
      <c r="D3412" s="3">
        <v>0.54166666666666663</v>
      </c>
      <c r="E3412">
        <v>2</v>
      </c>
      <c r="F3412">
        <v>2.2000000000000002</v>
      </c>
      <c r="G3412" t="s">
        <v>28</v>
      </c>
      <c r="H3412">
        <v>81</v>
      </c>
      <c r="I3412">
        <v>56</v>
      </c>
      <c r="J3412">
        <v>27</v>
      </c>
      <c r="K3412">
        <v>1</v>
      </c>
      <c r="L3412">
        <v>7</v>
      </c>
      <c r="M3412" t="s">
        <v>28</v>
      </c>
      <c r="N3412">
        <v>5</v>
      </c>
      <c r="O3412" t="s">
        <v>24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 s="11" t="str">
        <f t="shared" si="564"/>
        <v>0</v>
      </c>
      <c r="AB3412">
        <f t="shared" si="557"/>
        <v>0</v>
      </c>
      <c r="AC3412">
        <f t="shared" si="565"/>
        <v>10</v>
      </c>
      <c r="AD3412">
        <f t="shared" si="566"/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f t="shared" si="558"/>
        <v>0</v>
      </c>
      <c r="BI3412" s="16">
        <v>0</v>
      </c>
      <c r="BJ3412" s="16">
        <v>0</v>
      </c>
      <c r="BK3412" s="16">
        <v>0</v>
      </c>
      <c r="BL3412" t="str">
        <f t="shared" si="559"/>
        <v>0</v>
      </c>
      <c r="BM3412" t="str">
        <f t="shared" si="560"/>
        <v>0</v>
      </c>
      <c r="BN3412">
        <f t="shared" si="563"/>
        <v>0</v>
      </c>
      <c r="BO3412">
        <f t="shared" si="561"/>
        <v>0</v>
      </c>
      <c r="BP3412" t="str">
        <f t="shared" si="562"/>
        <v>0</v>
      </c>
    </row>
    <row r="3413" spans="1:68" ht="18" x14ac:dyDescent="0.25">
      <c r="A3413" s="24">
        <v>2021</v>
      </c>
      <c r="B3413">
        <v>4</v>
      </c>
      <c r="C3413" s="2">
        <v>44390</v>
      </c>
      <c r="D3413" s="3">
        <v>0.54166666666666663</v>
      </c>
      <c r="E3413">
        <v>2</v>
      </c>
      <c r="F3413">
        <v>2.2000000000000002</v>
      </c>
      <c r="G3413" t="s">
        <v>28</v>
      </c>
      <c r="H3413">
        <v>81</v>
      </c>
      <c r="I3413">
        <v>56</v>
      </c>
      <c r="J3413">
        <v>27</v>
      </c>
      <c r="K3413">
        <v>1</v>
      </c>
      <c r="L3413">
        <v>7</v>
      </c>
      <c r="M3413" t="s">
        <v>28</v>
      </c>
      <c r="N3413">
        <v>10</v>
      </c>
      <c r="O3413" t="s">
        <v>24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 s="11" t="str">
        <f t="shared" si="564"/>
        <v>0</v>
      </c>
      <c r="AB3413">
        <f t="shared" si="557"/>
        <v>0</v>
      </c>
      <c r="AC3413">
        <f t="shared" si="565"/>
        <v>10</v>
      </c>
      <c r="AD3413">
        <f t="shared" si="566"/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1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1</v>
      </c>
      <c r="BD3413">
        <v>0</v>
      </c>
      <c r="BE3413">
        <v>0</v>
      </c>
      <c r="BF3413">
        <v>0</v>
      </c>
      <c r="BG3413">
        <v>0</v>
      </c>
      <c r="BH3413">
        <f t="shared" si="558"/>
        <v>1</v>
      </c>
      <c r="BI3413" s="16">
        <v>0</v>
      </c>
      <c r="BJ3413" s="16">
        <v>0</v>
      </c>
      <c r="BK3413" s="16">
        <v>0</v>
      </c>
      <c r="BL3413" t="str">
        <f t="shared" si="559"/>
        <v>0</v>
      </c>
      <c r="BM3413" t="str">
        <f t="shared" si="560"/>
        <v>0</v>
      </c>
      <c r="BN3413">
        <f t="shared" si="563"/>
        <v>0</v>
      </c>
      <c r="BO3413">
        <f t="shared" si="561"/>
        <v>2</v>
      </c>
      <c r="BP3413" t="str">
        <f t="shared" si="562"/>
        <v>1</v>
      </c>
    </row>
    <row r="3414" spans="1:68" ht="18" x14ac:dyDescent="0.25">
      <c r="A3414" s="24">
        <v>2021</v>
      </c>
      <c r="B3414">
        <v>4</v>
      </c>
      <c r="C3414" s="2">
        <v>44390</v>
      </c>
      <c r="D3414" s="3">
        <v>0.54166666666666663</v>
      </c>
      <c r="E3414">
        <v>2</v>
      </c>
      <c r="F3414">
        <v>2.2000000000000002</v>
      </c>
      <c r="G3414" t="s">
        <v>28</v>
      </c>
      <c r="H3414">
        <v>81</v>
      </c>
      <c r="I3414">
        <v>56</v>
      </c>
      <c r="J3414">
        <v>27</v>
      </c>
      <c r="K3414">
        <v>1</v>
      </c>
      <c r="L3414">
        <v>7</v>
      </c>
      <c r="M3414" t="s">
        <v>28</v>
      </c>
      <c r="N3414">
        <v>10</v>
      </c>
      <c r="O3414" t="s">
        <v>25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 s="11" t="str">
        <f t="shared" si="564"/>
        <v>0</v>
      </c>
      <c r="AB3414">
        <f t="shared" si="557"/>
        <v>0</v>
      </c>
      <c r="AC3414">
        <f t="shared" si="565"/>
        <v>10</v>
      </c>
      <c r="AD3414">
        <f t="shared" si="566"/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1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1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f t="shared" si="558"/>
        <v>2</v>
      </c>
      <c r="BI3414" s="16">
        <v>0</v>
      </c>
      <c r="BJ3414" s="16">
        <v>0</v>
      </c>
      <c r="BK3414" s="16">
        <v>0</v>
      </c>
      <c r="BL3414" t="str">
        <f t="shared" si="559"/>
        <v>0</v>
      </c>
      <c r="BM3414" t="str">
        <f t="shared" si="560"/>
        <v>0</v>
      </c>
      <c r="BN3414">
        <f t="shared" si="563"/>
        <v>0</v>
      </c>
      <c r="BO3414">
        <f t="shared" si="561"/>
        <v>2</v>
      </c>
      <c r="BP3414" t="str">
        <f t="shared" si="562"/>
        <v>1</v>
      </c>
    </row>
    <row r="3415" spans="1:68" ht="18" x14ac:dyDescent="0.25">
      <c r="A3415" s="24">
        <v>2021</v>
      </c>
      <c r="B3415">
        <v>4</v>
      </c>
      <c r="C3415" s="2">
        <v>44390</v>
      </c>
      <c r="D3415" s="3">
        <v>0.54166666666666663</v>
      </c>
      <c r="E3415">
        <v>2</v>
      </c>
      <c r="F3415">
        <v>2.2000000000000002</v>
      </c>
      <c r="G3415" t="s">
        <v>28</v>
      </c>
      <c r="H3415">
        <v>81</v>
      </c>
      <c r="I3415">
        <v>56</v>
      </c>
      <c r="J3415">
        <v>27</v>
      </c>
      <c r="K3415">
        <v>1</v>
      </c>
      <c r="L3415">
        <v>7</v>
      </c>
      <c r="M3415" t="s">
        <v>28</v>
      </c>
      <c r="N3415">
        <v>10</v>
      </c>
      <c r="O3415" t="s">
        <v>26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 s="11" t="str">
        <f t="shared" si="564"/>
        <v>0</v>
      </c>
      <c r="AB3415">
        <f t="shared" si="557"/>
        <v>0</v>
      </c>
      <c r="AC3415">
        <f t="shared" si="565"/>
        <v>10</v>
      </c>
      <c r="AD3415">
        <f t="shared" si="566"/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1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1</v>
      </c>
      <c r="BG3415">
        <v>0</v>
      </c>
      <c r="BH3415">
        <f t="shared" si="558"/>
        <v>2</v>
      </c>
      <c r="BI3415" s="16">
        <v>0</v>
      </c>
      <c r="BJ3415" s="16">
        <v>0</v>
      </c>
      <c r="BK3415" s="16">
        <v>0</v>
      </c>
      <c r="BL3415" t="str">
        <f t="shared" si="559"/>
        <v>0</v>
      </c>
      <c r="BM3415" t="str">
        <f t="shared" si="560"/>
        <v>0</v>
      </c>
      <c r="BN3415">
        <f t="shared" si="563"/>
        <v>0</v>
      </c>
      <c r="BO3415">
        <f t="shared" si="561"/>
        <v>2</v>
      </c>
      <c r="BP3415" t="str">
        <f t="shared" si="562"/>
        <v>1</v>
      </c>
    </row>
    <row r="3416" spans="1:68" ht="18" x14ac:dyDescent="0.25">
      <c r="A3416" s="24">
        <v>2021</v>
      </c>
      <c r="B3416">
        <v>4</v>
      </c>
      <c r="C3416" s="2">
        <v>44390</v>
      </c>
      <c r="D3416" s="3">
        <v>0.54166666666666663</v>
      </c>
      <c r="E3416">
        <v>2</v>
      </c>
      <c r="F3416">
        <v>2.2000000000000002</v>
      </c>
      <c r="G3416" t="s">
        <v>28</v>
      </c>
      <c r="H3416">
        <v>81</v>
      </c>
      <c r="I3416">
        <v>56</v>
      </c>
      <c r="J3416">
        <v>27</v>
      </c>
      <c r="K3416">
        <v>1</v>
      </c>
      <c r="L3416">
        <v>7</v>
      </c>
      <c r="M3416" t="s">
        <v>28</v>
      </c>
      <c r="N3416">
        <v>20</v>
      </c>
      <c r="O3416" t="s">
        <v>24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 s="11" t="str">
        <f t="shared" si="564"/>
        <v>0</v>
      </c>
      <c r="AB3416">
        <f t="shared" si="557"/>
        <v>0</v>
      </c>
      <c r="AC3416">
        <f t="shared" si="565"/>
        <v>10</v>
      </c>
      <c r="AD3416">
        <f t="shared" si="566"/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f t="shared" si="558"/>
        <v>0</v>
      </c>
      <c r="BI3416" s="16">
        <v>0</v>
      </c>
      <c r="BJ3416" s="16">
        <v>0</v>
      </c>
      <c r="BK3416" s="16">
        <v>0</v>
      </c>
      <c r="BL3416" t="str">
        <f t="shared" si="559"/>
        <v>0</v>
      </c>
      <c r="BM3416" t="str">
        <f t="shared" si="560"/>
        <v>0</v>
      </c>
      <c r="BN3416">
        <f t="shared" si="563"/>
        <v>0</v>
      </c>
      <c r="BO3416">
        <f t="shared" si="561"/>
        <v>0</v>
      </c>
      <c r="BP3416" t="str">
        <f t="shared" si="562"/>
        <v>0</v>
      </c>
    </row>
    <row r="3417" spans="1:68" ht="18" x14ac:dyDescent="0.25">
      <c r="A3417" s="24">
        <v>2021</v>
      </c>
      <c r="B3417">
        <v>4</v>
      </c>
      <c r="C3417" s="2">
        <v>44390</v>
      </c>
      <c r="D3417" s="3">
        <v>0.54166666666666663</v>
      </c>
      <c r="E3417">
        <v>2</v>
      </c>
      <c r="F3417">
        <v>2.2000000000000002</v>
      </c>
      <c r="G3417" t="s">
        <v>28</v>
      </c>
      <c r="H3417">
        <v>81</v>
      </c>
      <c r="I3417">
        <v>56</v>
      </c>
      <c r="J3417">
        <v>27</v>
      </c>
      <c r="K3417">
        <v>1</v>
      </c>
      <c r="L3417">
        <v>7</v>
      </c>
      <c r="M3417" t="s">
        <v>28</v>
      </c>
      <c r="N3417">
        <v>20</v>
      </c>
      <c r="O3417" t="s">
        <v>25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 s="11" t="str">
        <f t="shared" si="564"/>
        <v>0</v>
      </c>
      <c r="AB3417">
        <f t="shared" si="557"/>
        <v>0</v>
      </c>
      <c r="AC3417">
        <f t="shared" si="565"/>
        <v>10</v>
      </c>
      <c r="AD3417">
        <f t="shared" si="566"/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f t="shared" si="558"/>
        <v>0</v>
      </c>
      <c r="BI3417" s="16">
        <v>0</v>
      </c>
      <c r="BJ3417" s="16">
        <v>0</v>
      </c>
      <c r="BK3417" s="16">
        <v>0</v>
      </c>
      <c r="BL3417" t="str">
        <f t="shared" si="559"/>
        <v>0</v>
      </c>
      <c r="BM3417" t="str">
        <f t="shared" si="560"/>
        <v>0</v>
      </c>
      <c r="BN3417">
        <f t="shared" si="563"/>
        <v>0</v>
      </c>
      <c r="BO3417">
        <f t="shared" si="561"/>
        <v>0</v>
      </c>
      <c r="BP3417" t="str">
        <f t="shared" si="562"/>
        <v>0</v>
      </c>
    </row>
    <row r="3418" spans="1:68" ht="18" x14ac:dyDescent="0.25">
      <c r="A3418" s="24">
        <v>2021</v>
      </c>
      <c r="B3418">
        <v>4</v>
      </c>
      <c r="C3418" s="2">
        <v>44390</v>
      </c>
      <c r="D3418" s="3">
        <v>0.54166666666666663</v>
      </c>
      <c r="E3418">
        <v>2</v>
      </c>
      <c r="F3418">
        <v>2.2000000000000002</v>
      </c>
      <c r="G3418" t="s">
        <v>28</v>
      </c>
      <c r="H3418">
        <v>81</v>
      </c>
      <c r="I3418">
        <v>56</v>
      </c>
      <c r="J3418">
        <v>27</v>
      </c>
      <c r="K3418">
        <v>1</v>
      </c>
      <c r="L3418">
        <v>7</v>
      </c>
      <c r="M3418" t="s">
        <v>28</v>
      </c>
      <c r="N3418">
        <v>20</v>
      </c>
      <c r="O3418" t="s">
        <v>26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 s="11" t="str">
        <f t="shared" si="564"/>
        <v>0</v>
      </c>
      <c r="AB3418">
        <f t="shared" si="557"/>
        <v>0</v>
      </c>
      <c r="AC3418">
        <f t="shared" si="565"/>
        <v>10</v>
      </c>
      <c r="AD3418">
        <f t="shared" si="566"/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f t="shared" si="558"/>
        <v>0</v>
      </c>
      <c r="BI3418" s="16">
        <v>0</v>
      </c>
      <c r="BJ3418" s="16">
        <v>0</v>
      </c>
      <c r="BK3418" s="16">
        <v>0</v>
      </c>
      <c r="BL3418" t="str">
        <f t="shared" si="559"/>
        <v>0</v>
      </c>
      <c r="BM3418" t="str">
        <f t="shared" si="560"/>
        <v>0</v>
      </c>
      <c r="BN3418">
        <f t="shared" si="563"/>
        <v>0</v>
      </c>
      <c r="BO3418">
        <f t="shared" si="561"/>
        <v>0</v>
      </c>
      <c r="BP3418" t="str">
        <f t="shared" si="562"/>
        <v>0</v>
      </c>
    </row>
    <row r="3419" spans="1:68" ht="18" x14ac:dyDescent="0.25">
      <c r="A3419" s="24">
        <v>2021</v>
      </c>
      <c r="B3419">
        <v>4</v>
      </c>
      <c r="C3419" s="2">
        <v>44390</v>
      </c>
      <c r="D3419" s="3">
        <v>0.54166666666666663</v>
      </c>
      <c r="E3419">
        <v>2</v>
      </c>
      <c r="F3419">
        <v>2.2000000000000002</v>
      </c>
      <c r="G3419" t="s">
        <v>28</v>
      </c>
      <c r="H3419">
        <v>81</v>
      </c>
      <c r="I3419">
        <v>56</v>
      </c>
      <c r="J3419">
        <v>27</v>
      </c>
      <c r="K3419">
        <v>1</v>
      </c>
      <c r="L3419">
        <v>7</v>
      </c>
      <c r="M3419" t="s">
        <v>28</v>
      </c>
      <c r="N3419">
        <v>50</v>
      </c>
      <c r="O3419" t="s">
        <v>24</v>
      </c>
      <c r="P3419">
        <v>0</v>
      </c>
      <c r="Q3419">
        <v>2</v>
      </c>
      <c r="R3419">
        <v>0</v>
      </c>
      <c r="S3419">
        <v>17</v>
      </c>
      <c r="T3419">
        <v>0</v>
      </c>
      <c r="U3419">
        <v>0</v>
      </c>
      <c r="V3419">
        <v>39</v>
      </c>
      <c r="W3419">
        <v>0</v>
      </c>
      <c r="X3419">
        <v>0</v>
      </c>
      <c r="Y3419">
        <v>39</v>
      </c>
      <c r="Z3419">
        <v>97</v>
      </c>
      <c r="AA3419" s="11" t="str">
        <f t="shared" si="564"/>
        <v>1</v>
      </c>
      <c r="AB3419">
        <f t="shared" si="557"/>
        <v>4</v>
      </c>
      <c r="AC3419">
        <f t="shared" si="565"/>
        <v>6</v>
      </c>
      <c r="AD3419">
        <f t="shared" si="566"/>
        <v>40</v>
      </c>
      <c r="AE3419">
        <v>0</v>
      </c>
      <c r="AF3419">
        <v>1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f t="shared" si="558"/>
        <v>1</v>
      </c>
      <c r="BI3419" s="16">
        <v>1</v>
      </c>
      <c r="BJ3419" s="16">
        <v>0</v>
      </c>
      <c r="BK3419" s="16">
        <v>0</v>
      </c>
      <c r="BL3419" t="str">
        <f t="shared" si="559"/>
        <v>0</v>
      </c>
      <c r="BM3419" t="str">
        <f t="shared" si="560"/>
        <v>0</v>
      </c>
      <c r="BN3419">
        <f t="shared" si="563"/>
        <v>0</v>
      </c>
      <c r="BO3419">
        <f t="shared" si="561"/>
        <v>1</v>
      </c>
      <c r="BP3419" t="str">
        <f t="shared" si="562"/>
        <v>1</v>
      </c>
    </row>
    <row r="3420" spans="1:68" ht="18" x14ac:dyDescent="0.25">
      <c r="A3420" s="24">
        <v>2021</v>
      </c>
      <c r="B3420">
        <v>4</v>
      </c>
      <c r="C3420" s="2">
        <v>44390</v>
      </c>
      <c r="D3420" s="3">
        <v>0.54166666666666663</v>
      </c>
      <c r="E3420">
        <v>2</v>
      </c>
      <c r="F3420">
        <v>2.2000000000000002</v>
      </c>
      <c r="G3420" t="s">
        <v>28</v>
      </c>
      <c r="H3420">
        <v>81</v>
      </c>
      <c r="I3420">
        <v>56</v>
      </c>
      <c r="J3420">
        <v>27</v>
      </c>
      <c r="K3420">
        <v>1</v>
      </c>
      <c r="L3420">
        <v>7</v>
      </c>
      <c r="M3420" t="s">
        <v>28</v>
      </c>
      <c r="N3420">
        <v>50</v>
      </c>
      <c r="O3420" t="s">
        <v>25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 s="11" t="str">
        <f t="shared" si="564"/>
        <v>0</v>
      </c>
      <c r="AB3420">
        <f t="shared" si="557"/>
        <v>0</v>
      </c>
      <c r="AC3420">
        <f t="shared" si="565"/>
        <v>10</v>
      </c>
      <c r="AD3420">
        <f t="shared" si="566"/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f t="shared" si="558"/>
        <v>0</v>
      </c>
      <c r="BI3420" s="16">
        <v>0</v>
      </c>
      <c r="BJ3420" s="16">
        <v>0</v>
      </c>
      <c r="BK3420" s="16">
        <v>0</v>
      </c>
      <c r="BL3420" t="str">
        <f t="shared" si="559"/>
        <v>0</v>
      </c>
      <c r="BM3420" t="str">
        <f t="shared" si="560"/>
        <v>0</v>
      </c>
      <c r="BN3420">
        <f t="shared" si="563"/>
        <v>0</v>
      </c>
      <c r="BO3420">
        <f t="shared" si="561"/>
        <v>0</v>
      </c>
      <c r="BP3420" t="str">
        <f t="shared" si="562"/>
        <v>0</v>
      </c>
    </row>
    <row r="3421" spans="1:68" ht="18" x14ac:dyDescent="0.25">
      <c r="A3421" s="24">
        <v>2021</v>
      </c>
      <c r="B3421">
        <v>4</v>
      </c>
      <c r="C3421" s="2">
        <v>44390</v>
      </c>
      <c r="D3421" s="3">
        <v>0.54166666666666663</v>
      </c>
      <c r="E3421">
        <v>2</v>
      </c>
      <c r="F3421">
        <v>2.2000000000000002</v>
      </c>
      <c r="G3421" t="s">
        <v>28</v>
      </c>
      <c r="H3421">
        <v>81</v>
      </c>
      <c r="I3421">
        <v>56</v>
      </c>
      <c r="J3421">
        <v>27</v>
      </c>
      <c r="K3421">
        <v>1</v>
      </c>
      <c r="L3421">
        <v>7</v>
      </c>
      <c r="M3421" t="s">
        <v>28</v>
      </c>
      <c r="N3421">
        <v>50</v>
      </c>
      <c r="O3421" t="s">
        <v>26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 s="11" t="str">
        <f t="shared" si="564"/>
        <v>0</v>
      </c>
      <c r="AB3421">
        <f t="shared" si="557"/>
        <v>0</v>
      </c>
      <c r="AC3421">
        <f t="shared" si="565"/>
        <v>10</v>
      </c>
      <c r="AD3421">
        <f t="shared" si="566"/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f t="shared" si="558"/>
        <v>0</v>
      </c>
      <c r="BI3421" s="16">
        <v>0</v>
      </c>
      <c r="BJ3421" s="16">
        <v>0</v>
      </c>
      <c r="BK3421" s="16">
        <v>0</v>
      </c>
      <c r="BL3421" t="str">
        <f t="shared" si="559"/>
        <v>0</v>
      </c>
      <c r="BM3421" t="str">
        <f t="shared" si="560"/>
        <v>0</v>
      </c>
      <c r="BN3421">
        <f t="shared" si="563"/>
        <v>0</v>
      </c>
      <c r="BO3421">
        <f t="shared" si="561"/>
        <v>0</v>
      </c>
      <c r="BP3421" t="str">
        <f t="shared" si="562"/>
        <v>0</v>
      </c>
    </row>
    <row r="3422" spans="1:68" ht="18" x14ac:dyDescent="0.25">
      <c r="A3422" s="24">
        <v>2021</v>
      </c>
      <c r="B3422">
        <v>4</v>
      </c>
      <c r="C3422" s="2">
        <v>44391</v>
      </c>
      <c r="D3422" s="3">
        <v>0.38194444444444442</v>
      </c>
      <c r="E3422">
        <v>4</v>
      </c>
      <c r="F3422">
        <v>4.0999999999999996</v>
      </c>
      <c r="G3422" t="s">
        <v>61</v>
      </c>
      <c r="H3422">
        <v>81</v>
      </c>
      <c r="I3422">
        <v>65</v>
      </c>
      <c r="J3422">
        <v>22</v>
      </c>
      <c r="K3422">
        <v>2</v>
      </c>
      <c r="L3422">
        <v>8</v>
      </c>
      <c r="M3422" t="s">
        <v>23</v>
      </c>
      <c r="N3422">
        <v>0</v>
      </c>
      <c r="O3422" t="s">
        <v>24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 s="11" t="str">
        <f t="shared" si="564"/>
        <v>0</v>
      </c>
      <c r="AB3422">
        <f t="shared" si="557"/>
        <v>0</v>
      </c>
      <c r="AC3422">
        <f t="shared" si="565"/>
        <v>10</v>
      </c>
      <c r="AD3422">
        <f t="shared" si="566"/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f t="shared" si="558"/>
        <v>0</v>
      </c>
      <c r="BI3422" s="16">
        <v>0</v>
      </c>
      <c r="BJ3422" s="16">
        <v>0</v>
      </c>
      <c r="BK3422" s="16">
        <v>0</v>
      </c>
      <c r="BL3422" t="str">
        <f t="shared" si="559"/>
        <v>0</v>
      </c>
      <c r="BM3422" t="str">
        <f t="shared" si="560"/>
        <v>0</v>
      </c>
      <c r="BN3422">
        <f t="shared" si="563"/>
        <v>0</v>
      </c>
      <c r="BO3422">
        <f t="shared" si="561"/>
        <v>0</v>
      </c>
      <c r="BP3422" t="str">
        <f t="shared" si="562"/>
        <v>0</v>
      </c>
    </row>
    <row r="3423" spans="1:68" ht="18" x14ac:dyDescent="0.25">
      <c r="A3423" s="24">
        <v>2021</v>
      </c>
      <c r="B3423">
        <v>4</v>
      </c>
      <c r="C3423" s="2">
        <v>44391</v>
      </c>
      <c r="D3423" s="3">
        <v>0.38194444444444442</v>
      </c>
      <c r="E3423">
        <v>4</v>
      </c>
      <c r="F3423">
        <v>4.0999999999999996</v>
      </c>
      <c r="G3423" t="s">
        <v>61</v>
      </c>
      <c r="H3423">
        <v>81</v>
      </c>
      <c r="I3423">
        <v>65</v>
      </c>
      <c r="J3423">
        <v>22</v>
      </c>
      <c r="K3423">
        <v>2</v>
      </c>
      <c r="L3423">
        <v>8</v>
      </c>
      <c r="M3423" t="s">
        <v>23</v>
      </c>
      <c r="N3423">
        <v>0</v>
      </c>
      <c r="O3423" t="s">
        <v>25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 s="11" t="str">
        <f t="shared" si="564"/>
        <v>0</v>
      </c>
      <c r="AB3423">
        <f t="shared" si="557"/>
        <v>0</v>
      </c>
      <c r="AC3423">
        <f t="shared" si="565"/>
        <v>10</v>
      </c>
      <c r="AD3423">
        <f t="shared" si="566"/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f t="shared" si="558"/>
        <v>0</v>
      </c>
      <c r="BI3423" s="16">
        <v>0</v>
      </c>
      <c r="BJ3423" s="16">
        <v>0</v>
      </c>
      <c r="BK3423" s="16">
        <v>0</v>
      </c>
      <c r="BL3423" t="str">
        <f t="shared" si="559"/>
        <v>0</v>
      </c>
      <c r="BM3423" t="str">
        <f t="shared" si="560"/>
        <v>0</v>
      </c>
      <c r="BN3423">
        <f t="shared" si="563"/>
        <v>0</v>
      </c>
      <c r="BO3423">
        <f t="shared" si="561"/>
        <v>0</v>
      </c>
      <c r="BP3423" t="str">
        <f t="shared" si="562"/>
        <v>0</v>
      </c>
    </row>
    <row r="3424" spans="1:68" ht="18" x14ac:dyDescent="0.25">
      <c r="A3424" s="24">
        <v>2021</v>
      </c>
      <c r="B3424">
        <v>4</v>
      </c>
      <c r="C3424" s="2">
        <v>44391</v>
      </c>
      <c r="D3424" s="3">
        <v>0.38194444444444442</v>
      </c>
      <c r="E3424">
        <v>4</v>
      </c>
      <c r="F3424">
        <v>4.0999999999999996</v>
      </c>
      <c r="G3424" t="s">
        <v>61</v>
      </c>
      <c r="H3424">
        <v>81</v>
      </c>
      <c r="I3424">
        <v>65</v>
      </c>
      <c r="J3424">
        <v>22</v>
      </c>
      <c r="K3424">
        <v>2</v>
      </c>
      <c r="L3424">
        <v>8</v>
      </c>
      <c r="M3424" t="s">
        <v>23</v>
      </c>
      <c r="N3424">
        <v>0</v>
      </c>
      <c r="O3424" t="s">
        <v>26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 s="11" t="str">
        <f t="shared" si="564"/>
        <v>0</v>
      </c>
      <c r="AB3424">
        <f t="shared" si="557"/>
        <v>0</v>
      </c>
      <c r="AC3424">
        <f t="shared" si="565"/>
        <v>10</v>
      </c>
      <c r="AD3424">
        <f t="shared" si="566"/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f t="shared" si="558"/>
        <v>0</v>
      </c>
      <c r="BI3424" s="16">
        <v>0</v>
      </c>
      <c r="BJ3424" s="16">
        <v>0</v>
      </c>
      <c r="BK3424" s="16">
        <v>0</v>
      </c>
      <c r="BL3424" t="str">
        <f t="shared" si="559"/>
        <v>0</v>
      </c>
      <c r="BM3424" t="str">
        <f t="shared" si="560"/>
        <v>0</v>
      </c>
      <c r="BN3424">
        <f t="shared" si="563"/>
        <v>0</v>
      </c>
      <c r="BO3424">
        <f t="shared" si="561"/>
        <v>0</v>
      </c>
      <c r="BP3424" t="str">
        <f t="shared" si="562"/>
        <v>0</v>
      </c>
    </row>
    <row r="3425" spans="1:68" ht="18" x14ac:dyDescent="0.25">
      <c r="A3425" s="24">
        <v>2021</v>
      </c>
      <c r="B3425">
        <v>4</v>
      </c>
      <c r="C3425" s="2">
        <v>44391</v>
      </c>
      <c r="D3425" s="3">
        <v>0.38194444444444442</v>
      </c>
      <c r="E3425">
        <v>4</v>
      </c>
      <c r="F3425">
        <v>4.0999999999999996</v>
      </c>
      <c r="G3425" t="s">
        <v>61</v>
      </c>
      <c r="H3425">
        <v>81</v>
      </c>
      <c r="I3425">
        <v>65</v>
      </c>
      <c r="J3425">
        <v>22</v>
      </c>
      <c r="K3425">
        <v>2</v>
      </c>
      <c r="L3425">
        <v>8</v>
      </c>
      <c r="M3425" t="s">
        <v>23</v>
      </c>
      <c r="N3425">
        <v>5</v>
      </c>
      <c r="O3425" t="s">
        <v>26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 s="11" t="str">
        <f t="shared" si="564"/>
        <v>0</v>
      </c>
      <c r="AB3425">
        <f t="shared" si="557"/>
        <v>0</v>
      </c>
      <c r="AC3425">
        <f t="shared" si="565"/>
        <v>10</v>
      </c>
      <c r="AD3425">
        <f t="shared" si="566"/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f t="shared" si="558"/>
        <v>0</v>
      </c>
      <c r="BI3425" s="16">
        <v>0</v>
      </c>
      <c r="BJ3425" s="16">
        <v>0</v>
      </c>
      <c r="BK3425" s="16">
        <v>0</v>
      </c>
      <c r="BL3425" t="str">
        <f t="shared" si="559"/>
        <v>0</v>
      </c>
      <c r="BM3425" t="str">
        <f t="shared" si="560"/>
        <v>0</v>
      </c>
      <c r="BN3425">
        <f t="shared" si="563"/>
        <v>0</v>
      </c>
      <c r="BO3425">
        <f t="shared" si="561"/>
        <v>0</v>
      </c>
      <c r="BP3425" t="str">
        <f t="shared" si="562"/>
        <v>0</v>
      </c>
    </row>
    <row r="3426" spans="1:68" ht="18" x14ac:dyDescent="0.25">
      <c r="A3426" s="24">
        <v>2021</v>
      </c>
      <c r="B3426">
        <v>4</v>
      </c>
      <c r="C3426" s="2">
        <v>44391</v>
      </c>
      <c r="D3426" s="3">
        <v>0.38194444444444442</v>
      </c>
      <c r="E3426">
        <v>4</v>
      </c>
      <c r="F3426">
        <v>4.0999999999999996</v>
      </c>
      <c r="G3426" t="s">
        <v>61</v>
      </c>
      <c r="H3426">
        <v>81</v>
      </c>
      <c r="I3426">
        <v>65</v>
      </c>
      <c r="J3426">
        <v>22</v>
      </c>
      <c r="K3426">
        <v>2</v>
      </c>
      <c r="L3426">
        <v>8</v>
      </c>
      <c r="M3426" t="s">
        <v>23</v>
      </c>
      <c r="N3426">
        <v>5</v>
      </c>
      <c r="O3426" t="s">
        <v>25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 s="11" t="str">
        <f t="shared" si="564"/>
        <v>0</v>
      </c>
      <c r="AB3426">
        <f t="shared" si="557"/>
        <v>0</v>
      </c>
      <c r="AC3426">
        <f t="shared" si="565"/>
        <v>10</v>
      </c>
      <c r="AD3426">
        <f t="shared" si="566"/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f t="shared" si="558"/>
        <v>0</v>
      </c>
      <c r="BI3426" s="16">
        <v>0</v>
      </c>
      <c r="BJ3426" s="16">
        <v>0</v>
      </c>
      <c r="BK3426" s="16">
        <v>0</v>
      </c>
      <c r="BL3426" t="str">
        <f t="shared" si="559"/>
        <v>0</v>
      </c>
      <c r="BM3426" t="str">
        <f t="shared" si="560"/>
        <v>0</v>
      </c>
      <c r="BN3426">
        <f t="shared" si="563"/>
        <v>0</v>
      </c>
      <c r="BO3426">
        <f t="shared" si="561"/>
        <v>0</v>
      </c>
      <c r="BP3426" t="str">
        <f t="shared" si="562"/>
        <v>0</v>
      </c>
    </row>
    <row r="3427" spans="1:68" ht="18" x14ac:dyDescent="0.25">
      <c r="A3427" s="24">
        <v>2021</v>
      </c>
      <c r="B3427">
        <v>4</v>
      </c>
      <c r="C3427" s="2">
        <v>44391</v>
      </c>
      <c r="D3427" s="3">
        <v>0.38194444444444442</v>
      </c>
      <c r="E3427">
        <v>4</v>
      </c>
      <c r="F3427">
        <v>4.0999999999999996</v>
      </c>
      <c r="G3427" t="s">
        <v>61</v>
      </c>
      <c r="H3427">
        <v>81</v>
      </c>
      <c r="I3427">
        <v>65</v>
      </c>
      <c r="J3427">
        <v>22</v>
      </c>
      <c r="K3427">
        <v>2</v>
      </c>
      <c r="L3427">
        <v>8</v>
      </c>
      <c r="M3427" t="s">
        <v>23</v>
      </c>
      <c r="N3427">
        <v>5</v>
      </c>
      <c r="O3427" t="s">
        <v>24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 s="11" t="str">
        <f t="shared" si="564"/>
        <v>0</v>
      </c>
      <c r="AB3427">
        <f t="shared" si="557"/>
        <v>0</v>
      </c>
      <c r="AC3427">
        <f t="shared" si="565"/>
        <v>10</v>
      </c>
      <c r="AD3427">
        <f t="shared" si="566"/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f t="shared" si="558"/>
        <v>0</v>
      </c>
      <c r="BI3427" s="16">
        <v>0</v>
      </c>
      <c r="BJ3427" s="16">
        <v>0</v>
      </c>
      <c r="BK3427" s="16">
        <v>0</v>
      </c>
      <c r="BL3427" t="str">
        <f t="shared" si="559"/>
        <v>0</v>
      </c>
      <c r="BM3427" t="str">
        <f t="shared" si="560"/>
        <v>0</v>
      </c>
      <c r="BN3427">
        <f t="shared" si="563"/>
        <v>0</v>
      </c>
      <c r="BO3427">
        <f t="shared" si="561"/>
        <v>0</v>
      </c>
      <c r="BP3427" t="str">
        <f t="shared" si="562"/>
        <v>0</v>
      </c>
    </row>
    <row r="3428" spans="1:68" ht="18" x14ac:dyDescent="0.25">
      <c r="A3428" s="24">
        <v>2021</v>
      </c>
      <c r="B3428">
        <v>4</v>
      </c>
      <c r="C3428" s="2">
        <v>44391</v>
      </c>
      <c r="D3428" s="3">
        <v>0.38194444444444442</v>
      </c>
      <c r="E3428">
        <v>4</v>
      </c>
      <c r="F3428">
        <v>4.0999999999999996</v>
      </c>
      <c r="G3428" t="s">
        <v>61</v>
      </c>
      <c r="H3428">
        <v>81</v>
      </c>
      <c r="I3428">
        <v>65</v>
      </c>
      <c r="J3428">
        <v>22</v>
      </c>
      <c r="K3428">
        <v>2</v>
      </c>
      <c r="L3428">
        <v>8</v>
      </c>
      <c r="M3428" t="s">
        <v>23</v>
      </c>
      <c r="N3428">
        <v>10</v>
      </c>
      <c r="O3428" t="s">
        <v>24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 s="11" t="str">
        <f t="shared" si="564"/>
        <v>0</v>
      </c>
      <c r="AB3428">
        <f t="shared" si="557"/>
        <v>0</v>
      </c>
      <c r="AC3428">
        <f t="shared" si="565"/>
        <v>10</v>
      </c>
      <c r="AD3428">
        <f t="shared" si="566"/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f t="shared" si="558"/>
        <v>0</v>
      </c>
      <c r="BI3428" s="16">
        <v>0</v>
      </c>
      <c r="BJ3428" s="16">
        <v>0</v>
      </c>
      <c r="BK3428" s="16">
        <v>0</v>
      </c>
      <c r="BL3428" t="str">
        <f t="shared" si="559"/>
        <v>0</v>
      </c>
      <c r="BM3428" t="str">
        <f t="shared" si="560"/>
        <v>0</v>
      </c>
      <c r="BN3428">
        <f t="shared" si="563"/>
        <v>0</v>
      </c>
      <c r="BO3428">
        <f t="shared" si="561"/>
        <v>0</v>
      </c>
      <c r="BP3428" t="str">
        <f t="shared" si="562"/>
        <v>0</v>
      </c>
    </row>
    <row r="3429" spans="1:68" ht="18" x14ac:dyDescent="0.25">
      <c r="A3429" s="24">
        <v>2021</v>
      </c>
      <c r="B3429">
        <v>4</v>
      </c>
      <c r="C3429" s="2">
        <v>44391</v>
      </c>
      <c r="D3429" s="3">
        <v>0.38194444444444442</v>
      </c>
      <c r="E3429">
        <v>4</v>
      </c>
      <c r="F3429">
        <v>4.0999999999999996</v>
      </c>
      <c r="G3429" t="s">
        <v>61</v>
      </c>
      <c r="H3429">
        <v>81</v>
      </c>
      <c r="I3429">
        <v>65</v>
      </c>
      <c r="J3429">
        <v>22</v>
      </c>
      <c r="K3429">
        <v>2</v>
      </c>
      <c r="L3429">
        <v>8</v>
      </c>
      <c r="M3429" t="s">
        <v>23</v>
      </c>
      <c r="N3429">
        <v>10</v>
      </c>
      <c r="O3429" t="s">
        <v>25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 s="11" t="str">
        <f t="shared" si="564"/>
        <v>0</v>
      </c>
      <c r="AB3429">
        <f t="shared" si="557"/>
        <v>0</v>
      </c>
      <c r="AC3429">
        <f t="shared" si="565"/>
        <v>10</v>
      </c>
      <c r="AD3429">
        <f t="shared" si="566"/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f t="shared" si="558"/>
        <v>0</v>
      </c>
      <c r="BI3429" s="16">
        <v>0</v>
      </c>
      <c r="BJ3429" s="16">
        <v>0</v>
      </c>
      <c r="BK3429" s="16">
        <v>0</v>
      </c>
      <c r="BL3429" t="str">
        <f t="shared" si="559"/>
        <v>0</v>
      </c>
      <c r="BM3429" t="str">
        <f t="shared" si="560"/>
        <v>0</v>
      </c>
      <c r="BN3429">
        <f t="shared" si="563"/>
        <v>0</v>
      </c>
      <c r="BO3429">
        <f t="shared" si="561"/>
        <v>0</v>
      </c>
      <c r="BP3429" t="str">
        <f t="shared" si="562"/>
        <v>0</v>
      </c>
    </row>
    <row r="3430" spans="1:68" ht="18" x14ac:dyDescent="0.25">
      <c r="A3430" s="24">
        <v>2021</v>
      </c>
      <c r="B3430">
        <v>4</v>
      </c>
      <c r="C3430" s="2">
        <v>44391</v>
      </c>
      <c r="D3430" s="3">
        <v>0.38194444444444442</v>
      </c>
      <c r="E3430">
        <v>4</v>
      </c>
      <c r="F3430">
        <v>4.0999999999999996</v>
      </c>
      <c r="G3430" t="s">
        <v>61</v>
      </c>
      <c r="H3430">
        <v>81</v>
      </c>
      <c r="I3430">
        <v>65</v>
      </c>
      <c r="J3430">
        <v>22</v>
      </c>
      <c r="K3430">
        <v>2</v>
      </c>
      <c r="L3430">
        <v>8</v>
      </c>
      <c r="M3430" t="s">
        <v>23</v>
      </c>
      <c r="N3430">
        <v>10</v>
      </c>
      <c r="O3430" t="s">
        <v>26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 s="11" t="str">
        <f t="shared" si="564"/>
        <v>0</v>
      </c>
      <c r="AB3430">
        <f t="shared" si="557"/>
        <v>0</v>
      </c>
      <c r="AC3430">
        <f t="shared" si="565"/>
        <v>10</v>
      </c>
      <c r="AD3430">
        <f t="shared" si="566"/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f t="shared" si="558"/>
        <v>0</v>
      </c>
      <c r="BI3430" s="16">
        <v>0</v>
      </c>
      <c r="BJ3430" s="16">
        <v>0</v>
      </c>
      <c r="BK3430" s="16">
        <v>0</v>
      </c>
      <c r="BL3430" t="str">
        <f t="shared" si="559"/>
        <v>0</v>
      </c>
      <c r="BM3430" t="str">
        <f t="shared" si="560"/>
        <v>0</v>
      </c>
      <c r="BN3430">
        <f t="shared" si="563"/>
        <v>0</v>
      </c>
      <c r="BO3430">
        <f t="shared" si="561"/>
        <v>0</v>
      </c>
      <c r="BP3430" t="str">
        <f t="shared" si="562"/>
        <v>0</v>
      </c>
    </row>
    <row r="3431" spans="1:68" ht="18" x14ac:dyDescent="0.25">
      <c r="A3431" s="24">
        <v>2021</v>
      </c>
      <c r="B3431">
        <v>4</v>
      </c>
      <c r="C3431" s="2">
        <v>44391</v>
      </c>
      <c r="D3431" s="3">
        <v>0.38194444444444442</v>
      </c>
      <c r="E3431">
        <v>4</v>
      </c>
      <c r="F3431">
        <v>4.0999999999999996</v>
      </c>
      <c r="G3431" t="s">
        <v>61</v>
      </c>
      <c r="H3431">
        <v>81</v>
      </c>
      <c r="I3431">
        <v>65</v>
      </c>
      <c r="J3431">
        <v>22</v>
      </c>
      <c r="K3431">
        <v>2</v>
      </c>
      <c r="L3431">
        <v>8</v>
      </c>
      <c r="M3431" t="s">
        <v>23</v>
      </c>
      <c r="N3431">
        <v>20</v>
      </c>
      <c r="O3431" t="s">
        <v>26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 s="11" t="str">
        <f t="shared" si="564"/>
        <v>0</v>
      </c>
      <c r="AB3431">
        <f t="shared" si="557"/>
        <v>0</v>
      </c>
      <c r="AC3431">
        <f t="shared" si="565"/>
        <v>10</v>
      </c>
      <c r="AD3431">
        <f t="shared" si="566"/>
        <v>0</v>
      </c>
      <c r="AE3431">
        <v>0</v>
      </c>
      <c r="AF3431">
        <v>0</v>
      </c>
      <c r="AG3431">
        <v>1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f t="shared" si="558"/>
        <v>0</v>
      </c>
      <c r="BI3431" s="16">
        <v>0</v>
      </c>
      <c r="BJ3431" s="16">
        <v>0</v>
      </c>
      <c r="BK3431" s="16">
        <v>0</v>
      </c>
      <c r="BL3431" t="str">
        <f t="shared" si="559"/>
        <v>0</v>
      </c>
      <c r="BM3431" t="str">
        <f t="shared" si="560"/>
        <v>0</v>
      </c>
      <c r="BN3431">
        <f t="shared" si="563"/>
        <v>0</v>
      </c>
      <c r="BO3431">
        <f t="shared" si="561"/>
        <v>1</v>
      </c>
      <c r="BP3431" t="str">
        <f t="shared" si="562"/>
        <v>0</v>
      </c>
    </row>
    <row r="3432" spans="1:68" ht="18" x14ac:dyDescent="0.25">
      <c r="A3432" s="24">
        <v>2021</v>
      </c>
      <c r="B3432">
        <v>4</v>
      </c>
      <c r="C3432" s="2">
        <v>44391</v>
      </c>
      <c r="D3432" s="3">
        <v>0.38194444444444442</v>
      </c>
      <c r="E3432">
        <v>4</v>
      </c>
      <c r="F3432">
        <v>4.0999999999999996</v>
      </c>
      <c r="G3432" t="s">
        <v>61</v>
      </c>
      <c r="H3432">
        <v>81</v>
      </c>
      <c r="I3432">
        <v>65</v>
      </c>
      <c r="J3432">
        <v>22</v>
      </c>
      <c r="K3432">
        <v>2</v>
      </c>
      <c r="L3432">
        <v>8</v>
      </c>
      <c r="M3432" t="s">
        <v>23</v>
      </c>
      <c r="N3432">
        <v>20</v>
      </c>
      <c r="O3432" t="s">
        <v>25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 s="11" t="str">
        <f t="shared" si="564"/>
        <v>0</v>
      </c>
      <c r="AB3432">
        <f t="shared" si="557"/>
        <v>0</v>
      </c>
      <c r="AC3432">
        <f t="shared" si="565"/>
        <v>10</v>
      </c>
      <c r="AD3432">
        <f t="shared" si="566"/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f t="shared" si="558"/>
        <v>0</v>
      </c>
      <c r="BI3432" s="16">
        <v>0</v>
      </c>
      <c r="BJ3432" s="16">
        <v>0</v>
      </c>
      <c r="BK3432" s="16">
        <v>0</v>
      </c>
      <c r="BL3432" t="str">
        <f t="shared" si="559"/>
        <v>0</v>
      </c>
      <c r="BM3432" t="str">
        <f t="shared" si="560"/>
        <v>0</v>
      </c>
      <c r="BN3432">
        <f t="shared" si="563"/>
        <v>0</v>
      </c>
      <c r="BO3432">
        <f t="shared" si="561"/>
        <v>0</v>
      </c>
      <c r="BP3432" t="str">
        <f t="shared" si="562"/>
        <v>0</v>
      </c>
    </row>
    <row r="3433" spans="1:68" ht="18" x14ac:dyDescent="0.25">
      <c r="A3433" s="24">
        <v>2021</v>
      </c>
      <c r="B3433">
        <v>4</v>
      </c>
      <c r="C3433" s="2">
        <v>44391</v>
      </c>
      <c r="D3433" s="3">
        <v>0.38194444444444442</v>
      </c>
      <c r="E3433">
        <v>4</v>
      </c>
      <c r="F3433">
        <v>4.0999999999999996</v>
      </c>
      <c r="G3433" t="s">
        <v>61</v>
      </c>
      <c r="H3433">
        <v>81</v>
      </c>
      <c r="I3433">
        <v>65</v>
      </c>
      <c r="J3433">
        <v>22</v>
      </c>
      <c r="K3433">
        <v>2</v>
      </c>
      <c r="L3433">
        <v>8</v>
      </c>
      <c r="M3433" t="s">
        <v>23</v>
      </c>
      <c r="N3433">
        <v>20</v>
      </c>
      <c r="O3433" t="s">
        <v>24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 s="11" t="str">
        <f t="shared" si="564"/>
        <v>0</v>
      </c>
      <c r="AB3433">
        <f t="shared" si="557"/>
        <v>0</v>
      </c>
      <c r="AC3433">
        <f t="shared" si="565"/>
        <v>10</v>
      </c>
      <c r="AD3433">
        <f t="shared" si="566"/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f t="shared" si="558"/>
        <v>0</v>
      </c>
      <c r="BI3433" s="16">
        <v>0</v>
      </c>
      <c r="BJ3433" s="16">
        <v>0</v>
      </c>
      <c r="BK3433" s="16">
        <v>0</v>
      </c>
      <c r="BL3433" t="str">
        <f t="shared" si="559"/>
        <v>0</v>
      </c>
      <c r="BM3433" t="str">
        <f t="shared" si="560"/>
        <v>0</v>
      </c>
      <c r="BN3433">
        <f t="shared" si="563"/>
        <v>0</v>
      </c>
      <c r="BO3433">
        <f t="shared" si="561"/>
        <v>0</v>
      </c>
      <c r="BP3433" t="str">
        <f t="shared" si="562"/>
        <v>0</v>
      </c>
    </row>
    <row r="3434" spans="1:68" ht="18" x14ac:dyDescent="0.25">
      <c r="A3434" s="24">
        <v>2021</v>
      </c>
      <c r="B3434">
        <v>4</v>
      </c>
      <c r="C3434" s="2">
        <v>44391</v>
      </c>
      <c r="D3434" s="3">
        <v>0.38194444444444442</v>
      </c>
      <c r="E3434">
        <v>4</v>
      </c>
      <c r="F3434">
        <v>4.0999999999999996</v>
      </c>
      <c r="G3434" t="s">
        <v>61</v>
      </c>
      <c r="H3434">
        <v>81</v>
      </c>
      <c r="I3434">
        <v>65</v>
      </c>
      <c r="J3434">
        <v>22</v>
      </c>
      <c r="K3434">
        <v>2</v>
      </c>
      <c r="L3434">
        <v>8</v>
      </c>
      <c r="M3434" t="s">
        <v>23</v>
      </c>
      <c r="N3434">
        <v>50</v>
      </c>
      <c r="O3434" t="s">
        <v>24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 s="11" t="str">
        <f t="shared" si="564"/>
        <v>0</v>
      </c>
      <c r="AB3434">
        <f t="shared" si="557"/>
        <v>0</v>
      </c>
      <c r="AC3434">
        <f t="shared" si="565"/>
        <v>10</v>
      </c>
      <c r="AD3434">
        <f t="shared" si="566"/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f t="shared" si="558"/>
        <v>0</v>
      </c>
      <c r="BI3434" s="16">
        <v>0</v>
      </c>
      <c r="BJ3434" s="16">
        <v>0</v>
      </c>
      <c r="BK3434" s="16">
        <v>0</v>
      </c>
      <c r="BL3434" t="str">
        <f t="shared" si="559"/>
        <v>0</v>
      </c>
      <c r="BM3434" t="str">
        <f t="shared" si="560"/>
        <v>0</v>
      </c>
      <c r="BN3434">
        <f t="shared" si="563"/>
        <v>0</v>
      </c>
      <c r="BO3434">
        <f t="shared" si="561"/>
        <v>0</v>
      </c>
      <c r="BP3434" t="str">
        <f t="shared" si="562"/>
        <v>0</v>
      </c>
    </row>
    <row r="3435" spans="1:68" ht="18" x14ac:dyDescent="0.25">
      <c r="A3435" s="24">
        <v>2021</v>
      </c>
      <c r="B3435">
        <v>4</v>
      </c>
      <c r="C3435" s="2">
        <v>44391</v>
      </c>
      <c r="D3435" s="3">
        <v>0.38194444444444442</v>
      </c>
      <c r="E3435">
        <v>4</v>
      </c>
      <c r="F3435">
        <v>4.0999999999999996</v>
      </c>
      <c r="G3435" t="s">
        <v>61</v>
      </c>
      <c r="H3435">
        <v>81</v>
      </c>
      <c r="I3435">
        <v>65</v>
      </c>
      <c r="J3435">
        <v>22</v>
      </c>
      <c r="K3435">
        <v>2</v>
      </c>
      <c r="L3435">
        <v>8</v>
      </c>
      <c r="M3435" t="s">
        <v>23</v>
      </c>
      <c r="N3435">
        <v>50</v>
      </c>
      <c r="O3435" t="s">
        <v>25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 s="11" t="str">
        <f t="shared" si="564"/>
        <v>0</v>
      </c>
      <c r="AB3435">
        <f t="shared" si="557"/>
        <v>0</v>
      </c>
      <c r="AC3435">
        <f t="shared" si="565"/>
        <v>10</v>
      </c>
      <c r="AD3435">
        <f t="shared" si="566"/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f t="shared" si="558"/>
        <v>0</v>
      </c>
      <c r="BI3435" s="16">
        <v>0</v>
      </c>
      <c r="BJ3435" s="16">
        <v>0</v>
      </c>
      <c r="BK3435" s="16">
        <v>0</v>
      </c>
      <c r="BL3435" t="str">
        <f t="shared" si="559"/>
        <v>0</v>
      </c>
      <c r="BM3435" t="str">
        <f t="shared" si="560"/>
        <v>0</v>
      </c>
      <c r="BN3435">
        <f t="shared" si="563"/>
        <v>0</v>
      </c>
      <c r="BO3435">
        <f t="shared" si="561"/>
        <v>0</v>
      </c>
      <c r="BP3435" t="str">
        <f t="shared" si="562"/>
        <v>0</v>
      </c>
    </row>
    <row r="3436" spans="1:68" ht="18" x14ac:dyDescent="0.25">
      <c r="A3436" s="24">
        <v>2021</v>
      </c>
      <c r="B3436">
        <v>4</v>
      </c>
      <c r="C3436" s="2">
        <v>44391</v>
      </c>
      <c r="D3436" s="3">
        <v>0.38194444444444442</v>
      </c>
      <c r="E3436">
        <v>4</v>
      </c>
      <c r="F3436">
        <v>4.0999999999999996</v>
      </c>
      <c r="G3436" t="s">
        <v>61</v>
      </c>
      <c r="H3436">
        <v>81</v>
      </c>
      <c r="I3436">
        <v>65</v>
      </c>
      <c r="J3436">
        <v>22</v>
      </c>
      <c r="K3436">
        <v>2</v>
      </c>
      <c r="L3436">
        <v>8</v>
      </c>
      <c r="M3436" t="s">
        <v>23</v>
      </c>
      <c r="N3436">
        <v>50</v>
      </c>
      <c r="O3436" t="s">
        <v>26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 s="11" t="str">
        <f t="shared" si="564"/>
        <v>0</v>
      </c>
      <c r="AB3436">
        <f t="shared" si="557"/>
        <v>0</v>
      </c>
      <c r="AC3436">
        <f t="shared" si="565"/>
        <v>10</v>
      </c>
      <c r="AD3436">
        <f t="shared" si="566"/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f t="shared" si="558"/>
        <v>0</v>
      </c>
      <c r="BI3436" s="16">
        <v>0</v>
      </c>
      <c r="BJ3436" s="16">
        <v>0</v>
      </c>
      <c r="BK3436" s="16">
        <v>0</v>
      </c>
      <c r="BL3436" t="str">
        <f t="shared" si="559"/>
        <v>0</v>
      </c>
      <c r="BM3436" t="str">
        <f t="shared" si="560"/>
        <v>0</v>
      </c>
      <c r="BN3436">
        <f t="shared" si="563"/>
        <v>0</v>
      </c>
      <c r="BO3436">
        <f t="shared" si="561"/>
        <v>0</v>
      </c>
      <c r="BP3436" t="str">
        <f t="shared" si="562"/>
        <v>0</v>
      </c>
    </row>
    <row r="3437" spans="1:68" ht="18" x14ac:dyDescent="0.25">
      <c r="A3437" s="24">
        <v>2021</v>
      </c>
      <c r="B3437">
        <v>4</v>
      </c>
      <c r="C3437" s="2">
        <v>44391</v>
      </c>
      <c r="D3437" s="3">
        <v>0.38194444444444442</v>
      </c>
      <c r="E3437">
        <v>4</v>
      </c>
      <c r="F3437">
        <v>4.0999999999999996</v>
      </c>
      <c r="G3437" t="s">
        <v>61</v>
      </c>
      <c r="H3437">
        <v>81</v>
      </c>
      <c r="I3437">
        <v>65</v>
      </c>
      <c r="J3437">
        <v>22</v>
      </c>
      <c r="K3437">
        <v>2</v>
      </c>
      <c r="L3437">
        <v>8</v>
      </c>
      <c r="M3437" t="s">
        <v>27</v>
      </c>
      <c r="N3437">
        <v>50</v>
      </c>
      <c r="O3437" t="s">
        <v>24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 s="11" t="str">
        <f t="shared" si="564"/>
        <v>0</v>
      </c>
      <c r="AB3437">
        <f t="shared" si="557"/>
        <v>0</v>
      </c>
      <c r="AC3437">
        <f t="shared" si="565"/>
        <v>10</v>
      </c>
      <c r="AD3437">
        <f t="shared" si="566"/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f t="shared" si="558"/>
        <v>0</v>
      </c>
      <c r="BI3437" s="16">
        <v>0</v>
      </c>
      <c r="BJ3437" s="16">
        <v>0</v>
      </c>
      <c r="BK3437" s="16">
        <v>0</v>
      </c>
      <c r="BL3437" t="str">
        <f t="shared" si="559"/>
        <v>0</v>
      </c>
      <c r="BM3437" t="str">
        <f t="shared" si="560"/>
        <v>0</v>
      </c>
      <c r="BN3437">
        <f t="shared" si="563"/>
        <v>0</v>
      </c>
      <c r="BO3437">
        <f t="shared" si="561"/>
        <v>0</v>
      </c>
      <c r="BP3437" t="str">
        <f t="shared" si="562"/>
        <v>0</v>
      </c>
    </row>
    <row r="3438" spans="1:68" ht="18" x14ac:dyDescent="0.25">
      <c r="A3438" s="24">
        <v>2021</v>
      </c>
      <c r="B3438">
        <v>4</v>
      </c>
      <c r="C3438" s="2">
        <v>44391</v>
      </c>
      <c r="D3438" s="3">
        <v>0.38194444444444442</v>
      </c>
      <c r="E3438">
        <v>4</v>
      </c>
      <c r="F3438">
        <v>4.0999999999999996</v>
      </c>
      <c r="G3438" t="s">
        <v>61</v>
      </c>
      <c r="H3438">
        <v>81</v>
      </c>
      <c r="I3438">
        <v>65</v>
      </c>
      <c r="J3438">
        <v>22</v>
      </c>
      <c r="K3438">
        <v>2</v>
      </c>
      <c r="L3438">
        <v>8</v>
      </c>
      <c r="M3438" t="s">
        <v>27</v>
      </c>
      <c r="N3438">
        <v>50</v>
      </c>
      <c r="O3438" t="s">
        <v>25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 s="11" t="str">
        <f t="shared" si="564"/>
        <v>0</v>
      </c>
      <c r="AB3438">
        <f t="shared" si="557"/>
        <v>0</v>
      </c>
      <c r="AC3438">
        <f t="shared" si="565"/>
        <v>10</v>
      </c>
      <c r="AD3438">
        <f t="shared" si="566"/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f t="shared" si="558"/>
        <v>0</v>
      </c>
      <c r="BI3438" s="16">
        <v>0</v>
      </c>
      <c r="BJ3438" s="16">
        <v>0</v>
      </c>
      <c r="BK3438" s="16">
        <v>0</v>
      </c>
      <c r="BL3438" t="str">
        <f t="shared" si="559"/>
        <v>0</v>
      </c>
      <c r="BM3438" t="str">
        <f t="shared" si="560"/>
        <v>0</v>
      </c>
      <c r="BN3438">
        <f t="shared" si="563"/>
        <v>0</v>
      </c>
      <c r="BO3438">
        <f t="shared" si="561"/>
        <v>0</v>
      </c>
      <c r="BP3438" t="str">
        <f t="shared" si="562"/>
        <v>0</v>
      </c>
    </row>
    <row r="3439" spans="1:68" ht="18" x14ac:dyDescent="0.25">
      <c r="A3439" s="24">
        <v>2021</v>
      </c>
      <c r="B3439">
        <v>4</v>
      </c>
      <c r="C3439" s="2">
        <v>44391</v>
      </c>
      <c r="D3439" s="3">
        <v>0.38194444444444442</v>
      </c>
      <c r="E3439">
        <v>4</v>
      </c>
      <c r="F3439">
        <v>4.0999999999999996</v>
      </c>
      <c r="G3439" t="s">
        <v>61</v>
      </c>
      <c r="H3439">
        <v>81</v>
      </c>
      <c r="I3439">
        <v>65</v>
      </c>
      <c r="J3439">
        <v>22</v>
      </c>
      <c r="K3439">
        <v>2</v>
      </c>
      <c r="L3439">
        <v>8</v>
      </c>
      <c r="M3439" t="s">
        <v>27</v>
      </c>
      <c r="N3439">
        <v>50</v>
      </c>
      <c r="O3439" t="s">
        <v>26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 s="11" t="str">
        <f t="shared" si="564"/>
        <v>0</v>
      </c>
      <c r="AB3439">
        <f t="shared" si="557"/>
        <v>0</v>
      </c>
      <c r="AC3439">
        <f t="shared" si="565"/>
        <v>10</v>
      </c>
      <c r="AD3439">
        <f t="shared" si="566"/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f t="shared" si="558"/>
        <v>0</v>
      </c>
      <c r="BI3439" s="16">
        <v>0</v>
      </c>
      <c r="BJ3439" s="16">
        <v>0</v>
      </c>
      <c r="BK3439" s="16">
        <v>0</v>
      </c>
      <c r="BL3439" t="str">
        <f t="shared" si="559"/>
        <v>0</v>
      </c>
      <c r="BM3439" t="str">
        <f t="shared" si="560"/>
        <v>0</v>
      </c>
      <c r="BN3439">
        <f t="shared" si="563"/>
        <v>0</v>
      </c>
      <c r="BO3439">
        <f t="shared" si="561"/>
        <v>0</v>
      </c>
      <c r="BP3439" t="str">
        <f t="shared" si="562"/>
        <v>0</v>
      </c>
    </row>
    <row r="3440" spans="1:68" ht="18" x14ac:dyDescent="0.25">
      <c r="A3440" s="24">
        <v>2021</v>
      </c>
      <c r="B3440">
        <v>4</v>
      </c>
      <c r="C3440" s="2">
        <v>44391</v>
      </c>
      <c r="D3440" s="3">
        <v>0.38194444444444442</v>
      </c>
      <c r="E3440">
        <v>4</v>
      </c>
      <c r="F3440">
        <v>4.0999999999999996</v>
      </c>
      <c r="G3440" t="s">
        <v>61</v>
      </c>
      <c r="H3440">
        <v>81</v>
      </c>
      <c r="I3440">
        <v>65</v>
      </c>
      <c r="J3440">
        <v>22</v>
      </c>
      <c r="K3440">
        <v>2</v>
      </c>
      <c r="L3440">
        <v>8</v>
      </c>
      <c r="M3440" t="s">
        <v>27</v>
      </c>
      <c r="N3440">
        <v>20</v>
      </c>
      <c r="O3440" t="s">
        <v>24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 s="11" t="str">
        <f t="shared" si="564"/>
        <v>0</v>
      </c>
      <c r="AB3440">
        <f t="shared" si="557"/>
        <v>0</v>
      </c>
      <c r="AC3440">
        <f t="shared" si="565"/>
        <v>10</v>
      </c>
      <c r="AD3440">
        <f t="shared" si="566"/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f t="shared" si="558"/>
        <v>0</v>
      </c>
      <c r="BI3440" s="16">
        <v>0</v>
      </c>
      <c r="BJ3440" s="16">
        <v>0</v>
      </c>
      <c r="BK3440" s="16">
        <v>0</v>
      </c>
      <c r="BL3440" t="str">
        <f t="shared" si="559"/>
        <v>0</v>
      </c>
      <c r="BM3440" t="str">
        <f t="shared" si="560"/>
        <v>0</v>
      </c>
      <c r="BN3440">
        <f t="shared" si="563"/>
        <v>0</v>
      </c>
      <c r="BO3440">
        <f t="shared" si="561"/>
        <v>0</v>
      </c>
      <c r="BP3440" t="str">
        <f t="shared" si="562"/>
        <v>0</v>
      </c>
    </row>
    <row r="3441" spans="1:68" ht="18" x14ac:dyDescent="0.25">
      <c r="A3441" s="24">
        <v>2021</v>
      </c>
      <c r="B3441">
        <v>4</v>
      </c>
      <c r="C3441" s="2">
        <v>44391</v>
      </c>
      <c r="D3441" s="3">
        <v>0.38194444444444442</v>
      </c>
      <c r="E3441">
        <v>4</v>
      </c>
      <c r="F3441">
        <v>4.0999999999999996</v>
      </c>
      <c r="G3441" t="s">
        <v>61</v>
      </c>
      <c r="H3441">
        <v>81</v>
      </c>
      <c r="I3441">
        <v>65</v>
      </c>
      <c r="J3441">
        <v>22</v>
      </c>
      <c r="K3441">
        <v>2</v>
      </c>
      <c r="L3441">
        <v>8</v>
      </c>
      <c r="M3441" t="s">
        <v>27</v>
      </c>
      <c r="N3441">
        <v>20</v>
      </c>
      <c r="O3441" t="s">
        <v>25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 s="11" t="str">
        <f t="shared" si="564"/>
        <v>0</v>
      </c>
      <c r="AB3441">
        <f t="shared" si="557"/>
        <v>0</v>
      </c>
      <c r="AC3441">
        <f t="shared" si="565"/>
        <v>10</v>
      </c>
      <c r="AD3441">
        <f t="shared" si="566"/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f t="shared" si="558"/>
        <v>0</v>
      </c>
      <c r="BI3441" s="16">
        <v>0</v>
      </c>
      <c r="BJ3441" s="16">
        <v>0</v>
      </c>
      <c r="BK3441" s="16">
        <v>0</v>
      </c>
      <c r="BL3441" t="str">
        <f t="shared" si="559"/>
        <v>0</v>
      </c>
      <c r="BM3441" t="str">
        <f t="shared" si="560"/>
        <v>0</v>
      </c>
      <c r="BN3441">
        <f t="shared" si="563"/>
        <v>0</v>
      </c>
      <c r="BO3441">
        <f t="shared" si="561"/>
        <v>0</v>
      </c>
      <c r="BP3441" t="str">
        <f t="shared" si="562"/>
        <v>0</v>
      </c>
    </row>
    <row r="3442" spans="1:68" ht="18" x14ac:dyDescent="0.25">
      <c r="A3442" s="24">
        <v>2021</v>
      </c>
      <c r="B3442">
        <v>4</v>
      </c>
      <c r="C3442" s="2">
        <v>44391</v>
      </c>
      <c r="D3442" s="3">
        <v>0.38194444444444442</v>
      </c>
      <c r="E3442">
        <v>4</v>
      </c>
      <c r="F3442">
        <v>4.0999999999999996</v>
      </c>
      <c r="G3442" t="s">
        <v>61</v>
      </c>
      <c r="H3442">
        <v>81</v>
      </c>
      <c r="I3442">
        <v>65</v>
      </c>
      <c r="J3442">
        <v>22</v>
      </c>
      <c r="K3442">
        <v>2</v>
      </c>
      <c r="L3442">
        <v>8</v>
      </c>
      <c r="M3442" t="s">
        <v>27</v>
      </c>
      <c r="N3442">
        <v>20</v>
      </c>
      <c r="O3442" t="s">
        <v>26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 s="11" t="str">
        <f t="shared" si="564"/>
        <v>0</v>
      </c>
      <c r="AB3442">
        <f t="shared" si="557"/>
        <v>0</v>
      </c>
      <c r="AC3442">
        <f t="shared" si="565"/>
        <v>10</v>
      </c>
      <c r="AD3442">
        <f t="shared" si="566"/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f t="shared" si="558"/>
        <v>0</v>
      </c>
      <c r="BI3442" s="16">
        <v>0</v>
      </c>
      <c r="BJ3442" s="16">
        <v>0</v>
      </c>
      <c r="BK3442" s="16">
        <v>0</v>
      </c>
      <c r="BL3442" t="str">
        <f t="shared" si="559"/>
        <v>0</v>
      </c>
      <c r="BM3442" t="str">
        <f t="shared" si="560"/>
        <v>0</v>
      </c>
      <c r="BN3442">
        <f t="shared" si="563"/>
        <v>0</v>
      </c>
      <c r="BO3442">
        <f t="shared" si="561"/>
        <v>0</v>
      </c>
      <c r="BP3442" t="str">
        <f t="shared" si="562"/>
        <v>0</v>
      </c>
    </row>
    <row r="3443" spans="1:68" ht="18" x14ac:dyDescent="0.25">
      <c r="A3443" s="24">
        <v>2021</v>
      </c>
      <c r="B3443">
        <v>4</v>
      </c>
      <c r="C3443" s="2">
        <v>44391</v>
      </c>
      <c r="D3443" s="3">
        <v>0.38194444444444442</v>
      </c>
      <c r="E3443">
        <v>4</v>
      </c>
      <c r="F3443">
        <v>4.0999999999999996</v>
      </c>
      <c r="G3443" t="s">
        <v>61</v>
      </c>
      <c r="H3443">
        <v>81</v>
      </c>
      <c r="I3443">
        <v>65</v>
      </c>
      <c r="J3443">
        <v>22</v>
      </c>
      <c r="K3443">
        <v>2</v>
      </c>
      <c r="L3443">
        <v>8</v>
      </c>
      <c r="M3443" t="s">
        <v>27</v>
      </c>
      <c r="N3443">
        <v>10</v>
      </c>
      <c r="O3443" t="s">
        <v>24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 s="11" t="str">
        <f t="shared" si="564"/>
        <v>0</v>
      </c>
      <c r="AB3443">
        <f t="shared" si="557"/>
        <v>0</v>
      </c>
      <c r="AC3443">
        <f t="shared" si="565"/>
        <v>10</v>
      </c>
      <c r="AD3443">
        <f t="shared" si="566"/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f t="shared" si="558"/>
        <v>0</v>
      </c>
      <c r="BI3443" s="16">
        <v>0</v>
      </c>
      <c r="BJ3443" s="16">
        <v>0</v>
      </c>
      <c r="BK3443" s="16">
        <v>0</v>
      </c>
      <c r="BL3443" t="str">
        <f t="shared" si="559"/>
        <v>0</v>
      </c>
      <c r="BM3443" t="str">
        <f t="shared" si="560"/>
        <v>0</v>
      </c>
      <c r="BN3443">
        <f t="shared" si="563"/>
        <v>0</v>
      </c>
      <c r="BO3443">
        <f t="shared" si="561"/>
        <v>0</v>
      </c>
      <c r="BP3443" t="str">
        <f t="shared" si="562"/>
        <v>0</v>
      </c>
    </row>
    <row r="3444" spans="1:68" ht="18" x14ac:dyDescent="0.25">
      <c r="A3444" s="24">
        <v>2021</v>
      </c>
      <c r="B3444">
        <v>4</v>
      </c>
      <c r="C3444" s="2">
        <v>44391</v>
      </c>
      <c r="D3444" s="3">
        <v>0.38194444444444442</v>
      </c>
      <c r="E3444">
        <v>4</v>
      </c>
      <c r="F3444">
        <v>4.0999999999999996</v>
      </c>
      <c r="G3444" t="s">
        <v>61</v>
      </c>
      <c r="H3444">
        <v>81</v>
      </c>
      <c r="I3444">
        <v>65</v>
      </c>
      <c r="J3444">
        <v>22</v>
      </c>
      <c r="K3444">
        <v>2</v>
      </c>
      <c r="L3444">
        <v>8</v>
      </c>
      <c r="M3444" t="s">
        <v>27</v>
      </c>
      <c r="N3444">
        <v>10</v>
      </c>
      <c r="O3444" t="s">
        <v>25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 s="11" t="str">
        <f t="shared" si="564"/>
        <v>0</v>
      </c>
      <c r="AB3444">
        <f t="shared" si="557"/>
        <v>0</v>
      </c>
      <c r="AC3444">
        <f t="shared" si="565"/>
        <v>10</v>
      </c>
      <c r="AD3444">
        <f t="shared" si="566"/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f t="shared" si="558"/>
        <v>0</v>
      </c>
      <c r="BI3444" s="16">
        <v>0</v>
      </c>
      <c r="BJ3444" s="16">
        <v>0</v>
      </c>
      <c r="BK3444" s="16">
        <v>0</v>
      </c>
      <c r="BL3444" t="str">
        <f t="shared" si="559"/>
        <v>0</v>
      </c>
      <c r="BM3444" t="str">
        <f t="shared" si="560"/>
        <v>0</v>
      </c>
      <c r="BN3444">
        <f t="shared" si="563"/>
        <v>0</v>
      </c>
      <c r="BO3444">
        <f t="shared" si="561"/>
        <v>0</v>
      </c>
      <c r="BP3444" t="str">
        <f t="shared" si="562"/>
        <v>0</v>
      </c>
    </row>
    <row r="3445" spans="1:68" ht="18" x14ac:dyDescent="0.25">
      <c r="A3445" s="24">
        <v>2021</v>
      </c>
      <c r="B3445">
        <v>4</v>
      </c>
      <c r="C3445" s="2">
        <v>44391</v>
      </c>
      <c r="D3445" s="3">
        <v>0.38194444444444442</v>
      </c>
      <c r="E3445">
        <v>4</v>
      </c>
      <c r="F3445">
        <v>4.0999999999999996</v>
      </c>
      <c r="G3445" t="s">
        <v>61</v>
      </c>
      <c r="H3445">
        <v>81</v>
      </c>
      <c r="I3445">
        <v>65</v>
      </c>
      <c r="J3445">
        <v>22</v>
      </c>
      <c r="K3445">
        <v>2</v>
      </c>
      <c r="L3445">
        <v>8</v>
      </c>
      <c r="M3445" t="s">
        <v>27</v>
      </c>
      <c r="N3445">
        <v>10</v>
      </c>
      <c r="O3445" t="s">
        <v>26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 s="11" t="str">
        <f t="shared" si="564"/>
        <v>0</v>
      </c>
      <c r="AB3445">
        <f t="shared" si="557"/>
        <v>0</v>
      </c>
      <c r="AC3445">
        <f t="shared" si="565"/>
        <v>10</v>
      </c>
      <c r="AD3445">
        <f t="shared" si="566"/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f t="shared" si="558"/>
        <v>0</v>
      </c>
      <c r="BI3445" s="16">
        <v>0</v>
      </c>
      <c r="BJ3445" s="16">
        <v>0</v>
      </c>
      <c r="BK3445" s="16">
        <v>0</v>
      </c>
      <c r="BL3445" t="str">
        <f t="shared" si="559"/>
        <v>0</v>
      </c>
      <c r="BM3445" t="str">
        <f t="shared" si="560"/>
        <v>0</v>
      </c>
      <c r="BN3445">
        <f t="shared" si="563"/>
        <v>0</v>
      </c>
      <c r="BO3445">
        <f t="shared" si="561"/>
        <v>0</v>
      </c>
      <c r="BP3445" t="str">
        <f t="shared" si="562"/>
        <v>0</v>
      </c>
    </row>
    <row r="3446" spans="1:68" ht="18" x14ac:dyDescent="0.25">
      <c r="A3446" s="24">
        <v>2021</v>
      </c>
      <c r="B3446">
        <v>4</v>
      </c>
      <c r="C3446" s="2">
        <v>44391</v>
      </c>
      <c r="D3446" s="3">
        <v>0.38194444444444442</v>
      </c>
      <c r="E3446">
        <v>4</v>
      </c>
      <c r="F3446">
        <v>4.0999999999999996</v>
      </c>
      <c r="G3446" t="s">
        <v>61</v>
      </c>
      <c r="H3446">
        <v>81</v>
      </c>
      <c r="I3446">
        <v>65</v>
      </c>
      <c r="J3446">
        <v>22</v>
      </c>
      <c r="K3446">
        <v>2</v>
      </c>
      <c r="L3446">
        <v>8</v>
      </c>
      <c r="M3446" t="s">
        <v>27</v>
      </c>
      <c r="N3446">
        <v>5</v>
      </c>
      <c r="O3446" t="s">
        <v>24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 s="11" t="str">
        <f t="shared" si="564"/>
        <v>0</v>
      </c>
      <c r="AB3446">
        <f t="shared" si="557"/>
        <v>0</v>
      </c>
      <c r="AC3446">
        <f t="shared" si="565"/>
        <v>10</v>
      </c>
      <c r="AD3446">
        <f t="shared" si="566"/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f t="shared" si="558"/>
        <v>0</v>
      </c>
      <c r="BI3446" s="16">
        <v>0</v>
      </c>
      <c r="BJ3446" s="16">
        <v>0</v>
      </c>
      <c r="BK3446" s="16">
        <v>0</v>
      </c>
      <c r="BL3446" t="str">
        <f t="shared" si="559"/>
        <v>0</v>
      </c>
      <c r="BM3446" t="str">
        <f t="shared" si="560"/>
        <v>0</v>
      </c>
      <c r="BN3446">
        <f t="shared" si="563"/>
        <v>0</v>
      </c>
      <c r="BO3446">
        <f t="shared" si="561"/>
        <v>0</v>
      </c>
      <c r="BP3446" t="str">
        <f t="shared" si="562"/>
        <v>0</v>
      </c>
    </row>
    <row r="3447" spans="1:68" ht="18" x14ac:dyDescent="0.25">
      <c r="A3447" s="24">
        <v>2021</v>
      </c>
      <c r="B3447">
        <v>4</v>
      </c>
      <c r="C3447" s="2">
        <v>44391</v>
      </c>
      <c r="D3447" s="3">
        <v>0.38194444444444442</v>
      </c>
      <c r="E3447">
        <v>4</v>
      </c>
      <c r="F3447">
        <v>4.0999999999999996</v>
      </c>
      <c r="G3447" t="s">
        <v>61</v>
      </c>
      <c r="H3447">
        <v>81</v>
      </c>
      <c r="I3447">
        <v>65</v>
      </c>
      <c r="J3447">
        <v>22</v>
      </c>
      <c r="K3447">
        <v>2</v>
      </c>
      <c r="L3447">
        <v>8</v>
      </c>
      <c r="M3447" t="s">
        <v>27</v>
      </c>
      <c r="N3447">
        <v>5</v>
      </c>
      <c r="O3447" t="s">
        <v>25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 s="11" t="str">
        <f t="shared" si="564"/>
        <v>0</v>
      </c>
      <c r="AB3447">
        <f t="shared" si="557"/>
        <v>0</v>
      </c>
      <c r="AC3447">
        <f t="shared" si="565"/>
        <v>10</v>
      </c>
      <c r="AD3447">
        <f t="shared" si="566"/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f t="shared" si="558"/>
        <v>0</v>
      </c>
      <c r="BI3447" s="16">
        <v>0</v>
      </c>
      <c r="BJ3447" s="16">
        <v>0</v>
      </c>
      <c r="BK3447" s="16">
        <v>0</v>
      </c>
      <c r="BL3447" t="str">
        <f t="shared" si="559"/>
        <v>0</v>
      </c>
      <c r="BM3447" t="str">
        <f t="shared" si="560"/>
        <v>0</v>
      </c>
      <c r="BN3447">
        <f t="shared" si="563"/>
        <v>0</v>
      </c>
      <c r="BO3447">
        <f t="shared" si="561"/>
        <v>0</v>
      </c>
      <c r="BP3447" t="str">
        <f t="shared" si="562"/>
        <v>0</v>
      </c>
    </row>
    <row r="3448" spans="1:68" ht="18" x14ac:dyDescent="0.25">
      <c r="A3448" s="24">
        <v>2021</v>
      </c>
      <c r="B3448">
        <v>4</v>
      </c>
      <c r="C3448" s="2">
        <v>44391</v>
      </c>
      <c r="D3448" s="3">
        <v>0.38194444444444442</v>
      </c>
      <c r="E3448">
        <v>4</v>
      </c>
      <c r="F3448">
        <v>4.0999999999999996</v>
      </c>
      <c r="G3448" t="s">
        <v>61</v>
      </c>
      <c r="H3448">
        <v>81</v>
      </c>
      <c r="I3448">
        <v>65</v>
      </c>
      <c r="J3448">
        <v>22</v>
      </c>
      <c r="K3448">
        <v>2</v>
      </c>
      <c r="L3448">
        <v>8</v>
      </c>
      <c r="M3448" t="s">
        <v>27</v>
      </c>
      <c r="N3448">
        <v>5</v>
      </c>
      <c r="O3448" t="s">
        <v>26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 s="11" t="str">
        <f t="shared" si="564"/>
        <v>0</v>
      </c>
      <c r="AB3448">
        <f t="shared" si="557"/>
        <v>0</v>
      </c>
      <c r="AC3448">
        <f t="shared" si="565"/>
        <v>10</v>
      </c>
      <c r="AD3448">
        <f t="shared" si="566"/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f t="shared" si="558"/>
        <v>0</v>
      </c>
      <c r="BI3448" s="16">
        <v>0</v>
      </c>
      <c r="BJ3448" s="16">
        <v>0</v>
      </c>
      <c r="BK3448" s="16">
        <v>0</v>
      </c>
      <c r="BL3448" t="str">
        <f t="shared" si="559"/>
        <v>0</v>
      </c>
      <c r="BM3448" t="str">
        <f t="shared" si="560"/>
        <v>0</v>
      </c>
      <c r="BN3448">
        <f t="shared" si="563"/>
        <v>0</v>
      </c>
      <c r="BO3448">
        <f t="shared" si="561"/>
        <v>0</v>
      </c>
      <c r="BP3448" t="str">
        <f t="shared" si="562"/>
        <v>0</v>
      </c>
    </row>
    <row r="3449" spans="1:68" ht="18" x14ac:dyDescent="0.25">
      <c r="A3449" s="24">
        <v>2021</v>
      </c>
      <c r="B3449">
        <v>4</v>
      </c>
      <c r="C3449" s="2">
        <v>44391</v>
      </c>
      <c r="D3449" s="3">
        <v>0.38194444444444442</v>
      </c>
      <c r="E3449">
        <v>4</v>
      </c>
      <c r="F3449">
        <v>4.0999999999999996</v>
      </c>
      <c r="G3449" t="s">
        <v>61</v>
      </c>
      <c r="H3449">
        <v>81</v>
      </c>
      <c r="I3449">
        <v>65</v>
      </c>
      <c r="J3449">
        <v>22</v>
      </c>
      <c r="K3449">
        <v>2</v>
      </c>
      <c r="L3449">
        <v>8</v>
      </c>
      <c r="M3449" t="s">
        <v>27</v>
      </c>
      <c r="N3449">
        <v>0</v>
      </c>
      <c r="O3449" t="s">
        <v>24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 s="11" t="str">
        <f t="shared" si="564"/>
        <v>0</v>
      </c>
      <c r="AB3449">
        <f t="shared" si="557"/>
        <v>0</v>
      </c>
      <c r="AC3449">
        <f t="shared" si="565"/>
        <v>10</v>
      </c>
      <c r="AD3449">
        <f t="shared" si="566"/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f t="shared" si="558"/>
        <v>0</v>
      </c>
      <c r="BI3449" s="16">
        <v>0</v>
      </c>
      <c r="BJ3449" s="16">
        <v>0</v>
      </c>
      <c r="BK3449" s="16">
        <v>0</v>
      </c>
      <c r="BL3449" t="str">
        <f t="shared" si="559"/>
        <v>0</v>
      </c>
      <c r="BM3449" t="str">
        <f t="shared" si="560"/>
        <v>0</v>
      </c>
      <c r="BN3449">
        <f t="shared" si="563"/>
        <v>0</v>
      </c>
      <c r="BO3449">
        <f t="shared" si="561"/>
        <v>0</v>
      </c>
      <c r="BP3449" t="str">
        <f t="shared" si="562"/>
        <v>0</v>
      </c>
    </row>
    <row r="3450" spans="1:68" ht="18" x14ac:dyDescent="0.25">
      <c r="A3450" s="24">
        <v>2021</v>
      </c>
      <c r="B3450">
        <v>4</v>
      </c>
      <c r="C3450" s="2">
        <v>44391</v>
      </c>
      <c r="D3450" s="3">
        <v>0.38194444444444442</v>
      </c>
      <c r="E3450">
        <v>4</v>
      </c>
      <c r="F3450">
        <v>4.0999999999999996</v>
      </c>
      <c r="G3450" t="s">
        <v>61</v>
      </c>
      <c r="H3450">
        <v>81</v>
      </c>
      <c r="I3450">
        <v>65</v>
      </c>
      <c r="J3450">
        <v>22</v>
      </c>
      <c r="K3450">
        <v>2</v>
      </c>
      <c r="L3450">
        <v>8</v>
      </c>
      <c r="M3450" t="s">
        <v>27</v>
      </c>
      <c r="N3450">
        <v>0</v>
      </c>
      <c r="O3450" t="s">
        <v>25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 s="11" t="str">
        <f t="shared" si="564"/>
        <v>0</v>
      </c>
      <c r="AB3450">
        <f t="shared" si="557"/>
        <v>0</v>
      </c>
      <c r="AC3450">
        <f t="shared" si="565"/>
        <v>10</v>
      </c>
      <c r="AD3450">
        <f t="shared" si="566"/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1</v>
      </c>
      <c r="BD3450">
        <v>0</v>
      </c>
      <c r="BE3450">
        <v>0</v>
      </c>
      <c r="BF3450">
        <v>0</v>
      </c>
      <c r="BG3450">
        <v>0</v>
      </c>
      <c r="BH3450">
        <f t="shared" si="558"/>
        <v>0</v>
      </c>
      <c r="BI3450" s="16">
        <v>0</v>
      </c>
      <c r="BJ3450" s="16">
        <v>0</v>
      </c>
      <c r="BK3450" s="16">
        <v>0</v>
      </c>
      <c r="BL3450" t="str">
        <f t="shared" si="559"/>
        <v>0</v>
      </c>
      <c r="BM3450" t="str">
        <f t="shared" si="560"/>
        <v>0</v>
      </c>
      <c r="BN3450">
        <f t="shared" si="563"/>
        <v>0</v>
      </c>
      <c r="BO3450">
        <f t="shared" si="561"/>
        <v>1</v>
      </c>
      <c r="BP3450" t="str">
        <f t="shared" si="562"/>
        <v>0</v>
      </c>
    </row>
    <row r="3451" spans="1:68" ht="18" x14ac:dyDescent="0.25">
      <c r="A3451" s="24">
        <v>2021</v>
      </c>
      <c r="B3451">
        <v>4</v>
      </c>
      <c r="C3451" s="2">
        <v>44391</v>
      </c>
      <c r="D3451" s="3">
        <v>0.38194444444444442</v>
      </c>
      <c r="E3451">
        <v>4</v>
      </c>
      <c r="F3451">
        <v>4.0999999999999996</v>
      </c>
      <c r="G3451" t="s">
        <v>61</v>
      </c>
      <c r="H3451">
        <v>81</v>
      </c>
      <c r="I3451">
        <v>65</v>
      </c>
      <c r="J3451">
        <v>22</v>
      </c>
      <c r="K3451">
        <v>2</v>
      </c>
      <c r="L3451">
        <v>8</v>
      </c>
      <c r="M3451" t="s">
        <v>27</v>
      </c>
      <c r="N3451">
        <v>0</v>
      </c>
      <c r="O3451" t="s">
        <v>26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 s="11" t="str">
        <f t="shared" si="564"/>
        <v>0</v>
      </c>
      <c r="AB3451">
        <f t="shared" si="557"/>
        <v>0</v>
      </c>
      <c r="AC3451">
        <f t="shared" si="565"/>
        <v>10</v>
      </c>
      <c r="AD3451">
        <f t="shared" si="566"/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f t="shared" si="558"/>
        <v>0</v>
      </c>
      <c r="BI3451" s="16">
        <v>0</v>
      </c>
      <c r="BJ3451" s="16">
        <v>0</v>
      </c>
      <c r="BK3451" s="16">
        <v>0</v>
      </c>
      <c r="BL3451" t="str">
        <f t="shared" si="559"/>
        <v>0</v>
      </c>
      <c r="BM3451" t="str">
        <f t="shared" si="560"/>
        <v>0</v>
      </c>
      <c r="BN3451">
        <f t="shared" si="563"/>
        <v>0</v>
      </c>
      <c r="BO3451">
        <f t="shared" si="561"/>
        <v>0</v>
      </c>
      <c r="BP3451" t="str">
        <f t="shared" si="562"/>
        <v>0</v>
      </c>
    </row>
    <row r="3452" spans="1:68" ht="18" x14ac:dyDescent="0.25">
      <c r="A3452" s="24">
        <v>2021</v>
      </c>
      <c r="B3452">
        <v>4</v>
      </c>
      <c r="C3452" s="2">
        <v>44391</v>
      </c>
      <c r="D3452" s="3">
        <v>0.38194444444444442</v>
      </c>
      <c r="E3452">
        <v>4</v>
      </c>
      <c r="F3452">
        <v>4.0999999999999996</v>
      </c>
      <c r="G3452" t="s">
        <v>61</v>
      </c>
      <c r="H3452">
        <v>81</v>
      </c>
      <c r="I3452">
        <v>65</v>
      </c>
      <c r="J3452">
        <v>22</v>
      </c>
      <c r="K3452">
        <v>2</v>
      </c>
      <c r="L3452">
        <v>8</v>
      </c>
      <c r="M3452" t="s">
        <v>28</v>
      </c>
      <c r="N3452">
        <v>0</v>
      </c>
      <c r="O3452" t="s">
        <v>24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 s="11" t="str">
        <f t="shared" si="564"/>
        <v>0</v>
      </c>
      <c r="AB3452">
        <f t="shared" si="557"/>
        <v>0</v>
      </c>
      <c r="AC3452">
        <f t="shared" si="565"/>
        <v>10</v>
      </c>
      <c r="AD3452">
        <f t="shared" si="566"/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f t="shared" si="558"/>
        <v>0</v>
      </c>
      <c r="BI3452" s="16">
        <v>0</v>
      </c>
      <c r="BJ3452" s="16">
        <v>0</v>
      </c>
      <c r="BK3452" s="16">
        <v>0</v>
      </c>
      <c r="BL3452" t="str">
        <f t="shared" si="559"/>
        <v>0</v>
      </c>
      <c r="BM3452" t="str">
        <f t="shared" si="560"/>
        <v>0</v>
      </c>
      <c r="BN3452">
        <f t="shared" si="563"/>
        <v>0</v>
      </c>
      <c r="BO3452">
        <f t="shared" si="561"/>
        <v>0</v>
      </c>
      <c r="BP3452" t="str">
        <f t="shared" si="562"/>
        <v>0</v>
      </c>
    </row>
    <row r="3453" spans="1:68" ht="18" x14ac:dyDescent="0.25">
      <c r="A3453" s="24">
        <v>2021</v>
      </c>
      <c r="B3453">
        <v>4</v>
      </c>
      <c r="C3453" s="2">
        <v>44391</v>
      </c>
      <c r="D3453" s="3">
        <v>0.38194444444444442</v>
      </c>
      <c r="E3453">
        <v>4</v>
      </c>
      <c r="F3453">
        <v>4.0999999999999996</v>
      </c>
      <c r="G3453" t="s">
        <v>61</v>
      </c>
      <c r="H3453">
        <v>81</v>
      </c>
      <c r="I3453">
        <v>65</v>
      </c>
      <c r="J3453">
        <v>22</v>
      </c>
      <c r="K3453">
        <v>2</v>
      </c>
      <c r="L3453">
        <v>8</v>
      </c>
      <c r="M3453" t="s">
        <v>28</v>
      </c>
      <c r="N3453">
        <v>0</v>
      </c>
      <c r="O3453" t="s">
        <v>25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 s="11" t="str">
        <f t="shared" si="564"/>
        <v>0</v>
      </c>
      <c r="AB3453">
        <f t="shared" si="557"/>
        <v>0</v>
      </c>
      <c r="AC3453">
        <f t="shared" si="565"/>
        <v>10</v>
      </c>
      <c r="AD3453">
        <f t="shared" si="566"/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1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f t="shared" si="558"/>
        <v>0</v>
      </c>
      <c r="BI3453" s="16">
        <v>0</v>
      </c>
      <c r="BJ3453" s="16">
        <v>0</v>
      </c>
      <c r="BK3453" s="16">
        <v>0</v>
      </c>
      <c r="BL3453" t="str">
        <f t="shared" si="559"/>
        <v>0</v>
      </c>
      <c r="BM3453" t="str">
        <f t="shared" si="560"/>
        <v>0</v>
      </c>
      <c r="BN3453">
        <f t="shared" si="563"/>
        <v>0</v>
      </c>
      <c r="BO3453">
        <f t="shared" si="561"/>
        <v>1</v>
      </c>
      <c r="BP3453" t="str">
        <f t="shared" si="562"/>
        <v>0</v>
      </c>
    </row>
    <row r="3454" spans="1:68" ht="18" x14ac:dyDescent="0.25">
      <c r="A3454" s="24">
        <v>2021</v>
      </c>
      <c r="B3454">
        <v>4</v>
      </c>
      <c r="C3454" s="2">
        <v>44391</v>
      </c>
      <c r="D3454" s="3">
        <v>0.38194444444444442</v>
      </c>
      <c r="E3454">
        <v>4</v>
      </c>
      <c r="F3454">
        <v>4.0999999999999996</v>
      </c>
      <c r="G3454" t="s">
        <v>61</v>
      </c>
      <c r="H3454">
        <v>81</v>
      </c>
      <c r="I3454">
        <v>65</v>
      </c>
      <c r="J3454">
        <v>22</v>
      </c>
      <c r="K3454">
        <v>2</v>
      </c>
      <c r="L3454">
        <v>8</v>
      </c>
      <c r="M3454" t="s">
        <v>28</v>
      </c>
      <c r="N3454">
        <v>0</v>
      </c>
      <c r="O3454" t="s">
        <v>26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 s="11" t="str">
        <f t="shared" si="564"/>
        <v>0</v>
      </c>
      <c r="AB3454">
        <f t="shared" si="557"/>
        <v>0</v>
      </c>
      <c r="AC3454">
        <f t="shared" si="565"/>
        <v>10</v>
      </c>
      <c r="AD3454">
        <f t="shared" si="566"/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f t="shared" si="558"/>
        <v>0</v>
      </c>
      <c r="BI3454" s="16">
        <v>0</v>
      </c>
      <c r="BJ3454" s="16">
        <v>0</v>
      </c>
      <c r="BK3454" s="16">
        <v>0</v>
      </c>
      <c r="BL3454" t="str">
        <f t="shared" si="559"/>
        <v>0</v>
      </c>
      <c r="BM3454" t="str">
        <f t="shared" si="560"/>
        <v>0</v>
      </c>
      <c r="BN3454">
        <f t="shared" si="563"/>
        <v>0</v>
      </c>
      <c r="BO3454">
        <f t="shared" si="561"/>
        <v>0</v>
      </c>
      <c r="BP3454" t="str">
        <f t="shared" si="562"/>
        <v>0</v>
      </c>
    </row>
    <row r="3455" spans="1:68" ht="18" x14ac:dyDescent="0.25">
      <c r="A3455" s="24">
        <v>2021</v>
      </c>
      <c r="B3455">
        <v>4</v>
      </c>
      <c r="C3455" s="2">
        <v>44391</v>
      </c>
      <c r="D3455" s="3">
        <v>0.38194444444444442</v>
      </c>
      <c r="E3455">
        <v>4</v>
      </c>
      <c r="F3455">
        <v>4.0999999999999996</v>
      </c>
      <c r="G3455" t="s">
        <v>61</v>
      </c>
      <c r="H3455">
        <v>81</v>
      </c>
      <c r="I3455">
        <v>65</v>
      </c>
      <c r="J3455">
        <v>22</v>
      </c>
      <c r="K3455">
        <v>2</v>
      </c>
      <c r="L3455">
        <v>8</v>
      </c>
      <c r="M3455" t="s">
        <v>28</v>
      </c>
      <c r="N3455">
        <v>5</v>
      </c>
      <c r="O3455" t="s">
        <v>25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 s="11" t="str">
        <f t="shared" si="564"/>
        <v>0</v>
      </c>
      <c r="AB3455">
        <f t="shared" si="557"/>
        <v>0</v>
      </c>
      <c r="AC3455">
        <f t="shared" si="565"/>
        <v>10</v>
      </c>
      <c r="AD3455">
        <f t="shared" si="566"/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f t="shared" si="558"/>
        <v>0</v>
      </c>
      <c r="BI3455" s="16">
        <v>0</v>
      </c>
      <c r="BJ3455" s="16">
        <v>0</v>
      </c>
      <c r="BK3455" s="16">
        <v>0</v>
      </c>
      <c r="BL3455" t="str">
        <f t="shared" si="559"/>
        <v>0</v>
      </c>
      <c r="BM3455" t="str">
        <f t="shared" si="560"/>
        <v>0</v>
      </c>
      <c r="BN3455">
        <f t="shared" si="563"/>
        <v>0</v>
      </c>
      <c r="BO3455">
        <f t="shared" si="561"/>
        <v>0</v>
      </c>
      <c r="BP3455" t="str">
        <f t="shared" si="562"/>
        <v>0</v>
      </c>
    </row>
    <row r="3456" spans="1:68" ht="18" x14ac:dyDescent="0.25">
      <c r="A3456" s="24">
        <v>2021</v>
      </c>
      <c r="B3456">
        <v>4</v>
      </c>
      <c r="C3456" s="2">
        <v>44391</v>
      </c>
      <c r="D3456" s="3">
        <v>0.38194444444444442</v>
      </c>
      <c r="E3456">
        <v>4</v>
      </c>
      <c r="F3456">
        <v>4.0999999999999996</v>
      </c>
      <c r="G3456" t="s">
        <v>61</v>
      </c>
      <c r="H3456">
        <v>81</v>
      </c>
      <c r="I3456">
        <v>65</v>
      </c>
      <c r="J3456">
        <v>22</v>
      </c>
      <c r="K3456">
        <v>2</v>
      </c>
      <c r="L3456">
        <v>8</v>
      </c>
      <c r="M3456" t="s">
        <v>28</v>
      </c>
      <c r="N3456">
        <v>5</v>
      </c>
      <c r="O3456" t="s">
        <v>26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 s="11" t="str">
        <f t="shared" si="564"/>
        <v>0</v>
      </c>
      <c r="AB3456">
        <f t="shared" ref="AB3456:AB3519" si="567">COUNTIF(P3456:Y3456, "&gt;0")</f>
        <v>0</v>
      </c>
      <c r="AC3456">
        <f t="shared" si="565"/>
        <v>10</v>
      </c>
      <c r="AD3456">
        <f t="shared" si="566"/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f t="shared" ref="BH3456:BH3519" si="568">SUM(AW3456+AV3456+AU3456+AQ3456+AS3456+AM3456+AJ3456+BF3456+BI3456)</f>
        <v>0</v>
      </c>
      <c r="BI3456" s="16">
        <v>0</v>
      </c>
      <c r="BJ3456" s="16">
        <v>0</v>
      </c>
      <c r="BK3456" s="16">
        <v>0</v>
      </c>
      <c r="BL3456" t="str">
        <f t="shared" ref="BL3456:BL3519" si="569">IF(AL3456&gt;0, "1","0")</f>
        <v>0</v>
      </c>
      <c r="BM3456" t="str">
        <f t="shared" ref="BM3456:BM3519" si="570">IF(AL3456&gt;0, "1", IF(AO3456&gt;0, "1", "0"))</f>
        <v>0</v>
      </c>
      <c r="BN3456">
        <f t="shared" si="563"/>
        <v>0</v>
      </c>
      <c r="BO3456">
        <f t="shared" ref="BO3456:BO3519" si="571">SUM(BN3456+BH3456+BJ3456+BC3456+BA3456+AX3456+AG3456)</f>
        <v>0</v>
      </c>
      <c r="BP3456" t="str">
        <f t="shared" ref="BP3456:BP3519" si="572">IF(BH3456&gt;0, "1",  "0")</f>
        <v>0</v>
      </c>
    </row>
    <row r="3457" spans="1:68" ht="18" x14ac:dyDescent="0.25">
      <c r="A3457" s="24">
        <v>2021</v>
      </c>
      <c r="B3457">
        <v>4</v>
      </c>
      <c r="C3457" s="2">
        <v>44391</v>
      </c>
      <c r="D3457" s="3">
        <v>0.38194444444444442</v>
      </c>
      <c r="E3457">
        <v>4</v>
      </c>
      <c r="F3457">
        <v>4.0999999999999996</v>
      </c>
      <c r="G3457" t="s">
        <v>61</v>
      </c>
      <c r="H3457">
        <v>81</v>
      </c>
      <c r="I3457">
        <v>65</v>
      </c>
      <c r="J3457">
        <v>22</v>
      </c>
      <c r="K3457">
        <v>2</v>
      </c>
      <c r="L3457">
        <v>8</v>
      </c>
      <c r="M3457" t="s">
        <v>28</v>
      </c>
      <c r="N3457">
        <v>5</v>
      </c>
      <c r="O3457" t="s">
        <v>24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 s="11" t="str">
        <f t="shared" si="564"/>
        <v>0</v>
      </c>
      <c r="AB3457">
        <f t="shared" si="567"/>
        <v>0</v>
      </c>
      <c r="AC3457">
        <f t="shared" si="565"/>
        <v>10</v>
      </c>
      <c r="AD3457">
        <f t="shared" si="566"/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f t="shared" si="568"/>
        <v>0</v>
      </c>
      <c r="BI3457" s="16">
        <v>0</v>
      </c>
      <c r="BJ3457" s="16">
        <v>0</v>
      </c>
      <c r="BK3457" s="16">
        <v>0</v>
      </c>
      <c r="BL3457" t="str">
        <f t="shared" si="569"/>
        <v>0</v>
      </c>
      <c r="BM3457" t="str">
        <f t="shared" si="570"/>
        <v>0</v>
      </c>
      <c r="BN3457">
        <f t="shared" si="563"/>
        <v>0</v>
      </c>
      <c r="BO3457">
        <f t="shared" si="571"/>
        <v>0</v>
      </c>
      <c r="BP3457" t="str">
        <f t="shared" si="572"/>
        <v>0</v>
      </c>
    </row>
    <row r="3458" spans="1:68" ht="18" x14ac:dyDescent="0.25">
      <c r="A3458" s="24">
        <v>2021</v>
      </c>
      <c r="B3458">
        <v>4</v>
      </c>
      <c r="C3458" s="2">
        <v>44391</v>
      </c>
      <c r="D3458" s="3">
        <v>0.38194444444444442</v>
      </c>
      <c r="E3458">
        <v>4</v>
      </c>
      <c r="F3458">
        <v>4.0999999999999996</v>
      </c>
      <c r="G3458" t="s">
        <v>61</v>
      </c>
      <c r="H3458">
        <v>81</v>
      </c>
      <c r="I3458">
        <v>65</v>
      </c>
      <c r="J3458">
        <v>22</v>
      </c>
      <c r="K3458">
        <v>2</v>
      </c>
      <c r="L3458">
        <v>8</v>
      </c>
      <c r="M3458" t="s">
        <v>28</v>
      </c>
      <c r="N3458">
        <v>10</v>
      </c>
      <c r="O3458" t="s">
        <v>24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 s="11" t="str">
        <f t="shared" si="564"/>
        <v>0</v>
      </c>
      <c r="AB3458">
        <f t="shared" si="567"/>
        <v>0</v>
      </c>
      <c r="AC3458">
        <f t="shared" si="565"/>
        <v>10</v>
      </c>
      <c r="AD3458">
        <f t="shared" si="566"/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f t="shared" si="568"/>
        <v>0</v>
      </c>
      <c r="BI3458" s="16">
        <v>0</v>
      </c>
      <c r="BJ3458" s="16">
        <v>0</v>
      </c>
      <c r="BK3458" s="16">
        <v>0</v>
      </c>
      <c r="BL3458" t="str">
        <f t="shared" si="569"/>
        <v>0</v>
      </c>
      <c r="BM3458" t="str">
        <f t="shared" si="570"/>
        <v>0</v>
      </c>
      <c r="BN3458">
        <f t="shared" ref="BN3458:BN3521" si="573">SUM(AL3458+AO3458+BB3458)</f>
        <v>0</v>
      </c>
      <c r="BO3458">
        <f t="shared" si="571"/>
        <v>0</v>
      </c>
      <c r="BP3458" t="str">
        <f t="shared" si="572"/>
        <v>0</v>
      </c>
    </row>
    <row r="3459" spans="1:68" ht="18" x14ac:dyDescent="0.25">
      <c r="A3459" s="24">
        <v>2021</v>
      </c>
      <c r="B3459">
        <v>4</v>
      </c>
      <c r="C3459" s="2">
        <v>44391</v>
      </c>
      <c r="D3459" s="3">
        <v>0.38194444444444442</v>
      </c>
      <c r="E3459">
        <v>4</v>
      </c>
      <c r="F3459">
        <v>4.0999999999999996</v>
      </c>
      <c r="G3459" t="s">
        <v>61</v>
      </c>
      <c r="H3459">
        <v>81</v>
      </c>
      <c r="I3459">
        <v>65</v>
      </c>
      <c r="J3459">
        <v>22</v>
      </c>
      <c r="K3459">
        <v>2</v>
      </c>
      <c r="L3459">
        <v>8</v>
      </c>
      <c r="M3459" t="s">
        <v>28</v>
      </c>
      <c r="N3459">
        <v>10</v>
      </c>
      <c r="O3459" t="s">
        <v>25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 s="11" t="str">
        <f t="shared" ref="AA3459:AA3522" si="574">IF(Z3459&gt;0, "1","0")</f>
        <v>0</v>
      </c>
      <c r="AB3459">
        <f t="shared" si="567"/>
        <v>0</v>
      </c>
      <c r="AC3459">
        <f t="shared" si="565"/>
        <v>10</v>
      </c>
      <c r="AD3459">
        <f t="shared" si="566"/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f t="shared" si="568"/>
        <v>0</v>
      </c>
      <c r="BI3459" s="16">
        <v>0</v>
      </c>
      <c r="BJ3459" s="16">
        <v>0</v>
      </c>
      <c r="BK3459" s="16">
        <v>0</v>
      </c>
      <c r="BL3459" t="str">
        <f t="shared" si="569"/>
        <v>0</v>
      </c>
      <c r="BM3459" t="str">
        <f t="shared" si="570"/>
        <v>0</v>
      </c>
      <c r="BN3459">
        <f t="shared" si="573"/>
        <v>0</v>
      </c>
      <c r="BO3459">
        <f t="shared" si="571"/>
        <v>0</v>
      </c>
      <c r="BP3459" t="str">
        <f t="shared" si="572"/>
        <v>0</v>
      </c>
    </row>
    <row r="3460" spans="1:68" ht="18" x14ac:dyDescent="0.25">
      <c r="A3460" s="24">
        <v>2021</v>
      </c>
      <c r="B3460">
        <v>4</v>
      </c>
      <c r="C3460" s="2">
        <v>44391</v>
      </c>
      <c r="D3460" s="3">
        <v>0.38194444444444442</v>
      </c>
      <c r="E3460">
        <v>4</v>
      </c>
      <c r="F3460">
        <v>4.0999999999999996</v>
      </c>
      <c r="G3460" t="s">
        <v>61</v>
      </c>
      <c r="H3460">
        <v>81</v>
      </c>
      <c r="I3460">
        <v>65</v>
      </c>
      <c r="J3460">
        <v>22</v>
      </c>
      <c r="K3460">
        <v>2</v>
      </c>
      <c r="L3460">
        <v>8</v>
      </c>
      <c r="M3460" t="s">
        <v>28</v>
      </c>
      <c r="N3460">
        <v>10</v>
      </c>
      <c r="O3460" t="s">
        <v>26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 s="11" t="str">
        <f t="shared" si="574"/>
        <v>0</v>
      </c>
      <c r="AB3460">
        <f t="shared" si="567"/>
        <v>0</v>
      </c>
      <c r="AC3460">
        <f t="shared" si="565"/>
        <v>10</v>
      </c>
      <c r="AD3460">
        <f t="shared" si="566"/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f t="shared" si="568"/>
        <v>0</v>
      </c>
      <c r="BI3460" s="16">
        <v>0</v>
      </c>
      <c r="BJ3460" s="16">
        <v>0</v>
      </c>
      <c r="BK3460" s="16">
        <v>0</v>
      </c>
      <c r="BL3460" t="str">
        <f t="shared" si="569"/>
        <v>0</v>
      </c>
      <c r="BM3460" t="str">
        <f t="shared" si="570"/>
        <v>0</v>
      </c>
      <c r="BN3460">
        <f t="shared" si="573"/>
        <v>0</v>
      </c>
      <c r="BO3460">
        <f t="shared" si="571"/>
        <v>0</v>
      </c>
      <c r="BP3460" t="str">
        <f t="shared" si="572"/>
        <v>0</v>
      </c>
    </row>
    <row r="3461" spans="1:68" ht="18" x14ac:dyDescent="0.25">
      <c r="A3461" s="24">
        <v>2021</v>
      </c>
      <c r="B3461">
        <v>4</v>
      </c>
      <c r="C3461" s="2">
        <v>44391</v>
      </c>
      <c r="D3461" s="3">
        <v>0.38194444444444442</v>
      </c>
      <c r="E3461">
        <v>4</v>
      </c>
      <c r="F3461">
        <v>4.0999999999999996</v>
      </c>
      <c r="G3461" t="s">
        <v>61</v>
      </c>
      <c r="H3461">
        <v>81</v>
      </c>
      <c r="I3461">
        <v>65</v>
      </c>
      <c r="J3461">
        <v>22</v>
      </c>
      <c r="K3461">
        <v>2</v>
      </c>
      <c r="L3461">
        <v>8</v>
      </c>
      <c r="M3461" t="s">
        <v>28</v>
      </c>
      <c r="N3461">
        <v>20</v>
      </c>
      <c r="O3461" t="s">
        <v>24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 s="11" t="str">
        <f t="shared" si="574"/>
        <v>0</v>
      </c>
      <c r="AB3461">
        <f t="shared" si="567"/>
        <v>0</v>
      </c>
      <c r="AC3461">
        <f t="shared" si="565"/>
        <v>10</v>
      </c>
      <c r="AD3461">
        <f t="shared" si="566"/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f t="shared" si="568"/>
        <v>0</v>
      </c>
      <c r="BI3461" s="16">
        <v>0</v>
      </c>
      <c r="BJ3461" s="16">
        <v>0</v>
      </c>
      <c r="BK3461" s="16">
        <v>0</v>
      </c>
      <c r="BL3461" t="str">
        <f t="shared" si="569"/>
        <v>0</v>
      </c>
      <c r="BM3461" t="str">
        <f t="shared" si="570"/>
        <v>0</v>
      </c>
      <c r="BN3461">
        <f t="shared" si="573"/>
        <v>0</v>
      </c>
      <c r="BO3461">
        <f t="shared" si="571"/>
        <v>0</v>
      </c>
      <c r="BP3461" t="str">
        <f t="shared" si="572"/>
        <v>0</v>
      </c>
    </row>
    <row r="3462" spans="1:68" ht="18" x14ac:dyDescent="0.25">
      <c r="A3462" s="24">
        <v>2021</v>
      </c>
      <c r="B3462">
        <v>4</v>
      </c>
      <c r="C3462" s="2">
        <v>44391</v>
      </c>
      <c r="D3462" s="3">
        <v>0.38194444444444442</v>
      </c>
      <c r="E3462">
        <v>4</v>
      </c>
      <c r="F3462">
        <v>4.0999999999999996</v>
      </c>
      <c r="G3462" t="s">
        <v>61</v>
      </c>
      <c r="H3462">
        <v>81</v>
      </c>
      <c r="I3462">
        <v>65</v>
      </c>
      <c r="J3462">
        <v>22</v>
      </c>
      <c r="K3462">
        <v>2</v>
      </c>
      <c r="L3462">
        <v>8</v>
      </c>
      <c r="M3462" t="s">
        <v>28</v>
      </c>
      <c r="N3462">
        <v>20</v>
      </c>
      <c r="O3462" t="s">
        <v>25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 s="11" t="str">
        <f t="shared" si="574"/>
        <v>0</v>
      </c>
      <c r="AB3462">
        <f t="shared" si="567"/>
        <v>0</v>
      </c>
      <c r="AC3462">
        <f t="shared" si="565"/>
        <v>10</v>
      </c>
      <c r="AD3462">
        <f t="shared" si="566"/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f t="shared" si="568"/>
        <v>0</v>
      </c>
      <c r="BI3462" s="16">
        <v>0</v>
      </c>
      <c r="BJ3462" s="16">
        <v>0</v>
      </c>
      <c r="BK3462" s="16">
        <v>0</v>
      </c>
      <c r="BL3462" t="str">
        <f t="shared" si="569"/>
        <v>0</v>
      </c>
      <c r="BM3462" t="str">
        <f t="shared" si="570"/>
        <v>0</v>
      </c>
      <c r="BN3462">
        <f t="shared" si="573"/>
        <v>0</v>
      </c>
      <c r="BO3462">
        <f t="shared" si="571"/>
        <v>0</v>
      </c>
      <c r="BP3462" t="str">
        <f t="shared" si="572"/>
        <v>0</v>
      </c>
    </row>
    <row r="3463" spans="1:68" ht="18" x14ac:dyDescent="0.25">
      <c r="A3463" s="24">
        <v>2021</v>
      </c>
      <c r="B3463">
        <v>4</v>
      </c>
      <c r="C3463" s="2">
        <v>44391</v>
      </c>
      <c r="D3463" s="3">
        <v>0.38194444444444442</v>
      </c>
      <c r="E3463">
        <v>4</v>
      </c>
      <c r="F3463">
        <v>4.0999999999999996</v>
      </c>
      <c r="G3463" t="s">
        <v>61</v>
      </c>
      <c r="H3463">
        <v>81</v>
      </c>
      <c r="I3463">
        <v>65</v>
      </c>
      <c r="J3463">
        <v>22</v>
      </c>
      <c r="K3463">
        <v>2</v>
      </c>
      <c r="L3463">
        <v>8</v>
      </c>
      <c r="M3463" t="s">
        <v>28</v>
      </c>
      <c r="N3463">
        <v>20</v>
      </c>
      <c r="O3463" t="s">
        <v>26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 s="11" t="str">
        <f t="shared" si="574"/>
        <v>0</v>
      </c>
      <c r="AB3463">
        <f t="shared" si="567"/>
        <v>0</v>
      </c>
      <c r="AC3463">
        <f t="shared" si="565"/>
        <v>10</v>
      </c>
      <c r="AD3463">
        <f t="shared" si="566"/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f t="shared" si="568"/>
        <v>0</v>
      </c>
      <c r="BI3463" s="16">
        <v>0</v>
      </c>
      <c r="BJ3463" s="16">
        <v>0</v>
      </c>
      <c r="BK3463" s="16">
        <v>0</v>
      </c>
      <c r="BL3463" t="str">
        <f t="shared" si="569"/>
        <v>0</v>
      </c>
      <c r="BM3463" t="str">
        <f t="shared" si="570"/>
        <v>0</v>
      </c>
      <c r="BN3463">
        <f t="shared" si="573"/>
        <v>0</v>
      </c>
      <c r="BO3463">
        <f t="shared" si="571"/>
        <v>0</v>
      </c>
      <c r="BP3463" t="str">
        <f t="shared" si="572"/>
        <v>0</v>
      </c>
    </row>
    <row r="3464" spans="1:68" ht="18" x14ac:dyDescent="0.25">
      <c r="A3464" s="24">
        <v>2021</v>
      </c>
      <c r="B3464">
        <v>4</v>
      </c>
      <c r="C3464" s="2">
        <v>44391</v>
      </c>
      <c r="D3464" s="3">
        <v>0.38194444444444442</v>
      </c>
      <c r="E3464">
        <v>4</v>
      </c>
      <c r="F3464">
        <v>4.0999999999999996</v>
      </c>
      <c r="G3464" t="s">
        <v>61</v>
      </c>
      <c r="H3464">
        <v>81</v>
      </c>
      <c r="I3464">
        <v>65</v>
      </c>
      <c r="J3464">
        <v>22</v>
      </c>
      <c r="K3464">
        <v>2</v>
      </c>
      <c r="L3464">
        <v>8</v>
      </c>
      <c r="M3464" t="s">
        <v>28</v>
      </c>
      <c r="N3464">
        <v>50</v>
      </c>
      <c r="O3464" t="s">
        <v>24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 s="11" t="str">
        <f t="shared" si="574"/>
        <v>0</v>
      </c>
      <c r="AB3464">
        <f t="shared" si="567"/>
        <v>0</v>
      </c>
      <c r="AC3464">
        <f t="shared" si="565"/>
        <v>10</v>
      </c>
      <c r="AD3464">
        <f t="shared" si="566"/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f t="shared" si="568"/>
        <v>0</v>
      </c>
      <c r="BI3464" s="16">
        <v>0</v>
      </c>
      <c r="BJ3464" s="16">
        <v>0</v>
      </c>
      <c r="BK3464" s="16">
        <v>0</v>
      </c>
      <c r="BL3464" t="str">
        <f t="shared" si="569"/>
        <v>0</v>
      </c>
      <c r="BM3464" t="str">
        <f t="shared" si="570"/>
        <v>0</v>
      </c>
      <c r="BN3464">
        <f t="shared" si="573"/>
        <v>0</v>
      </c>
      <c r="BO3464">
        <f t="shared" si="571"/>
        <v>0</v>
      </c>
      <c r="BP3464" t="str">
        <f t="shared" si="572"/>
        <v>0</v>
      </c>
    </row>
    <row r="3465" spans="1:68" ht="18" x14ac:dyDescent="0.25">
      <c r="A3465" s="24">
        <v>2021</v>
      </c>
      <c r="B3465">
        <v>4</v>
      </c>
      <c r="C3465" s="2">
        <v>44391</v>
      </c>
      <c r="D3465" s="3">
        <v>0.38194444444444442</v>
      </c>
      <c r="E3465">
        <v>4</v>
      </c>
      <c r="F3465">
        <v>4.0999999999999996</v>
      </c>
      <c r="G3465" t="s">
        <v>61</v>
      </c>
      <c r="H3465">
        <v>81</v>
      </c>
      <c r="I3465">
        <v>65</v>
      </c>
      <c r="J3465">
        <v>22</v>
      </c>
      <c r="K3465">
        <v>2</v>
      </c>
      <c r="L3465">
        <v>8</v>
      </c>
      <c r="M3465" t="s">
        <v>28</v>
      </c>
      <c r="N3465">
        <v>50</v>
      </c>
      <c r="O3465" t="s">
        <v>25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 s="11" t="str">
        <f t="shared" si="574"/>
        <v>0</v>
      </c>
      <c r="AB3465">
        <f t="shared" si="567"/>
        <v>0</v>
      </c>
      <c r="AC3465">
        <f t="shared" si="565"/>
        <v>10</v>
      </c>
      <c r="AD3465">
        <f t="shared" si="566"/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1</v>
      </c>
      <c r="BD3465">
        <v>0</v>
      </c>
      <c r="BE3465">
        <v>0</v>
      </c>
      <c r="BF3465">
        <v>0</v>
      </c>
      <c r="BG3465">
        <v>0</v>
      </c>
      <c r="BH3465">
        <f t="shared" si="568"/>
        <v>0</v>
      </c>
      <c r="BI3465" s="16">
        <v>0</v>
      </c>
      <c r="BJ3465" s="16">
        <v>0</v>
      </c>
      <c r="BK3465" s="16">
        <v>0</v>
      </c>
      <c r="BL3465" t="str">
        <f t="shared" si="569"/>
        <v>0</v>
      </c>
      <c r="BM3465" t="str">
        <f t="shared" si="570"/>
        <v>0</v>
      </c>
      <c r="BN3465">
        <f t="shared" si="573"/>
        <v>0</v>
      </c>
      <c r="BO3465">
        <f t="shared" si="571"/>
        <v>1</v>
      </c>
      <c r="BP3465" t="str">
        <f t="shared" si="572"/>
        <v>0</v>
      </c>
    </row>
    <row r="3466" spans="1:68" ht="18" x14ac:dyDescent="0.25">
      <c r="A3466" s="24">
        <v>2021</v>
      </c>
      <c r="B3466">
        <v>4</v>
      </c>
      <c r="C3466" s="2">
        <v>44391</v>
      </c>
      <c r="D3466" s="3">
        <v>0.38194444444444442</v>
      </c>
      <c r="E3466">
        <v>4</v>
      </c>
      <c r="F3466">
        <v>4.0999999999999996</v>
      </c>
      <c r="G3466" t="s">
        <v>61</v>
      </c>
      <c r="H3466">
        <v>81</v>
      </c>
      <c r="I3466">
        <v>65</v>
      </c>
      <c r="J3466">
        <v>22</v>
      </c>
      <c r="K3466">
        <v>2</v>
      </c>
      <c r="L3466">
        <v>8</v>
      </c>
      <c r="M3466" t="s">
        <v>28</v>
      </c>
      <c r="N3466">
        <v>50</v>
      </c>
      <c r="O3466" t="s">
        <v>26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 s="11" t="str">
        <f t="shared" si="574"/>
        <v>0</v>
      </c>
      <c r="AB3466">
        <f t="shared" si="567"/>
        <v>0</v>
      </c>
      <c r="AC3466">
        <f t="shared" si="565"/>
        <v>10</v>
      </c>
      <c r="AD3466">
        <f t="shared" si="566"/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f t="shared" si="568"/>
        <v>0</v>
      </c>
      <c r="BI3466" s="16">
        <v>0</v>
      </c>
      <c r="BJ3466" s="16">
        <v>0</v>
      </c>
      <c r="BK3466" s="16">
        <v>0</v>
      </c>
      <c r="BL3466" t="str">
        <f t="shared" si="569"/>
        <v>0</v>
      </c>
      <c r="BM3466" t="str">
        <f t="shared" si="570"/>
        <v>0</v>
      </c>
      <c r="BN3466">
        <f t="shared" si="573"/>
        <v>0</v>
      </c>
      <c r="BO3466">
        <f t="shared" si="571"/>
        <v>0</v>
      </c>
      <c r="BP3466" t="str">
        <f t="shared" si="572"/>
        <v>0</v>
      </c>
    </row>
    <row r="3467" spans="1:68" ht="18" x14ac:dyDescent="0.25">
      <c r="A3467" s="24">
        <v>2021</v>
      </c>
      <c r="B3467">
        <v>4</v>
      </c>
      <c r="C3467" s="2">
        <v>44391</v>
      </c>
      <c r="D3467" s="3">
        <v>0.35416666666666669</v>
      </c>
      <c r="E3467">
        <v>4</v>
      </c>
      <c r="F3467">
        <v>4.2</v>
      </c>
      <c r="G3467" t="s">
        <v>28</v>
      </c>
      <c r="H3467">
        <v>81</v>
      </c>
      <c r="I3467">
        <v>65</v>
      </c>
      <c r="J3467">
        <v>21</v>
      </c>
      <c r="K3467">
        <v>3</v>
      </c>
      <c r="L3467">
        <v>8</v>
      </c>
      <c r="M3467" t="s">
        <v>23</v>
      </c>
      <c r="N3467">
        <v>0</v>
      </c>
      <c r="O3467" t="s">
        <v>24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 s="11" t="str">
        <f t="shared" si="574"/>
        <v>0</v>
      </c>
      <c r="AB3467">
        <f t="shared" si="567"/>
        <v>0</v>
      </c>
      <c r="AC3467">
        <f t="shared" ref="AC3467:AC3530" si="575">10-AB3467</f>
        <v>10</v>
      </c>
      <c r="AD3467">
        <f t="shared" ref="AD3467:AD3530" si="576">AB3467*10</f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f t="shared" si="568"/>
        <v>0</v>
      </c>
      <c r="BI3467" s="16">
        <v>0</v>
      </c>
      <c r="BJ3467" s="16">
        <v>0</v>
      </c>
      <c r="BK3467" s="16">
        <v>0</v>
      </c>
      <c r="BL3467" t="str">
        <f t="shared" si="569"/>
        <v>0</v>
      </c>
      <c r="BM3467" t="str">
        <f t="shared" si="570"/>
        <v>0</v>
      </c>
      <c r="BN3467">
        <f t="shared" si="573"/>
        <v>0</v>
      </c>
      <c r="BO3467">
        <f t="shared" si="571"/>
        <v>0</v>
      </c>
      <c r="BP3467" t="str">
        <f t="shared" si="572"/>
        <v>0</v>
      </c>
    </row>
    <row r="3468" spans="1:68" ht="18" x14ac:dyDescent="0.25">
      <c r="A3468" s="24">
        <v>2021</v>
      </c>
      <c r="B3468">
        <v>4</v>
      </c>
      <c r="C3468" s="2">
        <v>44391</v>
      </c>
      <c r="D3468" s="3">
        <v>0.35416666666666669</v>
      </c>
      <c r="E3468">
        <v>4</v>
      </c>
      <c r="F3468">
        <v>4.2</v>
      </c>
      <c r="G3468" t="s">
        <v>28</v>
      </c>
      <c r="H3468">
        <v>81</v>
      </c>
      <c r="I3468">
        <v>65</v>
      </c>
      <c r="J3468">
        <v>21</v>
      </c>
      <c r="K3468">
        <v>3</v>
      </c>
      <c r="L3468">
        <v>8</v>
      </c>
      <c r="M3468" t="s">
        <v>23</v>
      </c>
      <c r="N3468">
        <v>0</v>
      </c>
      <c r="O3468" t="s">
        <v>25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 s="11" t="str">
        <f t="shared" si="574"/>
        <v>0</v>
      </c>
      <c r="AB3468">
        <f t="shared" si="567"/>
        <v>0</v>
      </c>
      <c r="AC3468">
        <f t="shared" si="575"/>
        <v>10</v>
      </c>
      <c r="AD3468">
        <f t="shared" si="576"/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f t="shared" si="568"/>
        <v>0</v>
      </c>
      <c r="BI3468" s="16">
        <v>0</v>
      </c>
      <c r="BJ3468" s="16">
        <v>0</v>
      </c>
      <c r="BK3468" s="16">
        <v>0</v>
      </c>
      <c r="BL3468" t="str">
        <f t="shared" si="569"/>
        <v>0</v>
      </c>
      <c r="BM3468" t="str">
        <f t="shared" si="570"/>
        <v>0</v>
      </c>
      <c r="BN3468">
        <f t="shared" si="573"/>
        <v>0</v>
      </c>
      <c r="BO3468">
        <f t="shared" si="571"/>
        <v>0</v>
      </c>
      <c r="BP3468" t="str">
        <f t="shared" si="572"/>
        <v>0</v>
      </c>
    </row>
    <row r="3469" spans="1:68" ht="18" x14ac:dyDescent="0.25">
      <c r="A3469" s="24">
        <v>2021</v>
      </c>
      <c r="B3469">
        <v>4</v>
      </c>
      <c r="C3469" s="2">
        <v>44391</v>
      </c>
      <c r="D3469" s="3">
        <v>0.35416666666666669</v>
      </c>
      <c r="E3469">
        <v>4</v>
      </c>
      <c r="F3469">
        <v>4.2</v>
      </c>
      <c r="G3469" t="s">
        <v>28</v>
      </c>
      <c r="H3469">
        <v>81</v>
      </c>
      <c r="I3469">
        <v>65</v>
      </c>
      <c r="J3469">
        <v>21</v>
      </c>
      <c r="K3469">
        <v>3</v>
      </c>
      <c r="L3469">
        <v>8</v>
      </c>
      <c r="M3469" t="s">
        <v>23</v>
      </c>
      <c r="N3469">
        <v>0</v>
      </c>
      <c r="O3469" t="s">
        <v>26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 s="11" t="str">
        <f t="shared" si="574"/>
        <v>0</v>
      </c>
      <c r="AB3469">
        <f t="shared" si="567"/>
        <v>0</v>
      </c>
      <c r="AC3469">
        <f t="shared" si="575"/>
        <v>10</v>
      </c>
      <c r="AD3469">
        <f t="shared" si="576"/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f t="shared" si="568"/>
        <v>0</v>
      </c>
      <c r="BI3469" s="16">
        <v>0</v>
      </c>
      <c r="BJ3469" s="16">
        <v>0</v>
      </c>
      <c r="BK3469" s="16">
        <v>0</v>
      </c>
      <c r="BL3469" t="str">
        <f t="shared" si="569"/>
        <v>0</v>
      </c>
      <c r="BM3469" t="str">
        <f t="shared" si="570"/>
        <v>0</v>
      </c>
      <c r="BN3469">
        <f t="shared" si="573"/>
        <v>0</v>
      </c>
      <c r="BO3469">
        <f t="shared" si="571"/>
        <v>0</v>
      </c>
      <c r="BP3469" t="str">
        <f t="shared" si="572"/>
        <v>0</v>
      </c>
    </row>
    <row r="3470" spans="1:68" ht="18" x14ac:dyDescent="0.25">
      <c r="A3470" s="24">
        <v>2021</v>
      </c>
      <c r="B3470">
        <v>4</v>
      </c>
      <c r="C3470" s="2">
        <v>44391</v>
      </c>
      <c r="D3470" s="3">
        <v>0.35416666666666669</v>
      </c>
      <c r="E3470">
        <v>4</v>
      </c>
      <c r="F3470">
        <v>4.2</v>
      </c>
      <c r="G3470" t="s">
        <v>28</v>
      </c>
      <c r="H3470">
        <v>81</v>
      </c>
      <c r="I3470">
        <v>65</v>
      </c>
      <c r="J3470">
        <v>21</v>
      </c>
      <c r="K3470">
        <v>3</v>
      </c>
      <c r="L3470">
        <v>8</v>
      </c>
      <c r="M3470" t="s">
        <v>23</v>
      </c>
      <c r="N3470">
        <v>5</v>
      </c>
      <c r="O3470" t="s">
        <v>26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 s="11" t="str">
        <f t="shared" si="574"/>
        <v>0</v>
      </c>
      <c r="AB3470">
        <f t="shared" si="567"/>
        <v>0</v>
      </c>
      <c r="AC3470">
        <f t="shared" si="575"/>
        <v>10</v>
      </c>
      <c r="AD3470">
        <f t="shared" si="576"/>
        <v>0</v>
      </c>
      <c r="AE3470">
        <v>0</v>
      </c>
      <c r="AF3470">
        <v>0</v>
      </c>
      <c r="AG3470">
        <v>1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f t="shared" si="568"/>
        <v>0</v>
      </c>
      <c r="BI3470" s="16">
        <v>0</v>
      </c>
      <c r="BJ3470" s="16">
        <v>0</v>
      </c>
      <c r="BK3470" s="16">
        <v>0</v>
      </c>
      <c r="BL3470" t="str">
        <f t="shared" si="569"/>
        <v>0</v>
      </c>
      <c r="BM3470" t="str">
        <f t="shared" si="570"/>
        <v>0</v>
      </c>
      <c r="BN3470">
        <f t="shared" si="573"/>
        <v>0</v>
      </c>
      <c r="BO3470">
        <f t="shared" si="571"/>
        <v>1</v>
      </c>
      <c r="BP3470" t="str">
        <f t="shared" si="572"/>
        <v>0</v>
      </c>
    </row>
    <row r="3471" spans="1:68" ht="18" x14ac:dyDescent="0.25">
      <c r="A3471" s="24">
        <v>2021</v>
      </c>
      <c r="B3471">
        <v>4</v>
      </c>
      <c r="C3471" s="2">
        <v>44391</v>
      </c>
      <c r="D3471" s="3">
        <v>0.35416666666666669</v>
      </c>
      <c r="E3471">
        <v>4</v>
      </c>
      <c r="F3471">
        <v>4.2</v>
      </c>
      <c r="G3471" t="s">
        <v>28</v>
      </c>
      <c r="H3471">
        <v>81</v>
      </c>
      <c r="I3471">
        <v>65</v>
      </c>
      <c r="J3471">
        <v>21</v>
      </c>
      <c r="K3471">
        <v>3</v>
      </c>
      <c r="L3471">
        <v>8</v>
      </c>
      <c r="M3471" t="s">
        <v>23</v>
      </c>
      <c r="N3471">
        <v>5</v>
      </c>
      <c r="O3471" t="s">
        <v>25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 s="11" t="str">
        <f t="shared" si="574"/>
        <v>0</v>
      </c>
      <c r="AB3471">
        <f t="shared" si="567"/>
        <v>0</v>
      </c>
      <c r="AC3471">
        <f t="shared" si="575"/>
        <v>10</v>
      </c>
      <c r="AD3471">
        <f t="shared" si="576"/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f t="shared" si="568"/>
        <v>0</v>
      </c>
      <c r="BI3471" s="16">
        <v>0</v>
      </c>
      <c r="BJ3471" s="16">
        <v>0</v>
      </c>
      <c r="BK3471" s="16">
        <v>0</v>
      </c>
      <c r="BL3471" t="str">
        <f t="shared" si="569"/>
        <v>0</v>
      </c>
      <c r="BM3471" t="str">
        <f t="shared" si="570"/>
        <v>0</v>
      </c>
      <c r="BN3471">
        <f t="shared" si="573"/>
        <v>0</v>
      </c>
      <c r="BO3471">
        <f t="shared" si="571"/>
        <v>0</v>
      </c>
      <c r="BP3471" t="str">
        <f t="shared" si="572"/>
        <v>0</v>
      </c>
    </row>
    <row r="3472" spans="1:68" ht="18" x14ac:dyDescent="0.25">
      <c r="A3472" s="24">
        <v>2021</v>
      </c>
      <c r="B3472">
        <v>4</v>
      </c>
      <c r="C3472" s="2">
        <v>44391</v>
      </c>
      <c r="D3472" s="3">
        <v>0.35416666666666669</v>
      </c>
      <c r="E3472">
        <v>4</v>
      </c>
      <c r="F3472">
        <v>4.2</v>
      </c>
      <c r="G3472" t="s">
        <v>28</v>
      </c>
      <c r="H3472">
        <v>81</v>
      </c>
      <c r="I3472">
        <v>65</v>
      </c>
      <c r="J3472">
        <v>21</v>
      </c>
      <c r="K3472">
        <v>3</v>
      </c>
      <c r="L3472">
        <v>8</v>
      </c>
      <c r="M3472" t="s">
        <v>23</v>
      </c>
      <c r="N3472">
        <v>5</v>
      </c>
      <c r="O3472" t="s">
        <v>24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 s="11" t="str">
        <f t="shared" si="574"/>
        <v>0</v>
      </c>
      <c r="AB3472">
        <f t="shared" si="567"/>
        <v>0</v>
      </c>
      <c r="AC3472">
        <f t="shared" si="575"/>
        <v>10</v>
      </c>
      <c r="AD3472">
        <f t="shared" si="576"/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f t="shared" si="568"/>
        <v>0</v>
      </c>
      <c r="BI3472" s="16">
        <v>0</v>
      </c>
      <c r="BJ3472" s="16">
        <v>0</v>
      </c>
      <c r="BK3472" s="16">
        <v>0</v>
      </c>
      <c r="BL3472" t="str">
        <f t="shared" si="569"/>
        <v>0</v>
      </c>
      <c r="BM3472" t="str">
        <f t="shared" si="570"/>
        <v>0</v>
      </c>
      <c r="BN3472">
        <f t="shared" si="573"/>
        <v>0</v>
      </c>
      <c r="BO3472">
        <f t="shared" si="571"/>
        <v>0</v>
      </c>
      <c r="BP3472" t="str">
        <f t="shared" si="572"/>
        <v>0</v>
      </c>
    </row>
    <row r="3473" spans="1:68" ht="18" x14ac:dyDescent="0.25">
      <c r="A3473" s="24">
        <v>2021</v>
      </c>
      <c r="B3473">
        <v>4</v>
      </c>
      <c r="C3473" s="2">
        <v>44391</v>
      </c>
      <c r="D3473" s="3">
        <v>0.35416666666666669</v>
      </c>
      <c r="E3473">
        <v>4</v>
      </c>
      <c r="F3473">
        <v>4.2</v>
      </c>
      <c r="G3473" t="s">
        <v>28</v>
      </c>
      <c r="H3473">
        <v>81</v>
      </c>
      <c r="I3473">
        <v>65</v>
      </c>
      <c r="J3473">
        <v>21</v>
      </c>
      <c r="K3473">
        <v>3</v>
      </c>
      <c r="L3473">
        <v>8</v>
      </c>
      <c r="M3473" t="s">
        <v>23</v>
      </c>
      <c r="N3473">
        <v>10</v>
      </c>
      <c r="O3473" t="s">
        <v>24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 s="11" t="str">
        <f t="shared" si="574"/>
        <v>0</v>
      </c>
      <c r="AB3473">
        <f t="shared" si="567"/>
        <v>0</v>
      </c>
      <c r="AC3473">
        <f t="shared" si="575"/>
        <v>10</v>
      </c>
      <c r="AD3473">
        <f t="shared" si="576"/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f t="shared" si="568"/>
        <v>0</v>
      </c>
      <c r="BI3473" s="16">
        <v>0</v>
      </c>
      <c r="BJ3473" s="16">
        <v>0</v>
      </c>
      <c r="BK3473" s="16">
        <v>0</v>
      </c>
      <c r="BL3473" t="str">
        <f t="shared" si="569"/>
        <v>0</v>
      </c>
      <c r="BM3473" t="str">
        <f t="shared" si="570"/>
        <v>0</v>
      </c>
      <c r="BN3473">
        <f t="shared" si="573"/>
        <v>0</v>
      </c>
      <c r="BO3473">
        <f t="shared" si="571"/>
        <v>0</v>
      </c>
      <c r="BP3473" t="str">
        <f t="shared" si="572"/>
        <v>0</v>
      </c>
    </row>
    <row r="3474" spans="1:68" ht="18" x14ac:dyDescent="0.25">
      <c r="A3474" s="24">
        <v>2021</v>
      </c>
      <c r="B3474">
        <v>4</v>
      </c>
      <c r="C3474" s="2">
        <v>44391</v>
      </c>
      <c r="D3474" s="3">
        <v>0.35416666666666669</v>
      </c>
      <c r="E3474">
        <v>4</v>
      </c>
      <c r="F3474">
        <v>4.2</v>
      </c>
      <c r="G3474" t="s">
        <v>28</v>
      </c>
      <c r="H3474">
        <v>81</v>
      </c>
      <c r="I3474">
        <v>65</v>
      </c>
      <c r="J3474">
        <v>21</v>
      </c>
      <c r="K3474">
        <v>3</v>
      </c>
      <c r="L3474">
        <v>8</v>
      </c>
      <c r="M3474" t="s">
        <v>23</v>
      </c>
      <c r="N3474">
        <v>10</v>
      </c>
      <c r="O3474" t="s">
        <v>25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 s="11" t="str">
        <f t="shared" si="574"/>
        <v>0</v>
      </c>
      <c r="AB3474">
        <f t="shared" si="567"/>
        <v>0</v>
      </c>
      <c r="AC3474">
        <f t="shared" si="575"/>
        <v>10</v>
      </c>
      <c r="AD3474">
        <f t="shared" si="576"/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f t="shared" si="568"/>
        <v>0</v>
      </c>
      <c r="BI3474" s="16">
        <v>0</v>
      </c>
      <c r="BJ3474" s="16">
        <v>0</v>
      </c>
      <c r="BK3474" s="16">
        <v>0</v>
      </c>
      <c r="BL3474" t="str">
        <f t="shared" si="569"/>
        <v>0</v>
      </c>
      <c r="BM3474" t="str">
        <f t="shared" si="570"/>
        <v>0</v>
      </c>
      <c r="BN3474">
        <f t="shared" si="573"/>
        <v>0</v>
      </c>
      <c r="BO3474">
        <f t="shared" si="571"/>
        <v>0</v>
      </c>
      <c r="BP3474" t="str">
        <f t="shared" si="572"/>
        <v>0</v>
      </c>
    </row>
    <row r="3475" spans="1:68" ht="18" x14ac:dyDescent="0.25">
      <c r="A3475" s="24">
        <v>2021</v>
      </c>
      <c r="B3475">
        <v>4</v>
      </c>
      <c r="C3475" s="2">
        <v>44391</v>
      </c>
      <c r="D3475" s="3">
        <v>0.35416666666666669</v>
      </c>
      <c r="E3475">
        <v>4</v>
      </c>
      <c r="F3475">
        <v>4.2</v>
      </c>
      <c r="G3475" t="s">
        <v>28</v>
      </c>
      <c r="H3475">
        <v>81</v>
      </c>
      <c r="I3475">
        <v>65</v>
      </c>
      <c r="J3475">
        <v>21</v>
      </c>
      <c r="K3475">
        <v>3</v>
      </c>
      <c r="L3475">
        <v>8</v>
      </c>
      <c r="M3475" t="s">
        <v>23</v>
      </c>
      <c r="N3475">
        <v>10</v>
      </c>
      <c r="O3475" t="s">
        <v>26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 s="11" t="str">
        <f t="shared" si="574"/>
        <v>0</v>
      </c>
      <c r="AB3475">
        <f t="shared" si="567"/>
        <v>0</v>
      </c>
      <c r="AC3475">
        <f t="shared" si="575"/>
        <v>10</v>
      </c>
      <c r="AD3475">
        <f t="shared" si="576"/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f t="shared" si="568"/>
        <v>0</v>
      </c>
      <c r="BI3475" s="16">
        <v>0</v>
      </c>
      <c r="BJ3475" s="16">
        <v>0</v>
      </c>
      <c r="BK3475" s="16">
        <v>0</v>
      </c>
      <c r="BL3475" t="str">
        <f t="shared" si="569"/>
        <v>0</v>
      </c>
      <c r="BM3475" t="str">
        <f t="shared" si="570"/>
        <v>0</v>
      </c>
      <c r="BN3475">
        <f t="shared" si="573"/>
        <v>0</v>
      </c>
      <c r="BO3475">
        <f t="shared" si="571"/>
        <v>0</v>
      </c>
      <c r="BP3475" t="str">
        <f t="shared" si="572"/>
        <v>0</v>
      </c>
    </row>
    <row r="3476" spans="1:68" ht="18" x14ac:dyDescent="0.25">
      <c r="A3476" s="24">
        <v>2021</v>
      </c>
      <c r="B3476">
        <v>4</v>
      </c>
      <c r="C3476" s="2">
        <v>44391</v>
      </c>
      <c r="D3476" s="3">
        <v>0.35416666666666669</v>
      </c>
      <c r="E3476">
        <v>4</v>
      </c>
      <c r="F3476">
        <v>4.2</v>
      </c>
      <c r="G3476" t="s">
        <v>28</v>
      </c>
      <c r="H3476">
        <v>81</v>
      </c>
      <c r="I3476">
        <v>65</v>
      </c>
      <c r="J3476">
        <v>21</v>
      </c>
      <c r="K3476">
        <v>3</v>
      </c>
      <c r="L3476">
        <v>8</v>
      </c>
      <c r="M3476" t="s">
        <v>23</v>
      </c>
      <c r="N3476">
        <v>20</v>
      </c>
      <c r="O3476" t="s">
        <v>26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 s="11" t="str">
        <f t="shared" si="574"/>
        <v>0</v>
      </c>
      <c r="AB3476">
        <f t="shared" si="567"/>
        <v>0</v>
      </c>
      <c r="AC3476">
        <f t="shared" si="575"/>
        <v>10</v>
      </c>
      <c r="AD3476">
        <f t="shared" si="576"/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f t="shared" si="568"/>
        <v>0</v>
      </c>
      <c r="BI3476" s="16">
        <v>0</v>
      </c>
      <c r="BJ3476" s="16">
        <v>0</v>
      </c>
      <c r="BK3476" s="16">
        <v>0</v>
      </c>
      <c r="BL3476" t="str">
        <f t="shared" si="569"/>
        <v>0</v>
      </c>
      <c r="BM3476" t="str">
        <f t="shared" si="570"/>
        <v>0</v>
      </c>
      <c r="BN3476">
        <f t="shared" si="573"/>
        <v>0</v>
      </c>
      <c r="BO3476">
        <f t="shared" si="571"/>
        <v>0</v>
      </c>
      <c r="BP3476" t="str">
        <f t="shared" si="572"/>
        <v>0</v>
      </c>
    </row>
    <row r="3477" spans="1:68" ht="18" x14ac:dyDescent="0.25">
      <c r="A3477" s="24">
        <v>2021</v>
      </c>
      <c r="B3477">
        <v>4</v>
      </c>
      <c r="C3477" s="2">
        <v>44391</v>
      </c>
      <c r="D3477" s="3">
        <v>0.35416666666666669</v>
      </c>
      <c r="E3477">
        <v>4</v>
      </c>
      <c r="F3477">
        <v>4.2</v>
      </c>
      <c r="G3477" t="s">
        <v>28</v>
      </c>
      <c r="H3477">
        <v>81</v>
      </c>
      <c r="I3477">
        <v>65</v>
      </c>
      <c r="J3477">
        <v>21</v>
      </c>
      <c r="K3477">
        <v>3</v>
      </c>
      <c r="L3477">
        <v>8</v>
      </c>
      <c r="M3477" t="s">
        <v>23</v>
      </c>
      <c r="N3477">
        <v>20</v>
      </c>
      <c r="O3477" t="s">
        <v>25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 s="11" t="str">
        <f t="shared" si="574"/>
        <v>0</v>
      </c>
      <c r="AB3477">
        <f t="shared" si="567"/>
        <v>0</v>
      </c>
      <c r="AC3477">
        <f t="shared" si="575"/>
        <v>10</v>
      </c>
      <c r="AD3477">
        <f t="shared" si="576"/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f t="shared" si="568"/>
        <v>0</v>
      </c>
      <c r="BI3477" s="16">
        <v>0</v>
      </c>
      <c r="BJ3477" s="16">
        <v>0</v>
      </c>
      <c r="BK3477" s="16">
        <v>0</v>
      </c>
      <c r="BL3477" t="str">
        <f t="shared" si="569"/>
        <v>0</v>
      </c>
      <c r="BM3477" t="str">
        <f t="shared" si="570"/>
        <v>0</v>
      </c>
      <c r="BN3477">
        <f t="shared" si="573"/>
        <v>0</v>
      </c>
      <c r="BO3477">
        <f t="shared" si="571"/>
        <v>0</v>
      </c>
      <c r="BP3477" t="str">
        <f t="shared" si="572"/>
        <v>0</v>
      </c>
    </row>
    <row r="3478" spans="1:68" ht="18" x14ac:dyDescent="0.25">
      <c r="A3478" s="24">
        <v>2021</v>
      </c>
      <c r="B3478">
        <v>4</v>
      </c>
      <c r="C3478" s="2">
        <v>44391</v>
      </c>
      <c r="D3478" s="3">
        <v>0.35416666666666669</v>
      </c>
      <c r="E3478">
        <v>4</v>
      </c>
      <c r="F3478">
        <v>4.2</v>
      </c>
      <c r="G3478" t="s">
        <v>28</v>
      </c>
      <c r="H3478">
        <v>81</v>
      </c>
      <c r="I3478">
        <v>65</v>
      </c>
      <c r="J3478">
        <v>21</v>
      </c>
      <c r="K3478">
        <v>3</v>
      </c>
      <c r="L3478">
        <v>8</v>
      </c>
      <c r="M3478" t="s">
        <v>23</v>
      </c>
      <c r="N3478">
        <v>20</v>
      </c>
      <c r="O3478" t="s">
        <v>24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 s="11" t="str">
        <f t="shared" si="574"/>
        <v>0</v>
      </c>
      <c r="AB3478">
        <f t="shared" si="567"/>
        <v>0</v>
      </c>
      <c r="AC3478">
        <f t="shared" si="575"/>
        <v>10</v>
      </c>
      <c r="AD3478">
        <f t="shared" si="576"/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f t="shared" si="568"/>
        <v>0</v>
      </c>
      <c r="BI3478" s="16">
        <v>0</v>
      </c>
      <c r="BJ3478" s="16">
        <v>0</v>
      </c>
      <c r="BK3478" s="16">
        <v>0</v>
      </c>
      <c r="BL3478" t="str">
        <f t="shared" si="569"/>
        <v>0</v>
      </c>
      <c r="BM3478" t="str">
        <f t="shared" si="570"/>
        <v>0</v>
      </c>
      <c r="BN3478">
        <f t="shared" si="573"/>
        <v>0</v>
      </c>
      <c r="BO3478">
        <f t="shared" si="571"/>
        <v>0</v>
      </c>
      <c r="BP3478" t="str">
        <f t="shared" si="572"/>
        <v>0</v>
      </c>
    </row>
    <row r="3479" spans="1:68" ht="18" x14ac:dyDescent="0.25">
      <c r="A3479" s="24">
        <v>2021</v>
      </c>
      <c r="B3479">
        <v>4</v>
      </c>
      <c r="C3479" s="2">
        <v>44391</v>
      </c>
      <c r="D3479" s="3">
        <v>0.35416666666666669</v>
      </c>
      <c r="E3479">
        <v>4</v>
      </c>
      <c r="F3479">
        <v>4.2</v>
      </c>
      <c r="G3479" t="s">
        <v>28</v>
      </c>
      <c r="H3479">
        <v>81</v>
      </c>
      <c r="I3479">
        <v>65</v>
      </c>
      <c r="J3479">
        <v>21</v>
      </c>
      <c r="K3479">
        <v>3</v>
      </c>
      <c r="L3479">
        <v>8</v>
      </c>
      <c r="M3479" t="s">
        <v>23</v>
      </c>
      <c r="N3479">
        <v>50</v>
      </c>
      <c r="O3479" t="s">
        <v>24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 s="11" t="str">
        <f t="shared" si="574"/>
        <v>0</v>
      </c>
      <c r="AB3479">
        <f t="shared" si="567"/>
        <v>0</v>
      </c>
      <c r="AC3479">
        <f t="shared" si="575"/>
        <v>10</v>
      </c>
      <c r="AD3479">
        <f t="shared" si="576"/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f t="shared" si="568"/>
        <v>0</v>
      </c>
      <c r="BI3479" s="16">
        <v>0</v>
      </c>
      <c r="BJ3479" s="16">
        <v>0</v>
      </c>
      <c r="BK3479" s="16">
        <v>0</v>
      </c>
      <c r="BL3479" t="str">
        <f t="shared" si="569"/>
        <v>0</v>
      </c>
      <c r="BM3479" t="str">
        <f t="shared" si="570"/>
        <v>0</v>
      </c>
      <c r="BN3479">
        <f t="shared" si="573"/>
        <v>0</v>
      </c>
      <c r="BO3479">
        <f t="shared" si="571"/>
        <v>0</v>
      </c>
      <c r="BP3479" t="str">
        <f t="shared" si="572"/>
        <v>0</v>
      </c>
    </row>
    <row r="3480" spans="1:68" ht="18" x14ac:dyDescent="0.25">
      <c r="A3480" s="24">
        <v>2021</v>
      </c>
      <c r="B3480">
        <v>4</v>
      </c>
      <c r="C3480" s="2">
        <v>44391</v>
      </c>
      <c r="D3480" s="3">
        <v>0.35416666666666669</v>
      </c>
      <c r="E3480">
        <v>4</v>
      </c>
      <c r="F3480">
        <v>4.2</v>
      </c>
      <c r="G3480" t="s">
        <v>28</v>
      </c>
      <c r="H3480">
        <v>81</v>
      </c>
      <c r="I3480">
        <v>65</v>
      </c>
      <c r="J3480">
        <v>21</v>
      </c>
      <c r="K3480">
        <v>3</v>
      </c>
      <c r="L3480">
        <v>8</v>
      </c>
      <c r="M3480" t="s">
        <v>23</v>
      </c>
      <c r="N3480">
        <v>50</v>
      </c>
      <c r="O3480" t="s">
        <v>25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 s="11" t="str">
        <f t="shared" si="574"/>
        <v>0</v>
      </c>
      <c r="AB3480">
        <f t="shared" si="567"/>
        <v>0</v>
      </c>
      <c r="AC3480">
        <f t="shared" si="575"/>
        <v>10</v>
      </c>
      <c r="AD3480">
        <f t="shared" si="576"/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f t="shared" si="568"/>
        <v>0</v>
      </c>
      <c r="BI3480" s="16">
        <v>0</v>
      </c>
      <c r="BJ3480" s="16">
        <v>0</v>
      </c>
      <c r="BK3480" s="16">
        <v>0</v>
      </c>
      <c r="BL3480" t="str">
        <f t="shared" si="569"/>
        <v>0</v>
      </c>
      <c r="BM3480" t="str">
        <f t="shared" si="570"/>
        <v>0</v>
      </c>
      <c r="BN3480">
        <f t="shared" si="573"/>
        <v>0</v>
      </c>
      <c r="BO3480">
        <f t="shared" si="571"/>
        <v>0</v>
      </c>
      <c r="BP3480" t="str">
        <f t="shared" si="572"/>
        <v>0</v>
      </c>
    </row>
    <row r="3481" spans="1:68" ht="18" x14ac:dyDescent="0.25">
      <c r="A3481" s="24">
        <v>2021</v>
      </c>
      <c r="B3481">
        <v>4</v>
      </c>
      <c r="C3481" s="2">
        <v>44391</v>
      </c>
      <c r="D3481" s="3">
        <v>0.35416666666666669</v>
      </c>
      <c r="E3481">
        <v>4</v>
      </c>
      <c r="F3481">
        <v>4.2</v>
      </c>
      <c r="G3481" t="s">
        <v>28</v>
      </c>
      <c r="H3481">
        <v>81</v>
      </c>
      <c r="I3481">
        <v>65</v>
      </c>
      <c r="J3481">
        <v>21</v>
      </c>
      <c r="K3481">
        <v>3</v>
      </c>
      <c r="L3481">
        <v>8</v>
      </c>
      <c r="M3481" t="s">
        <v>23</v>
      </c>
      <c r="N3481">
        <v>50</v>
      </c>
      <c r="O3481" t="s">
        <v>26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 s="11" t="str">
        <f t="shared" si="574"/>
        <v>0</v>
      </c>
      <c r="AB3481">
        <f t="shared" si="567"/>
        <v>0</v>
      </c>
      <c r="AC3481">
        <f t="shared" si="575"/>
        <v>10</v>
      </c>
      <c r="AD3481">
        <f t="shared" si="576"/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f t="shared" si="568"/>
        <v>0</v>
      </c>
      <c r="BI3481" s="16">
        <v>0</v>
      </c>
      <c r="BJ3481" s="16">
        <v>0</v>
      </c>
      <c r="BK3481" s="16">
        <v>0</v>
      </c>
      <c r="BL3481" t="str">
        <f t="shared" si="569"/>
        <v>0</v>
      </c>
      <c r="BM3481" t="str">
        <f t="shared" si="570"/>
        <v>0</v>
      </c>
      <c r="BN3481">
        <f t="shared" si="573"/>
        <v>0</v>
      </c>
      <c r="BO3481">
        <f t="shared" si="571"/>
        <v>0</v>
      </c>
      <c r="BP3481" t="str">
        <f t="shared" si="572"/>
        <v>0</v>
      </c>
    </row>
    <row r="3482" spans="1:68" ht="18" x14ac:dyDescent="0.25">
      <c r="A3482" s="24">
        <v>2021</v>
      </c>
      <c r="B3482">
        <v>4</v>
      </c>
      <c r="C3482" s="2">
        <v>44391</v>
      </c>
      <c r="D3482" s="3">
        <v>0.35416666666666669</v>
      </c>
      <c r="E3482">
        <v>4</v>
      </c>
      <c r="F3482">
        <v>4.2</v>
      </c>
      <c r="G3482" t="s">
        <v>28</v>
      </c>
      <c r="H3482">
        <v>81</v>
      </c>
      <c r="I3482">
        <v>65</v>
      </c>
      <c r="J3482">
        <v>21</v>
      </c>
      <c r="K3482">
        <v>3</v>
      </c>
      <c r="L3482">
        <v>8</v>
      </c>
      <c r="M3482" t="s">
        <v>27</v>
      </c>
      <c r="N3482">
        <v>50</v>
      </c>
      <c r="O3482" t="s">
        <v>24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 s="11" t="str">
        <f t="shared" si="574"/>
        <v>0</v>
      </c>
      <c r="AB3482">
        <f t="shared" si="567"/>
        <v>0</v>
      </c>
      <c r="AC3482">
        <f t="shared" si="575"/>
        <v>10</v>
      </c>
      <c r="AD3482">
        <f t="shared" si="576"/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f t="shared" si="568"/>
        <v>0</v>
      </c>
      <c r="BI3482" s="16">
        <v>0</v>
      </c>
      <c r="BJ3482" s="16">
        <v>0</v>
      </c>
      <c r="BK3482" s="16">
        <v>0</v>
      </c>
      <c r="BL3482" t="str">
        <f t="shared" si="569"/>
        <v>0</v>
      </c>
      <c r="BM3482" t="str">
        <f t="shared" si="570"/>
        <v>0</v>
      </c>
      <c r="BN3482">
        <f t="shared" si="573"/>
        <v>0</v>
      </c>
      <c r="BO3482">
        <f t="shared" si="571"/>
        <v>0</v>
      </c>
      <c r="BP3482" t="str">
        <f t="shared" si="572"/>
        <v>0</v>
      </c>
    </row>
    <row r="3483" spans="1:68" ht="18" x14ac:dyDescent="0.25">
      <c r="A3483" s="24">
        <v>2021</v>
      </c>
      <c r="B3483">
        <v>4</v>
      </c>
      <c r="C3483" s="2">
        <v>44391</v>
      </c>
      <c r="D3483" s="3">
        <v>0.35416666666666669</v>
      </c>
      <c r="E3483">
        <v>4</v>
      </c>
      <c r="F3483">
        <v>4.2</v>
      </c>
      <c r="G3483" t="s">
        <v>28</v>
      </c>
      <c r="H3483">
        <v>81</v>
      </c>
      <c r="I3483">
        <v>65</v>
      </c>
      <c r="J3483">
        <v>21</v>
      </c>
      <c r="K3483">
        <v>3</v>
      </c>
      <c r="L3483">
        <v>8</v>
      </c>
      <c r="M3483" t="s">
        <v>27</v>
      </c>
      <c r="N3483">
        <v>50</v>
      </c>
      <c r="O3483" t="s">
        <v>25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 s="11" t="str">
        <f t="shared" si="574"/>
        <v>0</v>
      </c>
      <c r="AB3483">
        <f t="shared" si="567"/>
        <v>0</v>
      </c>
      <c r="AC3483">
        <f t="shared" si="575"/>
        <v>10</v>
      </c>
      <c r="AD3483">
        <f t="shared" si="576"/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f t="shared" si="568"/>
        <v>0</v>
      </c>
      <c r="BI3483" s="16">
        <v>0</v>
      </c>
      <c r="BJ3483" s="16">
        <v>0</v>
      </c>
      <c r="BK3483" s="16">
        <v>0</v>
      </c>
      <c r="BL3483" t="str">
        <f t="shared" si="569"/>
        <v>0</v>
      </c>
      <c r="BM3483" t="str">
        <f t="shared" si="570"/>
        <v>0</v>
      </c>
      <c r="BN3483">
        <f t="shared" si="573"/>
        <v>0</v>
      </c>
      <c r="BO3483">
        <f t="shared" si="571"/>
        <v>0</v>
      </c>
      <c r="BP3483" t="str">
        <f t="shared" si="572"/>
        <v>0</v>
      </c>
    </row>
    <row r="3484" spans="1:68" ht="18" x14ac:dyDescent="0.25">
      <c r="A3484" s="24">
        <v>2021</v>
      </c>
      <c r="B3484">
        <v>4</v>
      </c>
      <c r="C3484" s="2">
        <v>44391</v>
      </c>
      <c r="D3484" s="3">
        <v>0.35416666666666669</v>
      </c>
      <c r="E3484">
        <v>4</v>
      </c>
      <c r="F3484">
        <v>4.2</v>
      </c>
      <c r="G3484" t="s">
        <v>28</v>
      </c>
      <c r="H3484">
        <v>81</v>
      </c>
      <c r="I3484">
        <v>65</v>
      </c>
      <c r="J3484">
        <v>21</v>
      </c>
      <c r="K3484">
        <v>3</v>
      </c>
      <c r="L3484">
        <v>8</v>
      </c>
      <c r="M3484" t="s">
        <v>27</v>
      </c>
      <c r="N3484">
        <v>50</v>
      </c>
      <c r="O3484" t="s">
        <v>26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 s="11" t="str">
        <f t="shared" si="574"/>
        <v>0</v>
      </c>
      <c r="AB3484">
        <f t="shared" si="567"/>
        <v>0</v>
      </c>
      <c r="AC3484">
        <f t="shared" si="575"/>
        <v>10</v>
      </c>
      <c r="AD3484">
        <f t="shared" si="576"/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f t="shared" si="568"/>
        <v>0</v>
      </c>
      <c r="BI3484" s="16">
        <v>0</v>
      </c>
      <c r="BJ3484" s="16">
        <v>0</v>
      </c>
      <c r="BK3484" s="16">
        <v>0</v>
      </c>
      <c r="BL3484" t="str">
        <f t="shared" si="569"/>
        <v>0</v>
      </c>
      <c r="BM3484" t="str">
        <f t="shared" si="570"/>
        <v>0</v>
      </c>
      <c r="BN3484">
        <f t="shared" si="573"/>
        <v>0</v>
      </c>
      <c r="BO3484">
        <f t="shared" si="571"/>
        <v>0</v>
      </c>
      <c r="BP3484" t="str">
        <f t="shared" si="572"/>
        <v>0</v>
      </c>
    </row>
    <row r="3485" spans="1:68" ht="18" x14ac:dyDescent="0.25">
      <c r="A3485" s="24">
        <v>2021</v>
      </c>
      <c r="B3485">
        <v>4</v>
      </c>
      <c r="C3485" s="2">
        <v>44391</v>
      </c>
      <c r="D3485" s="3">
        <v>0.35416666666666669</v>
      </c>
      <c r="E3485">
        <v>4</v>
      </c>
      <c r="F3485">
        <v>4.2</v>
      </c>
      <c r="G3485" t="s">
        <v>28</v>
      </c>
      <c r="H3485">
        <v>81</v>
      </c>
      <c r="I3485">
        <v>65</v>
      </c>
      <c r="J3485">
        <v>21</v>
      </c>
      <c r="K3485">
        <v>3</v>
      </c>
      <c r="L3485">
        <v>8</v>
      </c>
      <c r="M3485" t="s">
        <v>27</v>
      </c>
      <c r="N3485">
        <v>20</v>
      </c>
      <c r="O3485" t="s">
        <v>24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 s="11" t="str">
        <f t="shared" si="574"/>
        <v>0</v>
      </c>
      <c r="AB3485">
        <f t="shared" si="567"/>
        <v>0</v>
      </c>
      <c r="AC3485">
        <f t="shared" si="575"/>
        <v>10</v>
      </c>
      <c r="AD3485">
        <f t="shared" si="576"/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f t="shared" si="568"/>
        <v>0</v>
      </c>
      <c r="BI3485" s="16">
        <v>0</v>
      </c>
      <c r="BJ3485" s="16">
        <v>0</v>
      </c>
      <c r="BK3485" s="16">
        <v>0</v>
      </c>
      <c r="BL3485" t="str">
        <f t="shared" si="569"/>
        <v>0</v>
      </c>
      <c r="BM3485" t="str">
        <f t="shared" si="570"/>
        <v>0</v>
      </c>
      <c r="BN3485">
        <f t="shared" si="573"/>
        <v>0</v>
      </c>
      <c r="BO3485">
        <f t="shared" si="571"/>
        <v>0</v>
      </c>
      <c r="BP3485" t="str">
        <f t="shared" si="572"/>
        <v>0</v>
      </c>
    </row>
    <row r="3486" spans="1:68" ht="18" x14ac:dyDescent="0.25">
      <c r="A3486" s="24">
        <v>2021</v>
      </c>
      <c r="B3486">
        <v>4</v>
      </c>
      <c r="C3486" s="2">
        <v>44391</v>
      </c>
      <c r="D3486" s="3">
        <v>0.35416666666666669</v>
      </c>
      <c r="E3486">
        <v>4</v>
      </c>
      <c r="F3486">
        <v>4.2</v>
      </c>
      <c r="G3486" t="s">
        <v>28</v>
      </c>
      <c r="H3486">
        <v>81</v>
      </c>
      <c r="I3486">
        <v>65</v>
      </c>
      <c r="J3486">
        <v>21</v>
      </c>
      <c r="K3486">
        <v>3</v>
      </c>
      <c r="L3486">
        <v>8</v>
      </c>
      <c r="M3486" t="s">
        <v>27</v>
      </c>
      <c r="N3486">
        <v>20</v>
      </c>
      <c r="O3486" t="s">
        <v>25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 s="11" t="str">
        <f t="shared" si="574"/>
        <v>0</v>
      </c>
      <c r="AB3486">
        <f t="shared" si="567"/>
        <v>0</v>
      </c>
      <c r="AC3486">
        <f t="shared" si="575"/>
        <v>10</v>
      </c>
      <c r="AD3486">
        <f t="shared" si="576"/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f t="shared" si="568"/>
        <v>0</v>
      </c>
      <c r="BI3486" s="16">
        <v>0</v>
      </c>
      <c r="BJ3486" s="16">
        <v>0</v>
      </c>
      <c r="BK3486" s="16">
        <v>0</v>
      </c>
      <c r="BL3486" t="str">
        <f t="shared" si="569"/>
        <v>0</v>
      </c>
      <c r="BM3486" t="str">
        <f t="shared" si="570"/>
        <v>0</v>
      </c>
      <c r="BN3486">
        <f t="shared" si="573"/>
        <v>0</v>
      </c>
      <c r="BO3486">
        <f t="shared" si="571"/>
        <v>0</v>
      </c>
      <c r="BP3486" t="str">
        <f t="shared" si="572"/>
        <v>0</v>
      </c>
    </row>
    <row r="3487" spans="1:68" ht="18" x14ac:dyDescent="0.25">
      <c r="A3487" s="24">
        <v>2021</v>
      </c>
      <c r="B3487">
        <v>4</v>
      </c>
      <c r="C3487" s="2">
        <v>44391</v>
      </c>
      <c r="D3487" s="3">
        <v>0.35416666666666669</v>
      </c>
      <c r="E3487">
        <v>4</v>
      </c>
      <c r="F3487">
        <v>4.2</v>
      </c>
      <c r="G3487" t="s">
        <v>28</v>
      </c>
      <c r="H3487">
        <v>81</v>
      </c>
      <c r="I3487">
        <v>65</v>
      </c>
      <c r="J3487">
        <v>21</v>
      </c>
      <c r="K3487">
        <v>3</v>
      </c>
      <c r="L3487">
        <v>8</v>
      </c>
      <c r="M3487" t="s">
        <v>27</v>
      </c>
      <c r="N3487">
        <v>20</v>
      </c>
      <c r="O3487" t="s">
        <v>26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 s="11" t="str">
        <f t="shared" si="574"/>
        <v>0</v>
      </c>
      <c r="AB3487">
        <f t="shared" si="567"/>
        <v>0</v>
      </c>
      <c r="AC3487">
        <f t="shared" si="575"/>
        <v>10</v>
      </c>
      <c r="AD3487">
        <f t="shared" si="576"/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f t="shared" si="568"/>
        <v>0</v>
      </c>
      <c r="BI3487" s="16">
        <v>0</v>
      </c>
      <c r="BJ3487" s="16">
        <v>0</v>
      </c>
      <c r="BK3487" s="16">
        <v>0</v>
      </c>
      <c r="BL3487" t="str">
        <f t="shared" si="569"/>
        <v>0</v>
      </c>
      <c r="BM3487" t="str">
        <f t="shared" si="570"/>
        <v>0</v>
      </c>
      <c r="BN3487">
        <f t="shared" si="573"/>
        <v>0</v>
      </c>
      <c r="BO3487">
        <f t="shared" si="571"/>
        <v>0</v>
      </c>
      <c r="BP3487" t="str">
        <f t="shared" si="572"/>
        <v>0</v>
      </c>
    </row>
    <row r="3488" spans="1:68" ht="18" x14ac:dyDescent="0.25">
      <c r="A3488" s="24">
        <v>2021</v>
      </c>
      <c r="B3488">
        <v>4</v>
      </c>
      <c r="C3488" s="2">
        <v>44391</v>
      </c>
      <c r="D3488" s="3">
        <v>0.35416666666666669</v>
      </c>
      <c r="E3488">
        <v>4</v>
      </c>
      <c r="F3488">
        <v>4.2</v>
      </c>
      <c r="G3488" t="s">
        <v>28</v>
      </c>
      <c r="H3488">
        <v>81</v>
      </c>
      <c r="I3488">
        <v>65</v>
      </c>
      <c r="J3488">
        <v>21</v>
      </c>
      <c r="K3488">
        <v>3</v>
      </c>
      <c r="L3488">
        <v>8</v>
      </c>
      <c r="M3488" t="s">
        <v>27</v>
      </c>
      <c r="N3488">
        <v>10</v>
      </c>
      <c r="O3488" t="s">
        <v>24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 s="11" t="str">
        <f t="shared" si="574"/>
        <v>0</v>
      </c>
      <c r="AB3488">
        <f t="shared" si="567"/>
        <v>0</v>
      </c>
      <c r="AC3488">
        <f t="shared" si="575"/>
        <v>10</v>
      </c>
      <c r="AD3488">
        <f t="shared" si="576"/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f t="shared" si="568"/>
        <v>0</v>
      </c>
      <c r="BI3488" s="16">
        <v>0</v>
      </c>
      <c r="BJ3488" s="16">
        <v>0</v>
      </c>
      <c r="BK3488" s="16">
        <v>0</v>
      </c>
      <c r="BL3488" t="str">
        <f t="shared" si="569"/>
        <v>0</v>
      </c>
      <c r="BM3488" t="str">
        <f t="shared" si="570"/>
        <v>0</v>
      </c>
      <c r="BN3488">
        <f t="shared" si="573"/>
        <v>0</v>
      </c>
      <c r="BO3488">
        <f t="shared" si="571"/>
        <v>0</v>
      </c>
      <c r="BP3488" t="str">
        <f t="shared" si="572"/>
        <v>0</v>
      </c>
    </row>
    <row r="3489" spans="1:68" ht="18" x14ac:dyDescent="0.25">
      <c r="A3489" s="24">
        <v>2021</v>
      </c>
      <c r="B3489">
        <v>4</v>
      </c>
      <c r="C3489" s="2">
        <v>44391</v>
      </c>
      <c r="D3489" s="3">
        <v>0.35416666666666669</v>
      </c>
      <c r="E3489">
        <v>4</v>
      </c>
      <c r="F3489">
        <v>4.2</v>
      </c>
      <c r="G3489" t="s">
        <v>28</v>
      </c>
      <c r="H3489">
        <v>81</v>
      </c>
      <c r="I3489">
        <v>65</v>
      </c>
      <c r="J3489">
        <v>21</v>
      </c>
      <c r="K3489">
        <v>3</v>
      </c>
      <c r="L3489">
        <v>8</v>
      </c>
      <c r="M3489" t="s">
        <v>27</v>
      </c>
      <c r="N3489">
        <v>10</v>
      </c>
      <c r="O3489" t="s">
        <v>25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 s="11" t="str">
        <f t="shared" si="574"/>
        <v>0</v>
      </c>
      <c r="AB3489">
        <f t="shared" si="567"/>
        <v>0</v>
      </c>
      <c r="AC3489">
        <f t="shared" si="575"/>
        <v>10</v>
      </c>
      <c r="AD3489">
        <f t="shared" si="576"/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f t="shared" si="568"/>
        <v>0</v>
      </c>
      <c r="BI3489" s="16">
        <v>0</v>
      </c>
      <c r="BJ3489" s="16">
        <v>0</v>
      </c>
      <c r="BK3489" s="16">
        <v>0</v>
      </c>
      <c r="BL3489" t="str">
        <f t="shared" si="569"/>
        <v>0</v>
      </c>
      <c r="BM3489" t="str">
        <f t="shared" si="570"/>
        <v>0</v>
      </c>
      <c r="BN3489">
        <f t="shared" si="573"/>
        <v>0</v>
      </c>
      <c r="BO3489">
        <f t="shared" si="571"/>
        <v>0</v>
      </c>
      <c r="BP3489" t="str">
        <f t="shared" si="572"/>
        <v>0</v>
      </c>
    </row>
    <row r="3490" spans="1:68" ht="18" x14ac:dyDescent="0.25">
      <c r="A3490" s="24">
        <v>2021</v>
      </c>
      <c r="B3490">
        <v>4</v>
      </c>
      <c r="C3490" s="2">
        <v>44391</v>
      </c>
      <c r="D3490" s="3">
        <v>0.35416666666666669</v>
      </c>
      <c r="E3490">
        <v>4</v>
      </c>
      <c r="F3490">
        <v>4.2</v>
      </c>
      <c r="G3490" t="s">
        <v>28</v>
      </c>
      <c r="H3490">
        <v>81</v>
      </c>
      <c r="I3490">
        <v>65</v>
      </c>
      <c r="J3490">
        <v>21</v>
      </c>
      <c r="K3490">
        <v>3</v>
      </c>
      <c r="L3490">
        <v>8</v>
      </c>
      <c r="M3490" t="s">
        <v>27</v>
      </c>
      <c r="N3490">
        <v>10</v>
      </c>
      <c r="O3490" t="s">
        <v>26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 s="11" t="str">
        <f t="shared" si="574"/>
        <v>0</v>
      </c>
      <c r="AB3490">
        <f t="shared" si="567"/>
        <v>0</v>
      </c>
      <c r="AC3490">
        <f t="shared" si="575"/>
        <v>10</v>
      </c>
      <c r="AD3490">
        <f t="shared" si="576"/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f t="shared" si="568"/>
        <v>0</v>
      </c>
      <c r="BI3490" s="16">
        <v>0</v>
      </c>
      <c r="BJ3490" s="16">
        <v>0</v>
      </c>
      <c r="BK3490" s="16">
        <v>0</v>
      </c>
      <c r="BL3490" t="str">
        <f t="shared" si="569"/>
        <v>0</v>
      </c>
      <c r="BM3490" t="str">
        <f t="shared" si="570"/>
        <v>0</v>
      </c>
      <c r="BN3490">
        <f t="shared" si="573"/>
        <v>0</v>
      </c>
      <c r="BO3490">
        <f t="shared" si="571"/>
        <v>0</v>
      </c>
      <c r="BP3490" t="str">
        <f t="shared" si="572"/>
        <v>0</v>
      </c>
    </row>
    <row r="3491" spans="1:68" ht="18" x14ac:dyDescent="0.25">
      <c r="A3491" s="24">
        <v>2021</v>
      </c>
      <c r="B3491">
        <v>4</v>
      </c>
      <c r="C3491" s="2">
        <v>44391</v>
      </c>
      <c r="D3491" s="3">
        <v>0.35416666666666669</v>
      </c>
      <c r="E3491">
        <v>4</v>
      </c>
      <c r="F3491">
        <v>4.2</v>
      </c>
      <c r="G3491" t="s">
        <v>28</v>
      </c>
      <c r="H3491">
        <v>81</v>
      </c>
      <c r="I3491">
        <v>65</v>
      </c>
      <c r="J3491">
        <v>21</v>
      </c>
      <c r="K3491">
        <v>3</v>
      </c>
      <c r="L3491">
        <v>8</v>
      </c>
      <c r="M3491" t="s">
        <v>27</v>
      </c>
      <c r="N3491">
        <v>5</v>
      </c>
      <c r="O3491" t="s">
        <v>24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 s="11" t="str">
        <f t="shared" si="574"/>
        <v>0</v>
      </c>
      <c r="AB3491">
        <f t="shared" si="567"/>
        <v>0</v>
      </c>
      <c r="AC3491">
        <f t="shared" si="575"/>
        <v>10</v>
      </c>
      <c r="AD3491">
        <f t="shared" si="576"/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f t="shared" si="568"/>
        <v>0</v>
      </c>
      <c r="BI3491" s="16">
        <v>0</v>
      </c>
      <c r="BJ3491" s="16">
        <v>0</v>
      </c>
      <c r="BK3491" s="16">
        <v>0</v>
      </c>
      <c r="BL3491" t="str">
        <f t="shared" si="569"/>
        <v>0</v>
      </c>
      <c r="BM3491" t="str">
        <f t="shared" si="570"/>
        <v>0</v>
      </c>
      <c r="BN3491">
        <f t="shared" si="573"/>
        <v>0</v>
      </c>
      <c r="BO3491">
        <f t="shared" si="571"/>
        <v>0</v>
      </c>
      <c r="BP3491" t="str">
        <f t="shared" si="572"/>
        <v>0</v>
      </c>
    </row>
    <row r="3492" spans="1:68" ht="18" x14ac:dyDescent="0.25">
      <c r="A3492" s="24">
        <v>2021</v>
      </c>
      <c r="B3492">
        <v>4</v>
      </c>
      <c r="C3492" s="2">
        <v>44391</v>
      </c>
      <c r="D3492" s="3">
        <v>0.35416666666666669</v>
      </c>
      <c r="E3492">
        <v>4</v>
      </c>
      <c r="F3492">
        <v>4.2</v>
      </c>
      <c r="G3492" t="s">
        <v>28</v>
      </c>
      <c r="H3492">
        <v>81</v>
      </c>
      <c r="I3492">
        <v>65</v>
      </c>
      <c r="J3492">
        <v>21</v>
      </c>
      <c r="K3492">
        <v>3</v>
      </c>
      <c r="L3492">
        <v>8</v>
      </c>
      <c r="M3492" t="s">
        <v>27</v>
      </c>
      <c r="N3492">
        <v>5</v>
      </c>
      <c r="O3492" t="s">
        <v>25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 s="11" t="str">
        <f t="shared" si="574"/>
        <v>0</v>
      </c>
      <c r="AB3492">
        <f t="shared" si="567"/>
        <v>0</v>
      </c>
      <c r="AC3492">
        <f t="shared" si="575"/>
        <v>10</v>
      </c>
      <c r="AD3492">
        <f t="shared" si="576"/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f t="shared" si="568"/>
        <v>0</v>
      </c>
      <c r="BI3492" s="16">
        <v>0</v>
      </c>
      <c r="BJ3492" s="16">
        <v>0</v>
      </c>
      <c r="BK3492" s="16">
        <v>0</v>
      </c>
      <c r="BL3492" t="str">
        <f t="shared" si="569"/>
        <v>0</v>
      </c>
      <c r="BM3492" t="str">
        <f t="shared" si="570"/>
        <v>0</v>
      </c>
      <c r="BN3492">
        <f t="shared" si="573"/>
        <v>0</v>
      </c>
      <c r="BO3492">
        <f t="shared" si="571"/>
        <v>0</v>
      </c>
      <c r="BP3492" t="str">
        <f t="shared" si="572"/>
        <v>0</v>
      </c>
    </row>
    <row r="3493" spans="1:68" ht="18" x14ac:dyDescent="0.25">
      <c r="A3493" s="24">
        <v>2021</v>
      </c>
      <c r="B3493">
        <v>4</v>
      </c>
      <c r="C3493" s="2">
        <v>44391</v>
      </c>
      <c r="D3493" s="3">
        <v>0.35416666666666669</v>
      </c>
      <c r="E3493">
        <v>4</v>
      </c>
      <c r="F3493">
        <v>4.2</v>
      </c>
      <c r="G3493" t="s">
        <v>28</v>
      </c>
      <c r="H3493">
        <v>81</v>
      </c>
      <c r="I3493">
        <v>65</v>
      </c>
      <c r="J3493">
        <v>21</v>
      </c>
      <c r="K3493">
        <v>3</v>
      </c>
      <c r="L3493">
        <v>8</v>
      </c>
      <c r="M3493" t="s">
        <v>27</v>
      </c>
      <c r="N3493">
        <v>5</v>
      </c>
      <c r="O3493" t="s">
        <v>26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 s="11" t="str">
        <f t="shared" si="574"/>
        <v>0</v>
      </c>
      <c r="AB3493">
        <f t="shared" si="567"/>
        <v>0</v>
      </c>
      <c r="AC3493">
        <f t="shared" si="575"/>
        <v>10</v>
      </c>
      <c r="AD3493">
        <f t="shared" si="576"/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f t="shared" si="568"/>
        <v>0</v>
      </c>
      <c r="BI3493" s="16">
        <v>0</v>
      </c>
      <c r="BJ3493" s="16">
        <v>0</v>
      </c>
      <c r="BK3493" s="16">
        <v>0</v>
      </c>
      <c r="BL3493" t="str">
        <f t="shared" si="569"/>
        <v>0</v>
      </c>
      <c r="BM3493" t="str">
        <f t="shared" si="570"/>
        <v>0</v>
      </c>
      <c r="BN3493">
        <f t="shared" si="573"/>
        <v>0</v>
      </c>
      <c r="BO3493">
        <f t="shared" si="571"/>
        <v>0</v>
      </c>
      <c r="BP3493" t="str">
        <f t="shared" si="572"/>
        <v>0</v>
      </c>
    </row>
    <row r="3494" spans="1:68" ht="18" x14ac:dyDescent="0.25">
      <c r="A3494" s="24">
        <v>2021</v>
      </c>
      <c r="B3494">
        <v>4</v>
      </c>
      <c r="C3494" s="2">
        <v>44391</v>
      </c>
      <c r="D3494" s="3">
        <v>0.35416666666666669</v>
      </c>
      <c r="E3494">
        <v>4</v>
      </c>
      <c r="F3494">
        <v>4.2</v>
      </c>
      <c r="G3494" t="s">
        <v>28</v>
      </c>
      <c r="H3494">
        <v>81</v>
      </c>
      <c r="I3494">
        <v>65</v>
      </c>
      <c r="J3494">
        <v>21</v>
      </c>
      <c r="K3494">
        <v>3</v>
      </c>
      <c r="L3494">
        <v>8</v>
      </c>
      <c r="M3494" t="s">
        <v>27</v>
      </c>
      <c r="N3494">
        <v>0</v>
      </c>
      <c r="O3494" t="s">
        <v>24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 s="11" t="str">
        <f t="shared" si="574"/>
        <v>0</v>
      </c>
      <c r="AB3494">
        <f t="shared" si="567"/>
        <v>0</v>
      </c>
      <c r="AC3494">
        <f t="shared" si="575"/>
        <v>10</v>
      </c>
      <c r="AD3494">
        <f t="shared" si="576"/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f t="shared" si="568"/>
        <v>0</v>
      </c>
      <c r="BI3494" s="16">
        <v>0</v>
      </c>
      <c r="BJ3494" s="16">
        <v>0</v>
      </c>
      <c r="BK3494" s="16">
        <v>0</v>
      </c>
      <c r="BL3494" t="str">
        <f t="shared" si="569"/>
        <v>0</v>
      </c>
      <c r="BM3494" t="str">
        <f t="shared" si="570"/>
        <v>0</v>
      </c>
      <c r="BN3494">
        <f t="shared" si="573"/>
        <v>0</v>
      </c>
      <c r="BO3494">
        <f t="shared" si="571"/>
        <v>0</v>
      </c>
      <c r="BP3494" t="str">
        <f t="shared" si="572"/>
        <v>0</v>
      </c>
    </row>
    <row r="3495" spans="1:68" ht="18" x14ac:dyDescent="0.25">
      <c r="A3495" s="24">
        <v>2021</v>
      </c>
      <c r="B3495">
        <v>4</v>
      </c>
      <c r="C3495" s="2">
        <v>44391</v>
      </c>
      <c r="D3495" s="3">
        <v>0.35416666666666669</v>
      </c>
      <c r="E3495">
        <v>4</v>
      </c>
      <c r="F3495">
        <v>4.2</v>
      </c>
      <c r="G3495" t="s">
        <v>28</v>
      </c>
      <c r="H3495">
        <v>81</v>
      </c>
      <c r="I3495">
        <v>65</v>
      </c>
      <c r="J3495">
        <v>21</v>
      </c>
      <c r="K3495">
        <v>3</v>
      </c>
      <c r="L3495">
        <v>8</v>
      </c>
      <c r="M3495" t="s">
        <v>27</v>
      </c>
      <c r="N3495">
        <v>0</v>
      </c>
      <c r="O3495" t="s">
        <v>25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 s="11" t="str">
        <f t="shared" si="574"/>
        <v>0</v>
      </c>
      <c r="AB3495">
        <f t="shared" si="567"/>
        <v>0</v>
      </c>
      <c r="AC3495">
        <f t="shared" si="575"/>
        <v>10</v>
      </c>
      <c r="AD3495">
        <f t="shared" si="576"/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f t="shared" si="568"/>
        <v>0</v>
      </c>
      <c r="BI3495" s="16">
        <v>0</v>
      </c>
      <c r="BJ3495" s="16">
        <v>0</v>
      </c>
      <c r="BK3495" s="16">
        <v>0</v>
      </c>
      <c r="BL3495" t="str">
        <f t="shared" si="569"/>
        <v>0</v>
      </c>
      <c r="BM3495" t="str">
        <f t="shared" si="570"/>
        <v>0</v>
      </c>
      <c r="BN3495">
        <f t="shared" si="573"/>
        <v>0</v>
      </c>
      <c r="BO3495">
        <f t="shared" si="571"/>
        <v>0</v>
      </c>
      <c r="BP3495" t="str">
        <f t="shared" si="572"/>
        <v>0</v>
      </c>
    </row>
    <row r="3496" spans="1:68" ht="18" x14ac:dyDescent="0.25">
      <c r="A3496" s="24">
        <v>2021</v>
      </c>
      <c r="B3496">
        <v>4</v>
      </c>
      <c r="C3496" s="2">
        <v>44391</v>
      </c>
      <c r="D3496" s="3">
        <v>0.35416666666666669</v>
      </c>
      <c r="E3496">
        <v>4</v>
      </c>
      <c r="F3496">
        <v>4.2</v>
      </c>
      <c r="G3496" t="s">
        <v>28</v>
      </c>
      <c r="H3496">
        <v>81</v>
      </c>
      <c r="I3496">
        <v>65</v>
      </c>
      <c r="J3496">
        <v>21</v>
      </c>
      <c r="K3496">
        <v>3</v>
      </c>
      <c r="L3496">
        <v>8</v>
      </c>
      <c r="M3496" t="s">
        <v>27</v>
      </c>
      <c r="N3496">
        <v>0</v>
      </c>
      <c r="O3496" t="s">
        <v>26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 s="11" t="str">
        <f t="shared" si="574"/>
        <v>0</v>
      </c>
      <c r="AB3496">
        <f t="shared" si="567"/>
        <v>0</v>
      </c>
      <c r="AC3496">
        <f t="shared" si="575"/>
        <v>10</v>
      </c>
      <c r="AD3496">
        <f t="shared" si="576"/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f t="shared" si="568"/>
        <v>0</v>
      </c>
      <c r="BI3496" s="16">
        <v>0</v>
      </c>
      <c r="BJ3496" s="16">
        <v>0</v>
      </c>
      <c r="BK3496" s="16">
        <v>0</v>
      </c>
      <c r="BL3496" t="str">
        <f t="shared" si="569"/>
        <v>0</v>
      </c>
      <c r="BM3496" t="str">
        <f t="shared" si="570"/>
        <v>0</v>
      </c>
      <c r="BN3496">
        <f t="shared" si="573"/>
        <v>0</v>
      </c>
      <c r="BO3496">
        <f t="shared" si="571"/>
        <v>0</v>
      </c>
      <c r="BP3496" t="str">
        <f t="shared" si="572"/>
        <v>0</v>
      </c>
    </row>
    <row r="3497" spans="1:68" ht="18" x14ac:dyDescent="0.25">
      <c r="A3497" s="24">
        <v>2021</v>
      </c>
      <c r="B3497">
        <v>4</v>
      </c>
      <c r="C3497" s="2">
        <v>44391</v>
      </c>
      <c r="D3497" s="3">
        <v>0.35416666666666669</v>
      </c>
      <c r="E3497">
        <v>4</v>
      </c>
      <c r="F3497">
        <v>4.2</v>
      </c>
      <c r="G3497" t="s">
        <v>28</v>
      </c>
      <c r="H3497">
        <v>81</v>
      </c>
      <c r="I3497">
        <v>65</v>
      </c>
      <c r="J3497">
        <v>21</v>
      </c>
      <c r="K3497">
        <v>3</v>
      </c>
      <c r="L3497">
        <v>8</v>
      </c>
      <c r="M3497" t="s">
        <v>28</v>
      </c>
      <c r="N3497">
        <v>0</v>
      </c>
      <c r="O3497" t="s">
        <v>24</v>
      </c>
      <c r="P3497">
        <v>0</v>
      </c>
      <c r="Q3497">
        <v>0</v>
      </c>
      <c r="R3497">
        <v>0</v>
      </c>
      <c r="S3497">
        <v>1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1</v>
      </c>
      <c r="AA3497" s="11" t="str">
        <f t="shared" si="574"/>
        <v>1</v>
      </c>
      <c r="AB3497">
        <f t="shared" si="567"/>
        <v>1</v>
      </c>
      <c r="AC3497">
        <f t="shared" si="575"/>
        <v>9</v>
      </c>
      <c r="AD3497">
        <f t="shared" si="576"/>
        <v>10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f t="shared" si="568"/>
        <v>0</v>
      </c>
      <c r="BI3497" s="16">
        <v>0</v>
      </c>
      <c r="BJ3497" s="16">
        <v>0</v>
      </c>
      <c r="BK3497" s="16">
        <v>0</v>
      </c>
      <c r="BL3497" t="str">
        <f t="shared" si="569"/>
        <v>0</v>
      </c>
      <c r="BM3497" t="str">
        <f t="shared" si="570"/>
        <v>0</v>
      </c>
      <c r="BN3497">
        <f t="shared" si="573"/>
        <v>0</v>
      </c>
      <c r="BO3497">
        <f t="shared" si="571"/>
        <v>0</v>
      </c>
      <c r="BP3497" t="str">
        <f t="shared" si="572"/>
        <v>0</v>
      </c>
    </row>
    <row r="3498" spans="1:68" ht="18" x14ac:dyDescent="0.25">
      <c r="A3498" s="24">
        <v>2021</v>
      </c>
      <c r="B3498">
        <v>4</v>
      </c>
      <c r="C3498" s="2">
        <v>44391</v>
      </c>
      <c r="D3498" s="3">
        <v>0.35416666666666669</v>
      </c>
      <c r="E3498">
        <v>4</v>
      </c>
      <c r="F3498">
        <v>4.2</v>
      </c>
      <c r="G3498" t="s">
        <v>28</v>
      </c>
      <c r="H3498">
        <v>81</v>
      </c>
      <c r="I3498">
        <v>65</v>
      </c>
      <c r="J3498">
        <v>21</v>
      </c>
      <c r="K3498">
        <v>3</v>
      </c>
      <c r="L3498">
        <v>8</v>
      </c>
      <c r="M3498" t="s">
        <v>28</v>
      </c>
      <c r="N3498">
        <v>0</v>
      </c>
      <c r="O3498" t="s">
        <v>25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 s="11" t="str">
        <f t="shared" si="574"/>
        <v>0</v>
      </c>
      <c r="AB3498">
        <f t="shared" si="567"/>
        <v>0</v>
      </c>
      <c r="AC3498">
        <f t="shared" si="575"/>
        <v>10</v>
      </c>
      <c r="AD3498">
        <f t="shared" si="576"/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f t="shared" si="568"/>
        <v>0</v>
      </c>
      <c r="BI3498" s="16">
        <v>0</v>
      </c>
      <c r="BJ3498" s="16">
        <v>0</v>
      </c>
      <c r="BK3498" s="16">
        <v>0</v>
      </c>
      <c r="BL3498" t="str">
        <f t="shared" si="569"/>
        <v>0</v>
      </c>
      <c r="BM3498" t="str">
        <f t="shared" si="570"/>
        <v>0</v>
      </c>
      <c r="BN3498">
        <f t="shared" si="573"/>
        <v>0</v>
      </c>
      <c r="BO3498">
        <f t="shared" si="571"/>
        <v>0</v>
      </c>
      <c r="BP3498" t="str">
        <f t="shared" si="572"/>
        <v>0</v>
      </c>
    </row>
    <row r="3499" spans="1:68" ht="18" x14ac:dyDescent="0.25">
      <c r="A3499" s="24">
        <v>2021</v>
      </c>
      <c r="B3499">
        <v>4</v>
      </c>
      <c r="C3499" s="2">
        <v>44391</v>
      </c>
      <c r="D3499" s="3">
        <v>0.35416666666666669</v>
      </c>
      <c r="E3499">
        <v>4</v>
      </c>
      <c r="F3499">
        <v>4.2</v>
      </c>
      <c r="G3499" t="s">
        <v>28</v>
      </c>
      <c r="H3499">
        <v>81</v>
      </c>
      <c r="I3499">
        <v>65</v>
      </c>
      <c r="J3499">
        <v>21</v>
      </c>
      <c r="K3499">
        <v>3</v>
      </c>
      <c r="L3499">
        <v>8</v>
      </c>
      <c r="M3499" t="s">
        <v>28</v>
      </c>
      <c r="N3499">
        <v>0</v>
      </c>
      <c r="O3499" t="s">
        <v>26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 s="11" t="str">
        <f t="shared" si="574"/>
        <v>0</v>
      </c>
      <c r="AB3499">
        <f t="shared" si="567"/>
        <v>0</v>
      </c>
      <c r="AC3499">
        <f t="shared" si="575"/>
        <v>10</v>
      </c>
      <c r="AD3499">
        <f t="shared" si="576"/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f t="shared" si="568"/>
        <v>0</v>
      </c>
      <c r="BI3499" s="16">
        <v>0</v>
      </c>
      <c r="BJ3499" s="16">
        <v>0</v>
      </c>
      <c r="BK3499" s="16">
        <v>0</v>
      </c>
      <c r="BL3499" t="str">
        <f t="shared" si="569"/>
        <v>0</v>
      </c>
      <c r="BM3499" t="str">
        <f t="shared" si="570"/>
        <v>0</v>
      </c>
      <c r="BN3499">
        <f t="shared" si="573"/>
        <v>0</v>
      </c>
      <c r="BO3499">
        <f t="shared" si="571"/>
        <v>0</v>
      </c>
      <c r="BP3499" t="str">
        <f t="shared" si="572"/>
        <v>0</v>
      </c>
    </row>
    <row r="3500" spans="1:68" ht="18" x14ac:dyDescent="0.25">
      <c r="A3500" s="24">
        <v>2021</v>
      </c>
      <c r="B3500">
        <v>4</v>
      </c>
      <c r="C3500" s="2">
        <v>44391</v>
      </c>
      <c r="D3500" s="3">
        <v>0.35416666666666669</v>
      </c>
      <c r="E3500">
        <v>4</v>
      </c>
      <c r="F3500">
        <v>4.2</v>
      </c>
      <c r="G3500" t="s">
        <v>28</v>
      </c>
      <c r="H3500">
        <v>81</v>
      </c>
      <c r="I3500">
        <v>65</v>
      </c>
      <c r="J3500">
        <v>21</v>
      </c>
      <c r="K3500">
        <v>3</v>
      </c>
      <c r="L3500">
        <v>8</v>
      </c>
      <c r="M3500" t="s">
        <v>28</v>
      </c>
      <c r="N3500">
        <v>5</v>
      </c>
      <c r="O3500" t="s">
        <v>25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 s="11" t="str">
        <f t="shared" si="574"/>
        <v>0</v>
      </c>
      <c r="AB3500">
        <f t="shared" si="567"/>
        <v>0</v>
      </c>
      <c r="AC3500">
        <f t="shared" si="575"/>
        <v>10</v>
      </c>
      <c r="AD3500">
        <f t="shared" si="576"/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f t="shared" si="568"/>
        <v>0</v>
      </c>
      <c r="BI3500" s="16">
        <v>0</v>
      </c>
      <c r="BJ3500" s="16">
        <v>0</v>
      </c>
      <c r="BK3500" s="16">
        <v>0</v>
      </c>
      <c r="BL3500" t="str">
        <f t="shared" si="569"/>
        <v>0</v>
      </c>
      <c r="BM3500" t="str">
        <f t="shared" si="570"/>
        <v>0</v>
      </c>
      <c r="BN3500">
        <f t="shared" si="573"/>
        <v>0</v>
      </c>
      <c r="BO3500">
        <f t="shared" si="571"/>
        <v>0</v>
      </c>
      <c r="BP3500" t="str">
        <f t="shared" si="572"/>
        <v>0</v>
      </c>
    </row>
    <row r="3501" spans="1:68" ht="18" x14ac:dyDescent="0.25">
      <c r="A3501" s="24">
        <v>2021</v>
      </c>
      <c r="B3501">
        <v>4</v>
      </c>
      <c r="C3501" s="2">
        <v>44391</v>
      </c>
      <c r="D3501" s="3">
        <v>0.35416666666666669</v>
      </c>
      <c r="E3501">
        <v>4</v>
      </c>
      <c r="F3501">
        <v>4.2</v>
      </c>
      <c r="G3501" t="s">
        <v>28</v>
      </c>
      <c r="H3501">
        <v>81</v>
      </c>
      <c r="I3501">
        <v>65</v>
      </c>
      <c r="J3501">
        <v>21</v>
      </c>
      <c r="K3501">
        <v>3</v>
      </c>
      <c r="L3501">
        <v>8</v>
      </c>
      <c r="M3501" t="s">
        <v>28</v>
      </c>
      <c r="N3501">
        <v>5</v>
      </c>
      <c r="O3501" t="s">
        <v>26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 s="11" t="str">
        <f t="shared" si="574"/>
        <v>0</v>
      </c>
      <c r="AB3501">
        <f t="shared" si="567"/>
        <v>0</v>
      </c>
      <c r="AC3501">
        <f t="shared" si="575"/>
        <v>10</v>
      </c>
      <c r="AD3501">
        <f t="shared" si="576"/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f t="shared" si="568"/>
        <v>0</v>
      </c>
      <c r="BI3501" s="16">
        <v>0</v>
      </c>
      <c r="BJ3501" s="16">
        <v>0</v>
      </c>
      <c r="BK3501" s="16">
        <v>0</v>
      </c>
      <c r="BL3501" t="str">
        <f t="shared" si="569"/>
        <v>0</v>
      </c>
      <c r="BM3501" t="str">
        <f t="shared" si="570"/>
        <v>0</v>
      </c>
      <c r="BN3501">
        <f t="shared" si="573"/>
        <v>0</v>
      </c>
      <c r="BO3501">
        <f t="shared" si="571"/>
        <v>0</v>
      </c>
      <c r="BP3501" t="str">
        <f t="shared" si="572"/>
        <v>0</v>
      </c>
    </row>
    <row r="3502" spans="1:68" ht="18" x14ac:dyDescent="0.25">
      <c r="A3502" s="24">
        <v>2021</v>
      </c>
      <c r="B3502">
        <v>4</v>
      </c>
      <c r="C3502" s="2">
        <v>44391</v>
      </c>
      <c r="D3502" s="3">
        <v>0.35416666666666669</v>
      </c>
      <c r="E3502">
        <v>4</v>
      </c>
      <c r="F3502">
        <v>4.2</v>
      </c>
      <c r="G3502" t="s">
        <v>28</v>
      </c>
      <c r="H3502">
        <v>81</v>
      </c>
      <c r="I3502">
        <v>65</v>
      </c>
      <c r="J3502">
        <v>21</v>
      </c>
      <c r="K3502">
        <v>3</v>
      </c>
      <c r="L3502">
        <v>8</v>
      </c>
      <c r="M3502" t="s">
        <v>28</v>
      </c>
      <c r="N3502">
        <v>5</v>
      </c>
      <c r="O3502" t="s">
        <v>24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 s="11" t="str">
        <f t="shared" si="574"/>
        <v>0</v>
      </c>
      <c r="AB3502">
        <f t="shared" si="567"/>
        <v>0</v>
      </c>
      <c r="AC3502">
        <f t="shared" si="575"/>
        <v>10</v>
      </c>
      <c r="AD3502">
        <f t="shared" si="576"/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f t="shared" si="568"/>
        <v>0</v>
      </c>
      <c r="BI3502" s="16">
        <v>0</v>
      </c>
      <c r="BJ3502" s="16">
        <v>0</v>
      </c>
      <c r="BK3502" s="16">
        <v>0</v>
      </c>
      <c r="BL3502" t="str">
        <f t="shared" si="569"/>
        <v>0</v>
      </c>
      <c r="BM3502" t="str">
        <f t="shared" si="570"/>
        <v>0</v>
      </c>
      <c r="BN3502">
        <f t="shared" si="573"/>
        <v>0</v>
      </c>
      <c r="BO3502">
        <f t="shared" si="571"/>
        <v>0</v>
      </c>
      <c r="BP3502" t="str">
        <f t="shared" si="572"/>
        <v>0</v>
      </c>
    </row>
    <row r="3503" spans="1:68" ht="18" x14ac:dyDescent="0.25">
      <c r="A3503" s="24">
        <v>2021</v>
      </c>
      <c r="B3503">
        <v>4</v>
      </c>
      <c r="C3503" s="2">
        <v>44391</v>
      </c>
      <c r="D3503" s="3">
        <v>0.35416666666666669</v>
      </c>
      <c r="E3503">
        <v>4</v>
      </c>
      <c r="F3503">
        <v>4.2</v>
      </c>
      <c r="G3503" t="s">
        <v>28</v>
      </c>
      <c r="H3503">
        <v>81</v>
      </c>
      <c r="I3503">
        <v>65</v>
      </c>
      <c r="J3503">
        <v>21</v>
      </c>
      <c r="K3503">
        <v>3</v>
      </c>
      <c r="L3503">
        <v>8</v>
      </c>
      <c r="M3503" t="s">
        <v>28</v>
      </c>
      <c r="N3503">
        <v>10</v>
      </c>
      <c r="O3503" t="s">
        <v>24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 s="11" t="str">
        <f t="shared" si="574"/>
        <v>0</v>
      </c>
      <c r="AB3503">
        <f t="shared" si="567"/>
        <v>0</v>
      </c>
      <c r="AC3503">
        <f t="shared" si="575"/>
        <v>10</v>
      </c>
      <c r="AD3503">
        <f t="shared" si="576"/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f t="shared" si="568"/>
        <v>0</v>
      </c>
      <c r="BI3503" s="16">
        <v>0</v>
      </c>
      <c r="BJ3503" s="16">
        <v>0</v>
      </c>
      <c r="BK3503" s="16">
        <v>0</v>
      </c>
      <c r="BL3503" t="str">
        <f t="shared" si="569"/>
        <v>0</v>
      </c>
      <c r="BM3503" t="str">
        <f t="shared" si="570"/>
        <v>0</v>
      </c>
      <c r="BN3503">
        <f t="shared" si="573"/>
        <v>0</v>
      </c>
      <c r="BO3503">
        <f t="shared" si="571"/>
        <v>0</v>
      </c>
      <c r="BP3503" t="str">
        <f t="shared" si="572"/>
        <v>0</v>
      </c>
    </row>
    <row r="3504" spans="1:68" ht="18" x14ac:dyDescent="0.25">
      <c r="A3504" s="24">
        <v>2021</v>
      </c>
      <c r="B3504">
        <v>4</v>
      </c>
      <c r="C3504" s="2">
        <v>44391</v>
      </c>
      <c r="D3504" s="3">
        <v>0.35416666666666669</v>
      </c>
      <c r="E3504">
        <v>4</v>
      </c>
      <c r="F3504">
        <v>4.2</v>
      </c>
      <c r="G3504" t="s">
        <v>28</v>
      </c>
      <c r="H3504">
        <v>81</v>
      </c>
      <c r="I3504">
        <v>65</v>
      </c>
      <c r="J3504">
        <v>21</v>
      </c>
      <c r="K3504">
        <v>3</v>
      </c>
      <c r="L3504">
        <v>8</v>
      </c>
      <c r="M3504" t="s">
        <v>28</v>
      </c>
      <c r="N3504">
        <v>10</v>
      </c>
      <c r="O3504" t="s">
        <v>25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 s="11" t="str">
        <f t="shared" si="574"/>
        <v>0</v>
      </c>
      <c r="AB3504">
        <f t="shared" si="567"/>
        <v>0</v>
      </c>
      <c r="AC3504">
        <f t="shared" si="575"/>
        <v>10</v>
      </c>
      <c r="AD3504">
        <f t="shared" si="576"/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f t="shared" si="568"/>
        <v>0</v>
      </c>
      <c r="BI3504" s="16">
        <v>0</v>
      </c>
      <c r="BJ3504" s="16">
        <v>0</v>
      </c>
      <c r="BK3504" s="16">
        <v>0</v>
      </c>
      <c r="BL3504" t="str">
        <f t="shared" si="569"/>
        <v>0</v>
      </c>
      <c r="BM3504" t="str">
        <f t="shared" si="570"/>
        <v>0</v>
      </c>
      <c r="BN3504">
        <f t="shared" si="573"/>
        <v>0</v>
      </c>
      <c r="BO3504">
        <f t="shared" si="571"/>
        <v>0</v>
      </c>
      <c r="BP3504" t="str">
        <f t="shared" si="572"/>
        <v>0</v>
      </c>
    </row>
    <row r="3505" spans="1:68" ht="18" x14ac:dyDescent="0.25">
      <c r="A3505" s="24">
        <v>2021</v>
      </c>
      <c r="B3505">
        <v>4</v>
      </c>
      <c r="C3505" s="2">
        <v>44391</v>
      </c>
      <c r="D3505" s="3">
        <v>0.35416666666666669</v>
      </c>
      <c r="E3505">
        <v>4</v>
      </c>
      <c r="F3505">
        <v>4.2</v>
      </c>
      <c r="G3505" t="s">
        <v>28</v>
      </c>
      <c r="H3505">
        <v>81</v>
      </c>
      <c r="I3505">
        <v>65</v>
      </c>
      <c r="J3505">
        <v>21</v>
      </c>
      <c r="K3505">
        <v>3</v>
      </c>
      <c r="L3505">
        <v>8</v>
      </c>
      <c r="M3505" t="s">
        <v>28</v>
      </c>
      <c r="N3505">
        <v>10</v>
      </c>
      <c r="O3505" t="s">
        <v>26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 s="11" t="str">
        <f t="shared" si="574"/>
        <v>0</v>
      </c>
      <c r="AB3505">
        <f t="shared" si="567"/>
        <v>0</v>
      </c>
      <c r="AC3505">
        <f t="shared" si="575"/>
        <v>10</v>
      </c>
      <c r="AD3505">
        <f t="shared" si="576"/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f t="shared" si="568"/>
        <v>0</v>
      </c>
      <c r="BI3505" s="16">
        <v>0</v>
      </c>
      <c r="BJ3505" s="16">
        <v>0</v>
      </c>
      <c r="BK3505" s="16">
        <v>0</v>
      </c>
      <c r="BL3505" t="str">
        <f t="shared" si="569"/>
        <v>0</v>
      </c>
      <c r="BM3505" t="str">
        <f t="shared" si="570"/>
        <v>0</v>
      </c>
      <c r="BN3505">
        <f t="shared" si="573"/>
        <v>0</v>
      </c>
      <c r="BO3505">
        <f t="shared" si="571"/>
        <v>0</v>
      </c>
      <c r="BP3505" t="str">
        <f t="shared" si="572"/>
        <v>0</v>
      </c>
    </row>
    <row r="3506" spans="1:68" ht="18" x14ac:dyDescent="0.25">
      <c r="A3506" s="24">
        <v>2021</v>
      </c>
      <c r="B3506">
        <v>4</v>
      </c>
      <c r="C3506" s="2">
        <v>44391</v>
      </c>
      <c r="D3506" s="3">
        <v>0.35416666666666669</v>
      </c>
      <c r="E3506">
        <v>4</v>
      </c>
      <c r="F3506">
        <v>4.2</v>
      </c>
      <c r="G3506" t="s">
        <v>28</v>
      </c>
      <c r="H3506">
        <v>81</v>
      </c>
      <c r="I3506">
        <v>65</v>
      </c>
      <c r="J3506">
        <v>21</v>
      </c>
      <c r="K3506">
        <v>3</v>
      </c>
      <c r="L3506">
        <v>8</v>
      </c>
      <c r="M3506" t="s">
        <v>28</v>
      </c>
      <c r="N3506">
        <v>20</v>
      </c>
      <c r="O3506" t="s">
        <v>24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 s="11" t="str">
        <f t="shared" si="574"/>
        <v>0</v>
      </c>
      <c r="AB3506">
        <f t="shared" si="567"/>
        <v>0</v>
      </c>
      <c r="AC3506">
        <f t="shared" si="575"/>
        <v>10</v>
      </c>
      <c r="AD3506">
        <f t="shared" si="576"/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f t="shared" si="568"/>
        <v>0</v>
      </c>
      <c r="BI3506" s="16">
        <v>0</v>
      </c>
      <c r="BJ3506" s="16">
        <v>0</v>
      </c>
      <c r="BK3506" s="16">
        <v>0</v>
      </c>
      <c r="BL3506" t="str">
        <f t="shared" si="569"/>
        <v>0</v>
      </c>
      <c r="BM3506" t="str">
        <f t="shared" si="570"/>
        <v>0</v>
      </c>
      <c r="BN3506">
        <f t="shared" si="573"/>
        <v>0</v>
      </c>
      <c r="BO3506">
        <f t="shared" si="571"/>
        <v>0</v>
      </c>
      <c r="BP3506" t="str">
        <f t="shared" si="572"/>
        <v>0</v>
      </c>
    </row>
    <row r="3507" spans="1:68" ht="18" x14ac:dyDescent="0.25">
      <c r="A3507" s="24">
        <v>2021</v>
      </c>
      <c r="B3507">
        <v>4</v>
      </c>
      <c r="C3507" s="2">
        <v>44391</v>
      </c>
      <c r="D3507" s="3">
        <v>0.35416666666666669</v>
      </c>
      <c r="E3507">
        <v>4</v>
      </c>
      <c r="F3507">
        <v>4.2</v>
      </c>
      <c r="G3507" t="s">
        <v>28</v>
      </c>
      <c r="H3507">
        <v>81</v>
      </c>
      <c r="I3507">
        <v>65</v>
      </c>
      <c r="J3507">
        <v>21</v>
      </c>
      <c r="K3507">
        <v>3</v>
      </c>
      <c r="L3507">
        <v>8</v>
      </c>
      <c r="M3507" t="s">
        <v>28</v>
      </c>
      <c r="N3507">
        <v>20</v>
      </c>
      <c r="O3507" t="s">
        <v>25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 s="11" t="str">
        <f t="shared" si="574"/>
        <v>0</v>
      </c>
      <c r="AB3507">
        <f t="shared" si="567"/>
        <v>0</v>
      </c>
      <c r="AC3507">
        <f t="shared" si="575"/>
        <v>10</v>
      </c>
      <c r="AD3507">
        <f t="shared" si="576"/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f t="shared" si="568"/>
        <v>0</v>
      </c>
      <c r="BI3507" s="16">
        <v>0</v>
      </c>
      <c r="BJ3507" s="16">
        <v>0</v>
      </c>
      <c r="BK3507" s="16">
        <v>0</v>
      </c>
      <c r="BL3507" t="str">
        <f t="shared" si="569"/>
        <v>0</v>
      </c>
      <c r="BM3507" t="str">
        <f t="shared" si="570"/>
        <v>0</v>
      </c>
      <c r="BN3507">
        <f t="shared" si="573"/>
        <v>0</v>
      </c>
      <c r="BO3507">
        <f t="shared" si="571"/>
        <v>0</v>
      </c>
      <c r="BP3507" t="str">
        <f t="shared" si="572"/>
        <v>0</v>
      </c>
    </row>
    <row r="3508" spans="1:68" ht="18" x14ac:dyDescent="0.25">
      <c r="A3508" s="24">
        <v>2021</v>
      </c>
      <c r="B3508">
        <v>4</v>
      </c>
      <c r="C3508" s="2">
        <v>44391</v>
      </c>
      <c r="D3508" s="3">
        <v>0.35416666666666669</v>
      </c>
      <c r="E3508">
        <v>4</v>
      </c>
      <c r="F3508">
        <v>4.2</v>
      </c>
      <c r="G3508" t="s">
        <v>28</v>
      </c>
      <c r="H3508">
        <v>81</v>
      </c>
      <c r="I3508">
        <v>65</v>
      </c>
      <c r="J3508">
        <v>21</v>
      </c>
      <c r="K3508">
        <v>3</v>
      </c>
      <c r="L3508">
        <v>8</v>
      </c>
      <c r="M3508" t="s">
        <v>28</v>
      </c>
      <c r="N3508">
        <v>20</v>
      </c>
      <c r="O3508" t="s">
        <v>26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 s="11" t="str">
        <f t="shared" si="574"/>
        <v>0</v>
      </c>
      <c r="AB3508">
        <f t="shared" si="567"/>
        <v>0</v>
      </c>
      <c r="AC3508">
        <f t="shared" si="575"/>
        <v>10</v>
      </c>
      <c r="AD3508">
        <f t="shared" si="576"/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f t="shared" si="568"/>
        <v>0</v>
      </c>
      <c r="BI3508" s="16">
        <v>0</v>
      </c>
      <c r="BJ3508" s="16">
        <v>0</v>
      </c>
      <c r="BK3508" s="16">
        <v>0</v>
      </c>
      <c r="BL3508" t="str">
        <f t="shared" si="569"/>
        <v>0</v>
      </c>
      <c r="BM3508" t="str">
        <f t="shared" si="570"/>
        <v>0</v>
      </c>
      <c r="BN3508">
        <f t="shared" si="573"/>
        <v>0</v>
      </c>
      <c r="BO3508">
        <f t="shared" si="571"/>
        <v>0</v>
      </c>
      <c r="BP3508" t="str">
        <f t="shared" si="572"/>
        <v>0</v>
      </c>
    </row>
    <row r="3509" spans="1:68" ht="18" x14ac:dyDescent="0.25">
      <c r="A3509" s="24">
        <v>2021</v>
      </c>
      <c r="B3509">
        <v>4</v>
      </c>
      <c r="C3509" s="2">
        <v>44391</v>
      </c>
      <c r="D3509" s="3">
        <v>0.35416666666666669</v>
      </c>
      <c r="E3509">
        <v>4</v>
      </c>
      <c r="F3509">
        <v>4.2</v>
      </c>
      <c r="G3509" t="s">
        <v>28</v>
      </c>
      <c r="H3509">
        <v>81</v>
      </c>
      <c r="I3509">
        <v>65</v>
      </c>
      <c r="J3509">
        <v>21</v>
      </c>
      <c r="K3509">
        <v>3</v>
      </c>
      <c r="L3509">
        <v>8</v>
      </c>
      <c r="M3509" t="s">
        <v>28</v>
      </c>
      <c r="N3509">
        <v>50</v>
      </c>
      <c r="O3509" t="s">
        <v>24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 s="11" t="str">
        <f t="shared" si="574"/>
        <v>0</v>
      </c>
      <c r="AB3509">
        <f t="shared" si="567"/>
        <v>0</v>
      </c>
      <c r="AC3509">
        <f t="shared" si="575"/>
        <v>10</v>
      </c>
      <c r="AD3509">
        <f t="shared" si="576"/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f t="shared" si="568"/>
        <v>0</v>
      </c>
      <c r="BI3509" s="16">
        <v>0</v>
      </c>
      <c r="BJ3509" s="16">
        <v>0</v>
      </c>
      <c r="BK3509" s="16">
        <v>0</v>
      </c>
      <c r="BL3509" t="str">
        <f t="shared" si="569"/>
        <v>0</v>
      </c>
      <c r="BM3509" t="str">
        <f t="shared" si="570"/>
        <v>0</v>
      </c>
      <c r="BN3509">
        <f t="shared" si="573"/>
        <v>0</v>
      </c>
      <c r="BO3509">
        <f t="shared" si="571"/>
        <v>0</v>
      </c>
      <c r="BP3509" t="str">
        <f t="shared" si="572"/>
        <v>0</v>
      </c>
    </row>
    <row r="3510" spans="1:68" ht="18" x14ac:dyDescent="0.25">
      <c r="A3510" s="24">
        <v>2021</v>
      </c>
      <c r="B3510">
        <v>4</v>
      </c>
      <c r="C3510" s="2">
        <v>44391</v>
      </c>
      <c r="D3510" s="3">
        <v>0.35416666666666669</v>
      </c>
      <c r="E3510">
        <v>4</v>
      </c>
      <c r="F3510">
        <v>4.2</v>
      </c>
      <c r="G3510" t="s">
        <v>28</v>
      </c>
      <c r="H3510">
        <v>81</v>
      </c>
      <c r="I3510">
        <v>65</v>
      </c>
      <c r="J3510">
        <v>21</v>
      </c>
      <c r="K3510">
        <v>3</v>
      </c>
      <c r="L3510">
        <v>8</v>
      </c>
      <c r="M3510" t="s">
        <v>28</v>
      </c>
      <c r="N3510">
        <v>50</v>
      </c>
      <c r="O3510" t="s">
        <v>25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 s="11" t="str">
        <f t="shared" si="574"/>
        <v>0</v>
      </c>
      <c r="AB3510">
        <f t="shared" si="567"/>
        <v>0</v>
      </c>
      <c r="AC3510">
        <f t="shared" si="575"/>
        <v>10</v>
      </c>
      <c r="AD3510">
        <f t="shared" si="576"/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f t="shared" si="568"/>
        <v>0</v>
      </c>
      <c r="BI3510" s="16">
        <v>0</v>
      </c>
      <c r="BJ3510" s="16">
        <v>0</v>
      </c>
      <c r="BK3510" s="16">
        <v>0</v>
      </c>
      <c r="BL3510" t="str">
        <f t="shared" si="569"/>
        <v>0</v>
      </c>
      <c r="BM3510" t="str">
        <f t="shared" si="570"/>
        <v>0</v>
      </c>
      <c r="BN3510">
        <f t="shared" si="573"/>
        <v>0</v>
      </c>
      <c r="BO3510">
        <f t="shared" si="571"/>
        <v>0</v>
      </c>
      <c r="BP3510" t="str">
        <f t="shared" si="572"/>
        <v>0</v>
      </c>
    </row>
    <row r="3511" spans="1:68" ht="18" x14ac:dyDescent="0.25">
      <c r="A3511" s="24">
        <v>2021</v>
      </c>
      <c r="B3511">
        <v>4</v>
      </c>
      <c r="C3511" s="2">
        <v>44391</v>
      </c>
      <c r="D3511" s="3">
        <v>0.35416666666666669</v>
      </c>
      <c r="E3511">
        <v>4</v>
      </c>
      <c r="F3511">
        <v>4.2</v>
      </c>
      <c r="G3511" t="s">
        <v>28</v>
      </c>
      <c r="H3511">
        <v>81</v>
      </c>
      <c r="I3511">
        <v>65</v>
      </c>
      <c r="J3511">
        <v>21</v>
      </c>
      <c r="K3511">
        <v>3</v>
      </c>
      <c r="L3511">
        <v>8</v>
      </c>
      <c r="M3511" t="s">
        <v>28</v>
      </c>
      <c r="N3511">
        <v>50</v>
      </c>
      <c r="O3511" t="s">
        <v>26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 s="11" t="str">
        <f t="shared" si="574"/>
        <v>0</v>
      </c>
      <c r="AB3511">
        <f t="shared" si="567"/>
        <v>0</v>
      </c>
      <c r="AC3511">
        <f t="shared" si="575"/>
        <v>10</v>
      </c>
      <c r="AD3511">
        <f t="shared" si="576"/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f t="shared" si="568"/>
        <v>0</v>
      </c>
      <c r="BI3511" s="16">
        <v>0</v>
      </c>
      <c r="BJ3511" s="16">
        <v>0</v>
      </c>
      <c r="BK3511" s="16">
        <v>0</v>
      </c>
      <c r="BL3511" t="str">
        <f t="shared" si="569"/>
        <v>0</v>
      </c>
      <c r="BM3511" t="str">
        <f t="shared" si="570"/>
        <v>0</v>
      </c>
      <c r="BN3511">
        <f t="shared" si="573"/>
        <v>0</v>
      </c>
      <c r="BO3511">
        <f t="shared" si="571"/>
        <v>0</v>
      </c>
      <c r="BP3511" t="str">
        <f t="shared" si="572"/>
        <v>0</v>
      </c>
    </row>
    <row r="3512" spans="1:68" ht="18" x14ac:dyDescent="0.25">
      <c r="A3512" s="24">
        <v>2021</v>
      </c>
      <c r="B3512">
        <v>4</v>
      </c>
      <c r="C3512" s="2">
        <v>44391</v>
      </c>
      <c r="D3512" s="3">
        <v>0.45833333333333331</v>
      </c>
      <c r="E3512">
        <v>3</v>
      </c>
      <c r="F3512">
        <v>3.1</v>
      </c>
      <c r="G3512" t="s">
        <v>61</v>
      </c>
      <c r="H3512">
        <v>81</v>
      </c>
      <c r="I3512">
        <v>70</v>
      </c>
      <c r="J3512">
        <v>20</v>
      </c>
      <c r="K3512">
        <v>4</v>
      </c>
      <c r="L3512">
        <v>7</v>
      </c>
      <c r="M3512" t="s">
        <v>23</v>
      </c>
      <c r="N3512">
        <v>0</v>
      </c>
      <c r="O3512" t="s">
        <v>24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 s="11" t="str">
        <f t="shared" si="574"/>
        <v>0</v>
      </c>
      <c r="AB3512">
        <f t="shared" si="567"/>
        <v>0</v>
      </c>
      <c r="AC3512">
        <f t="shared" si="575"/>
        <v>10</v>
      </c>
      <c r="AD3512">
        <f t="shared" si="576"/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f t="shared" si="568"/>
        <v>0</v>
      </c>
      <c r="BI3512" s="16">
        <v>0</v>
      </c>
      <c r="BJ3512" s="16">
        <v>0</v>
      </c>
      <c r="BK3512" s="16">
        <v>0</v>
      </c>
      <c r="BL3512" t="str">
        <f t="shared" si="569"/>
        <v>0</v>
      </c>
      <c r="BM3512" t="str">
        <f t="shared" si="570"/>
        <v>0</v>
      </c>
      <c r="BN3512">
        <f t="shared" si="573"/>
        <v>0</v>
      </c>
      <c r="BO3512">
        <f t="shared" si="571"/>
        <v>0</v>
      </c>
      <c r="BP3512" t="str">
        <f t="shared" si="572"/>
        <v>0</v>
      </c>
    </row>
    <row r="3513" spans="1:68" ht="18" x14ac:dyDescent="0.25">
      <c r="A3513" s="24">
        <v>2021</v>
      </c>
      <c r="B3513">
        <v>4</v>
      </c>
      <c r="C3513" s="2">
        <v>44391</v>
      </c>
      <c r="D3513" s="3">
        <v>0.45833333333333331</v>
      </c>
      <c r="E3513">
        <v>3</v>
      </c>
      <c r="F3513">
        <v>3.1</v>
      </c>
      <c r="G3513" t="s">
        <v>61</v>
      </c>
      <c r="H3513">
        <v>81</v>
      </c>
      <c r="I3513">
        <v>70</v>
      </c>
      <c r="J3513">
        <v>20</v>
      </c>
      <c r="K3513">
        <v>4</v>
      </c>
      <c r="L3513">
        <v>7</v>
      </c>
      <c r="M3513" t="s">
        <v>23</v>
      </c>
      <c r="N3513">
        <v>0</v>
      </c>
      <c r="O3513" t="s">
        <v>25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 s="11" t="str">
        <f t="shared" si="574"/>
        <v>0</v>
      </c>
      <c r="AB3513">
        <f t="shared" si="567"/>
        <v>0</v>
      </c>
      <c r="AC3513">
        <f t="shared" si="575"/>
        <v>10</v>
      </c>
      <c r="AD3513">
        <f t="shared" si="576"/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f t="shared" si="568"/>
        <v>0</v>
      </c>
      <c r="BI3513" s="16">
        <v>0</v>
      </c>
      <c r="BJ3513" s="16">
        <v>0</v>
      </c>
      <c r="BK3513" s="16">
        <v>0</v>
      </c>
      <c r="BL3513" t="str">
        <f t="shared" si="569"/>
        <v>0</v>
      </c>
      <c r="BM3513" t="str">
        <f t="shared" si="570"/>
        <v>0</v>
      </c>
      <c r="BN3513">
        <f t="shared" si="573"/>
        <v>0</v>
      </c>
      <c r="BO3513">
        <f t="shared" si="571"/>
        <v>0</v>
      </c>
      <c r="BP3513" t="str">
        <f t="shared" si="572"/>
        <v>0</v>
      </c>
    </row>
    <row r="3514" spans="1:68" ht="18" x14ac:dyDescent="0.25">
      <c r="A3514" s="24">
        <v>2021</v>
      </c>
      <c r="B3514">
        <v>4</v>
      </c>
      <c r="C3514" s="2">
        <v>44391</v>
      </c>
      <c r="D3514" s="3">
        <v>0.45833333333333331</v>
      </c>
      <c r="E3514">
        <v>3</v>
      </c>
      <c r="F3514">
        <v>3.1</v>
      </c>
      <c r="G3514" t="s">
        <v>61</v>
      </c>
      <c r="H3514">
        <v>81</v>
      </c>
      <c r="I3514">
        <v>70</v>
      </c>
      <c r="J3514">
        <v>20</v>
      </c>
      <c r="K3514">
        <v>4</v>
      </c>
      <c r="L3514">
        <v>7</v>
      </c>
      <c r="M3514" t="s">
        <v>23</v>
      </c>
      <c r="N3514">
        <v>0</v>
      </c>
      <c r="O3514" t="s">
        <v>26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 s="11" t="str">
        <f t="shared" si="574"/>
        <v>0</v>
      </c>
      <c r="AB3514">
        <f t="shared" si="567"/>
        <v>0</v>
      </c>
      <c r="AC3514">
        <f t="shared" si="575"/>
        <v>10</v>
      </c>
      <c r="AD3514">
        <f t="shared" si="576"/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f t="shared" si="568"/>
        <v>0</v>
      </c>
      <c r="BI3514" s="16">
        <v>0</v>
      </c>
      <c r="BJ3514" s="16">
        <v>0</v>
      </c>
      <c r="BK3514" s="16">
        <v>0</v>
      </c>
      <c r="BL3514" t="str">
        <f t="shared" si="569"/>
        <v>0</v>
      </c>
      <c r="BM3514" t="str">
        <f t="shared" si="570"/>
        <v>0</v>
      </c>
      <c r="BN3514">
        <f t="shared" si="573"/>
        <v>0</v>
      </c>
      <c r="BO3514">
        <f t="shared" si="571"/>
        <v>0</v>
      </c>
      <c r="BP3514" t="str">
        <f t="shared" si="572"/>
        <v>0</v>
      </c>
    </row>
    <row r="3515" spans="1:68" ht="18" x14ac:dyDescent="0.25">
      <c r="A3515" s="24">
        <v>2021</v>
      </c>
      <c r="B3515">
        <v>4</v>
      </c>
      <c r="C3515" s="2">
        <v>44391</v>
      </c>
      <c r="D3515" s="3">
        <v>0.45833333333333331</v>
      </c>
      <c r="E3515">
        <v>3</v>
      </c>
      <c r="F3515">
        <v>3.1</v>
      </c>
      <c r="G3515" t="s">
        <v>61</v>
      </c>
      <c r="H3515">
        <v>81</v>
      </c>
      <c r="I3515">
        <v>70</v>
      </c>
      <c r="J3515">
        <v>20</v>
      </c>
      <c r="K3515">
        <v>4</v>
      </c>
      <c r="L3515">
        <v>7</v>
      </c>
      <c r="M3515" t="s">
        <v>23</v>
      </c>
      <c r="N3515">
        <v>5</v>
      </c>
      <c r="O3515" t="s">
        <v>26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 s="11" t="str">
        <f t="shared" si="574"/>
        <v>0</v>
      </c>
      <c r="AB3515">
        <f t="shared" si="567"/>
        <v>0</v>
      </c>
      <c r="AC3515">
        <f t="shared" si="575"/>
        <v>10</v>
      </c>
      <c r="AD3515">
        <f t="shared" si="576"/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f t="shared" si="568"/>
        <v>0</v>
      </c>
      <c r="BI3515" s="16">
        <v>0</v>
      </c>
      <c r="BJ3515" s="16">
        <v>0</v>
      </c>
      <c r="BK3515" s="16">
        <v>0</v>
      </c>
      <c r="BL3515" t="str">
        <f t="shared" si="569"/>
        <v>0</v>
      </c>
      <c r="BM3515" t="str">
        <f t="shared" si="570"/>
        <v>0</v>
      </c>
      <c r="BN3515">
        <f t="shared" si="573"/>
        <v>0</v>
      </c>
      <c r="BO3515">
        <f t="shared" si="571"/>
        <v>0</v>
      </c>
      <c r="BP3515" t="str">
        <f t="shared" si="572"/>
        <v>0</v>
      </c>
    </row>
    <row r="3516" spans="1:68" ht="18" x14ac:dyDescent="0.25">
      <c r="A3516" s="24">
        <v>2021</v>
      </c>
      <c r="B3516">
        <v>4</v>
      </c>
      <c r="C3516" s="2">
        <v>44391</v>
      </c>
      <c r="D3516" s="3">
        <v>0.45833333333333331</v>
      </c>
      <c r="E3516">
        <v>3</v>
      </c>
      <c r="F3516">
        <v>3.1</v>
      </c>
      <c r="G3516" t="s">
        <v>61</v>
      </c>
      <c r="H3516">
        <v>81</v>
      </c>
      <c r="I3516">
        <v>70</v>
      </c>
      <c r="J3516">
        <v>20</v>
      </c>
      <c r="K3516">
        <v>4</v>
      </c>
      <c r="L3516">
        <v>7</v>
      </c>
      <c r="M3516" t="s">
        <v>23</v>
      </c>
      <c r="N3516">
        <v>5</v>
      </c>
      <c r="O3516" t="s">
        <v>25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 s="11" t="str">
        <f t="shared" si="574"/>
        <v>0</v>
      </c>
      <c r="AB3516">
        <f t="shared" si="567"/>
        <v>0</v>
      </c>
      <c r="AC3516">
        <f t="shared" si="575"/>
        <v>10</v>
      </c>
      <c r="AD3516">
        <f t="shared" si="576"/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f t="shared" si="568"/>
        <v>0</v>
      </c>
      <c r="BI3516" s="16">
        <v>0</v>
      </c>
      <c r="BJ3516" s="16">
        <v>0</v>
      </c>
      <c r="BK3516" s="16">
        <v>0</v>
      </c>
      <c r="BL3516" t="str">
        <f t="shared" si="569"/>
        <v>0</v>
      </c>
      <c r="BM3516" t="str">
        <f t="shared" si="570"/>
        <v>0</v>
      </c>
      <c r="BN3516">
        <f t="shared" si="573"/>
        <v>0</v>
      </c>
      <c r="BO3516">
        <f t="shared" si="571"/>
        <v>0</v>
      </c>
      <c r="BP3516" t="str">
        <f t="shared" si="572"/>
        <v>0</v>
      </c>
    </row>
    <row r="3517" spans="1:68" ht="18" x14ac:dyDescent="0.25">
      <c r="A3517" s="24">
        <v>2021</v>
      </c>
      <c r="B3517">
        <v>4</v>
      </c>
      <c r="C3517" s="2">
        <v>44391</v>
      </c>
      <c r="D3517" s="3">
        <v>0.45833333333333331</v>
      </c>
      <c r="E3517">
        <v>3</v>
      </c>
      <c r="F3517">
        <v>3.1</v>
      </c>
      <c r="G3517" t="s">
        <v>61</v>
      </c>
      <c r="H3517">
        <v>81</v>
      </c>
      <c r="I3517">
        <v>70</v>
      </c>
      <c r="J3517">
        <v>20</v>
      </c>
      <c r="K3517">
        <v>4</v>
      </c>
      <c r="L3517">
        <v>7</v>
      </c>
      <c r="M3517" t="s">
        <v>23</v>
      </c>
      <c r="N3517">
        <v>5</v>
      </c>
      <c r="O3517" t="s">
        <v>24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 s="11" t="str">
        <f t="shared" si="574"/>
        <v>0</v>
      </c>
      <c r="AB3517">
        <f t="shared" si="567"/>
        <v>0</v>
      </c>
      <c r="AC3517">
        <f t="shared" si="575"/>
        <v>10</v>
      </c>
      <c r="AD3517">
        <f t="shared" si="576"/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f t="shared" si="568"/>
        <v>0</v>
      </c>
      <c r="BI3517" s="16">
        <v>0</v>
      </c>
      <c r="BJ3517" s="16">
        <v>0</v>
      </c>
      <c r="BK3517" s="16">
        <v>0</v>
      </c>
      <c r="BL3517" t="str">
        <f t="shared" si="569"/>
        <v>0</v>
      </c>
      <c r="BM3517" t="str">
        <f t="shared" si="570"/>
        <v>0</v>
      </c>
      <c r="BN3517">
        <f t="shared" si="573"/>
        <v>0</v>
      </c>
      <c r="BO3517">
        <f t="shared" si="571"/>
        <v>0</v>
      </c>
      <c r="BP3517" t="str">
        <f t="shared" si="572"/>
        <v>0</v>
      </c>
    </row>
    <row r="3518" spans="1:68" ht="18" x14ac:dyDescent="0.25">
      <c r="A3518" s="24">
        <v>2021</v>
      </c>
      <c r="B3518">
        <v>4</v>
      </c>
      <c r="C3518" s="2">
        <v>44391</v>
      </c>
      <c r="D3518" s="3">
        <v>0.45833333333333331</v>
      </c>
      <c r="E3518">
        <v>3</v>
      </c>
      <c r="F3518">
        <v>3.1</v>
      </c>
      <c r="G3518" t="s">
        <v>61</v>
      </c>
      <c r="H3518">
        <v>81</v>
      </c>
      <c r="I3518">
        <v>70</v>
      </c>
      <c r="J3518">
        <v>20</v>
      </c>
      <c r="K3518">
        <v>4</v>
      </c>
      <c r="L3518">
        <v>7</v>
      </c>
      <c r="M3518" t="s">
        <v>23</v>
      </c>
      <c r="N3518">
        <v>10</v>
      </c>
      <c r="O3518" t="s">
        <v>24</v>
      </c>
      <c r="P3518">
        <v>4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4</v>
      </c>
      <c r="AA3518" s="11" t="str">
        <f t="shared" si="574"/>
        <v>1</v>
      </c>
      <c r="AB3518">
        <f t="shared" si="567"/>
        <v>1</v>
      </c>
      <c r="AC3518">
        <f t="shared" si="575"/>
        <v>9</v>
      </c>
      <c r="AD3518">
        <f t="shared" si="576"/>
        <v>10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f t="shared" si="568"/>
        <v>0</v>
      </c>
      <c r="BI3518" s="16">
        <v>0</v>
      </c>
      <c r="BJ3518" s="16">
        <v>0</v>
      </c>
      <c r="BK3518" s="16">
        <v>0</v>
      </c>
      <c r="BL3518" t="str">
        <f t="shared" si="569"/>
        <v>0</v>
      </c>
      <c r="BM3518" t="str">
        <f t="shared" si="570"/>
        <v>0</v>
      </c>
      <c r="BN3518">
        <f t="shared" si="573"/>
        <v>0</v>
      </c>
      <c r="BO3518">
        <f t="shared" si="571"/>
        <v>0</v>
      </c>
      <c r="BP3518" t="str">
        <f t="shared" si="572"/>
        <v>0</v>
      </c>
    </row>
    <row r="3519" spans="1:68" ht="18" x14ac:dyDescent="0.25">
      <c r="A3519" s="24">
        <v>2021</v>
      </c>
      <c r="B3519">
        <v>4</v>
      </c>
      <c r="C3519" s="2">
        <v>44391</v>
      </c>
      <c r="D3519" s="3">
        <v>0.45833333333333331</v>
      </c>
      <c r="E3519">
        <v>3</v>
      </c>
      <c r="F3519">
        <v>3.1</v>
      </c>
      <c r="G3519" t="s">
        <v>61</v>
      </c>
      <c r="H3519">
        <v>81</v>
      </c>
      <c r="I3519">
        <v>70</v>
      </c>
      <c r="J3519">
        <v>20</v>
      </c>
      <c r="K3519">
        <v>4</v>
      </c>
      <c r="L3519">
        <v>7</v>
      </c>
      <c r="M3519" t="s">
        <v>23</v>
      </c>
      <c r="N3519">
        <v>10</v>
      </c>
      <c r="O3519" t="s">
        <v>25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 s="11" t="str">
        <f t="shared" si="574"/>
        <v>0</v>
      </c>
      <c r="AB3519">
        <f t="shared" si="567"/>
        <v>0</v>
      </c>
      <c r="AC3519">
        <f t="shared" si="575"/>
        <v>10</v>
      </c>
      <c r="AD3519">
        <f t="shared" si="576"/>
        <v>0</v>
      </c>
      <c r="AE3519">
        <v>0</v>
      </c>
      <c r="AF3519">
        <v>0</v>
      </c>
      <c r="AG3519">
        <v>1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f t="shared" si="568"/>
        <v>0</v>
      </c>
      <c r="BI3519" s="16">
        <v>0</v>
      </c>
      <c r="BJ3519" s="16">
        <v>0</v>
      </c>
      <c r="BK3519" s="16">
        <v>0</v>
      </c>
      <c r="BL3519" t="str">
        <f t="shared" si="569"/>
        <v>0</v>
      </c>
      <c r="BM3519" t="str">
        <f t="shared" si="570"/>
        <v>0</v>
      </c>
      <c r="BN3519">
        <f t="shared" si="573"/>
        <v>0</v>
      </c>
      <c r="BO3519">
        <f t="shared" si="571"/>
        <v>1</v>
      </c>
      <c r="BP3519" t="str">
        <f t="shared" si="572"/>
        <v>0</v>
      </c>
    </row>
    <row r="3520" spans="1:68" ht="18" x14ac:dyDescent="0.25">
      <c r="A3520" s="24">
        <v>2021</v>
      </c>
      <c r="B3520">
        <v>4</v>
      </c>
      <c r="C3520" s="2">
        <v>44391</v>
      </c>
      <c r="D3520" s="3">
        <v>0.45833333333333331</v>
      </c>
      <c r="E3520">
        <v>3</v>
      </c>
      <c r="F3520">
        <v>3.1</v>
      </c>
      <c r="G3520" t="s">
        <v>61</v>
      </c>
      <c r="H3520">
        <v>81</v>
      </c>
      <c r="I3520">
        <v>70</v>
      </c>
      <c r="J3520">
        <v>20</v>
      </c>
      <c r="K3520">
        <v>4</v>
      </c>
      <c r="L3520">
        <v>7</v>
      </c>
      <c r="M3520" t="s">
        <v>23</v>
      </c>
      <c r="N3520">
        <v>10</v>
      </c>
      <c r="O3520" t="s">
        <v>26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 s="11" t="str">
        <f t="shared" si="574"/>
        <v>0</v>
      </c>
      <c r="AB3520">
        <f t="shared" ref="AB3520:AB3583" si="577">COUNTIF(P3520:Y3520, "&gt;0")</f>
        <v>0</v>
      </c>
      <c r="AC3520">
        <f t="shared" si="575"/>
        <v>10</v>
      </c>
      <c r="AD3520">
        <f t="shared" si="576"/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f t="shared" ref="BH3520:BH3583" si="578">SUM(AW3520+AV3520+AU3520+AQ3520+AS3520+AM3520+AJ3520+BF3520+BI3520)</f>
        <v>0</v>
      </c>
      <c r="BI3520" s="16">
        <v>0</v>
      </c>
      <c r="BJ3520" s="16">
        <v>0</v>
      </c>
      <c r="BK3520" s="16">
        <v>0</v>
      </c>
      <c r="BL3520" t="str">
        <f t="shared" ref="BL3520:BL3583" si="579">IF(AL3520&gt;0, "1","0")</f>
        <v>0</v>
      </c>
      <c r="BM3520" t="str">
        <f t="shared" ref="BM3520:BM3583" si="580">IF(AL3520&gt;0, "1", IF(AO3520&gt;0, "1", "0"))</f>
        <v>0</v>
      </c>
      <c r="BN3520">
        <f t="shared" si="573"/>
        <v>0</v>
      </c>
      <c r="BO3520">
        <f t="shared" ref="BO3520:BO3583" si="581">SUM(BN3520+BH3520+BJ3520+BC3520+BA3520+AX3520+AG3520)</f>
        <v>0</v>
      </c>
      <c r="BP3520" t="str">
        <f t="shared" ref="BP3520:BP3586" si="582">IF(BH3520&gt;0, "1",  "0")</f>
        <v>0</v>
      </c>
    </row>
    <row r="3521" spans="1:68" ht="18" x14ac:dyDescent="0.25">
      <c r="A3521" s="24">
        <v>2021</v>
      </c>
      <c r="B3521">
        <v>4</v>
      </c>
      <c r="C3521" s="2">
        <v>44391</v>
      </c>
      <c r="D3521" s="3">
        <v>0.45833333333333331</v>
      </c>
      <c r="E3521">
        <v>3</v>
      </c>
      <c r="F3521">
        <v>3.1</v>
      </c>
      <c r="G3521" t="s">
        <v>61</v>
      </c>
      <c r="H3521">
        <v>81</v>
      </c>
      <c r="I3521">
        <v>70</v>
      </c>
      <c r="J3521">
        <v>20</v>
      </c>
      <c r="K3521">
        <v>4</v>
      </c>
      <c r="L3521">
        <v>7</v>
      </c>
      <c r="M3521" t="s">
        <v>23</v>
      </c>
      <c r="N3521">
        <v>20</v>
      </c>
      <c r="O3521" t="s">
        <v>26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 s="11" t="str">
        <f t="shared" si="574"/>
        <v>0</v>
      </c>
      <c r="AB3521">
        <f t="shared" si="577"/>
        <v>0</v>
      </c>
      <c r="AC3521">
        <f t="shared" si="575"/>
        <v>10</v>
      </c>
      <c r="AD3521">
        <f t="shared" si="576"/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f t="shared" si="578"/>
        <v>0</v>
      </c>
      <c r="BI3521" s="16">
        <v>0</v>
      </c>
      <c r="BJ3521" s="16">
        <v>0</v>
      </c>
      <c r="BK3521" s="16">
        <v>0</v>
      </c>
      <c r="BL3521" t="str">
        <f t="shared" si="579"/>
        <v>0</v>
      </c>
      <c r="BM3521" t="str">
        <f t="shared" si="580"/>
        <v>0</v>
      </c>
      <c r="BN3521">
        <f t="shared" si="573"/>
        <v>0</v>
      </c>
      <c r="BO3521">
        <f t="shared" si="581"/>
        <v>0</v>
      </c>
      <c r="BP3521" t="str">
        <f t="shared" si="582"/>
        <v>0</v>
      </c>
    </row>
    <row r="3522" spans="1:68" ht="18" x14ac:dyDescent="0.25">
      <c r="A3522" s="24">
        <v>2021</v>
      </c>
      <c r="B3522">
        <v>4</v>
      </c>
      <c r="C3522" s="2">
        <v>44391</v>
      </c>
      <c r="D3522" s="3">
        <v>0.45833333333333331</v>
      </c>
      <c r="E3522">
        <v>3</v>
      </c>
      <c r="F3522">
        <v>3.1</v>
      </c>
      <c r="G3522" t="s">
        <v>61</v>
      </c>
      <c r="H3522">
        <v>81</v>
      </c>
      <c r="I3522">
        <v>70</v>
      </c>
      <c r="J3522">
        <v>20</v>
      </c>
      <c r="K3522">
        <v>4</v>
      </c>
      <c r="L3522">
        <v>7</v>
      </c>
      <c r="M3522" t="s">
        <v>23</v>
      </c>
      <c r="N3522">
        <v>20</v>
      </c>
      <c r="O3522" t="s">
        <v>25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 s="11" t="str">
        <f t="shared" si="574"/>
        <v>0</v>
      </c>
      <c r="AB3522">
        <f t="shared" si="577"/>
        <v>0</v>
      </c>
      <c r="AC3522">
        <f t="shared" si="575"/>
        <v>10</v>
      </c>
      <c r="AD3522">
        <f t="shared" si="576"/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f t="shared" si="578"/>
        <v>0</v>
      </c>
      <c r="BI3522" s="16">
        <v>0</v>
      </c>
      <c r="BJ3522" s="16">
        <v>0</v>
      </c>
      <c r="BK3522" s="16">
        <v>0</v>
      </c>
      <c r="BL3522" t="str">
        <f t="shared" si="579"/>
        <v>0</v>
      </c>
      <c r="BM3522" t="str">
        <f t="shared" si="580"/>
        <v>0</v>
      </c>
      <c r="BN3522">
        <f t="shared" ref="BN3522:BN3585" si="583">SUM(AL3522+AO3522+BB3522)</f>
        <v>0</v>
      </c>
      <c r="BO3522">
        <f t="shared" si="581"/>
        <v>0</v>
      </c>
      <c r="BP3522" t="str">
        <f t="shared" si="582"/>
        <v>0</v>
      </c>
    </row>
    <row r="3523" spans="1:68" ht="18" x14ac:dyDescent="0.25">
      <c r="A3523" s="24">
        <v>2021</v>
      </c>
      <c r="B3523">
        <v>4</v>
      </c>
      <c r="C3523" s="2">
        <v>44391</v>
      </c>
      <c r="D3523" s="3">
        <v>0.45833333333333331</v>
      </c>
      <c r="E3523">
        <v>3</v>
      </c>
      <c r="F3523">
        <v>3.1</v>
      </c>
      <c r="G3523" t="s">
        <v>61</v>
      </c>
      <c r="H3523">
        <v>81</v>
      </c>
      <c r="I3523">
        <v>70</v>
      </c>
      <c r="J3523">
        <v>20</v>
      </c>
      <c r="K3523">
        <v>4</v>
      </c>
      <c r="L3523">
        <v>7</v>
      </c>
      <c r="M3523" t="s">
        <v>23</v>
      </c>
      <c r="N3523">
        <v>20</v>
      </c>
      <c r="O3523" t="s">
        <v>24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 s="11" t="str">
        <f t="shared" ref="AA3523:AA3586" si="584">IF(Z3523&gt;0, "1","0")</f>
        <v>0</v>
      </c>
      <c r="AB3523">
        <f t="shared" si="577"/>
        <v>0</v>
      </c>
      <c r="AC3523">
        <f t="shared" si="575"/>
        <v>10</v>
      </c>
      <c r="AD3523">
        <f t="shared" si="576"/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f t="shared" si="578"/>
        <v>0</v>
      </c>
      <c r="BI3523" s="16">
        <v>0</v>
      </c>
      <c r="BJ3523" s="16">
        <v>0</v>
      </c>
      <c r="BK3523" s="16">
        <v>0</v>
      </c>
      <c r="BL3523" t="str">
        <f t="shared" si="579"/>
        <v>0</v>
      </c>
      <c r="BM3523" t="str">
        <f t="shared" si="580"/>
        <v>0</v>
      </c>
      <c r="BN3523">
        <f t="shared" si="583"/>
        <v>0</v>
      </c>
      <c r="BO3523">
        <f t="shared" si="581"/>
        <v>0</v>
      </c>
      <c r="BP3523" t="str">
        <f t="shared" si="582"/>
        <v>0</v>
      </c>
    </row>
    <row r="3524" spans="1:68" ht="18" x14ac:dyDescent="0.25">
      <c r="A3524" s="24">
        <v>2021</v>
      </c>
      <c r="B3524">
        <v>4</v>
      </c>
      <c r="C3524" s="2">
        <v>44391</v>
      </c>
      <c r="D3524" s="3">
        <v>0.45833333333333331</v>
      </c>
      <c r="E3524">
        <v>3</v>
      </c>
      <c r="F3524">
        <v>3.1</v>
      </c>
      <c r="G3524" t="s">
        <v>61</v>
      </c>
      <c r="H3524">
        <v>81</v>
      </c>
      <c r="I3524">
        <v>70</v>
      </c>
      <c r="J3524">
        <v>20</v>
      </c>
      <c r="K3524">
        <v>4</v>
      </c>
      <c r="L3524">
        <v>7</v>
      </c>
      <c r="M3524" t="s">
        <v>23</v>
      </c>
      <c r="N3524">
        <v>50</v>
      </c>
      <c r="O3524" t="s">
        <v>24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1</v>
      </c>
      <c r="Z3524">
        <v>1</v>
      </c>
      <c r="AA3524" s="11" t="str">
        <f t="shared" si="584"/>
        <v>1</v>
      </c>
      <c r="AB3524">
        <f t="shared" si="577"/>
        <v>1</v>
      </c>
      <c r="AC3524">
        <f t="shared" si="575"/>
        <v>9</v>
      </c>
      <c r="AD3524">
        <f t="shared" si="576"/>
        <v>10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f t="shared" si="578"/>
        <v>0</v>
      </c>
      <c r="BI3524" s="16">
        <v>0</v>
      </c>
      <c r="BJ3524" s="16">
        <v>0</v>
      </c>
      <c r="BK3524" s="16">
        <v>0</v>
      </c>
      <c r="BL3524" t="str">
        <f t="shared" si="579"/>
        <v>0</v>
      </c>
      <c r="BM3524" t="str">
        <f t="shared" si="580"/>
        <v>0</v>
      </c>
      <c r="BN3524">
        <f t="shared" si="583"/>
        <v>0</v>
      </c>
      <c r="BO3524">
        <f t="shared" si="581"/>
        <v>0</v>
      </c>
      <c r="BP3524" t="str">
        <f t="shared" si="582"/>
        <v>0</v>
      </c>
    </row>
    <row r="3525" spans="1:68" ht="18" x14ac:dyDescent="0.25">
      <c r="A3525" s="24">
        <v>2021</v>
      </c>
      <c r="B3525">
        <v>4</v>
      </c>
      <c r="C3525" s="2">
        <v>44391</v>
      </c>
      <c r="D3525" s="3">
        <v>0.45833333333333331</v>
      </c>
      <c r="E3525">
        <v>3</v>
      </c>
      <c r="F3525">
        <v>3.1</v>
      </c>
      <c r="G3525" t="s">
        <v>61</v>
      </c>
      <c r="H3525">
        <v>81</v>
      </c>
      <c r="I3525">
        <v>70</v>
      </c>
      <c r="J3525">
        <v>20</v>
      </c>
      <c r="K3525">
        <v>4</v>
      </c>
      <c r="L3525">
        <v>7</v>
      </c>
      <c r="M3525" t="s">
        <v>23</v>
      </c>
      <c r="N3525">
        <v>50</v>
      </c>
      <c r="O3525" t="s">
        <v>25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 s="11" t="str">
        <f t="shared" si="584"/>
        <v>0</v>
      </c>
      <c r="AB3525">
        <f t="shared" si="577"/>
        <v>0</v>
      </c>
      <c r="AC3525">
        <f t="shared" si="575"/>
        <v>10</v>
      </c>
      <c r="AD3525">
        <f t="shared" si="576"/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f t="shared" si="578"/>
        <v>0</v>
      </c>
      <c r="BI3525" s="16">
        <v>0</v>
      </c>
      <c r="BJ3525" s="16">
        <v>0</v>
      </c>
      <c r="BK3525" s="16">
        <v>0</v>
      </c>
      <c r="BL3525" t="str">
        <f t="shared" si="579"/>
        <v>0</v>
      </c>
      <c r="BM3525" t="str">
        <f t="shared" si="580"/>
        <v>0</v>
      </c>
      <c r="BN3525">
        <f t="shared" si="583"/>
        <v>0</v>
      </c>
      <c r="BO3525">
        <f t="shared" si="581"/>
        <v>0</v>
      </c>
      <c r="BP3525" t="str">
        <f t="shared" si="582"/>
        <v>0</v>
      </c>
    </row>
    <row r="3526" spans="1:68" ht="18" x14ac:dyDescent="0.25">
      <c r="A3526" s="24">
        <v>2021</v>
      </c>
      <c r="B3526">
        <v>4</v>
      </c>
      <c r="C3526" s="2">
        <v>44391</v>
      </c>
      <c r="D3526" s="3">
        <v>0.45833333333333331</v>
      </c>
      <c r="E3526">
        <v>3</v>
      </c>
      <c r="F3526">
        <v>3.1</v>
      </c>
      <c r="G3526" t="s">
        <v>61</v>
      </c>
      <c r="H3526">
        <v>81</v>
      </c>
      <c r="I3526">
        <v>70</v>
      </c>
      <c r="J3526">
        <v>20</v>
      </c>
      <c r="K3526">
        <v>4</v>
      </c>
      <c r="L3526">
        <v>7</v>
      </c>
      <c r="M3526" t="s">
        <v>23</v>
      </c>
      <c r="N3526">
        <v>50</v>
      </c>
      <c r="O3526" t="s">
        <v>26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 s="11" t="str">
        <f t="shared" si="584"/>
        <v>0</v>
      </c>
      <c r="AB3526">
        <f t="shared" si="577"/>
        <v>0</v>
      </c>
      <c r="AC3526">
        <f t="shared" si="575"/>
        <v>10</v>
      </c>
      <c r="AD3526">
        <f t="shared" si="576"/>
        <v>0</v>
      </c>
      <c r="AE3526">
        <v>0</v>
      </c>
      <c r="AF3526">
        <v>0</v>
      </c>
      <c r="AG3526">
        <v>1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f t="shared" si="578"/>
        <v>0</v>
      </c>
      <c r="BI3526" s="16">
        <v>0</v>
      </c>
      <c r="BJ3526" s="16">
        <v>0</v>
      </c>
      <c r="BK3526" s="16">
        <v>0</v>
      </c>
      <c r="BL3526" t="str">
        <f t="shared" si="579"/>
        <v>0</v>
      </c>
      <c r="BM3526" t="str">
        <f t="shared" si="580"/>
        <v>0</v>
      </c>
      <c r="BN3526">
        <f t="shared" si="583"/>
        <v>0</v>
      </c>
      <c r="BO3526">
        <f t="shared" si="581"/>
        <v>1</v>
      </c>
      <c r="BP3526" t="str">
        <f t="shared" si="582"/>
        <v>0</v>
      </c>
    </row>
    <row r="3527" spans="1:68" ht="18" x14ac:dyDescent="0.25">
      <c r="A3527" s="24">
        <v>2021</v>
      </c>
      <c r="B3527">
        <v>4</v>
      </c>
      <c r="C3527" s="2">
        <v>44391</v>
      </c>
      <c r="D3527" s="3">
        <v>0.45833333333333331</v>
      </c>
      <c r="E3527">
        <v>3</v>
      </c>
      <c r="F3527">
        <v>3.1</v>
      </c>
      <c r="G3527" t="s">
        <v>61</v>
      </c>
      <c r="H3527">
        <v>81</v>
      </c>
      <c r="I3527">
        <v>70</v>
      </c>
      <c r="J3527">
        <v>20</v>
      </c>
      <c r="K3527">
        <v>4</v>
      </c>
      <c r="L3527">
        <v>7</v>
      </c>
      <c r="M3527" t="s">
        <v>27</v>
      </c>
      <c r="N3527">
        <v>50</v>
      </c>
      <c r="O3527" t="s">
        <v>24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 s="11" t="str">
        <f t="shared" si="584"/>
        <v>0</v>
      </c>
      <c r="AB3527">
        <f t="shared" si="577"/>
        <v>0</v>
      </c>
      <c r="AC3527">
        <f t="shared" si="575"/>
        <v>10</v>
      </c>
      <c r="AD3527">
        <f t="shared" si="576"/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f t="shared" si="578"/>
        <v>0</v>
      </c>
      <c r="BI3527" s="16">
        <v>0</v>
      </c>
      <c r="BJ3527" s="16">
        <v>0</v>
      </c>
      <c r="BK3527" s="16">
        <v>0</v>
      </c>
      <c r="BL3527" t="str">
        <f t="shared" si="579"/>
        <v>0</v>
      </c>
      <c r="BM3527" t="str">
        <f t="shared" si="580"/>
        <v>0</v>
      </c>
      <c r="BN3527">
        <f t="shared" si="583"/>
        <v>0</v>
      </c>
      <c r="BO3527">
        <f t="shared" si="581"/>
        <v>0</v>
      </c>
      <c r="BP3527" t="str">
        <f t="shared" si="582"/>
        <v>0</v>
      </c>
    </row>
    <row r="3528" spans="1:68" ht="18" x14ac:dyDescent="0.25">
      <c r="A3528" s="24">
        <v>2021</v>
      </c>
      <c r="B3528">
        <v>4</v>
      </c>
      <c r="C3528" s="2">
        <v>44391</v>
      </c>
      <c r="D3528" s="3">
        <v>0.45833333333333331</v>
      </c>
      <c r="E3528">
        <v>3</v>
      </c>
      <c r="F3528">
        <v>3.1</v>
      </c>
      <c r="G3528" t="s">
        <v>61</v>
      </c>
      <c r="H3528">
        <v>81</v>
      </c>
      <c r="I3528">
        <v>70</v>
      </c>
      <c r="J3528">
        <v>20</v>
      </c>
      <c r="K3528">
        <v>4</v>
      </c>
      <c r="L3528">
        <v>7</v>
      </c>
      <c r="M3528" t="s">
        <v>27</v>
      </c>
      <c r="N3528">
        <v>50</v>
      </c>
      <c r="O3528" t="s">
        <v>25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 s="11" t="str">
        <f t="shared" si="584"/>
        <v>0</v>
      </c>
      <c r="AB3528">
        <f t="shared" si="577"/>
        <v>0</v>
      </c>
      <c r="AC3528">
        <f t="shared" si="575"/>
        <v>10</v>
      </c>
      <c r="AD3528">
        <f t="shared" si="576"/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f t="shared" si="578"/>
        <v>0</v>
      </c>
      <c r="BI3528" s="16">
        <v>0</v>
      </c>
      <c r="BJ3528" s="16">
        <v>0</v>
      </c>
      <c r="BK3528" s="16">
        <v>0</v>
      </c>
      <c r="BL3528" t="str">
        <f t="shared" si="579"/>
        <v>0</v>
      </c>
      <c r="BM3528" t="str">
        <f t="shared" si="580"/>
        <v>0</v>
      </c>
      <c r="BN3528">
        <f t="shared" si="583"/>
        <v>0</v>
      </c>
      <c r="BO3528">
        <f t="shared" si="581"/>
        <v>0</v>
      </c>
      <c r="BP3528" t="str">
        <f t="shared" si="582"/>
        <v>0</v>
      </c>
    </row>
    <row r="3529" spans="1:68" ht="18" x14ac:dyDescent="0.25">
      <c r="A3529" s="24">
        <v>2021</v>
      </c>
      <c r="B3529">
        <v>4</v>
      </c>
      <c r="C3529" s="2">
        <v>44391</v>
      </c>
      <c r="D3529" s="3">
        <v>0.45833333333333331</v>
      </c>
      <c r="E3529">
        <v>3</v>
      </c>
      <c r="F3529">
        <v>3.1</v>
      </c>
      <c r="G3529" t="s">
        <v>61</v>
      </c>
      <c r="H3529">
        <v>81</v>
      </c>
      <c r="I3529">
        <v>70</v>
      </c>
      <c r="J3529">
        <v>20</v>
      </c>
      <c r="K3529">
        <v>4</v>
      </c>
      <c r="L3529">
        <v>7</v>
      </c>
      <c r="M3529" t="s">
        <v>27</v>
      </c>
      <c r="N3529">
        <v>50</v>
      </c>
      <c r="O3529" t="s">
        <v>26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 s="11" t="str">
        <f t="shared" si="584"/>
        <v>0</v>
      </c>
      <c r="AB3529">
        <f t="shared" si="577"/>
        <v>0</v>
      </c>
      <c r="AC3529">
        <f t="shared" si="575"/>
        <v>10</v>
      </c>
      <c r="AD3529">
        <f t="shared" si="576"/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f t="shared" si="578"/>
        <v>0</v>
      </c>
      <c r="BI3529" s="16">
        <v>0</v>
      </c>
      <c r="BJ3529" s="16">
        <v>0</v>
      </c>
      <c r="BK3529" s="16">
        <v>0</v>
      </c>
      <c r="BL3529" t="str">
        <f t="shared" si="579"/>
        <v>0</v>
      </c>
      <c r="BM3529" t="str">
        <f t="shared" si="580"/>
        <v>0</v>
      </c>
      <c r="BN3529">
        <f t="shared" si="583"/>
        <v>0</v>
      </c>
      <c r="BO3529">
        <f t="shared" si="581"/>
        <v>0</v>
      </c>
      <c r="BP3529" t="str">
        <f t="shared" si="582"/>
        <v>0</v>
      </c>
    </row>
    <row r="3530" spans="1:68" ht="18" x14ac:dyDescent="0.25">
      <c r="A3530" s="24">
        <v>2021</v>
      </c>
      <c r="B3530">
        <v>4</v>
      </c>
      <c r="C3530" s="2">
        <v>44391</v>
      </c>
      <c r="D3530" s="3">
        <v>0.45833333333333331</v>
      </c>
      <c r="E3530">
        <v>3</v>
      </c>
      <c r="F3530">
        <v>3.1</v>
      </c>
      <c r="G3530" t="s">
        <v>61</v>
      </c>
      <c r="H3530">
        <v>81</v>
      </c>
      <c r="I3530">
        <v>70</v>
      </c>
      <c r="J3530">
        <v>20</v>
      </c>
      <c r="K3530">
        <v>4</v>
      </c>
      <c r="L3530">
        <v>7</v>
      </c>
      <c r="M3530" t="s">
        <v>27</v>
      </c>
      <c r="N3530">
        <v>20</v>
      </c>
      <c r="O3530" t="s">
        <v>24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 s="11" t="str">
        <f t="shared" si="584"/>
        <v>0</v>
      </c>
      <c r="AB3530">
        <f t="shared" si="577"/>
        <v>0</v>
      </c>
      <c r="AC3530">
        <f t="shared" si="575"/>
        <v>10</v>
      </c>
      <c r="AD3530">
        <f t="shared" si="576"/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f t="shared" si="578"/>
        <v>0</v>
      </c>
      <c r="BI3530" s="16">
        <v>0</v>
      </c>
      <c r="BJ3530" s="16">
        <v>0</v>
      </c>
      <c r="BK3530" s="16">
        <v>0</v>
      </c>
      <c r="BL3530" t="str">
        <f t="shared" si="579"/>
        <v>0</v>
      </c>
      <c r="BM3530" t="str">
        <f t="shared" si="580"/>
        <v>0</v>
      </c>
      <c r="BN3530">
        <f t="shared" si="583"/>
        <v>0</v>
      </c>
      <c r="BO3530">
        <f t="shared" si="581"/>
        <v>0</v>
      </c>
      <c r="BP3530" t="str">
        <f t="shared" si="582"/>
        <v>0</v>
      </c>
    </row>
    <row r="3531" spans="1:68" ht="18" x14ac:dyDescent="0.25">
      <c r="A3531" s="24">
        <v>2021</v>
      </c>
      <c r="B3531">
        <v>4</v>
      </c>
      <c r="C3531" s="2">
        <v>44391</v>
      </c>
      <c r="D3531" s="3">
        <v>0.45833333333333331</v>
      </c>
      <c r="E3531">
        <v>3</v>
      </c>
      <c r="F3531">
        <v>3.1</v>
      </c>
      <c r="G3531" t="s">
        <v>61</v>
      </c>
      <c r="H3531">
        <v>81</v>
      </c>
      <c r="I3531">
        <v>70</v>
      </c>
      <c r="J3531">
        <v>20</v>
      </c>
      <c r="K3531">
        <v>4</v>
      </c>
      <c r="L3531">
        <v>7</v>
      </c>
      <c r="M3531" t="s">
        <v>27</v>
      </c>
      <c r="N3531">
        <v>20</v>
      </c>
      <c r="O3531" t="s">
        <v>25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 s="11" t="str">
        <f t="shared" si="584"/>
        <v>0</v>
      </c>
      <c r="AB3531">
        <f t="shared" si="577"/>
        <v>0</v>
      </c>
      <c r="AC3531">
        <f t="shared" ref="AC3531:AC3594" si="585">10-AB3531</f>
        <v>10</v>
      </c>
      <c r="AD3531">
        <f t="shared" ref="AD3531:AD3594" si="586">AB3531*10</f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f t="shared" si="578"/>
        <v>0</v>
      </c>
      <c r="BI3531" s="16">
        <v>0</v>
      </c>
      <c r="BJ3531" s="16">
        <v>0</v>
      </c>
      <c r="BK3531" s="16">
        <v>0</v>
      </c>
      <c r="BL3531" t="str">
        <f t="shared" si="579"/>
        <v>0</v>
      </c>
      <c r="BM3531" t="str">
        <f t="shared" si="580"/>
        <v>0</v>
      </c>
      <c r="BN3531">
        <f t="shared" si="583"/>
        <v>0</v>
      </c>
      <c r="BO3531">
        <f t="shared" si="581"/>
        <v>0</v>
      </c>
      <c r="BP3531" t="str">
        <f t="shared" si="582"/>
        <v>0</v>
      </c>
    </row>
    <row r="3532" spans="1:68" ht="18" x14ac:dyDescent="0.25">
      <c r="A3532" s="24">
        <v>2021</v>
      </c>
      <c r="B3532">
        <v>4</v>
      </c>
      <c r="C3532" s="2">
        <v>44391</v>
      </c>
      <c r="D3532" s="3">
        <v>0.45833333333333331</v>
      </c>
      <c r="E3532">
        <v>3</v>
      </c>
      <c r="F3532">
        <v>3.1</v>
      </c>
      <c r="G3532" t="s">
        <v>61</v>
      </c>
      <c r="H3532">
        <v>81</v>
      </c>
      <c r="I3532">
        <v>70</v>
      </c>
      <c r="J3532">
        <v>20</v>
      </c>
      <c r="K3532">
        <v>4</v>
      </c>
      <c r="L3532">
        <v>7</v>
      </c>
      <c r="M3532" t="s">
        <v>27</v>
      </c>
      <c r="N3532">
        <v>20</v>
      </c>
      <c r="O3532" t="s">
        <v>26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 s="11" t="str">
        <f t="shared" si="584"/>
        <v>0</v>
      </c>
      <c r="AB3532">
        <f t="shared" si="577"/>
        <v>0</v>
      </c>
      <c r="AC3532">
        <f t="shared" si="585"/>
        <v>10</v>
      </c>
      <c r="AD3532">
        <f t="shared" si="586"/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f t="shared" si="578"/>
        <v>0</v>
      </c>
      <c r="BI3532" s="16">
        <v>0</v>
      </c>
      <c r="BJ3532" s="16">
        <v>0</v>
      </c>
      <c r="BK3532" s="16">
        <v>0</v>
      </c>
      <c r="BL3532" t="str">
        <f t="shared" si="579"/>
        <v>0</v>
      </c>
      <c r="BM3532" t="str">
        <f t="shared" si="580"/>
        <v>0</v>
      </c>
      <c r="BN3532">
        <f t="shared" si="583"/>
        <v>0</v>
      </c>
      <c r="BO3532">
        <f t="shared" si="581"/>
        <v>0</v>
      </c>
      <c r="BP3532" t="str">
        <f t="shared" si="582"/>
        <v>0</v>
      </c>
    </row>
    <row r="3533" spans="1:68" ht="18" x14ac:dyDescent="0.25">
      <c r="A3533" s="24">
        <v>2021</v>
      </c>
      <c r="B3533">
        <v>4</v>
      </c>
      <c r="C3533" s="2">
        <v>44391</v>
      </c>
      <c r="D3533" s="3">
        <v>0.45833333333333331</v>
      </c>
      <c r="E3533">
        <v>3</v>
      </c>
      <c r="F3533">
        <v>3.1</v>
      </c>
      <c r="G3533" t="s">
        <v>61</v>
      </c>
      <c r="H3533">
        <v>81</v>
      </c>
      <c r="I3533">
        <v>70</v>
      </c>
      <c r="J3533">
        <v>20</v>
      </c>
      <c r="K3533">
        <v>4</v>
      </c>
      <c r="L3533">
        <v>7</v>
      </c>
      <c r="M3533" t="s">
        <v>27</v>
      </c>
      <c r="N3533">
        <v>10</v>
      </c>
      <c r="O3533" t="s">
        <v>24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 s="11" t="str">
        <f t="shared" si="584"/>
        <v>0</v>
      </c>
      <c r="AB3533">
        <f t="shared" si="577"/>
        <v>0</v>
      </c>
      <c r="AC3533">
        <f t="shared" si="585"/>
        <v>10</v>
      </c>
      <c r="AD3533">
        <f t="shared" si="586"/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f t="shared" si="578"/>
        <v>0</v>
      </c>
      <c r="BI3533" s="16">
        <v>0</v>
      </c>
      <c r="BJ3533" s="16">
        <v>0</v>
      </c>
      <c r="BK3533" s="16">
        <v>0</v>
      </c>
      <c r="BL3533" t="str">
        <f t="shared" si="579"/>
        <v>0</v>
      </c>
      <c r="BM3533" t="str">
        <f t="shared" si="580"/>
        <v>0</v>
      </c>
      <c r="BN3533">
        <f t="shared" si="583"/>
        <v>0</v>
      </c>
      <c r="BO3533">
        <f t="shared" si="581"/>
        <v>0</v>
      </c>
      <c r="BP3533" t="str">
        <f t="shared" si="582"/>
        <v>0</v>
      </c>
    </row>
    <row r="3534" spans="1:68" ht="18" x14ac:dyDescent="0.25">
      <c r="A3534" s="24">
        <v>2021</v>
      </c>
      <c r="B3534">
        <v>4</v>
      </c>
      <c r="C3534" s="2">
        <v>44391</v>
      </c>
      <c r="D3534" s="3">
        <v>0.45833333333333331</v>
      </c>
      <c r="E3534">
        <v>3</v>
      </c>
      <c r="F3534">
        <v>3.1</v>
      </c>
      <c r="G3534" t="s">
        <v>61</v>
      </c>
      <c r="H3534">
        <v>81</v>
      </c>
      <c r="I3534">
        <v>70</v>
      </c>
      <c r="J3534">
        <v>20</v>
      </c>
      <c r="K3534">
        <v>4</v>
      </c>
      <c r="L3534">
        <v>7</v>
      </c>
      <c r="M3534" t="s">
        <v>27</v>
      </c>
      <c r="N3534">
        <v>10</v>
      </c>
      <c r="O3534" t="s">
        <v>25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 s="11" t="str">
        <f t="shared" si="584"/>
        <v>0</v>
      </c>
      <c r="AB3534">
        <f t="shared" si="577"/>
        <v>0</v>
      </c>
      <c r="AC3534">
        <f t="shared" si="585"/>
        <v>10</v>
      </c>
      <c r="AD3534">
        <f t="shared" si="586"/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f t="shared" si="578"/>
        <v>0</v>
      </c>
      <c r="BI3534" s="16">
        <v>0</v>
      </c>
      <c r="BJ3534" s="16">
        <v>0</v>
      </c>
      <c r="BK3534" s="16">
        <v>0</v>
      </c>
      <c r="BL3534" t="str">
        <f t="shared" si="579"/>
        <v>0</v>
      </c>
      <c r="BM3534" t="str">
        <f t="shared" si="580"/>
        <v>0</v>
      </c>
      <c r="BN3534">
        <f t="shared" si="583"/>
        <v>0</v>
      </c>
      <c r="BO3534">
        <f t="shared" si="581"/>
        <v>0</v>
      </c>
      <c r="BP3534" t="str">
        <f t="shared" si="582"/>
        <v>0</v>
      </c>
    </row>
    <row r="3535" spans="1:68" ht="18" x14ac:dyDescent="0.25">
      <c r="A3535" s="24">
        <v>2021</v>
      </c>
      <c r="B3535">
        <v>4</v>
      </c>
      <c r="C3535" s="2">
        <v>44391</v>
      </c>
      <c r="D3535" s="3">
        <v>0.45833333333333331</v>
      </c>
      <c r="E3535">
        <v>3</v>
      </c>
      <c r="F3535">
        <v>3.1</v>
      </c>
      <c r="G3535" t="s">
        <v>61</v>
      </c>
      <c r="H3535">
        <v>81</v>
      </c>
      <c r="I3535">
        <v>70</v>
      </c>
      <c r="J3535">
        <v>20</v>
      </c>
      <c r="K3535">
        <v>4</v>
      </c>
      <c r="L3535">
        <v>7</v>
      </c>
      <c r="M3535" t="s">
        <v>27</v>
      </c>
      <c r="N3535">
        <v>10</v>
      </c>
      <c r="O3535" t="s">
        <v>26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 s="11" t="str">
        <f t="shared" si="584"/>
        <v>0</v>
      </c>
      <c r="AB3535">
        <f t="shared" si="577"/>
        <v>0</v>
      </c>
      <c r="AC3535">
        <f t="shared" si="585"/>
        <v>10</v>
      </c>
      <c r="AD3535">
        <f t="shared" si="586"/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f t="shared" si="578"/>
        <v>0</v>
      </c>
      <c r="BI3535" s="16">
        <v>0</v>
      </c>
      <c r="BJ3535" s="16">
        <v>0</v>
      </c>
      <c r="BK3535" s="16">
        <v>0</v>
      </c>
      <c r="BL3535" t="str">
        <f t="shared" si="579"/>
        <v>0</v>
      </c>
      <c r="BM3535" t="str">
        <f t="shared" si="580"/>
        <v>0</v>
      </c>
      <c r="BN3535">
        <f t="shared" si="583"/>
        <v>0</v>
      </c>
      <c r="BO3535">
        <f t="shared" si="581"/>
        <v>0</v>
      </c>
      <c r="BP3535" t="str">
        <f t="shared" si="582"/>
        <v>0</v>
      </c>
    </row>
    <row r="3536" spans="1:68" ht="18" x14ac:dyDescent="0.25">
      <c r="A3536" s="24">
        <v>2021</v>
      </c>
      <c r="B3536">
        <v>4</v>
      </c>
      <c r="C3536" s="2">
        <v>44391</v>
      </c>
      <c r="D3536" s="3">
        <v>0.45833333333333331</v>
      </c>
      <c r="E3536">
        <v>3</v>
      </c>
      <c r="F3536">
        <v>3.1</v>
      </c>
      <c r="G3536" t="s">
        <v>61</v>
      </c>
      <c r="H3536">
        <v>81</v>
      </c>
      <c r="I3536">
        <v>70</v>
      </c>
      <c r="J3536">
        <v>20</v>
      </c>
      <c r="K3536">
        <v>4</v>
      </c>
      <c r="L3536">
        <v>7</v>
      </c>
      <c r="M3536" t="s">
        <v>27</v>
      </c>
      <c r="N3536">
        <v>5</v>
      </c>
      <c r="O3536" t="s">
        <v>24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 s="11" t="str">
        <f t="shared" si="584"/>
        <v>0</v>
      </c>
      <c r="AB3536">
        <f t="shared" si="577"/>
        <v>0</v>
      </c>
      <c r="AC3536">
        <f t="shared" si="585"/>
        <v>10</v>
      </c>
      <c r="AD3536">
        <f t="shared" si="586"/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f t="shared" si="578"/>
        <v>0</v>
      </c>
      <c r="BI3536" s="16">
        <v>0</v>
      </c>
      <c r="BJ3536" s="16">
        <v>0</v>
      </c>
      <c r="BK3536" s="16">
        <v>0</v>
      </c>
      <c r="BL3536" t="str">
        <f t="shared" si="579"/>
        <v>0</v>
      </c>
      <c r="BM3536" t="str">
        <f t="shared" si="580"/>
        <v>0</v>
      </c>
      <c r="BN3536">
        <f t="shared" si="583"/>
        <v>0</v>
      </c>
      <c r="BO3536">
        <f t="shared" si="581"/>
        <v>0</v>
      </c>
      <c r="BP3536" t="str">
        <f t="shared" si="582"/>
        <v>0</v>
      </c>
    </row>
    <row r="3537" spans="1:68" ht="18" x14ac:dyDescent="0.25">
      <c r="A3537" s="24">
        <v>2021</v>
      </c>
      <c r="B3537">
        <v>4</v>
      </c>
      <c r="C3537" s="2">
        <v>44391</v>
      </c>
      <c r="D3537" s="3">
        <v>0.45833333333333331</v>
      </c>
      <c r="E3537">
        <v>3</v>
      </c>
      <c r="F3537">
        <v>3.1</v>
      </c>
      <c r="G3537" t="s">
        <v>61</v>
      </c>
      <c r="H3537">
        <v>81</v>
      </c>
      <c r="I3537">
        <v>70</v>
      </c>
      <c r="J3537">
        <v>20</v>
      </c>
      <c r="K3537">
        <v>4</v>
      </c>
      <c r="L3537">
        <v>7</v>
      </c>
      <c r="M3537" t="s">
        <v>27</v>
      </c>
      <c r="N3537">
        <v>5</v>
      </c>
      <c r="O3537" t="s">
        <v>25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 s="11" t="str">
        <f t="shared" si="584"/>
        <v>0</v>
      </c>
      <c r="AB3537">
        <f t="shared" si="577"/>
        <v>0</v>
      </c>
      <c r="AC3537">
        <f t="shared" si="585"/>
        <v>10</v>
      </c>
      <c r="AD3537">
        <f t="shared" si="586"/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f t="shared" si="578"/>
        <v>0</v>
      </c>
      <c r="BI3537" s="16">
        <v>0</v>
      </c>
      <c r="BJ3537" s="16">
        <v>0</v>
      </c>
      <c r="BK3537" s="16">
        <v>0</v>
      </c>
      <c r="BL3537" t="str">
        <f t="shared" si="579"/>
        <v>0</v>
      </c>
      <c r="BM3537" t="str">
        <f t="shared" si="580"/>
        <v>0</v>
      </c>
      <c r="BN3537">
        <f t="shared" si="583"/>
        <v>0</v>
      </c>
      <c r="BO3537">
        <f t="shared" si="581"/>
        <v>0</v>
      </c>
      <c r="BP3537" t="str">
        <f t="shared" si="582"/>
        <v>0</v>
      </c>
    </row>
    <row r="3538" spans="1:68" ht="18" x14ac:dyDescent="0.25">
      <c r="A3538" s="24">
        <v>2021</v>
      </c>
      <c r="B3538">
        <v>4</v>
      </c>
      <c r="C3538" s="2">
        <v>44391</v>
      </c>
      <c r="D3538" s="3">
        <v>0.45833333333333331</v>
      </c>
      <c r="E3538">
        <v>3</v>
      </c>
      <c r="F3538">
        <v>3.1</v>
      </c>
      <c r="G3538" t="s">
        <v>61</v>
      </c>
      <c r="H3538">
        <v>81</v>
      </c>
      <c r="I3538">
        <v>70</v>
      </c>
      <c r="J3538">
        <v>20</v>
      </c>
      <c r="K3538">
        <v>4</v>
      </c>
      <c r="L3538">
        <v>7</v>
      </c>
      <c r="M3538" t="s">
        <v>27</v>
      </c>
      <c r="N3538">
        <v>5</v>
      </c>
      <c r="O3538" t="s">
        <v>26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 s="11" t="str">
        <f t="shared" si="584"/>
        <v>0</v>
      </c>
      <c r="AB3538">
        <f t="shared" si="577"/>
        <v>0</v>
      </c>
      <c r="AC3538">
        <f t="shared" si="585"/>
        <v>10</v>
      </c>
      <c r="AD3538">
        <f t="shared" si="586"/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f t="shared" si="578"/>
        <v>0</v>
      </c>
      <c r="BI3538" s="16">
        <v>0</v>
      </c>
      <c r="BJ3538" s="16">
        <v>0</v>
      </c>
      <c r="BK3538" s="16">
        <v>0</v>
      </c>
      <c r="BL3538" t="str">
        <f t="shared" si="579"/>
        <v>0</v>
      </c>
      <c r="BM3538" t="str">
        <f t="shared" si="580"/>
        <v>0</v>
      </c>
      <c r="BN3538">
        <f t="shared" si="583"/>
        <v>0</v>
      </c>
      <c r="BO3538">
        <f t="shared" si="581"/>
        <v>0</v>
      </c>
      <c r="BP3538" t="str">
        <f t="shared" si="582"/>
        <v>0</v>
      </c>
    </row>
    <row r="3539" spans="1:68" ht="18" x14ac:dyDescent="0.25">
      <c r="A3539" s="24">
        <v>2021</v>
      </c>
      <c r="B3539">
        <v>4</v>
      </c>
      <c r="C3539" s="2">
        <v>44391</v>
      </c>
      <c r="D3539" s="3">
        <v>0.45833333333333331</v>
      </c>
      <c r="E3539">
        <v>3</v>
      </c>
      <c r="F3539">
        <v>3.1</v>
      </c>
      <c r="G3539" t="s">
        <v>61</v>
      </c>
      <c r="H3539">
        <v>81</v>
      </c>
      <c r="I3539">
        <v>70</v>
      </c>
      <c r="J3539">
        <v>20</v>
      </c>
      <c r="K3539">
        <v>4</v>
      </c>
      <c r="L3539">
        <v>7</v>
      </c>
      <c r="M3539" t="s">
        <v>27</v>
      </c>
      <c r="N3539">
        <v>0</v>
      </c>
      <c r="O3539" t="s">
        <v>24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 s="11" t="str">
        <f t="shared" si="584"/>
        <v>0</v>
      </c>
      <c r="AB3539">
        <f t="shared" si="577"/>
        <v>0</v>
      </c>
      <c r="AC3539">
        <f t="shared" si="585"/>
        <v>10</v>
      </c>
      <c r="AD3539">
        <f t="shared" si="586"/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f t="shared" si="578"/>
        <v>0</v>
      </c>
      <c r="BI3539" s="16">
        <v>0</v>
      </c>
      <c r="BJ3539" s="16">
        <v>0</v>
      </c>
      <c r="BK3539" s="16">
        <v>0</v>
      </c>
      <c r="BL3539" t="str">
        <f t="shared" si="579"/>
        <v>0</v>
      </c>
      <c r="BM3539" t="str">
        <f t="shared" si="580"/>
        <v>0</v>
      </c>
      <c r="BN3539">
        <f t="shared" si="583"/>
        <v>0</v>
      </c>
      <c r="BO3539">
        <f t="shared" si="581"/>
        <v>0</v>
      </c>
      <c r="BP3539" t="str">
        <f t="shared" si="582"/>
        <v>0</v>
      </c>
    </row>
    <row r="3540" spans="1:68" ht="18" x14ac:dyDescent="0.25">
      <c r="A3540" s="24">
        <v>2021</v>
      </c>
      <c r="B3540">
        <v>4</v>
      </c>
      <c r="C3540" s="2">
        <v>44391</v>
      </c>
      <c r="D3540" s="3">
        <v>0.45833333333333331</v>
      </c>
      <c r="E3540">
        <v>3</v>
      </c>
      <c r="F3540">
        <v>3.1</v>
      </c>
      <c r="G3540" t="s">
        <v>61</v>
      </c>
      <c r="H3540">
        <v>81</v>
      </c>
      <c r="I3540">
        <v>70</v>
      </c>
      <c r="J3540">
        <v>20</v>
      </c>
      <c r="K3540">
        <v>4</v>
      </c>
      <c r="L3540">
        <v>7</v>
      </c>
      <c r="M3540" t="s">
        <v>27</v>
      </c>
      <c r="N3540">
        <v>0</v>
      </c>
      <c r="O3540" t="s">
        <v>25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 s="11" t="str">
        <f t="shared" si="584"/>
        <v>0</v>
      </c>
      <c r="AB3540">
        <f t="shared" si="577"/>
        <v>0</v>
      </c>
      <c r="AC3540">
        <f t="shared" si="585"/>
        <v>10</v>
      </c>
      <c r="AD3540">
        <f t="shared" si="586"/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f t="shared" si="578"/>
        <v>0</v>
      </c>
      <c r="BI3540" s="16">
        <v>0</v>
      </c>
      <c r="BJ3540" s="16">
        <v>0</v>
      </c>
      <c r="BK3540" s="16">
        <v>0</v>
      </c>
      <c r="BL3540" t="str">
        <f t="shared" si="579"/>
        <v>0</v>
      </c>
      <c r="BM3540" t="str">
        <f t="shared" si="580"/>
        <v>0</v>
      </c>
      <c r="BN3540">
        <f t="shared" si="583"/>
        <v>0</v>
      </c>
      <c r="BO3540">
        <f t="shared" si="581"/>
        <v>0</v>
      </c>
      <c r="BP3540" t="str">
        <f t="shared" si="582"/>
        <v>0</v>
      </c>
    </row>
    <row r="3541" spans="1:68" ht="18" x14ac:dyDescent="0.25">
      <c r="A3541" s="24">
        <v>2021</v>
      </c>
      <c r="B3541">
        <v>4</v>
      </c>
      <c r="C3541" s="2">
        <v>44391</v>
      </c>
      <c r="D3541" s="3">
        <v>0.45833333333333331</v>
      </c>
      <c r="E3541">
        <v>3</v>
      </c>
      <c r="F3541">
        <v>3.1</v>
      </c>
      <c r="G3541" t="s">
        <v>61</v>
      </c>
      <c r="H3541">
        <v>81</v>
      </c>
      <c r="I3541">
        <v>70</v>
      </c>
      <c r="J3541">
        <v>20</v>
      </c>
      <c r="K3541">
        <v>4</v>
      </c>
      <c r="L3541">
        <v>7</v>
      </c>
      <c r="M3541" t="s">
        <v>27</v>
      </c>
      <c r="N3541">
        <v>0</v>
      </c>
      <c r="O3541" t="s">
        <v>26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 s="11" t="str">
        <f t="shared" si="584"/>
        <v>0</v>
      </c>
      <c r="AB3541">
        <f t="shared" si="577"/>
        <v>0</v>
      </c>
      <c r="AC3541">
        <f t="shared" si="585"/>
        <v>10</v>
      </c>
      <c r="AD3541">
        <f t="shared" si="586"/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f t="shared" si="578"/>
        <v>0</v>
      </c>
      <c r="BI3541" s="16">
        <v>0</v>
      </c>
      <c r="BJ3541" s="16">
        <v>0</v>
      </c>
      <c r="BK3541" s="16">
        <v>0</v>
      </c>
      <c r="BL3541" t="str">
        <f t="shared" si="579"/>
        <v>0</v>
      </c>
      <c r="BM3541" t="str">
        <f t="shared" si="580"/>
        <v>0</v>
      </c>
      <c r="BN3541">
        <f t="shared" si="583"/>
        <v>0</v>
      </c>
      <c r="BO3541">
        <f t="shared" si="581"/>
        <v>0</v>
      </c>
      <c r="BP3541" t="str">
        <f t="shared" si="582"/>
        <v>0</v>
      </c>
    </row>
    <row r="3542" spans="1:68" ht="18" x14ac:dyDescent="0.25">
      <c r="A3542" s="24">
        <v>2021</v>
      </c>
      <c r="B3542">
        <v>4</v>
      </c>
      <c r="C3542" s="2">
        <v>44391</v>
      </c>
      <c r="D3542" s="3">
        <v>0.45833333333333331</v>
      </c>
      <c r="E3542">
        <v>3</v>
      </c>
      <c r="F3542">
        <v>3.1</v>
      </c>
      <c r="G3542" t="s">
        <v>61</v>
      </c>
      <c r="H3542">
        <v>81</v>
      </c>
      <c r="I3542">
        <v>70</v>
      </c>
      <c r="J3542">
        <v>20</v>
      </c>
      <c r="K3542">
        <v>4</v>
      </c>
      <c r="L3542">
        <v>7</v>
      </c>
      <c r="M3542" t="s">
        <v>28</v>
      </c>
      <c r="N3542">
        <v>0</v>
      </c>
      <c r="O3542" t="s">
        <v>24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1</v>
      </c>
      <c r="AA3542" s="11" t="str">
        <f t="shared" si="584"/>
        <v>1</v>
      </c>
      <c r="AB3542">
        <f t="shared" si="577"/>
        <v>1</v>
      </c>
      <c r="AC3542">
        <f t="shared" si="585"/>
        <v>9</v>
      </c>
      <c r="AD3542">
        <f t="shared" si="586"/>
        <v>10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f t="shared" si="578"/>
        <v>0</v>
      </c>
      <c r="BI3542" s="16">
        <v>0</v>
      </c>
      <c r="BJ3542" s="16">
        <v>0</v>
      </c>
      <c r="BK3542" s="16">
        <v>0</v>
      </c>
      <c r="BL3542" t="str">
        <f t="shared" si="579"/>
        <v>0</v>
      </c>
      <c r="BM3542" t="str">
        <f t="shared" si="580"/>
        <v>0</v>
      </c>
      <c r="BN3542">
        <f t="shared" si="583"/>
        <v>0</v>
      </c>
      <c r="BO3542">
        <f t="shared" si="581"/>
        <v>0</v>
      </c>
      <c r="BP3542" t="str">
        <f t="shared" si="582"/>
        <v>0</v>
      </c>
    </row>
    <row r="3543" spans="1:68" ht="18" x14ac:dyDescent="0.25">
      <c r="A3543" s="24">
        <v>2021</v>
      </c>
      <c r="B3543">
        <v>4</v>
      </c>
      <c r="C3543" s="2">
        <v>44391</v>
      </c>
      <c r="D3543" s="3">
        <v>0.45833333333333331</v>
      </c>
      <c r="E3543">
        <v>3</v>
      </c>
      <c r="F3543">
        <v>3.1</v>
      </c>
      <c r="G3543" t="s">
        <v>61</v>
      </c>
      <c r="H3543">
        <v>81</v>
      </c>
      <c r="I3543">
        <v>70</v>
      </c>
      <c r="J3543">
        <v>20</v>
      </c>
      <c r="K3543">
        <v>4</v>
      </c>
      <c r="L3543">
        <v>7</v>
      </c>
      <c r="M3543" t="s">
        <v>28</v>
      </c>
      <c r="N3543">
        <v>0</v>
      </c>
      <c r="O3543" t="s">
        <v>25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 s="11" t="str">
        <f t="shared" si="584"/>
        <v>0</v>
      </c>
      <c r="AB3543">
        <f t="shared" si="577"/>
        <v>0</v>
      </c>
      <c r="AC3543">
        <f t="shared" si="585"/>
        <v>10</v>
      </c>
      <c r="AD3543">
        <f t="shared" si="586"/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f t="shared" si="578"/>
        <v>0</v>
      </c>
      <c r="BI3543" s="16">
        <v>0</v>
      </c>
      <c r="BJ3543" s="16">
        <v>0</v>
      </c>
      <c r="BK3543" s="16">
        <v>0</v>
      </c>
      <c r="BL3543" t="str">
        <f t="shared" si="579"/>
        <v>0</v>
      </c>
      <c r="BM3543" t="str">
        <f t="shared" si="580"/>
        <v>0</v>
      </c>
      <c r="BN3543">
        <f t="shared" si="583"/>
        <v>0</v>
      </c>
      <c r="BO3543">
        <f t="shared" si="581"/>
        <v>0</v>
      </c>
      <c r="BP3543" t="str">
        <f t="shared" si="582"/>
        <v>0</v>
      </c>
    </row>
    <row r="3544" spans="1:68" ht="18" x14ac:dyDescent="0.25">
      <c r="A3544" s="24">
        <v>2021</v>
      </c>
      <c r="B3544">
        <v>4</v>
      </c>
      <c r="C3544" s="2">
        <v>44391</v>
      </c>
      <c r="D3544" s="3">
        <v>0.45833333333333331</v>
      </c>
      <c r="E3544">
        <v>3</v>
      </c>
      <c r="F3544">
        <v>3.1</v>
      </c>
      <c r="G3544" t="s">
        <v>61</v>
      </c>
      <c r="H3544">
        <v>81</v>
      </c>
      <c r="I3544">
        <v>70</v>
      </c>
      <c r="J3544">
        <v>20</v>
      </c>
      <c r="K3544">
        <v>4</v>
      </c>
      <c r="L3544">
        <v>7</v>
      </c>
      <c r="M3544" t="s">
        <v>28</v>
      </c>
      <c r="N3544">
        <v>0</v>
      </c>
      <c r="O3544" t="s">
        <v>26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 s="11" t="str">
        <f t="shared" si="584"/>
        <v>0</v>
      </c>
      <c r="AB3544">
        <f t="shared" si="577"/>
        <v>0</v>
      </c>
      <c r="AC3544">
        <f t="shared" si="585"/>
        <v>10</v>
      </c>
      <c r="AD3544">
        <f t="shared" si="586"/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f t="shared" si="578"/>
        <v>0</v>
      </c>
      <c r="BI3544" s="16">
        <v>0</v>
      </c>
      <c r="BJ3544" s="16">
        <v>0</v>
      </c>
      <c r="BK3544" s="16">
        <v>0</v>
      </c>
      <c r="BL3544" t="str">
        <f t="shared" si="579"/>
        <v>0</v>
      </c>
      <c r="BM3544" t="str">
        <f t="shared" si="580"/>
        <v>0</v>
      </c>
      <c r="BN3544">
        <f t="shared" si="583"/>
        <v>0</v>
      </c>
      <c r="BO3544">
        <f t="shared" si="581"/>
        <v>0</v>
      </c>
      <c r="BP3544" t="str">
        <f t="shared" si="582"/>
        <v>0</v>
      </c>
    </row>
    <row r="3545" spans="1:68" ht="18" x14ac:dyDescent="0.25">
      <c r="A3545" s="24">
        <v>2021</v>
      </c>
      <c r="B3545">
        <v>4</v>
      </c>
      <c r="C3545" s="2">
        <v>44391</v>
      </c>
      <c r="D3545" s="3">
        <v>0.45833333333333331</v>
      </c>
      <c r="E3545">
        <v>3</v>
      </c>
      <c r="F3545">
        <v>3.1</v>
      </c>
      <c r="G3545" t="s">
        <v>61</v>
      </c>
      <c r="H3545">
        <v>81</v>
      </c>
      <c r="I3545">
        <v>70</v>
      </c>
      <c r="J3545">
        <v>20</v>
      </c>
      <c r="K3545">
        <v>4</v>
      </c>
      <c r="L3545">
        <v>7</v>
      </c>
      <c r="M3545" t="s">
        <v>28</v>
      </c>
      <c r="N3545">
        <v>5</v>
      </c>
      <c r="O3545" t="s">
        <v>25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 s="11" t="str">
        <f t="shared" si="584"/>
        <v>0</v>
      </c>
      <c r="AB3545">
        <f t="shared" si="577"/>
        <v>0</v>
      </c>
      <c r="AC3545">
        <f t="shared" si="585"/>
        <v>10</v>
      </c>
      <c r="AD3545">
        <f t="shared" si="586"/>
        <v>0</v>
      </c>
      <c r="AE3545">
        <v>0</v>
      </c>
      <c r="AF3545">
        <v>0</v>
      </c>
      <c r="AG3545">
        <v>1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f t="shared" si="578"/>
        <v>0</v>
      </c>
      <c r="BI3545" s="16">
        <v>0</v>
      </c>
      <c r="BJ3545" s="16">
        <v>0</v>
      </c>
      <c r="BK3545" s="16">
        <v>0</v>
      </c>
      <c r="BL3545" t="str">
        <f t="shared" si="579"/>
        <v>0</v>
      </c>
      <c r="BM3545" t="str">
        <f t="shared" si="580"/>
        <v>0</v>
      </c>
      <c r="BN3545">
        <f t="shared" si="583"/>
        <v>0</v>
      </c>
      <c r="BO3545">
        <f t="shared" si="581"/>
        <v>1</v>
      </c>
      <c r="BP3545" t="str">
        <f t="shared" si="582"/>
        <v>0</v>
      </c>
    </row>
    <row r="3546" spans="1:68" ht="18" x14ac:dyDescent="0.25">
      <c r="A3546" s="24">
        <v>2021</v>
      </c>
      <c r="B3546">
        <v>4</v>
      </c>
      <c r="C3546" s="2">
        <v>44391</v>
      </c>
      <c r="D3546" s="3">
        <v>0.45833333333333331</v>
      </c>
      <c r="E3546">
        <v>3</v>
      </c>
      <c r="F3546">
        <v>3.1</v>
      </c>
      <c r="G3546" t="s">
        <v>61</v>
      </c>
      <c r="H3546">
        <v>81</v>
      </c>
      <c r="I3546">
        <v>70</v>
      </c>
      <c r="J3546">
        <v>20</v>
      </c>
      <c r="K3546">
        <v>4</v>
      </c>
      <c r="L3546">
        <v>7</v>
      </c>
      <c r="M3546" t="s">
        <v>28</v>
      </c>
      <c r="N3546">
        <v>5</v>
      </c>
      <c r="O3546" t="s">
        <v>26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 s="11" t="str">
        <f t="shared" si="584"/>
        <v>0</v>
      </c>
      <c r="AB3546">
        <f t="shared" si="577"/>
        <v>0</v>
      </c>
      <c r="AC3546">
        <f t="shared" si="585"/>
        <v>10</v>
      </c>
      <c r="AD3546">
        <f t="shared" si="586"/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f t="shared" si="578"/>
        <v>0</v>
      </c>
      <c r="BI3546" s="16">
        <v>0</v>
      </c>
      <c r="BJ3546" s="16">
        <v>0</v>
      </c>
      <c r="BK3546" s="16">
        <v>0</v>
      </c>
      <c r="BL3546" t="str">
        <f t="shared" si="579"/>
        <v>0</v>
      </c>
      <c r="BM3546" t="str">
        <f t="shared" si="580"/>
        <v>0</v>
      </c>
      <c r="BN3546">
        <f t="shared" si="583"/>
        <v>0</v>
      </c>
      <c r="BO3546">
        <f t="shared" si="581"/>
        <v>0</v>
      </c>
      <c r="BP3546" t="str">
        <f t="shared" si="582"/>
        <v>0</v>
      </c>
    </row>
    <row r="3547" spans="1:68" ht="18" x14ac:dyDescent="0.25">
      <c r="A3547" s="24">
        <v>2021</v>
      </c>
      <c r="B3547">
        <v>4</v>
      </c>
      <c r="C3547" s="2">
        <v>44391</v>
      </c>
      <c r="D3547" s="3">
        <v>0.45833333333333331</v>
      </c>
      <c r="E3547">
        <v>3</v>
      </c>
      <c r="F3547">
        <v>3.1</v>
      </c>
      <c r="G3547" t="s">
        <v>61</v>
      </c>
      <c r="H3547">
        <v>81</v>
      </c>
      <c r="I3547">
        <v>70</v>
      </c>
      <c r="J3547">
        <v>20</v>
      </c>
      <c r="K3547">
        <v>4</v>
      </c>
      <c r="L3547">
        <v>7</v>
      </c>
      <c r="M3547" t="s">
        <v>28</v>
      </c>
      <c r="N3547">
        <v>5</v>
      </c>
      <c r="O3547" t="s">
        <v>24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 s="11" t="str">
        <f t="shared" si="584"/>
        <v>0</v>
      </c>
      <c r="AB3547">
        <f t="shared" si="577"/>
        <v>0</v>
      </c>
      <c r="AC3547">
        <f t="shared" si="585"/>
        <v>10</v>
      </c>
      <c r="AD3547">
        <f t="shared" si="586"/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f t="shared" si="578"/>
        <v>0</v>
      </c>
      <c r="BI3547" s="16">
        <v>0</v>
      </c>
      <c r="BJ3547" s="16">
        <v>0</v>
      </c>
      <c r="BK3547" s="16">
        <v>0</v>
      </c>
      <c r="BL3547" t="str">
        <f t="shared" si="579"/>
        <v>0</v>
      </c>
      <c r="BM3547" t="str">
        <f t="shared" si="580"/>
        <v>0</v>
      </c>
      <c r="BN3547">
        <f t="shared" si="583"/>
        <v>0</v>
      </c>
      <c r="BO3547">
        <f t="shared" si="581"/>
        <v>0</v>
      </c>
      <c r="BP3547" t="str">
        <f t="shared" si="582"/>
        <v>0</v>
      </c>
    </row>
    <row r="3548" spans="1:68" ht="18" x14ac:dyDescent="0.25">
      <c r="A3548" s="24">
        <v>2021</v>
      </c>
      <c r="B3548">
        <v>4</v>
      </c>
      <c r="C3548" s="2">
        <v>44391</v>
      </c>
      <c r="D3548" s="3">
        <v>0.45833333333333331</v>
      </c>
      <c r="E3548">
        <v>3</v>
      </c>
      <c r="F3548">
        <v>3.1</v>
      </c>
      <c r="G3548" t="s">
        <v>61</v>
      </c>
      <c r="H3548">
        <v>81</v>
      </c>
      <c r="I3548">
        <v>70</v>
      </c>
      <c r="J3548">
        <v>20</v>
      </c>
      <c r="K3548">
        <v>4</v>
      </c>
      <c r="L3548">
        <v>7</v>
      </c>
      <c r="M3548" t="s">
        <v>28</v>
      </c>
      <c r="N3548">
        <v>10</v>
      </c>
      <c r="O3548" t="s">
        <v>24</v>
      </c>
      <c r="P3548">
        <v>1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1</v>
      </c>
      <c r="AA3548" s="11" t="str">
        <f t="shared" si="584"/>
        <v>1</v>
      </c>
      <c r="AB3548">
        <f t="shared" si="577"/>
        <v>1</v>
      </c>
      <c r="AC3548">
        <f t="shared" si="585"/>
        <v>9</v>
      </c>
      <c r="AD3548">
        <f t="shared" si="586"/>
        <v>10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f t="shared" si="578"/>
        <v>0</v>
      </c>
      <c r="BI3548" s="16">
        <v>0</v>
      </c>
      <c r="BJ3548" s="16">
        <v>0</v>
      </c>
      <c r="BK3548" s="16">
        <v>0</v>
      </c>
      <c r="BL3548" t="str">
        <f t="shared" si="579"/>
        <v>0</v>
      </c>
      <c r="BM3548" t="str">
        <f t="shared" si="580"/>
        <v>0</v>
      </c>
      <c r="BN3548">
        <f t="shared" si="583"/>
        <v>0</v>
      </c>
      <c r="BO3548">
        <f t="shared" si="581"/>
        <v>0</v>
      </c>
      <c r="BP3548" t="str">
        <f t="shared" si="582"/>
        <v>0</v>
      </c>
    </row>
    <row r="3549" spans="1:68" ht="18" x14ac:dyDescent="0.25">
      <c r="A3549" s="24">
        <v>2021</v>
      </c>
      <c r="B3549">
        <v>4</v>
      </c>
      <c r="C3549" s="2">
        <v>44391</v>
      </c>
      <c r="D3549" s="3">
        <v>0.45833333333333331</v>
      </c>
      <c r="E3549">
        <v>3</v>
      </c>
      <c r="F3549">
        <v>3.1</v>
      </c>
      <c r="G3549" t="s">
        <v>61</v>
      </c>
      <c r="H3549">
        <v>81</v>
      </c>
      <c r="I3549">
        <v>70</v>
      </c>
      <c r="J3549">
        <v>20</v>
      </c>
      <c r="K3549">
        <v>4</v>
      </c>
      <c r="L3549">
        <v>7</v>
      </c>
      <c r="M3549" t="s">
        <v>28</v>
      </c>
      <c r="N3549">
        <v>10</v>
      </c>
      <c r="O3549" t="s">
        <v>25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 s="11" t="str">
        <f t="shared" si="584"/>
        <v>0</v>
      </c>
      <c r="AB3549">
        <f t="shared" si="577"/>
        <v>0</v>
      </c>
      <c r="AC3549">
        <f t="shared" si="585"/>
        <v>10</v>
      </c>
      <c r="AD3549">
        <f t="shared" si="586"/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f t="shared" si="578"/>
        <v>0</v>
      </c>
      <c r="BI3549" s="16">
        <v>0</v>
      </c>
      <c r="BJ3549" s="16">
        <v>0</v>
      </c>
      <c r="BK3549" s="16">
        <v>0</v>
      </c>
      <c r="BL3549" t="str">
        <f t="shared" si="579"/>
        <v>0</v>
      </c>
      <c r="BM3549" t="str">
        <f t="shared" si="580"/>
        <v>0</v>
      </c>
      <c r="BN3549">
        <f t="shared" si="583"/>
        <v>0</v>
      </c>
      <c r="BO3549">
        <f t="shared" si="581"/>
        <v>0</v>
      </c>
      <c r="BP3549" t="str">
        <f t="shared" si="582"/>
        <v>0</v>
      </c>
    </row>
    <row r="3550" spans="1:68" ht="18" x14ac:dyDescent="0.25">
      <c r="A3550" s="24">
        <v>2021</v>
      </c>
      <c r="B3550">
        <v>4</v>
      </c>
      <c r="C3550" s="2">
        <v>44391</v>
      </c>
      <c r="D3550" s="3">
        <v>0.45833333333333331</v>
      </c>
      <c r="E3550">
        <v>3</v>
      </c>
      <c r="F3550">
        <v>3.1</v>
      </c>
      <c r="G3550" t="s">
        <v>61</v>
      </c>
      <c r="H3550">
        <v>81</v>
      </c>
      <c r="I3550">
        <v>70</v>
      </c>
      <c r="J3550">
        <v>20</v>
      </c>
      <c r="K3550">
        <v>4</v>
      </c>
      <c r="L3550">
        <v>7</v>
      </c>
      <c r="M3550" t="s">
        <v>28</v>
      </c>
      <c r="N3550">
        <v>10</v>
      </c>
      <c r="O3550" t="s">
        <v>26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 s="11" t="str">
        <f t="shared" si="584"/>
        <v>0</v>
      </c>
      <c r="AB3550">
        <f t="shared" si="577"/>
        <v>0</v>
      </c>
      <c r="AC3550">
        <f t="shared" si="585"/>
        <v>10</v>
      </c>
      <c r="AD3550">
        <f t="shared" si="586"/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f t="shared" si="578"/>
        <v>0</v>
      </c>
      <c r="BI3550" s="16">
        <v>0</v>
      </c>
      <c r="BJ3550" s="16">
        <v>0</v>
      </c>
      <c r="BK3550" s="16">
        <v>0</v>
      </c>
      <c r="BL3550" t="str">
        <f t="shared" si="579"/>
        <v>0</v>
      </c>
      <c r="BM3550" t="str">
        <f t="shared" si="580"/>
        <v>0</v>
      </c>
      <c r="BN3550">
        <f t="shared" si="583"/>
        <v>0</v>
      </c>
      <c r="BO3550">
        <f t="shared" si="581"/>
        <v>0</v>
      </c>
      <c r="BP3550" t="str">
        <f t="shared" si="582"/>
        <v>0</v>
      </c>
    </row>
    <row r="3551" spans="1:68" ht="18" x14ac:dyDescent="0.25">
      <c r="A3551" s="24">
        <v>2021</v>
      </c>
      <c r="B3551">
        <v>4</v>
      </c>
      <c r="C3551" s="2">
        <v>44391</v>
      </c>
      <c r="D3551" s="3">
        <v>0.45833333333333331</v>
      </c>
      <c r="E3551">
        <v>3</v>
      </c>
      <c r="F3551">
        <v>3.1</v>
      </c>
      <c r="G3551" t="s">
        <v>61</v>
      </c>
      <c r="H3551">
        <v>81</v>
      </c>
      <c r="I3551">
        <v>70</v>
      </c>
      <c r="J3551">
        <v>20</v>
      </c>
      <c r="K3551">
        <v>4</v>
      </c>
      <c r="L3551">
        <v>7</v>
      </c>
      <c r="M3551" t="s">
        <v>28</v>
      </c>
      <c r="N3551">
        <v>20</v>
      </c>
      <c r="O3551" t="s">
        <v>24</v>
      </c>
      <c r="P3551">
        <v>0</v>
      </c>
      <c r="Q3551">
        <v>1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1</v>
      </c>
      <c r="AA3551" s="11" t="str">
        <f t="shared" si="584"/>
        <v>1</v>
      </c>
      <c r="AB3551">
        <f t="shared" si="577"/>
        <v>1</v>
      </c>
      <c r="AC3551">
        <f t="shared" si="585"/>
        <v>9</v>
      </c>
      <c r="AD3551">
        <f t="shared" si="586"/>
        <v>10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f t="shared" si="578"/>
        <v>0</v>
      </c>
      <c r="BI3551" s="16">
        <v>0</v>
      </c>
      <c r="BJ3551" s="16">
        <v>0</v>
      </c>
      <c r="BK3551" s="16">
        <v>0</v>
      </c>
      <c r="BL3551" t="str">
        <f t="shared" si="579"/>
        <v>0</v>
      </c>
      <c r="BM3551" t="str">
        <f t="shared" si="580"/>
        <v>0</v>
      </c>
      <c r="BN3551">
        <f t="shared" si="583"/>
        <v>0</v>
      </c>
      <c r="BO3551">
        <f t="shared" si="581"/>
        <v>0</v>
      </c>
      <c r="BP3551" t="str">
        <f t="shared" si="582"/>
        <v>0</v>
      </c>
    </row>
    <row r="3552" spans="1:68" ht="18" x14ac:dyDescent="0.25">
      <c r="A3552" s="24">
        <v>2021</v>
      </c>
      <c r="B3552">
        <v>4</v>
      </c>
      <c r="C3552" s="2">
        <v>44391</v>
      </c>
      <c r="D3552" s="3">
        <v>0.45833333333333331</v>
      </c>
      <c r="E3552">
        <v>3</v>
      </c>
      <c r="F3552">
        <v>3.1</v>
      </c>
      <c r="G3552" t="s">
        <v>61</v>
      </c>
      <c r="H3552">
        <v>81</v>
      </c>
      <c r="I3552">
        <v>70</v>
      </c>
      <c r="J3552">
        <v>20</v>
      </c>
      <c r="K3552">
        <v>4</v>
      </c>
      <c r="L3552">
        <v>7</v>
      </c>
      <c r="M3552" t="s">
        <v>28</v>
      </c>
      <c r="N3552">
        <v>20</v>
      </c>
      <c r="O3552" t="s">
        <v>25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 s="11" t="str">
        <f t="shared" si="584"/>
        <v>0</v>
      </c>
      <c r="AB3552">
        <f t="shared" si="577"/>
        <v>0</v>
      </c>
      <c r="AC3552">
        <f t="shared" si="585"/>
        <v>10</v>
      </c>
      <c r="AD3552">
        <f t="shared" si="586"/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f t="shared" si="578"/>
        <v>0</v>
      </c>
      <c r="BI3552" s="16">
        <v>0</v>
      </c>
      <c r="BJ3552" s="16">
        <v>0</v>
      </c>
      <c r="BK3552" s="16">
        <v>0</v>
      </c>
      <c r="BL3552" t="str">
        <f t="shared" si="579"/>
        <v>0</v>
      </c>
      <c r="BM3552" t="str">
        <f t="shared" si="580"/>
        <v>0</v>
      </c>
      <c r="BN3552">
        <f t="shared" si="583"/>
        <v>0</v>
      </c>
      <c r="BO3552">
        <f t="shared" si="581"/>
        <v>0</v>
      </c>
      <c r="BP3552" t="str">
        <f t="shared" si="582"/>
        <v>0</v>
      </c>
    </row>
    <row r="3553" spans="1:68" ht="18" x14ac:dyDescent="0.25">
      <c r="A3553" s="24">
        <v>2021</v>
      </c>
      <c r="B3553">
        <v>4</v>
      </c>
      <c r="C3553" s="2">
        <v>44391</v>
      </c>
      <c r="D3553" s="3">
        <v>0.45833333333333331</v>
      </c>
      <c r="E3553">
        <v>3</v>
      </c>
      <c r="F3553">
        <v>3.1</v>
      </c>
      <c r="G3553" t="s">
        <v>61</v>
      </c>
      <c r="H3553">
        <v>81</v>
      </c>
      <c r="I3553">
        <v>70</v>
      </c>
      <c r="J3553">
        <v>20</v>
      </c>
      <c r="K3553">
        <v>4</v>
      </c>
      <c r="L3553">
        <v>7</v>
      </c>
      <c r="M3553" t="s">
        <v>28</v>
      </c>
      <c r="N3553">
        <v>20</v>
      </c>
      <c r="O3553" t="s">
        <v>26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 s="11" t="str">
        <f t="shared" si="584"/>
        <v>0</v>
      </c>
      <c r="AB3553">
        <f t="shared" si="577"/>
        <v>0</v>
      </c>
      <c r="AC3553">
        <f t="shared" si="585"/>
        <v>10</v>
      </c>
      <c r="AD3553">
        <f t="shared" si="586"/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f t="shared" si="578"/>
        <v>0</v>
      </c>
      <c r="BI3553" s="16">
        <v>0</v>
      </c>
      <c r="BJ3553" s="16">
        <v>0</v>
      </c>
      <c r="BK3553" s="16">
        <v>0</v>
      </c>
      <c r="BL3553" t="str">
        <f t="shared" si="579"/>
        <v>0</v>
      </c>
      <c r="BM3553" t="str">
        <f t="shared" si="580"/>
        <v>0</v>
      </c>
      <c r="BN3553">
        <f t="shared" si="583"/>
        <v>0</v>
      </c>
      <c r="BO3553">
        <f t="shared" si="581"/>
        <v>0</v>
      </c>
      <c r="BP3553" t="str">
        <f t="shared" si="582"/>
        <v>0</v>
      </c>
    </row>
    <row r="3554" spans="1:68" ht="18" x14ac:dyDescent="0.25">
      <c r="A3554" s="24">
        <v>2021</v>
      </c>
      <c r="B3554">
        <v>4</v>
      </c>
      <c r="C3554" s="2">
        <v>44391</v>
      </c>
      <c r="D3554" s="3">
        <v>0.45833333333333331</v>
      </c>
      <c r="E3554">
        <v>3</v>
      </c>
      <c r="F3554">
        <v>3.1</v>
      </c>
      <c r="G3554" t="s">
        <v>61</v>
      </c>
      <c r="H3554">
        <v>81</v>
      </c>
      <c r="I3554">
        <v>70</v>
      </c>
      <c r="J3554">
        <v>20</v>
      </c>
      <c r="K3554">
        <v>4</v>
      </c>
      <c r="L3554">
        <v>7</v>
      </c>
      <c r="M3554" t="s">
        <v>28</v>
      </c>
      <c r="N3554">
        <v>50</v>
      </c>
      <c r="O3554" t="s">
        <v>24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 s="11" t="str">
        <f t="shared" si="584"/>
        <v>0</v>
      </c>
      <c r="AB3554">
        <f t="shared" si="577"/>
        <v>0</v>
      </c>
      <c r="AC3554">
        <f t="shared" si="585"/>
        <v>10</v>
      </c>
      <c r="AD3554">
        <f t="shared" si="586"/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f t="shared" si="578"/>
        <v>0</v>
      </c>
      <c r="BI3554" s="16">
        <v>0</v>
      </c>
      <c r="BJ3554" s="16">
        <v>0</v>
      </c>
      <c r="BK3554" s="16">
        <v>0</v>
      </c>
      <c r="BL3554" t="str">
        <f t="shared" si="579"/>
        <v>0</v>
      </c>
      <c r="BM3554" t="str">
        <f t="shared" si="580"/>
        <v>0</v>
      </c>
      <c r="BN3554">
        <f t="shared" si="583"/>
        <v>0</v>
      </c>
      <c r="BO3554">
        <f t="shared" si="581"/>
        <v>0</v>
      </c>
      <c r="BP3554" t="str">
        <f t="shared" si="582"/>
        <v>0</v>
      </c>
    </row>
    <row r="3555" spans="1:68" ht="18" x14ac:dyDescent="0.25">
      <c r="A3555" s="24">
        <v>2021</v>
      </c>
      <c r="B3555">
        <v>4</v>
      </c>
      <c r="C3555" s="2">
        <v>44391</v>
      </c>
      <c r="D3555" s="3">
        <v>0.45833333333333331</v>
      </c>
      <c r="E3555">
        <v>3</v>
      </c>
      <c r="F3555">
        <v>3.1</v>
      </c>
      <c r="G3555" t="s">
        <v>61</v>
      </c>
      <c r="H3555">
        <v>81</v>
      </c>
      <c r="I3555">
        <v>70</v>
      </c>
      <c r="J3555">
        <v>20</v>
      </c>
      <c r="K3555">
        <v>4</v>
      </c>
      <c r="L3555">
        <v>7</v>
      </c>
      <c r="M3555" t="s">
        <v>28</v>
      </c>
      <c r="N3555">
        <v>50</v>
      </c>
      <c r="O3555" t="s">
        <v>25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 s="11" t="str">
        <f t="shared" si="584"/>
        <v>0</v>
      </c>
      <c r="AB3555">
        <f t="shared" si="577"/>
        <v>0</v>
      </c>
      <c r="AC3555">
        <f t="shared" si="585"/>
        <v>10</v>
      </c>
      <c r="AD3555">
        <f t="shared" si="586"/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f t="shared" si="578"/>
        <v>0</v>
      </c>
      <c r="BI3555" s="16">
        <v>0</v>
      </c>
      <c r="BJ3555" s="16">
        <v>0</v>
      </c>
      <c r="BK3555" s="16">
        <v>0</v>
      </c>
      <c r="BL3555" t="str">
        <f t="shared" si="579"/>
        <v>0</v>
      </c>
      <c r="BM3555" t="str">
        <f t="shared" si="580"/>
        <v>0</v>
      </c>
      <c r="BN3555">
        <f t="shared" si="583"/>
        <v>0</v>
      </c>
      <c r="BO3555">
        <f t="shared" si="581"/>
        <v>0</v>
      </c>
      <c r="BP3555" t="str">
        <f t="shared" si="582"/>
        <v>0</v>
      </c>
    </row>
    <row r="3556" spans="1:68" ht="18" x14ac:dyDescent="0.25">
      <c r="A3556" s="24">
        <v>2021</v>
      </c>
      <c r="B3556">
        <v>4</v>
      </c>
      <c r="C3556" s="2">
        <v>44391</v>
      </c>
      <c r="D3556" s="3">
        <v>0.45833333333333331</v>
      </c>
      <c r="E3556">
        <v>3</v>
      </c>
      <c r="F3556">
        <v>3.1</v>
      </c>
      <c r="G3556" t="s">
        <v>61</v>
      </c>
      <c r="H3556">
        <v>81</v>
      </c>
      <c r="I3556">
        <v>70</v>
      </c>
      <c r="J3556">
        <v>20</v>
      </c>
      <c r="K3556">
        <v>4</v>
      </c>
      <c r="L3556">
        <v>7</v>
      </c>
      <c r="M3556" t="s">
        <v>28</v>
      </c>
      <c r="N3556">
        <v>50</v>
      </c>
      <c r="O3556" t="s">
        <v>26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 s="11" t="str">
        <f t="shared" si="584"/>
        <v>0</v>
      </c>
      <c r="AB3556">
        <f t="shared" si="577"/>
        <v>0</v>
      </c>
      <c r="AC3556">
        <f t="shared" si="585"/>
        <v>10</v>
      </c>
      <c r="AD3556">
        <f t="shared" si="586"/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f t="shared" si="578"/>
        <v>0</v>
      </c>
      <c r="BI3556" s="16">
        <v>0</v>
      </c>
      <c r="BJ3556" s="16">
        <v>0</v>
      </c>
      <c r="BK3556" s="16">
        <v>0</v>
      </c>
      <c r="BL3556" t="str">
        <f t="shared" si="579"/>
        <v>0</v>
      </c>
      <c r="BM3556" t="str">
        <f t="shared" si="580"/>
        <v>0</v>
      </c>
      <c r="BN3556">
        <f t="shared" si="583"/>
        <v>0</v>
      </c>
      <c r="BO3556">
        <f t="shared" si="581"/>
        <v>0</v>
      </c>
      <c r="BP3556" t="str">
        <f t="shared" si="582"/>
        <v>0</v>
      </c>
    </row>
    <row r="3557" spans="1:68" ht="18" x14ac:dyDescent="0.25">
      <c r="A3557" s="24">
        <v>2021</v>
      </c>
      <c r="B3557">
        <v>4</v>
      </c>
      <c r="C3557" s="2">
        <v>44391</v>
      </c>
      <c r="D3557" s="3">
        <v>0.41666666666666669</v>
      </c>
      <c r="E3557">
        <v>3</v>
      </c>
      <c r="F3557">
        <v>3.2</v>
      </c>
      <c r="G3557" t="s">
        <v>28</v>
      </c>
      <c r="H3557">
        <v>81</v>
      </c>
      <c r="I3557">
        <v>70</v>
      </c>
      <c r="J3557">
        <v>20</v>
      </c>
      <c r="K3557">
        <v>3</v>
      </c>
      <c r="L3557">
        <v>8</v>
      </c>
      <c r="M3557" t="s">
        <v>23</v>
      </c>
      <c r="N3557">
        <v>0</v>
      </c>
      <c r="O3557" t="s">
        <v>24</v>
      </c>
      <c r="P3557">
        <v>0</v>
      </c>
      <c r="Q3557">
        <v>1</v>
      </c>
      <c r="R3557">
        <v>0</v>
      </c>
      <c r="S3557">
        <v>0</v>
      </c>
      <c r="T3557">
        <v>30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31</v>
      </c>
      <c r="AA3557" s="11" t="str">
        <f t="shared" si="584"/>
        <v>1</v>
      </c>
      <c r="AB3557">
        <f t="shared" si="577"/>
        <v>2</v>
      </c>
      <c r="AC3557">
        <f t="shared" si="585"/>
        <v>8</v>
      </c>
      <c r="AD3557">
        <f t="shared" si="586"/>
        <v>20</v>
      </c>
      <c r="AE3557">
        <v>0</v>
      </c>
      <c r="AF3557">
        <v>4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f t="shared" si="578"/>
        <v>0</v>
      </c>
      <c r="BI3557" s="16">
        <v>0</v>
      </c>
      <c r="BJ3557" s="16">
        <v>0</v>
      </c>
      <c r="BK3557" s="16">
        <v>0</v>
      </c>
      <c r="BL3557" t="str">
        <f t="shared" si="579"/>
        <v>0</v>
      </c>
      <c r="BM3557" t="str">
        <f t="shared" si="580"/>
        <v>0</v>
      </c>
      <c r="BN3557">
        <f t="shared" si="583"/>
        <v>0</v>
      </c>
      <c r="BO3557">
        <f t="shared" si="581"/>
        <v>0</v>
      </c>
      <c r="BP3557" t="str">
        <f t="shared" si="582"/>
        <v>0</v>
      </c>
    </row>
    <row r="3558" spans="1:68" ht="18" x14ac:dyDescent="0.25">
      <c r="A3558" s="24">
        <v>2021</v>
      </c>
      <c r="B3558">
        <v>4</v>
      </c>
      <c r="C3558" s="2">
        <v>44391</v>
      </c>
      <c r="D3558" s="3">
        <v>0.41666666666666669</v>
      </c>
      <c r="E3558">
        <v>3</v>
      </c>
      <c r="F3558">
        <v>3.2</v>
      </c>
      <c r="G3558" t="s">
        <v>28</v>
      </c>
      <c r="H3558">
        <v>81</v>
      </c>
      <c r="I3558">
        <v>70</v>
      </c>
      <c r="J3558">
        <v>20</v>
      </c>
      <c r="K3558">
        <v>3</v>
      </c>
      <c r="L3558">
        <v>8</v>
      </c>
      <c r="M3558" t="s">
        <v>23</v>
      </c>
      <c r="N3558">
        <v>0</v>
      </c>
      <c r="O3558" t="s">
        <v>25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 s="11" t="str">
        <f t="shared" si="584"/>
        <v>0</v>
      </c>
      <c r="AB3558">
        <f t="shared" si="577"/>
        <v>0</v>
      </c>
      <c r="AC3558">
        <f t="shared" si="585"/>
        <v>10</v>
      </c>
      <c r="AD3558">
        <f t="shared" si="586"/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f t="shared" si="578"/>
        <v>0</v>
      </c>
      <c r="BI3558" s="16">
        <v>0</v>
      </c>
      <c r="BJ3558" s="16">
        <v>0</v>
      </c>
      <c r="BK3558" s="16">
        <v>0</v>
      </c>
      <c r="BL3558" t="str">
        <f t="shared" si="579"/>
        <v>0</v>
      </c>
      <c r="BM3558" t="str">
        <f t="shared" si="580"/>
        <v>0</v>
      </c>
      <c r="BN3558">
        <f t="shared" si="583"/>
        <v>0</v>
      </c>
      <c r="BO3558">
        <f t="shared" si="581"/>
        <v>0</v>
      </c>
      <c r="BP3558" t="str">
        <f t="shared" si="582"/>
        <v>0</v>
      </c>
    </row>
    <row r="3559" spans="1:68" ht="18" x14ac:dyDescent="0.25">
      <c r="A3559" s="24">
        <v>2021</v>
      </c>
      <c r="B3559">
        <v>4</v>
      </c>
      <c r="C3559" s="2">
        <v>44391</v>
      </c>
      <c r="D3559" s="3">
        <v>0.41666666666666669</v>
      </c>
      <c r="E3559">
        <v>3</v>
      </c>
      <c r="F3559">
        <v>3.2</v>
      </c>
      <c r="G3559" t="s">
        <v>28</v>
      </c>
      <c r="H3559">
        <v>81</v>
      </c>
      <c r="I3559">
        <v>70</v>
      </c>
      <c r="J3559">
        <v>20</v>
      </c>
      <c r="K3559">
        <v>3</v>
      </c>
      <c r="L3559">
        <v>8</v>
      </c>
      <c r="M3559" t="s">
        <v>23</v>
      </c>
      <c r="N3559">
        <v>0</v>
      </c>
      <c r="O3559" t="s">
        <v>26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 s="11" t="str">
        <f t="shared" si="584"/>
        <v>0</v>
      </c>
      <c r="AB3559">
        <f t="shared" si="577"/>
        <v>0</v>
      </c>
      <c r="AC3559">
        <f t="shared" si="585"/>
        <v>10</v>
      </c>
      <c r="AD3559">
        <f t="shared" si="586"/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f t="shared" si="578"/>
        <v>0</v>
      </c>
      <c r="BI3559" s="16">
        <v>0</v>
      </c>
      <c r="BJ3559" s="16">
        <v>0</v>
      </c>
      <c r="BK3559" s="16">
        <v>0</v>
      </c>
      <c r="BL3559" t="str">
        <f t="shared" si="579"/>
        <v>0</v>
      </c>
      <c r="BM3559" t="str">
        <f t="shared" si="580"/>
        <v>0</v>
      </c>
      <c r="BN3559">
        <f t="shared" si="583"/>
        <v>0</v>
      </c>
      <c r="BO3559">
        <f t="shared" si="581"/>
        <v>0</v>
      </c>
      <c r="BP3559" t="str">
        <f t="shared" si="582"/>
        <v>0</v>
      </c>
    </row>
    <row r="3560" spans="1:68" ht="18" x14ac:dyDescent="0.25">
      <c r="A3560" s="24">
        <v>2021</v>
      </c>
      <c r="B3560">
        <v>4</v>
      </c>
      <c r="C3560" s="2">
        <v>44391</v>
      </c>
      <c r="D3560" s="3">
        <v>0.41666666666666669</v>
      </c>
      <c r="E3560">
        <v>3</v>
      </c>
      <c r="F3560">
        <v>3.2</v>
      </c>
      <c r="G3560" t="s">
        <v>28</v>
      </c>
      <c r="H3560">
        <v>81</v>
      </c>
      <c r="I3560">
        <v>70</v>
      </c>
      <c r="J3560">
        <v>20</v>
      </c>
      <c r="K3560">
        <v>3</v>
      </c>
      <c r="L3560">
        <v>8</v>
      </c>
      <c r="M3560" t="s">
        <v>23</v>
      </c>
      <c r="N3560">
        <v>5</v>
      </c>
      <c r="O3560" t="s">
        <v>26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 s="11" t="str">
        <f t="shared" si="584"/>
        <v>0</v>
      </c>
      <c r="AB3560">
        <f t="shared" si="577"/>
        <v>0</v>
      </c>
      <c r="AC3560">
        <f t="shared" si="585"/>
        <v>10</v>
      </c>
      <c r="AD3560">
        <f t="shared" si="586"/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f t="shared" si="578"/>
        <v>0</v>
      </c>
      <c r="BI3560" s="16">
        <v>0</v>
      </c>
      <c r="BJ3560" s="16">
        <v>0</v>
      </c>
      <c r="BK3560" s="16">
        <v>0</v>
      </c>
      <c r="BL3560" t="str">
        <f t="shared" si="579"/>
        <v>0</v>
      </c>
      <c r="BM3560" t="str">
        <f t="shared" si="580"/>
        <v>0</v>
      </c>
      <c r="BN3560">
        <f t="shared" si="583"/>
        <v>0</v>
      </c>
      <c r="BO3560">
        <f t="shared" si="581"/>
        <v>0</v>
      </c>
      <c r="BP3560" t="str">
        <f t="shared" si="582"/>
        <v>0</v>
      </c>
    </row>
    <row r="3561" spans="1:68" ht="18" x14ac:dyDescent="0.25">
      <c r="A3561" s="24">
        <v>2021</v>
      </c>
      <c r="B3561">
        <v>4</v>
      </c>
      <c r="C3561" s="2">
        <v>44391</v>
      </c>
      <c r="D3561" s="3">
        <v>0.41666666666666669</v>
      </c>
      <c r="E3561">
        <v>3</v>
      </c>
      <c r="F3561">
        <v>3.2</v>
      </c>
      <c r="G3561" t="s">
        <v>28</v>
      </c>
      <c r="H3561">
        <v>81</v>
      </c>
      <c r="I3561">
        <v>70</v>
      </c>
      <c r="J3561">
        <v>20</v>
      </c>
      <c r="K3561">
        <v>3</v>
      </c>
      <c r="L3561">
        <v>8</v>
      </c>
      <c r="M3561" t="s">
        <v>23</v>
      </c>
      <c r="N3561">
        <v>5</v>
      </c>
      <c r="O3561" t="s">
        <v>25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 s="11" t="str">
        <f t="shared" si="584"/>
        <v>0</v>
      </c>
      <c r="AB3561">
        <f t="shared" si="577"/>
        <v>0</v>
      </c>
      <c r="AC3561">
        <f t="shared" si="585"/>
        <v>10</v>
      </c>
      <c r="AD3561">
        <f t="shared" si="586"/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f t="shared" si="578"/>
        <v>0</v>
      </c>
      <c r="BI3561" s="16">
        <v>0</v>
      </c>
      <c r="BJ3561" s="16">
        <v>0</v>
      </c>
      <c r="BK3561" s="16">
        <v>0</v>
      </c>
      <c r="BL3561" t="str">
        <f t="shared" si="579"/>
        <v>0</v>
      </c>
      <c r="BM3561" t="str">
        <f t="shared" si="580"/>
        <v>0</v>
      </c>
      <c r="BN3561">
        <f t="shared" si="583"/>
        <v>0</v>
      </c>
      <c r="BO3561">
        <f t="shared" si="581"/>
        <v>0</v>
      </c>
      <c r="BP3561" t="str">
        <f t="shared" si="582"/>
        <v>0</v>
      </c>
    </row>
    <row r="3562" spans="1:68" ht="18" x14ac:dyDescent="0.25">
      <c r="A3562" s="24">
        <v>2021</v>
      </c>
      <c r="B3562">
        <v>4</v>
      </c>
      <c r="C3562" s="2">
        <v>44391</v>
      </c>
      <c r="D3562" s="3">
        <v>0.41666666666666669</v>
      </c>
      <c r="E3562">
        <v>3</v>
      </c>
      <c r="F3562">
        <v>3.2</v>
      </c>
      <c r="G3562" t="s">
        <v>28</v>
      </c>
      <c r="H3562">
        <v>81</v>
      </c>
      <c r="I3562">
        <v>70</v>
      </c>
      <c r="J3562">
        <v>20</v>
      </c>
      <c r="K3562">
        <v>3</v>
      </c>
      <c r="L3562">
        <v>8</v>
      </c>
      <c r="M3562" t="s">
        <v>23</v>
      </c>
      <c r="N3562">
        <v>5</v>
      </c>
      <c r="O3562" t="s">
        <v>24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 s="11" t="str">
        <f t="shared" si="584"/>
        <v>0</v>
      </c>
      <c r="AB3562">
        <f t="shared" si="577"/>
        <v>0</v>
      </c>
      <c r="AC3562">
        <f t="shared" si="585"/>
        <v>10</v>
      </c>
      <c r="AD3562">
        <f t="shared" si="586"/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f t="shared" si="578"/>
        <v>0</v>
      </c>
      <c r="BI3562" s="16">
        <v>0</v>
      </c>
      <c r="BJ3562" s="16">
        <v>0</v>
      </c>
      <c r="BK3562" s="16">
        <v>0</v>
      </c>
      <c r="BL3562" t="str">
        <f t="shared" si="579"/>
        <v>0</v>
      </c>
      <c r="BM3562" t="str">
        <f t="shared" si="580"/>
        <v>0</v>
      </c>
      <c r="BN3562">
        <f t="shared" si="583"/>
        <v>0</v>
      </c>
      <c r="BO3562">
        <f t="shared" si="581"/>
        <v>0</v>
      </c>
      <c r="BP3562" t="str">
        <f t="shared" si="582"/>
        <v>0</v>
      </c>
    </row>
    <row r="3563" spans="1:68" ht="18" x14ac:dyDescent="0.25">
      <c r="A3563" s="24">
        <v>2021</v>
      </c>
      <c r="B3563">
        <v>4</v>
      </c>
      <c r="C3563" s="2">
        <v>44391</v>
      </c>
      <c r="D3563" s="3">
        <v>0.41666666666666669</v>
      </c>
      <c r="E3563">
        <v>3</v>
      </c>
      <c r="F3563">
        <v>3.2</v>
      </c>
      <c r="G3563" t="s">
        <v>28</v>
      </c>
      <c r="H3563">
        <v>81</v>
      </c>
      <c r="I3563">
        <v>70</v>
      </c>
      <c r="J3563">
        <v>20</v>
      </c>
      <c r="K3563">
        <v>3</v>
      </c>
      <c r="L3563">
        <v>8</v>
      </c>
      <c r="M3563" t="s">
        <v>23</v>
      </c>
      <c r="N3563">
        <v>10</v>
      </c>
      <c r="O3563" t="s">
        <v>24</v>
      </c>
      <c r="P3563">
        <v>9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9</v>
      </c>
      <c r="AA3563" s="11" t="str">
        <f t="shared" si="584"/>
        <v>1</v>
      </c>
      <c r="AB3563">
        <f t="shared" si="577"/>
        <v>1</v>
      </c>
      <c r="AC3563">
        <f t="shared" si="585"/>
        <v>9</v>
      </c>
      <c r="AD3563">
        <f t="shared" si="586"/>
        <v>10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f t="shared" si="578"/>
        <v>0</v>
      </c>
      <c r="BI3563" s="16">
        <v>0</v>
      </c>
      <c r="BJ3563" s="16">
        <v>0</v>
      </c>
      <c r="BK3563" s="16">
        <v>0</v>
      </c>
      <c r="BL3563" t="str">
        <f t="shared" si="579"/>
        <v>0</v>
      </c>
      <c r="BM3563" t="str">
        <f t="shared" si="580"/>
        <v>0</v>
      </c>
      <c r="BN3563">
        <f t="shared" si="583"/>
        <v>0</v>
      </c>
      <c r="BO3563">
        <f t="shared" si="581"/>
        <v>0</v>
      </c>
      <c r="BP3563" t="str">
        <f t="shared" si="582"/>
        <v>0</v>
      </c>
    </row>
    <row r="3564" spans="1:68" ht="18" x14ac:dyDescent="0.25">
      <c r="A3564" s="24">
        <v>2021</v>
      </c>
      <c r="B3564">
        <v>4</v>
      </c>
      <c r="C3564" s="2">
        <v>44391</v>
      </c>
      <c r="D3564" s="3">
        <v>0.41666666666666669</v>
      </c>
      <c r="E3564">
        <v>3</v>
      </c>
      <c r="F3564">
        <v>3.2</v>
      </c>
      <c r="G3564" t="s">
        <v>28</v>
      </c>
      <c r="H3564">
        <v>81</v>
      </c>
      <c r="I3564">
        <v>70</v>
      </c>
      <c r="J3564">
        <v>20</v>
      </c>
      <c r="K3564">
        <v>3</v>
      </c>
      <c r="L3564">
        <v>8</v>
      </c>
      <c r="M3564" t="s">
        <v>23</v>
      </c>
      <c r="N3564">
        <v>10</v>
      </c>
      <c r="O3564" t="s">
        <v>25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 s="11" t="str">
        <f t="shared" si="584"/>
        <v>0</v>
      </c>
      <c r="AB3564">
        <f t="shared" si="577"/>
        <v>0</v>
      </c>
      <c r="AC3564">
        <f t="shared" si="585"/>
        <v>10</v>
      </c>
      <c r="AD3564">
        <f t="shared" si="586"/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f t="shared" si="578"/>
        <v>0</v>
      </c>
      <c r="BI3564" s="16">
        <v>0</v>
      </c>
      <c r="BJ3564" s="16">
        <v>0</v>
      </c>
      <c r="BK3564" s="16">
        <v>0</v>
      </c>
      <c r="BL3564" t="str">
        <f t="shared" si="579"/>
        <v>0</v>
      </c>
      <c r="BM3564" t="str">
        <f t="shared" si="580"/>
        <v>0</v>
      </c>
      <c r="BN3564">
        <f t="shared" si="583"/>
        <v>0</v>
      </c>
      <c r="BO3564">
        <f t="shared" si="581"/>
        <v>0</v>
      </c>
      <c r="BP3564" t="str">
        <f t="shared" si="582"/>
        <v>0</v>
      </c>
    </row>
    <row r="3565" spans="1:68" ht="18" x14ac:dyDescent="0.25">
      <c r="A3565" s="24">
        <v>2021</v>
      </c>
      <c r="B3565">
        <v>4</v>
      </c>
      <c r="C3565" s="2">
        <v>44391</v>
      </c>
      <c r="D3565" s="3">
        <v>0.41666666666666669</v>
      </c>
      <c r="E3565">
        <v>3</v>
      </c>
      <c r="F3565">
        <v>3.2</v>
      </c>
      <c r="G3565" t="s">
        <v>28</v>
      </c>
      <c r="H3565">
        <v>81</v>
      </c>
      <c r="I3565">
        <v>70</v>
      </c>
      <c r="J3565">
        <v>20</v>
      </c>
      <c r="K3565">
        <v>3</v>
      </c>
      <c r="L3565">
        <v>8</v>
      </c>
      <c r="M3565" t="s">
        <v>23</v>
      </c>
      <c r="N3565">
        <v>10</v>
      </c>
      <c r="O3565" t="s">
        <v>26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 s="11" t="str">
        <f t="shared" si="584"/>
        <v>0</v>
      </c>
      <c r="AB3565">
        <f t="shared" si="577"/>
        <v>0</v>
      </c>
      <c r="AC3565">
        <f t="shared" si="585"/>
        <v>10</v>
      </c>
      <c r="AD3565">
        <f t="shared" si="586"/>
        <v>0</v>
      </c>
      <c r="AE3565">
        <v>0</v>
      </c>
      <c r="AF3565">
        <v>0</v>
      </c>
      <c r="AG3565">
        <v>1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f t="shared" si="578"/>
        <v>0</v>
      </c>
      <c r="BI3565" s="16">
        <v>0</v>
      </c>
      <c r="BJ3565" s="16">
        <v>0</v>
      </c>
      <c r="BK3565" s="16">
        <v>0</v>
      </c>
      <c r="BL3565" t="str">
        <f t="shared" si="579"/>
        <v>0</v>
      </c>
      <c r="BM3565" t="str">
        <f t="shared" si="580"/>
        <v>0</v>
      </c>
      <c r="BN3565">
        <f t="shared" si="583"/>
        <v>0</v>
      </c>
      <c r="BO3565">
        <f t="shared" si="581"/>
        <v>1</v>
      </c>
      <c r="BP3565" t="str">
        <f t="shared" si="582"/>
        <v>0</v>
      </c>
    </row>
    <row r="3566" spans="1:68" ht="18" x14ac:dyDescent="0.25">
      <c r="A3566" s="24">
        <v>2021</v>
      </c>
      <c r="B3566">
        <v>4</v>
      </c>
      <c r="C3566" s="2">
        <v>44391</v>
      </c>
      <c r="D3566" s="3">
        <v>0.41666666666666669</v>
      </c>
      <c r="E3566">
        <v>3</v>
      </c>
      <c r="F3566">
        <v>3.2</v>
      </c>
      <c r="G3566" t="s">
        <v>28</v>
      </c>
      <c r="H3566">
        <v>81</v>
      </c>
      <c r="I3566">
        <v>70</v>
      </c>
      <c r="J3566">
        <v>20</v>
      </c>
      <c r="K3566">
        <v>3</v>
      </c>
      <c r="L3566">
        <v>8</v>
      </c>
      <c r="M3566" t="s">
        <v>23</v>
      </c>
      <c r="N3566">
        <v>20</v>
      </c>
      <c r="O3566" t="s">
        <v>26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 s="11" t="str">
        <f t="shared" si="584"/>
        <v>0</v>
      </c>
      <c r="AB3566">
        <f t="shared" si="577"/>
        <v>0</v>
      </c>
      <c r="AC3566">
        <f t="shared" si="585"/>
        <v>10</v>
      </c>
      <c r="AD3566">
        <f t="shared" si="586"/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f t="shared" si="578"/>
        <v>0</v>
      </c>
      <c r="BI3566" s="16">
        <v>0</v>
      </c>
      <c r="BJ3566" s="16">
        <v>0</v>
      </c>
      <c r="BK3566" s="16">
        <v>0</v>
      </c>
      <c r="BL3566" t="str">
        <f t="shared" si="579"/>
        <v>0</v>
      </c>
      <c r="BM3566" t="str">
        <f t="shared" si="580"/>
        <v>0</v>
      </c>
      <c r="BN3566">
        <f t="shared" si="583"/>
        <v>0</v>
      </c>
      <c r="BO3566">
        <f t="shared" si="581"/>
        <v>0</v>
      </c>
      <c r="BP3566" t="str">
        <f t="shared" si="582"/>
        <v>0</v>
      </c>
    </row>
    <row r="3567" spans="1:68" ht="18" x14ac:dyDescent="0.25">
      <c r="A3567" s="24">
        <v>2021</v>
      </c>
      <c r="B3567">
        <v>4</v>
      </c>
      <c r="C3567" s="2">
        <v>44391</v>
      </c>
      <c r="D3567" s="3">
        <v>0.41666666666666669</v>
      </c>
      <c r="E3567">
        <v>3</v>
      </c>
      <c r="F3567">
        <v>3.2</v>
      </c>
      <c r="G3567" t="s">
        <v>28</v>
      </c>
      <c r="H3567">
        <v>81</v>
      </c>
      <c r="I3567">
        <v>70</v>
      </c>
      <c r="J3567">
        <v>20</v>
      </c>
      <c r="K3567">
        <v>3</v>
      </c>
      <c r="L3567">
        <v>8</v>
      </c>
      <c r="M3567" t="s">
        <v>23</v>
      </c>
      <c r="N3567">
        <v>20</v>
      </c>
      <c r="O3567" t="s">
        <v>25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 s="11" t="str">
        <f t="shared" si="584"/>
        <v>0</v>
      </c>
      <c r="AB3567">
        <f t="shared" si="577"/>
        <v>0</v>
      </c>
      <c r="AC3567">
        <f t="shared" si="585"/>
        <v>10</v>
      </c>
      <c r="AD3567">
        <f t="shared" si="586"/>
        <v>0</v>
      </c>
      <c r="AE3567">
        <v>0</v>
      </c>
      <c r="AF3567">
        <v>0</v>
      </c>
      <c r="AG3567">
        <v>1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f t="shared" si="578"/>
        <v>0</v>
      </c>
      <c r="BI3567" s="16">
        <v>0</v>
      </c>
      <c r="BJ3567" s="16">
        <v>0</v>
      </c>
      <c r="BK3567" s="16">
        <v>0</v>
      </c>
      <c r="BL3567" t="str">
        <f t="shared" si="579"/>
        <v>0</v>
      </c>
      <c r="BM3567" t="str">
        <f t="shared" si="580"/>
        <v>0</v>
      </c>
      <c r="BN3567">
        <f t="shared" si="583"/>
        <v>0</v>
      </c>
      <c r="BO3567">
        <f t="shared" si="581"/>
        <v>1</v>
      </c>
      <c r="BP3567" t="str">
        <f t="shared" si="582"/>
        <v>0</v>
      </c>
    </row>
    <row r="3568" spans="1:68" ht="18" x14ac:dyDescent="0.25">
      <c r="A3568" s="24">
        <v>2021</v>
      </c>
      <c r="B3568">
        <v>4</v>
      </c>
      <c r="C3568" s="2">
        <v>44391</v>
      </c>
      <c r="D3568" s="3">
        <v>0.41666666666666669</v>
      </c>
      <c r="E3568">
        <v>3</v>
      </c>
      <c r="F3568">
        <v>3.2</v>
      </c>
      <c r="G3568" t="s">
        <v>28</v>
      </c>
      <c r="H3568">
        <v>81</v>
      </c>
      <c r="I3568">
        <v>70</v>
      </c>
      <c r="J3568">
        <v>20</v>
      </c>
      <c r="K3568">
        <v>3</v>
      </c>
      <c r="L3568">
        <v>8</v>
      </c>
      <c r="M3568" t="s">
        <v>23</v>
      </c>
      <c r="N3568">
        <v>20</v>
      </c>
      <c r="O3568" t="s">
        <v>24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1</v>
      </c>
      <c r="AA3568" s="11" t="str">
        <f t="shared" si="584"/>
        <v>1</v>
      </c>
      <c r="AB3568">
        <f t="shared" si="577"/>
        <v>1</v>
      </c>
      <c r="AC3568">
        <f t="shared" si="585"/>
        <v>9</v>
      </c>
      <c r="AD3568">
        <f t="shared" si="586"/>
        <v>10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f t="shared" si="578"/>
        <v>0</v>
      </c>
      <c r="BI3568" s="16">
        <v>0</v>
      </c>
      <c r="BJ3568" s="16">
        <v>0</v>
      </c>
      <c r="BK3568" s="16">
        <v>0</v>
      </c>
      <c r="BL3568" t="str">
        <f t="shared" si="579"/>
        <v>0</v>
      </c>
      <c r="BM3568" t="str">
        <f t="shared" si="580"/>
        <v>0</v>
      </c>
      <c r="BN3568">
        <f t="shared" si="583"/>
        <v>0</v>
      </c>
      <c r="BO3568">
        <f t="shared" si="581"/>
        <v>0</v>
      </c>
      <c r="BP3568" t="str">
        <f t="shared" si="582"/>
        <v>0</v>
      </c>
    </row>
    <row r="3569" spans="1:68" ht="18" x14ac:dyDescent="0.25">
      <c r="A3569" s="24">
        <v>2021</v>
      </c>
      <c r="B3569">
        <v>4</v>
      </c>
      <c r="C3569" s="2">
        <v>44391</v>
      </c>
      <c r="D3569" s="3">
        <v>0.41666666666666669</v>
      </c>
      <c r="E3569">
        <v>3</v>
      </c>
      <c r="F3569">
        <v>3.2</v>
      </c>
      <c r="G3569" t="s">
        <v>28</v>
      </c>
      <c r="H3569">
        <v>81</v>
      </c>
      <c r="I3569">
        <v>70</v>
      </c>
      <c r="J3569">
        <v>20</v>
      </c>
      <c r="K3569">
        <v>3</v>
      </c>
      <c r="L3569">
        <v>8</v>
      </c>
      <c r="M3569" t="s">
        <v>23</v>
      </c>
      <c r="N3569">
        <v>50</v>
      </c>
      <c r="O3569" t="s">
        <v>24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 s="11" t="str">
        <f t="shared" si="584"/>
        <v>0</v>
      </c>
      <c r="AB3569">
        <f t="shared" si="577"/>
        <v>0</v>
      </c>
      <c r="AC3569">
        <f t="shared" si="585"/>
        <v>10</v>
      </c>
      <c r="AD3569">
        <f t="shared" si="586"/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f t="shared" si="578"/>
        <v>0</v>
      </c>
      <c r="BI3569" s="16">
        <v>0</v>
      </c>
      <c r="BJ3569" s="16">
        <v>0</v>
      </c>
      <c r="BK3569" s="16">
        <v>0</v>
      </c>
      <c r="BL3569" t="str">
        <f t="shared" si="579"/>
        <v>0</v>
      </c>
      <c r="BM3569" t="str">
        <f t="shared" si="580"/>
        <v>0</v>
      </c>
      <c r="BN3569">
        <f t="shared" si="583"/>
        <v>0</v>
      </c>
      <c r="BO3569">
        <f t="shared" si="581"/>
        <v>0</v>
      </c>
      <c r="BP3569" t="str">
        <f t="shared" si="582"/>
        <v>0</v>
      </c>
    </row>
    <row r="3570" spans="1:68" ht="18" x14ac:dyDescent="0.25">
      <c r="A3570" s="24">
        <v>2021</v>
      </c>
      <c r="B3570">
        <v>4</v>
      </c>
      <c r="C3570" s="2">
        <v>44391</v>
      </c>
      <c r="D3570" s="3">
        <v>0.41666666666666669</v>
      </c>
      <c r="E3570">
        <v>3</v>
      </c>
      <c r="F3570">
        <v>3.2</v>
      </c>
      <c r="G3570" t="s">
        <v>28</v>
      </c>
      <c r="H3570">
        <v>81</v>
      </c>
      <c r="I3570">
        <v>70</v>
      </c>
      <c r="J3570">
        <v>20</v>
      </c>
      <c r="K3570">
        <v>3</v>
      </c>
      <c r="L3570">
        <v>8</v>
      </c>
      <c r="M3570" t="s">
        <v>23</v>
      </c>
      <c r="N3570">
        <v>50</v>
      </c>
      <c r="O3570" t="s">
        <v>25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 s="11" t="str">
        <f t="shared" si="584"/>
        <v>0</v>
      </c>
      <c r="AB3570">
        <f t="shared" si="577"/>
        <v>0</v>
      </c>
      <c r="AC3570">
        <f t="shared" si="585"/>
        <v>10</v>
      </c>
      <c r="AD3570">
        <f t="shared" si="586"/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f t="shared" si="578"/>
        <v>0</v>
      </c>
      <c r="BI3570" s="16">
        <v>0</v>
      </c>
      <c r="BJ3570" s="16">
        <v>0</v>
      </c>
      <c r="BK3570" s="16">
        <v>0</v>
      </c>
      <c r="BL3570" t="str">
        <f t="shared" si="579"/>
        <v>0</v>
      </c>
      <c r="BM3570" t="str">
        <f t="shared" si="580"/>
        <v>0</v>
      </c>
      <c r="BN3570">
        <f t="shared" si="583"/>
        <v>0</v>
      </c>
      <c r="BO3570">
        <f t="shared" si="581"/>
        <v>0</v>
      </c>
      <c r="BP3570" t="str">
        <f t="shared" si="582"/>
        <v>0</v>
      </c>
    </row>
    <row r="3571" spans="1:68" ht="18" x14ac:dyDescent="0.25">
      <c r="A3571" s="24">
        <v>2021</v>
      </c>
      <c r="B3571">
        <v>4</v>
      </c>
      <c r="C3571" s="2">
        <v>44391</v>
      </c>
      <c r="D3571" s="3">
        <v>0.41666666666666669</v>
      </c>
      <c r="E3571">
        <v>3</v>
      </c>
      <c r="F3571">
        <v>3.2</v>
      </c>
      <c r="G3571" t="s">
        <v>28</v>
      </c>
      <c r="H3571">
        <v>81</v>
      </c>
      <c r="I3571">
        <v>70</v>
      </c>
      <c r="J3571">
        <v>20</v>
      </c>
      <c r="K3571">
        <v>3</v>
      </c>
      <c r="L3571">
        <v>8</v>
      </c>
      <c r="M3571" t="s">
        <v>23</v>
      </c>
      <c r="N3571">
        <v>50</v>
      </c>
      <c r="O3571" t="s">
        <v>26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 s="11" t="str">
        <f t="shared" si="584"/>
        <v>0</v>
      </c>
      <c r="AB3571">
        <f t="shared" si="577"/>
        <v>0</v>
      </c>
      <c r="AC3571">
        <f t="shared" si="585"/>
        <v>10</v>
      </c>
      <c r="AD3571">
        <f t="shared" si="586"/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f t="shared" si="578"/>
        <v>0</v>
      </c>
      <c r="BI3571" s="16">
        <v>0</v>
      </c>
      <c r="BJ3571" s="16">
        <v>0</v>
      </c>
      <c r="BK3571" s="16">
        <v>0</v>
      </c>
      <c r="BL3571" t="str">
        <f t="shared" si="579"/>
        <v>0</v>
      </c>
      <c r="BM3571" t="str">
        <f t="shared" si="580"/>
        <v>0</v>
      </c>
      <c r="BN3571">
        <f t="shared" si="583"/>
        <v>0</v>
      </c>
      <c r="BO3571">
        <f t="shared" si="581"/>
        <v>0</v>
      </c>
      <c r="BP3571" t="str">
        <f t="shared" si="582"/>
        <v>0</v>
      </c>
    </row>
    <row r="3572" spans="1:68" ht="18" x14ac:dyDescent="0.25">
      <c r="A3572" s="24">
        <v>2021</v>
      </c>
      <c r="B3572">
        <v>4</v>
      </c>
      <c r="C3572" s="2">
        <v>44391</v>
      </c>
      <c r="D3572" s="3">
        <v>0.41666666666666669</v>
      </c>
      <c r="E3572">
        <v>3</v>
      </c>
      <c r="F3572">
        <v>3.2</v>
      </c>
      <c r="G3572" t="s">
        <v>28</v>
      </c>
      <c r="H3572">
        <v>81</v>
      </c>
      <c r="I3572">
        <v>70</v>
      </c>
      <c r="J3572">
        <v>20</v>
      </c>
      <c r="K3572">
        <v>3</v>
      </c>
      <c r="L3572">
        <v>8</v>
      </c>
      <c r="M3572" t="s">
        <v>27</v>
      </c>
      <c r="N3572">
        <v>50</v>
      </c>
      <c r="O3572" t="s">
        <v>24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 s="11" t="str">
        <f t="shared" si="584"/>
        <v>0</v>
      </c>
      <c r="AB3572">
        <f t="shared" si="577"/>
        <v>0</v>
      </c>
      <c r="AC3572">
        <f t="shared" si="585"/>
        <v>10</v>
      </c>
      <c r="AD3572">
        <f t="shared" si="586"/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f t="shared" si="578"/>
        <v>0</v>
      </c>
      <c r="BI3572" s="16">
        <v>0</v>
      </c>
      <c r="BJ3572" s="16">
        <v>0</v>
      </c>
      <c r="BK3572" s="16">
        <v>0</v>
      </c>
      <c r="BL3572" t="str">
        <f t="shared" si="579"/>
        <v>0</v>
      </c>
      <c r="BM3572" t="str">
        <f t="shared" si="580"/>
        <v>0</v>
      </c>
      <c r="BN3572">
        <f t="shared" si="583"/>
        <v>0</v>
      </c>
      <c r="BO3572">
        <f t="shared" si="581"/>
        <v>0</v>
      </c>
      <c r="BP3572" t="str">
        <f t="shared" si="582"/>
        <v>0</v>
      </c>
    </row>
    <row r="3573" spans="1:68" ht="18" x14ac:dyDescent="0.25">
      <c r="A3573" s="24">
        <v>2021</v>
      </c>
      <c r="B3573">
        <v>4</v>
      </c>
      <c r="C3573" s="2">
        <v>44391</v>
      </c>
      <c r="D3573" s="3">
        <v>0.41666666666666669</v>
      </c>
      <c r="E3573">
        <v>3</v>
      </c>
      <c r="F3573">
        <v>3.2</v>
      </c>
      <c r="G3573" t="s">
        <v>28</v>
      </c>
      <c r="H3573">
        <v>81</v>
      </c>
      <c r="I3573">
        <v>70</v>
      </c>
      <c r="J3573">
        <v>20</v>
      </c>
      <c r="K3573">
        <v>3</v>
      </c>
      <c r="L3573">
        <v>8</v>
      </c>
      <c r="M3573" t="s">
        <v>27</v>
      </c>
      <c r="N3573">
        <v>50</v>
      </c>
      <c r="O3573" t="s">
        <v>25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 s="11" t="str">
        <f t="shared" si="584"/>
        <v>0</v>
      </c>
      <c r="AB3573">
        <f t="shared" si="577"/>
        <v>0</v>
      </c>
      <c r="AC3573">
        <f t="shared" si="585"/>
        <v>10</v>
      </c>
      <c r="AD3573">
        <f t="shared" si="586"/>
        <v>0</v>
      </c>
      <c r="AE3573">
        <v>0</v>
      </c>
      <c r="AF3573">
        <v>0</v>
      </c>
      <c r="AG3573">
        <v>1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f t="shared" si="578"/>
        <v>0</v>
      </c>
      <c r="BI3573" s="16">
        <v>0</v>
      </c>
      <c r="BJ3573" s="16">
        <v>0</v>
      </c>
      <c r="BK3573" s="16">
        <v>0</v>
      </c>
      <c r="BL3573" t="str">
        <f t="shared" si="579"/>
        <v>0</v>
      </c>
      <c r="BM3573" t="str">
        <f t="shared" si="580"/>
        <v>0</v>
      </c>
      <c r="BN3573">
        <f t="shared" si="583"/>
        <v>0</v>
      </c>
      <c r="BO3573">
        <f t="shared" si="581"/>
        <v>1</v>
      </c>
      <c r="BP3573" t="str">
        <f t="shared" si="582"/>
        <v>0</v>
      </c>
    </row>
    <row r="3574" spans="1:68" ht="18" x14ac:dyDescent="0.25">
      <c r="A3574" s="24">
        <v>2021</v>
      </c>
      <c r="B3574">
        <v>4</v>
      </c>
      <c r="C3574" s="2">
        <v>44391</v>
      </c>
      <c r="D3574" s="3">
        <v>0.41666666666666669</v>
      </c>
      <c r="E3574">
        <v>3</v>
      </c>
      <c r="F3574">
        <v>3.2</v>
      </c>
      <c r="G3574" t="s">
        <v>28</v>
      </c>
      <c r="H3574">
        <v>81</v>
      </c>
      <c r="I3574">
        <v>70</v>
      </c>
      <c r="J3574">
        <v>20</v>
      </c>
      <c r="K3574">
        <v>3</v>
      </c>
      <c r="L3574">
        <v>8</v>
      </c>
      <c r="M3574" t="s">
        <v>27</v>
      </c>
      <c r="N3574">
        <v>50</v>
      </c>
      <c r="O3574" t="s">
        <v>26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 s="11" t="str">
        <f t="shared" si="584"/>
        <v>0</v>
      </c>
      <c r="AB3574">
        <f t="shared" si="577"/>
        <v>0</v>
      </c>
      <c r="AC3574">
        <f t="shared" si="585"/>
        <v>10</v>
      </c>
      <c r="AD3574">
        <f t="shared" si="586"/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f t="shared" si="578"/>
        <v>0</v>
      </c>
      <c r="BI3574" s="16">
        <v>0</v>
      </c>
      <c r="BJ3574" s="16">
        <v>0</v>
      </c>
      <c r="BK3574" s="16">
        <v>0</v>
      </c>
      <c r="BL3574" t="str">
        <f t="shared" si="579"/>
        <v>0</v>
      </c>
      <c r="BM3574" t="str">
        <f t="shared" si="580"/>
        <v>0</v>
      </c>
      <c r="BN3574">
        <f t="shared" si="583"/>
        <v>0</v>
      </c>
      <c r="BO3574">
        <f t="shared" si="581"/>
        <v>0</v>
      </c>
      <c r="BP3574" t="str">
        <f t="shared" si="582"/>
        <v>0</v>
      </c>
    </row>
    <row r="3575" spans="1:68" ht="18" x14ac:dyDescent="0.25">
      <c r="A3575" s="24">
        <v>2021</v>
      </c>
      <c r="B3575">
        <v>4</v>
      </c>
      <c r="C3575" s="2">
        <v>44391</v>
      </c>
      <c r="D3575" s="3">
        <v>0.41666666666666669</v>
      </c>
      <c r="E3575">
        <v>3</v>
      </c>
      <c r="F3575">
        <v>3.2</v>
      </c>
      <c r="G3575" t="s">
        <v>28</v>
      </c>
      <c r="H3575">
        <v>81</v>
      </c>
      <c r="I3575">
        <v>70</v>
      </c>
      <c r="J3575">
        <v>20</v>
      </c>
      <c r="K3575">
        <v>3</v>
      </c>
      <c r="L3575">
        <v>8</v>
      </c>
      <c r="M3575" t="s">
        <v>27</v>
      </c>
      <c r="N3575">
        <v>20</v>
      </c>
      <c r="O3575" t="s">
        <v>24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 s="11" t="str">
        <f t="shared" si="584"/>
        <v>0</v>
      </c>
      <c r="AB3575">
        <f t="shared" si="577"/>
        <v>0</v>
      </c>
      <c r="AC3575">
        <f t="shared" si="585"/>
        <v>10</v>
      </c>
      <c r="AD3575">
        <f t="shared" si="586"/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f t="shared" si="578"/>
        <v>0</v>
      </c>
      <c r="BI3575" s="16">
        <v>0</v>
      </c>
      <c r="BJ3575" s="16">
        <v>0</v>
      </c>
      <c r="BK3575" s="16">
        <v>0</v>
      </c>
      <c r="BL3575" t="str">
        <f t="shared" si="579"/>
        <v>0</v>
      </c>
      <c r="BM3575" t="str">
        <f t="shared" si="580"/>
        <v>0</v>
      </c>
      <c r="BN3575">
        <f t="shared" si="583"/>
        <v>0</v>
      </c>
      <c r="BO3575">
        <f t="shared" si="581"/>
        <v>0</v>
      </c>
      <c r="BP3575" t="str">
        <f t="shared" si="582"/>
        <v>0</v>
      </c>
    </row>
    <row r="3576" spans="1:68" ht="18" x14ac:dyDescent="0.25">
      <c r="A3576" s="24">
        <v>2021</v>
      </c>
      <c r="B3576">
        <v>4</v>
      </c>
      <c r="C3576" s="2">
        <v>44391</v>
      </c>
      <c r="D3576" s="3">
        <v>0.41666666666666669</v>
      </c>
      <c r="E3576">
        <v>3</v>
      </c>
      <c r="F3576">
        <v>3.2</v>
      </c>
      <c r="G3576" t="s">
        <v>28</v>
      </c>
      <c r="H3576">
        <v>81</v>
      </c>
      <c r="I3576">
        <v>70</v>
      </c>
      <c r="J3576">
        <v>20</v>
      </c>
      <c r="K3576">
        <v>3</v>
      </c>
      <c r="L3576">
        <v>8</v>
      </c>
      <c r="M3576" t="s">
        <v>27</v>
      </c>
      <c r="N3576">
        <v>20</v>
      </c>
      <c r="O3576" t="s">
        <v>25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 s="11" t="str">
        <f t="shared" si="584"/>
        <v>0</v>
      </c>
      <c r="AB3576">
        <f t="shared" si="577"/>
        <v>0</v>
      </c>
      <c r="AC3576">
        <f t="shared" si="585"/>
        <v>10</v>
      </c>
      <c r="AD3576">
        <f t="shared" si="586"/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f t="shared" si="578"/>
        <v>0</v>
      </c>
      <c r="BI3576" s="16">
        <v>0</v>
      </c>
      <c r="BJ3576" s="16">
        <v>0</v>
      </c>
      <c r="BK3576" s="16">
        <v>0</v>
      </c>
      <c r="BL3576" t="str">
        <f t="shared" si="579"/>
        <v>0</v>
      </c>
      <c r="BM3576" t="str">
        <f t="shared" si="580"/>
        <v>0</v>
      </c>
      <c r="BN3576">
        <f t="shared" si="583"/>
        <v>0</v>
      </c>
      <c r="BO3576">
        <f t="shared" si="581"/>
        <v>0</v>
      </c>
      <c r="BP3576" t="str">
        <f t="shared" si="582"/>
        <v>0</v>
      </c>
    </row>
    <row r="3577" spans="1:68" ht="18" x14ac:dyDescent="0.25">
      <c r="A3577" s="24">
        <v>2021</v>
      </c>
      <c r="B3577">
        <v>4</v>
      </c>
      <c r="C3577" s="2">
        <v>44391</v>
      </c>
      <c r="D3577" s="3">
        <v>0.41666666666666669</v>
      </c>
      <c r="E3577">
        <v>3</v>
      </c>
      <c r="F3577">
        <v>3.2</v>
      </c>
      <c r="G3577" t="s">
        <v>28</v>
      </c>
      <c r="H3577">
        <v>81</v>
      </c>
      <c r="I3577">
        <v>70</v>
      </c>
      <c r="J3577">
        <v>20</v>
      </c>
      <c r="K3577">
        <v>3</v>
      </c>
      <c r="L3577">
        <v>8</v>
      </c>
      <c r="M3577" t="s">
        <v>27</v>
      </c>
      <c r="N3577">
        <v>20</v>
      </c>
      <c r="O3577" t="s">
        <v>26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 s="11" t="str">
        <f t="shared" si="584"/>
        <v>0</v>
      </c>
      <c r="AB3577">
        <f t="shared" si="577"/>
        <v>0</v>
      </c>
      <c r="AC3577">
        <f t="shared" si="585"/>
        <v>10</v>
      </c>
      <c r="AD3577">
        <f t="shared" si="586"/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f t="shared" si="578"/>
        <v>0</v>
      </c>
      <c r="BI3577" s="16">
        <v>0</v>
      </c>
      <c r="BJ3577" s="16">
        <v>0</v>
      </c>
      <c r="BK3577" s="16">
        <v>0</v>
      </c>
      <c r="BL3577" t="str">
        <f t="shared" si="579"/>
        <v>0</v>
      </c>
      <c r="BM3577" t="str">
        <f t="shared" si="580"/>
        <v>0</v>
      </c>
      <c r="BN3577">
        <f t="shared" si="583"/>
        <v>0</v>
      </c>
      <c r="BO3577">
        <f t="shared" si="581"/>
        <v>0</v>
      </c>
      <c r="BP3577" t="str">
        <f t="shared" si="582"/>
        <v>0</v>
      </c>
    </row>
    <row r="3578" spans="1:68" ht="18" x14ac:dyDescent="0.25">
      <c r="A3578" s="24">
        <v>2021</v>
      </c>
      <c r="B3578">
        <v>4</v>
      </c>
      <c r="C3578" s="2">
        <v>44391</v>
      </c>
      <c r="D3578" s="3">
        <v>0.41666666666666669</v>
      </c>
      <c r="E3578">
        <v>3</v>
      </c>
      <c r="F3578">
        <v>3.2</v>
      </c>
      <c r="G3578" t="s">
        <v>28</v>
      </c>
      <c r="H3578">
        <v>81</v>
      </c>
      <c r="I3578">
        <v>70</v>
      </c>
      <c r="J3578">
        <v>20</v>
      </c>
      <c r="K3578">
        <v>3</v>
      </c>
      <c r="L3578">
        <v>8</v>
      </c>
      <c r="M3578" t="s">
        <v>27</v>
      </c>
      <c r="N3578">
        <v>10</v>
      </c>
      <c r="O3578" t="s">
        <v>24</v>
      </c>
      <c r="P3578">
        <v>0</v>
      </c>
      <c r="Q3578">
        <v>0</v>
      </c>
      <c r="R3578">
        <v>0</v>
      </c>
      <c r="S3578">
        <v>1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1</v>
      </c>
      <c r="AA3578" s="11" t="str">
        <f t="shared" si="584"/>
        <v>1</v>
      </c>
      <c r="AB3578">
        <f t="shared" si="577"/>
        <v>1</v>
      </c>
      <c r="AC3578">
        <f t="shared" si="585"/>
        <v>9</v>
      </c>
      <c r="AD3578">
        <f t="shared" si="586"/>
        <v>10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f t="shared" si="578"/>
        <v>0</v>
      </c>
      <c r="BI3578" s="16">
        <v>0</v>
      </c>
      <c r="BJ3578" s="16">
        <v>0</v>
      </c>
      <c r="BK3578" s="16">
        <v>0</v>
      </c>
      <c r="BL3578" t="str">
        <f t="shared" si="579"/>
        <v>0</v>
      </c>
      <c r="BM3578" t="str">
        <f t="shared" si="580"/>
        <v>0</v>
      </c>
      <c r="BN3578">
        <f t="shared" si="583"/>
        <v>0</v>
      </c>
      <c r="BO3578">
        <f t="shared" si="581"/>
        <v>0</v>
      </c>
      <c r="BP3578" t="str">
        <f t="shared" si="582"/>
        <v>0</v>
      </c>
    </row>
    <row r="3579" spans="1:68" ht="18" x14ac:dyDescent="0.25">
      <c r="A3579" s="24">
        <v>2021</v>
      </c>
      <c r="B3579">
        <v>4</v>
      </c>
      <c r="C3579" s="2">
        <v>44391</v>
      </c>
      <c r="D3579" s="3">
        <v>0.41666666666666669</v>
      </c>
      <c r="E3579">
        <v>3</v>
      </c>
      <c r="F3579">
        <v>3.2</v>
      </c>
      <c r="G3579" t="s">
        <v>28</v>
      </c>
      <c r="H3579">
        <v>81</v>
      </c>
      <c r="I3579">
        <v>70</v>
      </c>
      <c r="J3579">
        <v>20</v>
      </c>
      <c r="K3579">
        <v>3</v>
      </c>
      <c r="L3579">
        <v>8</v>
      </c>
      <c r="M3579" t="s">
        <v>27</v>
      </c>
      <c r="N3579">
        <v>10</v>
      </c>
      <c r="O3579" t="s">
        <v>25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 s="11" t="str">
        <f t="shared" si="584"/>
        <v>0</v>
      </c>
      <c r="AB3579">
        <f t="shared" si="577"/>
        <v>0</v>
      </c>
      <c r="AC3579">
        <f t="shared" si="585"/>
        <v>10</v>
      </c>
      <c r="AD3579">
        <f t="shared" si="586"/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f t="shared" si="578"/>
        <v>0</v>
      </c>
      <c r="BI3579" s="16">
        <v>0</v>
      </c>
      <c r="BJ3579" s="16">
        <v>0</v>
      </c>
      <c r="BK3579" s="16">
        <v>0</v>
      </c>
      <c r="BL3579" t="str">
        <f t="shared" si="579"/>
        <v>0</v>
      </c>
      <c r="BM3579" t="str">
        <f t="shared" si="580"/>
        <v>0</v>
      </c>
      <c r="BN3579">
        <f t="shared" si="583"/>
        <v>0</v>
      </c>
      <c r="BO3579">
        <f t="shared" si="581"/>
        <v>0</v>
      </c>
      <c r="BP3579" t="str">
        <f t="shared" si="582"/>
        <v>0</v>
      </c>
    </row>
    <row r="3580" spans="1:68" ht="18" x14ac:dyDescent="0.25">
      <c r="A3580" s="24">
        <v>2021</v>
      </c>
      <c r="B3580">
        <v>4</v>
      </c>
      <c r="C3580" s="2">
        <v>44391</v>
      </c>
      <c r="D3580" s="3">
        <v>0.41666666666666669</v>
      </c>
      <c r="E3580">
        <v>3</v>
      </c>
      <c r="F3580">
        <v>3.2</v>
      </c>
      <c r="G3580" t="s">
        <v>28</v>
      </c>
      <c r="H3580">
        <v>81</v>
      </c>
      <c r="I3580">
        <v>70</v>
      </c>
      <c r="J3580">
        <v>20</v>
      </c>
      <c r="K3580">
        <v>3</v>
      </c>
      <c r="L3580">
        <v>8</v>
      </c>
      <c r="M3580" t="s">
        <v>27</v>
      </c>
      <c r="N3580">
        <v>10</v>
      </c>
      <c r="O3580" t="s">
        <v>26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 s="11" t="str">
        <f t="shared" si="584"/>
        <v>0</v>
      </c>
      <c r="AB3580">
        <f t="shared" si="577"/>
        <v>0</v>
      </c>
      <c r="AC3580">
        <f t="shared" si="585"/>
        <v>10</v>
      </c>
      <c r="AD3580">
        <f t="shared" si="586"/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f t="shared" si="578"/>
        <v>0</v>
      </c>
      <c r="BI3580" s="16">
        <v>0</v>
      </c>
      <c r="BJ3580" s="16">
        <v>0</v>
      </c>
      <c r="BK3580" s="16">
        <v>0</v>
      </c>
      <c r="BL3580" t="str">
        <f t="shared" si="579"/>
        <v>0</v>
      </c>
      <c r="BM3580" t="str">
        <f t="shared" si="580"/>
        <v>0</v>
      </c>
      <c r="BN3580">
        <f t="shared" si="583"/>
        <v>0</v>
      </c>
      <c r="BO3580">
        <f t="shared" si="581"/>
        <v>0</v>
      </c>
      <c r="BP3580" t="str">
        <f t="shared" si="582"/>
        <v>0</v>
      </c>
    </row>
    <row r="3581" spans="1:68" ht="18" x14ac:dyDescent="0.25">
      <c r="A3581" s="24">
        <v>2021</v>
      </c>
      <c r="B3581">
        <v>4</v>
      </c>
      <c r="C3581" s="2">
        <v>44391</v>
      </c>
      <c r="D3581" s="3">
        <v>0.41666666666666669</v>
      </c>
      <c r="E3581">
        <v>3</v>
      </c>
      <c r="F3581">
        <v>3.2</v>
      </c>
      <c r="G3581" t="s">
        <v>28</v>
      </c>
      <c r="H3581">
        <v>81</v>
      </c>
      <c r="I3581">
        <v>70</v>
      </c>
      <c r="J3581">
        <v>20</v>
      </c>
      <c r="K3581">
        <v>3</v>
      </c>
      <c r="L3581">
        <v>8</v>
      </c>
      <c r="M3581" t="s">
        <v>27</v>
      </c>
      <c r="N3581">
        <v>5</v>
      </c>
      <c r="O3581" t="s">
        <v>24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 s="11" t="str">
        <f t="shared" si="584"/>
        <v>0</v>
      </c>
      <c r="AB3581">
        <f t="shared" si="577"/>
        <v>0</v>
      </c>
      <c r="AC3581">
        <f t="shared" si="585"/>
        <v>10</v>
      </c>
      <c r="AD3581">
        <f t="shared" si="586"/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f t="shared" si="578"/>
        <v>0</v>
      </c>
      <c r="BI3581" s="16">
        <v>0</v>
      </c>
      <c r="BJ3581" s="16">
        <v>0</v>
      </c>
      <c r="BK3581" s="16">
        <v>0</v>
      </c>
      <c r="BL3581" t="str">
        <f t="shared" si="579"/>
        <v>0</v>
      </c>
      <c r="BM3581" t="str">
        <f t="shared" si="580"/>
        <v>0</v>
      </c>
      <c r="BN3581">
        <f t="shared" si="583"/>
        <v>0</v>
      </c>
      <c r="BO3581">
        <f t="shared" si="581"/>
        <v>0</v>
      </c>
      <c r="BP3581" t="str">
        <f t="shared" si="582"/>
        <v>0</v>
      </c>
    </row>
    <row r="3582" spans="1:68" ht="18" x14ac:dyDescent="0.25">
      <c r="A3582" s="24">
        <v>2021</v>
      </c>
      <c r="B3582">
        <v>4</v>
      </c>
      <c r="C3582" s="2">
        <v>44391</v>
      </c>
      <c r="D3582" s="3">
        <v>0.41666666666666669</v>
      </c>
      <c r="E3582">
        <v>3</v>
      </c>
      <c r="F3582">
        <v>3.2</v>
      </c>
      <c r="G3582" t="s">
        <v>28</v>
      </c>
      <c r="H3582">
        <v>81</v>
      </c>
      <c r="I3582">
        <v>70</v>
      </c>
      <c r="J3582">
        <v>20</v>
      </c>
      <c r="K3582">
        <v>3</v>
      </c>
      <c r="L3582">
        <v>8</v>
      </c>
      <c r="M3582" t="s">
        <v>27</v>
      </c>
      <c r="N3582">
        <v>5</v>
      </c>
      <c r="O3582" t="s">
        <v>25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 s="11" t="str">
        <f t="shared" si="584"/>
        <v>0</v>
      </c>
      <c r="AB3582">
        <f t="shared" si="577"/>
        <v>0</v>
      </c>
      <c r="AC3582">
        <f t="shared" si="585"/>
        <v>10</v>
      </c>
      <c r="AD3582">
        <f t="shared" si="586"/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f t="shared" si="578"/>
        <v>0</v>
      </c>
      <c r="BI3582" s="16">
        <v>0</v>
      </c>
      <c r="BJ3582" s="16">
        <v>0</v>
      </c>
      <c r="BK3582" s="16">
        <v>0</v>
      </c>
      <c r="BL3582" t="str">
        <f t="shared" si="579"/>
        <v>0</v>
      </c>
      <c r="BM3582" t="str">
        <f t="shared" si="580"/>
        <v>0</v>
      </c>
      <c r="BN3582">
        <f t="shared" si="583"/>
        <v>0</v>
      </c>
      <c r="BO3582">
        <f t="shared" si="581"/>
        <v>0</v>
      </c>
      <c r="BP3582" t="str">
        <f t="shared" si="582"/>
        <v>0</v>
      </c>
    </row>
    <row r="3583" spans="1:68" ht="18" x14ac:dyDescent="0.25">
      <c r="A3583" s="24">
        <v>2021</v>
      </c>
      <c r="B3583">
        <v>4</v>
      </c>
      <c r="C3583" s="2">
        <v>44391</v>
      </c>
      <c r="D3583" s="3">
        <v>0.41666666666666669</v>
      </c>
      <c r="E3583">
        <v>3</v>
      </c>
      <c r="F3583">
        <v>3.2</v>
      </c>
      <c r="G3583" t="s">
        <v>28</v>
      </c>
      <c r="H3583">
        <v>81</v>
      </c>
      <c r="I3583">
        <v>70</v>
      </c>
      <c r="J3583">
        <v>20</v>
      </c>
      <c r="K3583">
        <v>3</v>
      </c>
      <c r="L3583">
        <v>8</v>
      </c>
      <c r="M3583" t="s">
        <v>27</v>
      </c>
      <c r="N3583">
        <v>5</v>
      </c>
      <c r="O3583" t="s">
        <v>26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 s="11" t="str">
        <f t="shared" si="584"/>
        <v>0</v>
      </c>
      <c r="AB3583">
        <f t="shared" si="577"/>
        <v>0</v>
      </c>
      <c r="AC3583">
        <f t="shared" si="585"/>
        <v>10</v>
      </c>
      <c r="AD3583">
        <f t="shared" si="586"/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f t="shared" si="578"/>
        <v>0</v>
      </c>
      <c r="BI3583" s="16">
        <v>0</v>
      </c>
      <c r="BJ3583" s="16">
        <v>0</v>
      </c>
      <c r="BK3583" s="16">
        <v>0</v>
      </c>
      <c r="BL3583" t="str">
        <f t="shared" si="579"/>
        <v>0</v>
      </c>
      <c r="BM3583" t="str">
        <f t="shared" si="580"/>
        <v>0</v>
      </c>
      <c r="BN3583">
        <f t="shared" si="583"/>
        <v>0</v>
      </c>
      <c r="BO3583">
        <f t="shared" si="581"/>
        <v>0</v>
      </c>
      <c r="BP3583" t="str">
        <f t="shared" si="582"/>
        <v>0</v>
      </c>
    </row>
    <row r="3584" spans="1:68" ht="18" x14ac:dyDescent="0.25">
      <c r="A3584" s="24">
        <v>2021</v>
      </c>
      <c r="B3584">
        <v>4</v>
      </c>
      <c r="C3584" s="2">
        <v>44391</v>
      </c>
      <c r="D3584" s="3">
        <v>0.41666666666666669</v>
      </c>
      <c r="E3584">
        <v>3</v>
      </c>
      <c r="F3584">
        <v>3.2</v>
      </c>
      <c r="G3584" t="s">
        <v>28</v>
      </c>
      <c r="H3584">
        <v>81</v>
      </c>
      <c r="I3584">
        <v>70</v>
      </c>
      <c r="J3584">
        <v>20</v>
      </c>
      <c r="K3584">
        <v>3</v>
      </c>
      <c r="L3584">
        <v>8</v>
      </c>
      <c r="M3584" t="s">
        <v>27</v>
      </c>
      <c r="N3584">
        <v>0</v>
      </c>
      <c r="O3584" t="s">
        <v>24</v>
      </c>
      <c r="P3584">
        <v>2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2</v>
      </c>
      <c r="AA3584" s="11" t="str">
        <f t="shared" si="584"/>
        <v>1</v>
      </c>
      <c r="AB3584">
        <f t="shared" ref="AB3584:AB3601" si="587">COUNTIF(P3584:Y3584, "&gt;0")</f>
        <v>1</v>
      </c>
      <c r="AC3584">
        <f t="shared" si="585"/>
        <v>9</v>
      </c>
      <c r="AD3584">
        <f t="shared" si="586"/>
        <v>10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f t="shared" ref="BH3584:BH3601" si="588">SUM(AW3584+AV3584+AU3584+AQ3584+AS3584+AM3584+AJ3584+BF3584+BI3584)</f>
        <v>0</v>
      </c>
      <c r="BI3584" s="16">
        <v>0</v>
      </c>
      <c r="BJ3584" s="16">
        <v>0</v>
      </c>
      <c r="BK3584" s="16">
        <v>0</v>
      </c>
      <c r="BL3584" t="str">
        <f t="shared" ref="BL3584:BL3601" si="589">IF(AL3584&gt;0, "1","0")</f>
        <v>0</v>
      </c>
      <c r="BM3584" t="str">
        <f t="shared" ref="BM3584:BM3601" si="590">IF(AL3584&gt;0, "1", IF(AO3584&gt;0, "1", "0"))</f>
        <v>0</v>
      </c>
      <c r="BN3584">
        <f t="shared" si="583"/>
        <v>0</v>
      </c>
      <c r="BO3584">
        <f t="shared" ref="BO3584:BO3601" si="591">SUM(BN3584+BH3584+BJ3584+BC3584+BA3584+AX3584+AG3584)</f>
        <v>0</v>
      </c>
      <c r="BP3584" t="str">
        <f t="shared" si="582"/>
        <v>0</v>
      </c>
    </row>
    <row r="3585" spans="1:68" ht="18" x14ac:dyDescent="0.25">
      <c r="A3585" s="24">
        <v>2021</v>
      </c>
      <c r="B3585">
        <v>4</v>
      </c>
      <c r="C3585" s="2">
        <v>44391</v>
      </c>
      <c r="D3585" s="3">
        <v>0.41666666666666669</v>
      </c>
      <c r="E3585">
        <v>3</v>
      </c>
      <c r="F3585">
        <v>3.2</v>
      </c>
      <c r="G3585" t="s">
        <v>28</v>
      </c>
      <c r="H3585">
        <v>81</v>
      </c>
      <c r="I3585">
        <v>70</v>
      </c>
      <c r="J3585">
        <v>20</v>
      </c>
      <c r="K3585">
        <v>3</v>
      </c>
      <c r="L3585">
        <v>8</v>
      </c>
      <c r="M3585" t="s">
        <v>27</v>
      </c>
      <c r="N3585">
        <v>0</v>
      </c>
      <c r="O3585" t="s">
        <v>25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 s="11" t="str">
        <f t="shared" si="584"/>
        <v>0</v>
      </c>
      <c r="AB3585">
        <f t="shared" si="587"/>
        <v>0</v>
      </c>
      <c r="AC3585">
        <f t="shared" si="585"/>
        <v>10</v>
      </c>
      <c r="AD3585">
        <f t="shared" si="586"/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f t="shared" si="588"/>
        <v>0</v>
      </c>
      <c r="BI3585" s="16">
        <v>0</v>
      </c>
      <c r="BJ3585" s="16">
        <v>0</v>
      </c>
      <c r="BK3585" s="16">
        <v>0</v>
      </c>
      <c r="BL3585" t="str">
        <f t="shared" si="589"/>
        <v>0</v>
      </c>
      <c r="BM3585" t="str">
        <f t="shared" si="590"/>
        <v>0</v>
      </c>
      <c r="BN3585">
        <f t="shared" si="583"/>
        <v>0</v>
      </c>
      <c r="BO3585">
        <f t="shared" si="591"/>
        <v>0</v>
      </c>
      <c r="BP3585" t="str">
        <f t="shared" si="582"/>
        <v>0</v>
      </c>
    </row>
    <row r="3586" spans="1:68" ht="18" x14ac:dyDescent="0.25">
      <c r="A3586" s="24">
        <v>2021</v>
      </c>
      <c r="B3586">
        <v>4</v>
      </c>
      <c r="C3586" s="2">
        <v>44391</v>
      </c>
      <c r="D3586" s="3">
        <v>0.41666666666666669</v>
      </c>
      <c r="E3586">
        <v>3</v>
      </c>
      <c r="F3586">
        <v>3.2</v>
      </c>
      <c r="G3586" t="s">
        <v>28</v>
      </c>
      <c r="H3586">
        <v>81</v>
      </c>
      <c r="I3586">
        <v>70</v>
      </c>
      <c r="J3586">
        <v>20</v>
      </c>
      <c r="K3586">
        <v>3</v>
      </c>
      <c r="L3586">
        <v>8</v>
      </c>
      <c r="M3586" t="s">
        <v>27</v>
      </c>
      <c r="N3586">
        <v>0</v>
      </c>
      <c r="O3586" t="s">
        <v>26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 s="11" t="str">
        <f t="shared" si="584"/>
        <v>0</v>
      </c>
      <c r="AB3586">
        <f t="shared" si="587"/>
        <v>0</v>
      </c>
      <c r="AC3586">
        <f t="shared" si="585"/>
        <v>10</v>
      </c>
      <c r="AD3586">
        <f t="shared" si="586"/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f t="shared" si="588"/>
        <v>0</v>
      </c>
      <c r="BI3586" s="16">
        <v>0</v>
      </c>
      <c r="BJ3586" s="16">
        <v>0</v>
      </c>
      <c r="BK3586" s="16">
        <v>0</v>
      </c>
      <c r="BL3586" t="str">
        <f t="shared" si="589"/>
        <v>0</v>
      </c>
      <c r="BM3586" t="str">
        <f t="shared" si="590"/>
        <v>0</v>
      </c>
      <c r="BN3586">
        <f t="shared" ref="BN3586:BN3601" si="592">SUM(AL3586+AO3586+BB3586)</f>
        <v>0</v>
      </c>
      <c r="BO3586">
        <f t="shared" si="591"/>
        <v>0</v>
      </c>
      <c r="BP3586" t="str">
        <f t="shared" si="582"/>
        <v>0</v>
      </c>
    </row>
    <row r="3587" spans="1:68" ht="18" x14ac:dyDescent="0.25">
      <c r="A3587" s="24">
        <v>2021</v>
      </c>
      <c r="B3587">
        <v>4</v>
      </c>
      <c r="C3587" s="2">
        <v>44391</v>
      </c>
      <c r="D3587" s="3">
        <v>0.41666666666666669</v>
      </c>
      <c r="E3587">
        <v>3</v>
      </c>
      <c r="F3587">
        <v>3.2</v>
      </c>
      <c r="G3587" t="s">
        <v>28</v>
      </c>
      <c r="H3587">
        <v>81</v>
      </c>
      <c r="I3587">
        <v>70</v>
      </c>
      <c r="J3587">
        <v>20</v>
      </c>
      <c r="K3587">
        <v>3</v>
      </c>
      <c r="L3587">
        <v>8</v>
      </c>
      <c r="M3587" t="s">
        <v>28</v>
      </c>
      <c r="N3587">
        <v>0</v>
      </c>
      <c r="O3587" t="s">
        <v>24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 s="11" t="str">
        <f t="shared" ref="AA3587:AA3601" si="593">IF(Z3587&gt;0, "1","0")</f>
        <v>0</v>
      </c>
      <c r="AB3587">
        <f t="shared" si="587"/>
        <v>0</v>
      </c>
      <c r="AC3587">
        <f t="shared" si="585"/>
        <v>10</v>
      </c>
      <c r="AD3587">
        <f t="shared" si="586"/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f t="shared" si="588"/>
        <v>0</v>
      </c>
      <c r="BI3587" s="16">
        <v>0</v>
      </c>
      <c r="BJ3587" s="16">
        <v>0</v>
      </c>
      <c r="BK3587" s="16">
        <v>0</v>
      </c>
      <c r="BL3587" t="str">
        <f t="shared" si="589"/>
        <v>0</v>
      </c>
      <c r="BM3587" t="str">
        <f t="shared" si="590"/>
        <v>0</v>
      </c>
      <c r="BN3587">
        <f t="shared" si="592"/>
        <v>0</v>
      </c>
      <c r="BO3587">
        <f t="shared" si="591"/>
        <v>0</v>
      </c>
      <c r="BP3587" t="str">
        <f t="shared" ref="BP3587:BP3601" si="594">IF(BH3587&gt;0, "1",  "0")</f>
        <v>0</v>
      </c>
    </row>
    <row r="3588" spans="1:68" ht="18" x14ac:dyDescent="0.25">
      <c r="A3588" s="24">
        <v>2021</v>
      </c>
      <c r="B3588">
        <v>4</v>
      </c>
      <c r="C3588" s="2">
        <v>44391</v>
      </c>
      <c r="D3588" s="3">
        <v>0.41666666666666669</v>
      </c>
      <c r="E3588">
        <v>3</v>
      </c>
      <c r="F3588">
        <v>3.2</v>
      </c>
      <c r="G3588" t="s">
        <v>28</v>
      </c>
      <c r="H3588">
        <v>81</v>
      </c>
      <c r="I3588">
        <v>70</v>
      </c>
      <c r="J3588">
        <v>20</v>
      </c>
      <c r="K3588">
        <v>3</v>
      </c>
      <c r="L3588">
        <v>8</v>
      </c>
      <c r="M3588" t="s">
        <v>28</v>
      </c>
      <c r="N3588">
        <v>0</v>
      </c>
      <c r="O3588" t="s">
        <v>25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 s="11" t="str">
        <f t="shared" si="593"/>
        <v>0</v>
      </c>
      <c r="AB3588">
        <f t="shared" si="587"/>
        <v>0</v>
      </c>
      <c r="AC3588">
        <f t="shared" si="585"/>
        <v>10</v>
      </c>
      <c r="AD3588">
        <f t="shared" si="586"/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f t="shared" si="588"/>
        <v>0</v>
      </c>
      <c r="BI3588" s="16">
        <v>0</v>
      </c>
      <c r="BJ3588" s="16">
        <v>0</v>
      </c>
      <c r="BK3588" s="16">
        <v>0</v>
      </c>
      <c r="BL3588" t="str">
        <f t="shared" si="589"/>
        <v>0</v>
      </c>
      <c r="BM3588" t="str">
        <f t="shared" si="590"/>
        <v>0</v>
      </c>
      <c r="BN3588">
        <f t="shared" si="592"/>
        <v>0</v>
      </c>
      <c r="BO3588">
        <f t="shared" si="591"/>
        <v>0</v>
      </c>
      <c r="BP3588" t="str">
        <f t="shared" si="594"/>
        <v>0</v>
      </c>
    </row>
    <row r="3589" spans="1:68" ht="18" x14ac:dyDescent="0.25">
      <c r="A3589" s="24">
        <v>2021</v>
      </c>
      <c r="B3589">
        <v>4</v>
      </c>
      <c r="C3589" s="2">
        <v>44391</v>
      </c>
      <c r="D3589" s="3">
        <v>0.41666666666666669</v>
      </c>
      <c r="E3589">
        <v>3</v>
      </c>
      <c r="F3589">
        <v>3.2</v>
      </c>
      <c r="G3589" t="s">
        <v>28</v>
      </c>
      <c r="H3589">
        <v>81</v>
      </c>
      <c r="I3589">
        <v>70</v>
      </c>
      <c r="J3589">
        <v>20</v>
      </c>
      <c r="K3589">
        <v>3</v>
      </c>
      <c r="L3589">
        <v>8</v>
      </c>
      <c r="M3589" t="s">
        <v>28</v>
      </c>
      <c r="N3589">
        <v>0</v>
      </c>
      <c r="O3589" t="s">
        <v>26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 s="11" t="str">
        <f t="shared" si="593"/>
        <v>0</v>
      </c>
      <c r="AB3589">
        <f t="shared" si="587"/>
        <v>0</v>
      </c>
      <c r="AC3589">
        <f t="shared" si="585"/>
        <v>10</v>
      </c>
      <c r="AD3589">
        <f t="shared" si="586"/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f t="shared" si="588"/>
        <v>0</v>
      </c>
      <c r="BI3589" s="16">
        <v>0</v>
      </c>
      <c r="BJ3589" s="16">
        <v>0</v>
      </c>
      <c r="BK3589" s="16">
        <v>0</v>
      </c>
      <c r="BL3589" t="str">
        <f t="shared" si="589"/>
        <v>0</v>
      </c>
      <c r="BM3589" t="str">
        <f t="shared" si="590"/>
        <v>0</v>
      </c>
      <c r="BN3589">
        <f t="shared" si="592"/>
        <v>0</v>
      </c>
      <c r="BO3589">
        <f t="shared" si="591"/>
        <v>0</v>
      </c>
      <c r="BP3589" t="str">
        <f t="shared" si="594"/>
        <v>0</v>
      </c>
    </row>
    <row r="3590" spans="1:68" ht="18" x14ac:dyDescent="0.25">
      <c r="A3590" s="24">
        <v>2021</v>
      </c>
      <c r="B3590">
        <v>4</v>
      </c>
      <c r="C3590" s="2">
        <v>44391</v>
      </c>
      <c r="D3590" s="3">
        <v>0.41666666666666669</v>
      </c>
      <c r="E3590">
        <v>3</v>
      </c>
      <c r="F3590">
        <v>3.2</v>
      </c>
      <c r="G3590" t="s">
        <v>28</v>
      </c>
      <c r="H3590">
        <v>81</v>
      </c>
      <c r="I3590">
        <v>70</v>
      </c>
      <c r="J3590">
        <v>20</v>
      </c>
      <c r="K3590">
        <v>3</v>
      </c>
      <c r="L3590">
        <v>8</v>
      </c>
      <c r="M3590" t="s">
        <v>28</v>
      </c>
      <c r="N3590">
        <v>5</v>
      </c>
      <c r="O3590" t="s">
        <v>25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 s="11" t="str">
        <f t="shared" si="593"/>
        <v>0</v>
      </c>
      <c r="AB3590">
        <f t="shared" si="587"/>
        <v>0</v>
      </c>
      <c r="AC3590">
        <f t="shared" si="585"/>
        <v>10</v>
      </c>
      <c r="AD3590">
        <f t="shared" si="586"/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f t="shared" si="588"/>
        <v>0</v>
      </c>
      <c r="BI3590" s="16">
        <v>0</v>
      </c>
      <c r="BJ3590" s="16">
        <v>0</v>
      </c>
      <c r="BK3590" s="16">
        <v>0</v>
      </c>
      <c r="BL3590" t="str">
        <f t="shared" si="589"/>
        <v>0</v>
      </c>
      <c r="BM3590" t="str">
        <f t="shared" si="590"/>
        <v>0</v>
      </c>
      <c r="BN3590">
        <f t="shared" si="592"/>
        <v>0</v>
      </c>
      <c r="BO3590">
        <f t="shared" si="591"/>
        <v>0</v>
      </c>
      <c r="BP3590" t="str">
        <f t="shared" si="594"/>
        <v>0</v>
      </c>
    </row>
    <row r="3591" spans="1:68" ht="18" x14ac:dyDescent="0.25">
      <c r="A3591" s="24">
        <v>2021</v>
      </c>
      <c r="B3591">
        <v>4</v>
      </c>
      <c r="C3591" s="2">
        <v>44391</v>
      </c>
      <c r="D3591" s="3">
        <v>0.41666666666666669</v>
      </c>
      <c r="E3591">
        <v>3</v>
      </c>
      <c r="F3591">
        <v>3.2</v>
      </c>
      <c r="G3591" t="s">
        <v>28</v>
      </c>
      <c r="H3591">
        <v>81</v>
      </c>
      <c r="I3591">
        <v>70</v>
      </c>
      <c r="J3591">
        <v>20</v>
      </c>
      <c r="K3591">
        <v>3</v>
      </c>
      <c r="L3591">
        <v>8</v>
      </c>
      <c r="M3591" t="s">
        <v>28</v>
      </c>
      <c r="N3591">
        <v>5</v>
      </c>
      <c r="O3591" t="s">
        <v>26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 s="11" t="str">
        <f t="shared" si="593"/>
        <v>0</v>
      </c>
      <c r="AB3591">
        <f t="shared" si="587"/>
        <v>0</v>
      </c>
      <c r="AC3591">
        <f t="shared" si="585"/>
        <v>10</v>
      </c>
      <c r="AD3591">
        <f t="shared" si="586"/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f t="shared" si="588"/>
        <v>0</v>
      </c>
      <c r="BI3591" s="16">
        <v>0</v>
      </c>
      <c r="BJ3591" s="16">
        <v>0</v>
      </c>
      <c r="BK3591" s="16">
        <v>0</v>
      </c>
      <c r="BL3591" t="str">
        <f t="shared" si="589"/>
        <v>0</v>
      </c>
      <c r="BM3591" t="str">
        <f t="shared" si="590"/>
        <v>0</v>
      </c>
      <c r="BN3591">
        <f t="shared" si="592"/>
        <v>0</v>
      </c>
      <c r="BO3591">
        <f t="shared" si="591"/>
        <v>0</v>
      </c>
      <c r="BP3591" t="str">
        <f t="shared" si="594"/>
        <v>0</v>
      </c>
    </row>
    <row r="3592" spans="1:68" ht="18" x14ac:dyDescent="0.25">
      <c r="A3592" s="24">
        <v>2021</v>
      </c>
      <c r="B3592">
        <v>4</v>
      </c>
      <c r="C3592" s="2">
        <v>44391</v>
      </c>
      <c r="D3592" s="3">
        <v>0.41666666666666669</v>
      </c>
      <c r="E3592">
        <v>3</v>
      </c>
      <c r="F3592">
        <v>3.2</v>
      </c>
      <c r="G3592" t="s">
        <v>28</v>
      </c>
      <c r="H3592">
        <v>81</v>
      </c>
      <c r="I3592">
        <v>70</v>
      </c>
      <c r="J3592">
        <v>20</v>
      </c>
      <c r="K3592">
        <v>3</v>
      </c>
      <c r="L3592">
        <v>8</v>
      </c>
      <c r="M3592" t="s">
        <v>28</v>
      </c>
      <c r="N3592">
        <v>5</v>
      </c>
      <c r="O3592" t="s">
        <v>24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 s="11" t="str">
        <f t="shared" si="593"/>
        <v>0</v>
      </c>
      <c r="AB3592">
        <f t="shared" si="587"/>
        <v>0</v>
      </c>
      <c r="AC3592">
        <f t="shared" si="585"/>
        <v>10</v>
      </c>
      <c r="AD3592">
        <f t="shared" si="586"/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f t="shared" si="588"/>
        <v>0</v>
      </c>
      <c r="BI3592" s="16">
        <v>0</v>
      </c>
      <c r="BJ3592" s="16">
        <v>0</v>
      </c>
      <c r="BK3592" s="16">
        <v>0</v>
      </c>
      <c r="BL3592" t="str">
        <f t="shared" si="589"/>
        <v>0</v>
      </c>
      <c r="BM3592" t="str">
        <f t="shared" si="590"/>
        <v>0</v>
      </c>
      <c r="BN3592">
        <f t="shared" si="592"/>
        <v>0</v>
      </c>
      <c r="BO3592">
        <f t="shared" si="591"/>
        <v>0</v>
      </c>
      <c r="BP3592" t="str">
        <f t="shared" si="594"/>
        <v>0</v>
      </c>
    </row>
    <row r="3593" spans="1:68" ht="18" x14ac:dyDescent="0.25">
      <c r="A3593" s="24">
        <v>2021</v>
      </c>
      <c r="B3593">
        <v>4</v>
      </c>
      <c r="C3593" s="2">
        <v>44391</v>
      </c>
      <c r="D3593" s="3">
        <v>0.41666666666666669</v>
      </c>
      <c r="E3593">
        <v>3</v>
      </c>
      <c r="F3593">
        <v>3.2</v>
      </c>
      <c r="G3593" t="s">
        <v>28</v>
      </c>
      <c r="H3593">
        <v>81</v>
      </c>
      <c r="I3593">
        <v>70</v>
      </c>
      <c r="J3593">
        <v>20</v>
      </c>
      <c r="K3593">
        <v>3</v>
      </c>
      <c r="L3593">
        <v>8</v>
      </c>
      <c r="M3593" t="s">
        <v>28</v>
      </c>
      <c r="N3593">
        <v>10</v>
      </c>
      <c r="O3593" t="s">
        <v>24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 s="11" t="str">
        <f t="shared" si="593"/>
        <v>0</v>
      </c>
      <c r="AB3593">
        <f t="shared" si="587"/>
        <v>0</v>
      </c>
      <c r="AC3593">
        <f t="shared" si="585"/>
        <v>10</v>
      </c>
      <c r="AD3593">
        <f t="shared" si="586"/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f t="shared" si="588"/>
        <v>0</v>
      </c>
      <c r="BI3593" s="16">
        <v>0</v>
      </c>
      <c r="BJ3593" s="16">
        <v>0</v>
      </c>
      <c r="BK3593" s="16">
        <v>0</v>
      </c>
      <c r="BL3593" t="str">
        <f t="shared" si="589"/>
        <v>0</v>
      </c>
      <c r="BM3593" t="str">
        <f t="shared" si="590"/>
        <v>0</v>
      </c>
      <c r="BN3593">
        <f t="shared" si="592"/>
        <v>0</v>
      </c>
      <c r="BO3593">
        <f t="shared" si="591"/>
        <v>0</v>
      </c>
      <c r="BP3593" t="str">
        <f t="shared" si="594"/>
        <v>0</v>
      </c>
    </row>
    <row r="3594" spans="1:68" ht="18" x14ac:dyDescent="0.25">
      <c r="A3594" s="24">
        <v>2021</v>
      </c>
      <c r="B3594">
        <v>4</v>
      </c>
      <c r="C3594" s="2">
        <v>44391</v>
      </c>
      <c r="D3594" s="3">
        <v>0.41666666666666669</v>
      </c>
      <c r="E3594">
        <v>3</v>
      </c>
      <c r="F3594">
        <v>3.2</v>
      </c>
      <c r="G3594" t="s">
        <v>28</v>
      </c>
      <c r="H3594">
        <v>81</v>
      </c>
      <c r="I3594">
        <v>70</v>
      </c>
      <c r="J3594">
        <v>20</v>
      </c>
      <c r="K3594">
        <v>3</v>
      </c>
      <c r="L3594">
        <v>8</v>
      </c>
      <c r="M3594" t="s">
        <v>28</v>
      </c>
      <c r="N3594">
        <v>10</v>
      </c>
      <c r="O3594" t="s">
        <v>25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 s="11" t="str">
        <f t="shared" si="593"/>
        <v>0</v>
      </c>
      <c r="AB3594">
        <f t="shared" si="587"/>
        <v>0</v>
      </c>
      <c r="AC3594">
        <f t="shared" si="585"/>
        <v>10</v>
      </c>
      <c r="AD3594">
        <f t="shared" si="586"/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f t="shared" si="588"/>
        <v>0</v>
      </c>
      <c r="BI3594" s="16">
        <v>0</v>
      </c>
      <c r="BJ3594" s="16">
        <v>0</v>
      </c>
      <c r="BK3594" s="16">
        <v>0</v>
      </c>
      <c r="BL3594" t="str">
        <f t="shared" si="589"/>
        <v>0</v>
      </c>
      <c r="BM3594" t="str">
        <f t="shared" si="590"/>
        <v>0</v>
      </c>
      <c r="BN3594">
        <f t="shared" si="592"/>
        <v>0</v>
      </c>
      <c r="BO3594">
        <f t="shared" si="591"/>
        <v>0</v>
      </c>
      <c r="BP3594" t="str">
        <f t="shared" si="594"/>
        <v>0</v>
      </c>
    </row>
    <row r="3595" spans="1:68" ht="18" x14ac:dyDescent="0.25">
      <c r="A3595" s="24">
        <v>2021</v>
      </c>
      <c r="B3595">
        <v>4</v>
      </c>
      <c r="C3595" s="2">
        <v>44391</v>
      </c>
      <c r="D3595" s="3">
        <v>0.41666666666666669</v>
      </c>
      <c r="E3595">
        <v>3</v>
      </c>
      <c r="F3595">
        <v>3.2</v>
      </c>
      <c r="G3595" t="s">
        <v>28</v>
      </c>
      <c r="H3595">
        <v>81</v>
      </c>
      <c r="I3595">
        <v>70</v>
      </c>
      <c r="J3595">
        <v>20</v>
      </c>
      <c r="K3595">
        <v>3</v>
      </c>
      <c r="L3595">
        <v>8</v>
      </c>
      <c r="M3595" t="s">
        <v>28</v>
      </c>
      <c r="N3595">
        <v>10</v>
      </c>
      <c r="O3595" t="s">
        <v>26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 s="11" t="str">
        <f t="shared" si="593"/>
        <v>0</v>
      </c>
      <c r="AB3595">
        <f t="shared" si="587"/>
        <v>0</v>
      </c>
      <c r="AC3595">
        <f t="shared" ref="AC3595:AC3601" si="595">10-AB3595</f>
        <v>10</v>
      </c>
      <c r="AD3595">
        <f t="shared" ref="AD3595:AD3601" si="596">AB3595*10</f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f t="shared" si="588"/>
        <v>0</v>
      </c>
      <c r="BI3595" s="16">
        <v>0</v>
      </c>
      <c r="BJ3595" s="16">
        <v>0</v>
      </c>
      <c r="BK3595" s="16">
        <v>0</v>
      </c>
      <c r="BL3595" t="str">
        <f t="shared" si="589"/>
        <v>0</v>
      </c>
      <c r="BM3595" t="str">
        <f t="shared" si="590"/>
        <v>0</v>
      </c>
      <c r="BN3595">
        <f t="shared" si="592"/>
        <v>0</v>
      </c>
      <c r="BO3595">
        <f t="shared" si="591"/>
        <v>0</v>
      </c>
      <c r="BP3595" t="str">
        <f t="shared" si="594"/>
        <v>0</v>
      </c>
    </row>
    <row r="3596" spans="1:68" ht="18" x14ac:dyDescent="0.25">
      <c r="A3596" s="24">
        <v>2021</v>
      </c>
      <c r="B3596">
        <v>4</v>
      </c>
      <c r="C3596" s="2">
        <v>44391</v>
      </c>
      <c r="D3596" s="3">
        <v>0.41666666666666669</v>
      </c>
      <c r="E3596">
        <v>3</v>
      </c>
      <c r="F3596">
        <v>3.2</v>
      </c>
      <c r="G3596" t="s">
        <v>28</v>
      </c>
      <c r="H3596">
        <v>81</v>
      </c>
      <c r="I3596">
        <v>70</v>
      </c>
      <c r="J3596">
        <v>20</v>
      </c>
      <c r="K3596">
        <v>3</v>
      </c>
      <c r="L3596">
        <v>8</v>
      </c>
      <c r="M3596" t="s">
        <v>28</v>
      </c>
      <c r="N3596">
        <v>20</v>
      </c>
      <c r="O3596" t="s">
        <v>24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 s="11" t="str">
        <f t="shared" si="593"/>
        <v>0</v>
      </c>
      <c r="AB3596">
        <f t="shared" si="587"/>
        <v>0</v>
      </c>
      <c r="AC3596">
        <f t="shared" si="595"/>
        <v>10</v>
      </c>
      <c r="AD3596">
        <f t="shared" si="596"/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f t="shared" si="588"/>
        <v>0</v>
      </c>
      <c r="BI3596" s="16">
        <v>0</v>
      </c>
      <c r="BJ3596" s="16">
        <v>0</v>
      </c>
      <c r="BK3596" s="16">
        <v>0</v>
      </c>
      <c r="BL3596" t="str">
        <f t="shared" si="589"/>
        <v>0</v>
      </c>
      <c r="BM3596" t="str">
        <f t="shared" si="590"/>
        <v>0</v>
      </c>
      <c r="BN3596">
        <f t="shared" si="592"/>
        <v>0</v>
      </c>
      <c r="BO3596">
        <f t="shared" si="591"/>
        <v>0</v>
      </c>
      <c r="BP3596" t="str">
        <f t="shared" si="594"/>
        <v>0</v>
      </c>
    </row>
    <row r="3597" spans="1:68" ht="18" x14ac:dyDescent="0.25">
      <c r="A3597" s="24">
        <v>2021</v>
      </c>
      <c r="B3597">
        <v>4</v>
      </c>
      <c r="C3597" s="2">
        <v>44391</v>
      </c>
      <c r="D3597" s="3">
        <v>0.41666666666666669</v>
      </c>
      <c r="E3597">
        <v>3</v>
      </c>
      <c r="F3597">
        <v>3.2</v>
      </c>
      <c r="G3597" t="s">
        <v>28</v>
      </c>
      <c r="H3597">
        <v>81</v>
      </c>
      <c r="I3597">
        <v>70</v>
      </c>
      <c r="J3597">
        <v>20</v>
      </c>
      <c r="K3597">
        <v>3</v>
      </c>
      <c r="L3597">
        <v>8</v>
      </c>
      <c r="M3597" t="s">
        <v>28</v>
      </c>
      <c r="N3597">
        <v>20</v>
      </c>
      <c r="O3597" t="s">
        <v>25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 s="11" t="str">
        <f t="shared" si="593"/>
        <v>0</v>
      </c>
      <c r="AB3597">
        <f t="shared" si="587"/>
        <v>0</v>
      </c>
      <c r="AC3597">
        <f t="shared" si="595"/>
        <v>10</v>
      </c>
      <c r="AD3597">
        <f t="shared" si="596"/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f t="shared" si="588"/>
        <v>0</v>
      </c>
      <c r="BI3597" s="16">
        <v>0</v>
      </c>
      <c r="BJ3597" s="16">
        <v>0</v>
      </c>
      <c r="BK3597" s="16">
        <v>0</v>
      </c>
      <c r="BL3597" t="str">
        <f t="shared" si="589"/>
        <v>0</v>
      </c>
      <c r="BM3597" t="str">
        <f t="shared" si="590"/>
        <v>0</v>
      </c>
      <c r="BN3597">
        <f t="shared" si="592"/>
        <v>0</v>
      </c>
      <c r="BO3597">
        <f t="shared" si="591"/>
        <v>0</v>
      </c>
      <c r="BP3597" t="str">
        <f t="shared" si="594"/>
        <v>0</v>
      </c>
    </row>
    <row r="3598" spans="1:68" ht="18" x14ac:dyDescent="0.25">
      <c r="A3598" s="24">
        <v>2021</v>
      </c>
      <c r="B3598">
        <v>4</v>
      </c>
      <c r="C3598" s="2">
        <v>44391</v>
      </c>
      <c r="D3598" s="3">
        <v>0.41666666666666669</v>
      </c>
      <c r="E3598">
        <v>3</v>
      </c>
      <c r="F3598">
        <v>3.2</v>
      </c>
      <c r="G3598" t="s">
        <v>28</v>
      </c>
      <c r="H3598">
        <v>81</v>
      </c>
      <c r="I3598">
        <v>70</v>
      </c>
      <c r="J3598">
        <v>20</v>
      </c>
      <c r="K3598">
        <v>3</v>
      </c>
      <c r="L3598">
        <v>8</v>
      </c>
      <c r="M3598" t="s">
        <v>28</v>
      </c>
      <c r="N3598">
        <v>20</v>
      </c>
      <c r="O3598" t="s">
        <v>26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 s="11" t="str">
        <f t="shared" si="593"/>
        <v>0</v>
      </c>
      <c r="AB3598">
        <f t="shared" si="587"/>
        <v>0</v>
      </c>
      <c r="AC3598">
        <f t="shared" si="595"/>
        <v>10</v>
      </c>
      <c r="AD3598">
        <f t="shared" si="596"/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f t="shared" si="588"/>
        <v>0</v>
      </c>
      <c r="BI3598" s="16">
        <v>0</v>
      </c>
      <c r="BJ3598" s="16">
        <v>0</v>
      </c>
      <c r="BK3598" s="16">
        <v>0</v>
      </c>
      <c r="BL3598" t="str">
        <f t="shared" si="589"/>
        <v>0</v>
      </c>
      <c r="BM3598" t="str">
        <f t="shared" si="590"/>
        <v>0</v>
      </c>
      <c r="BN3598">
        <f t="shared" si="592"/>
        <v>0</v>
      </c>
      <c r="BO3598">
        <f t="shared" si="591"/>
        <v>0</v>
      </c>
      <c r="BP3598" t="str">
        <f t="shared" si="594"/>
        <v>0</v>
      </c>
    </row>
    <row r="3599" spans="1:68" ht="18" x14ac:dyDescent="0.25">
      <c r="A3599" s="24">
        <v>2021</v>
      </c>
      <c r="B3599">
        <v>4</v>
      </c>
      <c r="C3599" s="2">
        <v>44391</v>
      </c>
      <c r="D3599" s="3">
        <v>0.41666666666666669</v>
      </c>
      <c r="E3599">
        <v>3</v>
      </c>
      <c r="F3599">
        <v>3.2</v>
      </c>
      <c r="G3599" t="s">
        <v>28</v>
      </c>
      <c r="H3599">
        <v>81</v>
      </c>
      <c r="I3599">
        <v>70</v>
      </c>
      <c r="J3599">
        <v>20</v>
      </c>
      <c r="K3599">
        <v>3</v>
      </c>
      <c r="L3599">
        <v>8</v>
      </c>
      <c r="M3599" t="s">
        <v>28</v>
      </c>
      <c r="N3599">
        <v>50</v>
      </c>
      <c r="O3599" t="s">
        <v>24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 s="11" t="str">
        <f t="shared" si="593"/>
        <v>0</v>
      </c>
      <c r="AB3599">
        <f t="shared" si="587"/>
        <v>0</v>
      </c>
      <c r="AC3599">
        <f t="shared" si="595"/>
        <v>10</v>
      </c>
      <c r="AD3599">
        <f t="shared" si="596"/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f t="shared" si="588"/>
        <v>0</v>
      </c>
      <c r="BI3599" s="16">
        <v>0</v>
      </c>
      <c r="BJ3599" s="16">
        <v>0</v>
      </c>
      <c r="BK3599" s="16">
        <v>0</v>
      </c>
      <c r="BL3599" t="str">
        <f t="shared" si="589"/>
        <v>0</v>
      </c>
      <c r="BM3599" t="str">
        <f t="shared" si="590"/>
        <v>0</v>
      </c>
      <c r="BN3599">
        <f t="shared" si="592"/>
        <v>0</v>
      </c>
      <c r="BO3599">
        <f t="shared" si="591"/>
        <v>0</v>
      </c>
      <c r="BP3599" t="str">
        <f t="shared" si="594"/>
        <v>0</v>
      </c>
    </row>
    <row r="3600" spans="1:68" ht="18" x14ac:dyDescent="0.25">
      <c r="A3600" s="24">
        <v>2021</v>
      </c>
      <c r="B3600">
        <v>4</v>
      </c>
      <c r="C3600" s="2">
        <v>44391</v>
      </c>
      <c r="D3600" s="3">
        <v>0.41666666666666669</v>
      </c>
      <c r="E3600">
        <v>3</v>
      </c>
      <c r="F3600">
        <v>3.2</v>
      </c>
      <c r="G3600" t="s">
        <v>28</v>
      </c>
      <c r="H3600">
        <v>81</v>
      </c>
      <c r="I3600">
        <v>70</v>
      </c>
      <c r="J3600">
        <v>20</v>
      </c>
      <c r="K3600">
        <v>3</v>
      </c>
      <c r="L3600">
        <v>8</v>
      </c>
      <c r="M3600" t="s">
        <v>28</v>
      </c>
      <c r="N3600">
        <v>50</v>
      </c>
      <c r="O3600" t="s">
        <v>25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 s="11" t="str">
        <f t="shared" si="593"/>
        <v>0</v>
      </c>
      <c r="AB3600">
        <f t="shared" si="587"/>
        <v>0</v>
      </c>
      <c r="AC3600">
        <f t="shared" si="595"/>
        <v>10</v>
      </c>
      <c r="AD3600">
        <f t="shared" si="596"/>
        <v>0</v>
      </c>
      <c r="AE3600">
        <v>0</v>
      </c>
      <c r="AF3600">
        <v>0</v>
      </c>
      <c r="AG3600">
        <v>1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f t="shared" si="588"/>
        <v>0</v>
      </c>
      <c r="BI3600" s="16">
        <v>0</v>
      </c>
      <c r="BJ3600" s="16">
        <v>0</v>
      </c>
      <c r="BK3600" s="16">
        <v>0</v>
      </c>
      <c r="BL3600" t="str">
        <f t="shared" si="589"/>
        <v>0</v>
      </c>
      <c r="BM3600" t="str">
        <f t="shared" si="590"/>
        <v>0</v>
      </c>
      <c r="BN3600">
        <f t="shared" si="592"/>
        <v>0</v>
      </c>
      <c r="BO3600">
        <f t="shared" si="591"/>
        <v>1</v>
      </c>
      <c r="BP3600" t="str">
        <f t="shared" si="594"/>
        <v>0</v>
      </c>
    </row>
    <row r="3601" spans="1:68" ht="18" x14ac:dyDescent="0.25">
      <c r="A3601" s="24">
        <v>2021</v>
      </c>
      <c r="B3601">
        <v>4</v>
      </c>
      <c r="C3601" s="2">
        <v>44391</v>
      </c>
      <c r="D3601" s="3">
        <v>0.41666666666666669</v>
      </c>
      <c r="E3601">
        <v>3</v>
      </c>
      <c r="F3601">
        <v>3.2</v>
      </c>
      <c r="G3601" t="s">
        <v>28</v>
      </c>
      <c r="H3601">
        <v>81</v>
      </c>
      <c r="I3601">
        <v>70</v>
      </c>
      <c r="J3601">
        <v>20</v>
      </c>
      <c r="K3601">
        <v>3</v>
      </c>
      <c r="L3601">
        <v>8</v>
      </c>
      <c r="M3601" t="s">
        <v>28</v>
      </c>
      <c r="N3601">
        <v>50</v>
      </c>
      <c r="O3601" t="s">
        <v>26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 s="11" t="str">
        <f t="shared" si="593"/>
        <v>0</v>
      </c>
      <c r="AB3601">
        <f t="shared" si="587"/>
        <v>0</v>
      </c>
      <c r="AC3601">
        <f t="shared" si="595"/>
        <v>10</v>
      </c>
      <c r="AD3601">
        <f t="shared" si="596"/>
        <v>0</v>
      </c>
      <c r="AE3601">
        <v>0</v>
      </c>
      <c r="AF3601">
        <v>0</v>
      </c>
      <c r="AG3601">
        <v>1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f t="shared" si="588"/>
        <v>0</v>
      </c>
      <c r="BI3601" s="16">
        <v>0</v>
      </c>
      <c r="BJ3601" s="16">
        <v>0</v>
      </c>
      <c r="BK3601" s="16">
        <v>0</v>
      </c>
      <c r="BL3601" t="str">
        <f t="shared" si="589"/>
        <v>0</v>
      </c>
      <c r="BM3601" t="str">
        <f t="shared" si="590"/>
        <v>0</v>
      </c>
      <c r="BN3601">
        <f t="shared" si="592"/>
        <v>0</v>
      </c>
      <c r="BO3601">
        <f t="shared" si="591"/>
        <v>1</v>
      </c>
      <c r="BP3601" t="str">
        <f t="shared" si="594"/>
        <v>0</v>
      </c>
    </row>
    <row r="3603" spans="1:68" x14ac:dyDescent="0.25">
      <c r="BC3603">
        <f>SUM(BC278:BC3465)</f>
        <v>32</v>
      </c>
    </row>
  </sheetData>
  <autoFilter ref="A1:BP3601" xr:uid="{C070E98B-CAD3-8040-8D58-22DD58236CB7}"/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59153-2753-5344-83EE-109006E195FF}">
  <dimension ref="A1:C16383"/>
  <sheetViews>
    <sheetView workbookViewId="0"/>
  </sheetViews>
  <sheetFormatPr defaultColWidth="11" defaultRowHeight="15.75" x14ac:dyDescent="0.25"/>
  <cols>
    <col min="1" max="1" width="22.375" bestFit="1" customWidth="1"/>
    <col min="2" max="2" width="2.125" bestFit="1" customWidth="1"/>
  </cols>
  <sheetData>
    <row r="1" spans="1:3" x14ac:dyDescent="0.25">
      <c r="A1" s="45" t="s">
        <v>71</v>
      </c>
      <c r="B1" s="45" t="s">
        <v>106</v>
      </c>
      <c r="C1" t="s">
        <v>77</v>
      </c>
    </row>
    <row r="2" spans="1:3" x14ac:dyDescent="0.25">
      <c r="A2" s="1" t="s">
        <v>0</v>
      </c>
      <c r="B2" s="45" t="s">
        <v>106</v>
      </c>
      <c r="C2" t="s">
        <v>78</v>
      </c>
    </row>
    <row r="3" spans="1:3" x14ac:dyDescent="0.25">
      <c r="A3" s="1" t="s">
        <v>1</v>
      </c>
      <c r="B3" s="45" t="s">
        <v>106</v>
      </c>
      <c r="C3" t="s">
        <v>79</v>
      </c>
    </row>
    <row r="4" spans="1:3" x14ac:dyDescent="0.25">
      <c r="A4" s="1" t="s">
        <v>2</v>
      </c>
      <c r="B4" s="45" t="s">
        <v>106</v>
      </c>
      <c r="C4" t="s">
        <v>80</v>
      </c>
    </row>
    <row r="5" spans="1:3" x14ac:dyDescent="0.25">
      <c r="A5" s="1" t="s">
        <v>3</v>
      </c>
      <c r="B5" s="45" t="s">
        <v>106</v>
      </c>
      <c r="C5" t="s">
        <v>81</v>
      </c>
    </row>
    <row r="6" spans="1:3" x14ac:dyDescent="0.25">
      <c r="A6" s="1" t="s">
        <v>4</v>
      </c>
      <c r="B6" s="45" t="s">
        <v>106</v>
      </c>
      <c r="C6" t="s">
        <v>82</v>
      </c>
    </row>
    <row r="7" spans="1:3" x14ac:dyDescent="0.25">
      <c r="A7" s="1" t="s">
        <v>5</v>
      </c>
      <c r="B7" s="45" t="s">
        <v>106</v>
      </c>
      <c r="C7" t="s">
        <v>83</v>
      </c>
    </row>
    <row r="8" spans="1:3" x14ac:dyDescent="0.25">
      <c r="A8" s="18" t="s">
        <v>6</v>
      </c>
      <c r="B8" s="45" t="s">
        <v>106</v>
      </c>
      <c r="C8" t="s">
        <v>84</v>
      </c>
    </row>
    <row r="9" spans="1:3" x14ac:dyDescent="0.25">
      <c r="A9" s="18" t="s">
        <v>7</v>
      </c>
      <c r="B9" s="45" t="s">
        <v>106</v>
      </c>
      <c r="C9" t="s">
        <v>85</v>
      </c>
    </row>
    <row r="10" spans="1:3" x14ac:dyDescent="0.25">
      <c r="A10" s="18" t="s">
        <v>8</v>
      </c>
      <c r="B10" s="45" t="s">
        <v>106</v>
      </c>
      <c r="C10" t="s">
        <v>87</v>
      </c>
    </row>
    <row r="11" spans="1:3" x14ac:dyDescent="0.25">
      <c r="A11" s="18" t="s">
        <v>9</v>
      </c>
      <c r="B11" s="45" t="s">
        <v>106</v>
      </c>
      <c r="C11" t="s">
        <v>88</v>
      </c>
    </row>
    <row r="12" spans="1:3" x14ac:dyDescent="0.25">
      <c r="A12" s="18" t="s">
        <v>10</v>
      </c>
      <c r="B12" s="45" t="s">
        <v>106</v>
      </c>
      <c r="C12" t="s">
        <v>89</v>
      </c>
    </row>
    <row r="13" spans="1:3" x14ac:dyDescent="0.25">
      <c r="A13" s="15" t="s">
        <v>11</v>
      </c>
      <c r="B13" s="45" t="s">
        <v>106</v>
      </c>
      <c r="C13" t="s">
        <v>86</v>
      </c>
    </row>
    <row r="14" spans="1:3" x14ac:dyDescent="0.25">
      <c r="A14" s="15" t="s">
        <v>68</v>
      </c>
      <c r="B14" s="45" t="s">
        <v>106</v>
      </c>
      <c r="C14" t="s">
        <v>90</v>
      </c>
    </row>
    <row r="15" spans="1:3" x14ac:dyDescent="0.25">
      <c r="A15" s="18" t="s">
        <v>12</v>
      </c>
      <c r="B15" s="45" t="s">
        <v>106</v>
      </c>
      <c r="C15" t="s">
        <v>91</v>
      </c>
    </row>
    <row r="16" spans="1:3" x14ac:dyDescent="0.25">
      <c r="A16" s="1" t="s">
        <v>13</v>
      </c>
      <c r="B16" s="1" t="s">
        <v>106</v>
      </c>
      <c r="C16" t="s">
        <v>92</v>
      </c>
    </row>
    <row r="17" spans="1:3" x14ac:dyDescent="0.25">
      <c r="A17" s="1" t="s">
        <v>14</v>
      </c>
      <c r="B17" s="1"/>
      <c r="C17" t="s">
        <v>104</v>
      </c>
    </row>
    <row r="18" spans="1:3" x14ac:dyDescent="0.25">
      <c r="A18" s="1" t="s">
        <v>15</v>
      </c>
      <c r="B18" s="1"/>
    </row>
    <row r="19" spans="1:3" x14ac:dyDescent="0.25">
      <c r="A19" s="1" t="s">
        <v>16</v>
      </c>
      <c r="B19" s="1"/>
    </row>
    <row r="20" spans="1:3" x14ac:dyDescent="0.25">
      <c r="A20" s="1" t="s">
        <v>17</v>
      </c>
      <c r="B20" s="1"/>
    </row>
    <row r="21" spans="1:3" x14ac:dyDescent="0.25">
      <c r="A21" s="1" t="s">
        <v>18</v>
      </c>
      <c r="B21" s="1"/>
    </row>
    <row r="22" spans="1:3" x14ac:dyDescent="0.25">
      <c r="A22" s="1" t="s">
        <v>19</v>
      </c>
      <c r="B22" s="1"/>
    </row>
    <row r="23" spans="1:3" x14ac:dyDescent="0.25">
      <c r="A23" s="1" t="s">
        <v>20</v>
      </c>
      <c r="B23" s="1"/>
    </row>
    <row r="24" spans="1:3" x14ac:dyDescent="0.25">
      <c r="A24" s="1" t="s">
        <v>21</v>
      </c>
      <c r="B24" s="1"/>
    </row>
    <row r="25" spans="1:3" x14ac:dyDescent="0.25">
      <c r="A25" s="1" t="s">
        <v>22</v>
      </c>
      <c r="B25" s="1" t="s">
        <v>106</v>
      </c>
      <c r="C25" t="s">
        <v>93</v>
      </c>
    </row>
    <row r="26" spans="1:3" x14ac:dyDescent="0.25">
      <c r="A26" s="1" t="s">
        <v>29</v>
      </c>
      <c r="B26" s="1" t="s">
        <v>106</v>
      </c>
      <c r="C26" t="s">
        <v>94</v>
      </c>
    </row>
    <row r="27" spans="1:3" x14ac:dyDescent="0.25">
      <c r="A27" s="1" t="s">
        <v>30</v>
      </c>
      <c r="B27" s="1" t="s">
        <v>106</v>
      </c>
      <c r="C27" t="s">
        <v>95</v>
      </c>
    </row>
    <row r="28" spans="1:3" x14ac:dyDescent="0.25">
      <c r="A28" s="1" t="s">
        <v>31</v>
      </c>
      <c r="B28" s="1" t="s">
        <v>106</v>
      </c>
      <c r="C28" t="s">
        <v>96</v>
      </c>
    </row>
    <row r="29" spans="1:3" x14ac:dyDescent="0.25">
      <c r="A29" s="1" t="s">
        <v>32</v>
      </c>
      <c r="B29" s="1" t="s">
        <v>106</v>
      </c>
      <c r="C29" t="s">
        <v>97</v>
      </c>
    </row>
    <row r="30" spans="1:3" x14ac:dyDescent="0.25">
      <c r="A30" s="7" t="s">
        <v>33</v>
      </c>
      <c r="B30" s="1" t="s">
        <v>106</v>
      </c>
      <c r="C30" t="s">
        <v>98</v>
      </c>
    </row>
    <row r="31" spans="1:3" x14ac:dyDescent="0.25">
      <c r="A31" s="1" t="s">
        <v>34</v>
      </c>
      <c r="B31" s="1" t="s">
        <v>106</v>
      </c>
      <c r="C31" t="s">
        <v>103</v>
      </c>
    </row>
    <row r="32" spans="1:3" x14ac:dyDescent="0.25">
      <c r="A32" s="1" t="s">
        <v>35</v>
      </c>
      <c r="B32" s="1"/>
      <c r="C32" t="s">
        <v>104</v>
      </c>
    </row>
    <row r="33" spans="1:2" x14ac:dyDescent="0.25">
      <c r="A33" s="1" t="s">
        <v>36</v>
      </c>
      <c r="B33" s="1"/>
    </row>
    <row r="34" spans="1:2" x14ac:dyDescent="0.25">
      <c r="A34" s="1" t="s">
        <v>37</v>
      </c>
      <c r="B34" s="1"/>
    </row>
    <row r="35" spans="1:2" x14ac:dyDescent="0.25">
      <c r="A35" s="1" t="s">
        <v>38</v>
      </c>
      <c r="B35" s="1"/>
    </row>
    <row r="36" spans="1:2" x14ac:dyDescent="0.25">
      <c r="A36" s="1" t="s">
        <v>39</v>
      </c>
      <c r="B36" s="1"/>
    </row>
    <row r="37" spans="1:2" x14ac:dyDescent="0.25">
      <c r="A37" s="1" t="s">
        <v>40</v>
      </c>
      <c r="B37" s="1"/>
    </row>
    <row r="38" spans="1:2" x14ac:dyDescent="0.25">
      <c r="A38" s="1" t="s">
        <v>41</v>
      </c>
      <c r="B38" s="1"/>
    </row>
    <row r="39" spans="1:2" x14ac:dyDescent="0.25">
      <c r="A39" s="1" t="s">
        <v>42</v>
      </c>
      <c r="B39" s="1"/>
    </row>
    <row r="40" spans="1:2" x14ac:dyDescent="0.25">
      <c r="A40" s="1" t="s">
        <v>43</v>
      </c>
      <c r="B40" s="1"/>
    </row>
    <row r="41" spans="1:2" x14ac:dyDescent="0.25">
      <c r="A41" s="1" t="s">
        <v>44</v>
      </c>
      <c r="B41" s="1"/>
    </row>
    <row r="42" spans="1:2" x14ac:dyDescent="0.25">
      <c r="A42" s="1" t="s">
        <v>45</v>
      </c>
      <c r="B42" s="1"/>
    </row>
    <row r="43" spans="1:2" x14ac:dyDescent="0.25">
      <c r="A43" s="1" t="s">
        <v>46</v>
      </c>
      <c r="B43" s="1"/>
    </row>
    <row r="44" spans="1:2" x14ac:dyDescent="0.25">
      <c r="A44" s="1" t="s">
        <v>47</v>
      </c>
      <c r="B44" s="1"/>
    </row>
    <row r="45" spans="1:2" x14ac:dyDescent="0.25">
      <c r="A45" s="1" t="s">
        <v>48</v>
      </c>
      <c r="B45" s="1"/>
    </row>
    <row r="46" spans="1:2" x14ac:dyDescent="0.25">
      <c r="A46" s="1" t="s">
        <v>49</v>
      </c>
      <c r="B46" s="1"/>
    </row>
    <row r="47" spans="1:2" x14ac:dyDescent="0.25">
      <c r="A47" s="1" t="s">
        <v>50</v>
      </c>
      <c r="B47" s="1"/>
    </row>
    <row r="48" spans="1:2" x14ac:dyDescent="0.25">
      <c r="A48" s="1" t="s">
        <v>51</v>
      </c>
      <c r="B48" s="1"/>
    </row>
    <row r="49" spans="1:3" x14ac:dyDescent="0.25">
      <c r="A49" s="1" t="s">
        <v>52</v>
      </c>
      <c r="B49" s="1"/>
    </row>
    <row r="50" spans="1:3" x14ac:dyDescent="0.25">
      <c r="A50" s="1" t="s">
        <v>53</v>
      </c>
      <c r="B50" s="1"/>
    </row>
    <row r="51" spans="1:3" x14ac:dyDescent="0.25">
      <c r="A51" s="1" t="s">
        <v>54</v>
      </c>
      <c r="B51" s="1" t="s">
        <v>106</v>
      </c>
      <c r="C51" t="s">
        <v>105</v>
      </c>
    </row>
    <row r="52" spans="1:3" x14ac:dyDescent="0.25">
      <c r="A52" s="1" t="s">
        <v>55</v>
      </c>
      <c r="B52" s="1"/>
    </row>
    <row r="53" spans="1:3" x14ac:dyDescent="0.25">
      <c r="A53" s="1" t="s">
        <v>49</v>
      </c>
      <c r="B53" s="1"/>
    </row>
    <row r="54" spans="1:3" x14ac:dyDescent="0.25">
      <c r="A54" s="1" t="s">
        <v>56</v>
      </c>
      <c r="B54" s="1"/>
    </row>
    <row r="55" spans="1:3" x14ac:dyDescent="0.25">
      <c r="A55" s="1" t="s">
        <v>62</v>
      </c>
      <c r="B55" s="1"/>
    </row>
    <row r="56" spans="1:3" x14ac:dyDescent="0.25">
      <c r="A56" s="1" t="s">
        <v>57</v>
      </c>
      <c r="B56" s="1"/>
    </row>
    <row r="57" spans="1:3" x14ac:dyDescent="0.25">
      <c r="A57" s="1" t="s">
        <v>37</v>
      </c>
      <c r="B57" s="1"/>
    </row>
    <row r="58" spans="1:3" x14ac:dyDescent="0.25">
      <c r="A58" s="1" t="s">
        <v>58</v>
      </c>
      <c r="B58" s="1"/>
    </row>
    <row r="59" spans="1:3" x14ac:dyDescent="0.25">
      <c r="A59" s="1" t="s">
        <v>59</v>
      </c>
      <c r="B59" s="1"/>
    </row>
    <row r="60" spans="1:3" x14ac:dyDescent="0.25">
      <c r="A60" s="1" t="s">
        <v>60</v>
      </c>
      <c r="B60" s="1"/>
    </row>
    <row r="61" spans="1:3" x14ac:dyDescent="0.25">
      <c r="A61" s="1" t="s">
        <v>63</v>
      </c>
      <c r="B61" s="1"/>
    </row>
    <row r="62" spans="1:3" x14ac:dyDescent="0.25">
      <c r="A62" s="1" t="s">
        <v>65</v>
      </c>
      <c r="B62" s="1"/>
    </row>
    <row r="63" spans="1:3" x14ac:dyDescent="0.25">
      <c r="A63" s="1" t="s">
        <v>66</v>
      </c>
      <c r="B63" s="1"/>
    </row>
    <row r="64" spans="1:3" x14ac:dyDescent="0.25">
      <c r="A64" s="1" t="s">
        <v>72</v>
      </c>
      <c r="B64" s="1" t="s">
        <v>106</v>
      </c>
      <c r="C64" s="9" t="s">
        <v>101</v>
      </c>
    </row>
    <row r="65" spans="1:3" x14ac:dyDescent="0.25">
      <c r="A65" s="1" t="s">
        <v>73</v>
      </c>
      <c r="B65" s="1" t="s">
        <v>106</v>
      </c>
      <c r="C65" s="9" t="s">
        <v>100</v>
      </c>
    </row>
    <row r="66" spans="1:3" x14ac:dyDescent="0.25">
      <c r="A66" s="1" t="s">
        <v>74</v>
      </c>
      <c r="B66" s="1"/>
    </row>
    <row r="67" spans="1:3" x14ac:dyDescent="0.25">
      <c r="A67" s="1" t="s">
        <v>75</v>
      </c>
      <c r="B67" s="1"/>
      <c r="C67" t="s">
        <v>107</v>
      </c>
    </row>
    <row r="68" spans="1:3" x14ac:dyDescent="0.25">
      <c r="A68" s="1" t="s">
        <v>76</v>
      </c>
      <c r="B68" s="1" t="s">
        <v>106</v>
      </c>
      <c r="C68" t="s">
        <v>99</v>
      </c>
    </row>
    <row r="69" spans="1:3" x14ac:dyDescent="0.25">
      <c r="A69" s="1" t="s">
        <v>102</v>
      </c>
      <c r="B69" s="1"/>
    </row>
    <row r="70" spans="1:3" x14ac:dyDescent="0.25">
      <c r="A70" s="1"/>
      <c r="B70" s="1"/>
    </row>
    <row r="71" spans="1:3" x14ac:dyDescent="0.25">
      <c r="A71" s="1"/>
      <c r="B71" s="1"/>
    </row>
    <row r="72" spans="1:3" x14ac:dyDescent="0.25">
      <c r="A72" s="1"/>
      <c r="B72" s="1"/>
    </row>
    <row r="73" spans="1:3" x14ac:dyDescent="0.25">
      <c r="A73" s="1"/>
      <c r="B73" s="1"/>
    </row>
    <row r="74" spans="1:3" x14ac:dyDescent="0.25">
      <c r="A74" s="1"/>
      <c r="B74" s="1"/>
    </row>
    <row r="75" spans="1:3" x14ac:dyDescent="0.25">
      <c r="A75" s="1"/>
      <c r="B75" s="1"/>
    </row>
    <row r="76" spans="1:3" x14ac:dyDescent="0.25">
      <c r="A76" s="1"/>
      <c r="B76" s="1"/>
    </row>
    <row r="77" spans="1:3" x14ac:dyDescent="0.25">
      <c r="A77" s="1"/>
      <c r="B77" s="1"/>
    </row>
    <row r="78" spans="1:3" x14ac:dyDescent="0.25">
      <c r="A78" s="1"/>
      <c r="B78" s="1"/>
    </row>
    <row r="79" spans="1:3" x14ac:dyDescent="0.25">
      <c r="A79" s="1"/>
      <c r="B79" s="1"/>
    </row>
    <row r="80" spans="1:3" x14ac:dyDescent="0.25">
      <c r="A80" s="1"/>
      <c r="B80" s="1"/>
    </row>
    <row r="81" spans="1:2" x14ac:dyDescent="0.25">
      <c r="A81" s="1"/>
      <c r="B81" s="1"/>
    </row>
    <row r="82" spans="1:2" x14ac:dyDescent="0.25">
      <c r="A82" s="1"/>
      <c r="B82" s="1"/>
    </row>
    <row r="83" spans="1:2" x14ac:dyDescent="0.25">
      <c r="A83" s="1"/>
      <c r="B83" s="1"/>
    </row>
    <row r="84" spans="1:2" x14ac:dyDescent="0.25">
      <c r="A84" s="1"/>
      <c r="B84" s="1"/>
    </row>
    <row r="85" spans="1:2" x14ac:dyDescent="0.25">
      <c r="A85" s="1"/>
      <c r="B85" s="1"/>
    </row>
    <row r="86" spans="1:2" x14ac:dyDescent="0.25">
      <c r="A86" s="1"/>
      <c r="B86" s="1"/>
    </row>
    <row r="87" spans="1:2" x14ac:dyDescent="0.25">
      <c r="A87" s="1"/>
      <c r="B87" s="1"/>
    </row>
    <row r="88" spans="1:2" x14ac:dyDescent="0.25">
      <c r="A88" s="1"/>
      <c r="B88" s="1"/>
    </row>
    <row r="89" spans="1:2" x14ac:dyDescent="0.25">
      <c r="A89" s="1"/>
      <c r="B89" s="1"/>
    </row>
    <row r="90" spans="1:2" x14ac:dyDescent="0.25">
      <c r="A90" s="1"/>
      <c r="B90" s="1"/>
    </row>
    <row r="91" spans="1:2" x14ac:dyDescent="0.25">
      <c r="A91" s="1"/>
      <c r="B91" s="1"/>
    </row>
    <row r="92" spans="1:2" x14ac:dyDescent="0.25">
      <c r="A92" s="1"/>
      <c r="B92" s="1"/>
    </row>
    <row r="93" spans="1:2" x14ac:dyDescent="0.25">
      <c r="A93" s="1"/>
      <c r="B93" s="1"/>
    </row>
    <row r="94" spans="1:2" x14ac:dyDescent="0.25">
      <c r="A94" s="1"/>
      <c r="B94" s="1"/>
    </row>
    <row r="95" spans="1:2" x14ac:dyDescent="0.25">
      <c r="A95" s="1"/>
      <c r="B95" s="1"/>
    </row>
    <row r="96" spans="1:2" x14ac:dyDescent="0.25">
      <c r="A96" s="1"/>
      <c r="B96" s="1"/>
    </row>
    <row r="97" spans="1:2" x14ac:dyDescent="0.25">
      <c r="A97" s="1"/>
      <c r="B97" s="1"/>
    </row>
    <row r="98" spans="1:2" x14ac:dyDescent="0.25">
      <c r="A98" s="1"/>
      <c r="B98" s="1"/>
    </row>
    <row r="99" spans="1:2" x14ac:dyDescent="0.25">
      <c r="A99" s="1"/>
      <c r="B99" s="1"/>
    </row>
    <row r="100" spans="1:2" x14ac:dyDescent="0.25">
      <c r="A100" s="1"/>
      <c r="B100" s="1"/>
    </row>
    <row r="101" spans="1:2" x14ac:dyDescent="0.25">
      <c r="A101" s="1"/>
      <c r="B101" s="1"/>
    </row>
    <row r="102" spans="1:2" x14ac:dyDescent="0.25">
      <c r="A102" s="1"/>
      <c r="B102" s="1"/>
    </row>
    <row r="103" spans="1:2" x14ac:dyDescent="0.25">
      <c r="A103" s="1"/>
      <c r="B103" s="1"/>
    </row>
    <row r="104" spans="1:2" x14ac:dyDescent="0.25">
      <c r="A104" s="1"/>
      <c r="B104" s="1"/>
    </row>
    <row r="105" spans="1:2" x14ac:dyDescent="0.25">
      <c r="A105" s="1"/>
      <c r="B105" s="1"/>
    </row>
    <row r="106" spans="1:2" x14ac:dyDescent="0.25">
      <c r="A106" s="1"/>
      <c r="B106" s="1"/>
    </row>
    <row r="107" spans="1:2" x14ac:dyDescent="0.25">
      <c r="A107" s="1"/>
      <c r="B107" s="1"/>
    </row>
    <row r="108" spans="1:2" x14ac:dyDescent="0.25">
      <c r="A108" s="1"/>
      <c r="B108" s="1"/>
    </row>
    <row r="109" spans="1:2" x14ac:dyDescent="0.25">
      <c r="A109" s="1"/>
      <c r="B109" s="1"/>
    </row>
    <row r="110" spans="1:2" x14ac:dyDescent="0.25">
      <c r="A110" s="1"/>
      <c r="B110" s="1"/>
    </row>
    <row r="111" spans="1:2" x14ac:dyDescent="0.25">
      <c r="A111" s="1"/>
      <c r="B111" s="1"/>
    </row>
    <row r="112" spans="1:2" x14ac:dyDescent="0.25">
      <c r="A112" s="1"/>
      <c r="B112" s="1"/>
    </row>
    <row r="113" spans="1:2" x14ac:dyDescent="0.25">
      <c r="A113" s="1"/>
      <c r="B113" s="1"/>
    </row>
    <row r="114" spans="1:2" x14ac:dyDescent="0.25">
      <c r="A114" s="1"/>
      <c r="B114" s="1"/>
    </row>
    <row r="115" spans="1:2" x14ac:dyDescent="0.25">
      <c r="A115" s="1"/>
      <c r="B115" s="1"/>
    </row>
    <row r="116" spans="1:2" x14ac:dyDescent="0.25">
      <c r="A116" s="1"/>
      <c r="B116" s="1"/>
    </row>
    <row r="117" spans="1:2" x14ac:dyDescent="0.25">
      <c r="A117" s="1"/>
      <c r="B117" s="1"/>
    </row>
    <row r="118" spans="1:2" x14ac:dyDescent="0.25">
      <c r="A118" s="1"/>
      <c r="B118" s="1"/>
    </row>
    <row r="119" spans="1:2" x14ac:dyDescent="0.25">
      <c r="A119" s="1"/>
      <c r="B119" s="1"/>
    </row>
    <row r="120" spans="1:2" x14ac:dyDescent="0.25">
      <c r="A120" s="1"/>
      <c r="B120" s="1"/>
    </row>
    <row r="121" spans="1:2" x14ac:dyDescent="0.25">
      <c r="A121" s="1"/>
      <c r="B121" s="1"/>
    </row>
    <row r="122" spans="1:2" x14ac:dyDescent="0.25">
      <c r="A122" s="1"/>
      <c r="B122" s="1"/>
    </row>
    <row r="123" spans="1:2" x14ac:dyDescent="0.25">
      <c r="A123" s="1"/>
      <c r="B123" s="1"/>
    </row>
    <row r="124" spans="1:2" x14ac:dyDescent="0.25">
      <c r="A124" s="1"/>
      <c r="B124" s="1"/>
    </row>
    <row r="125" spans="1:2" x14ac:dyDescent="0.25">
      <c r="A125" s="1"/>
      <c r="B125" s="1"/>
    </row>
    <row r="126" spans="1:2" x14ac:dyDescent="0.25">
      <c r="A126" s="1"/>
      <c r="B126" s="1"/>
    </row>
    <row r="127" spans="1:2" x14ac:dyDescent="0.25">
      <c r="A127" s="1"/>
      <c r="B127" s="1"/>
    </row>
    <row r="128" spans="1:2" x14ac:dyDescent="0.25">
      <c r="A128" s="1"/>
      <c r="B128" s="1"/>
    </row>
    <row r="129" spans="1:2" x14ac:dyDescent="0.25">
      <c r="A129" s="1"/>
      <c r="B129" s="1"/>
    </row>
    <row r="130" spans="1:2" x14ac:dyDescent="0.25">
      <c r="A130" s="1"/>
      <c r="B130" s="1"/>
    </row>
    <row r="131" spans="1:2" x14ac:dyDescent="0.25">
      <c r="A131" s="1"/>
      <c r="B131" s="1"/>
    </row>
    <row r="132" spans="1:2" x14ac:dyDescent="0.25">
      <c r="A132" s="1"/>
      <c r="B132" s="1"/>
    </row>
    <row r="133" spans="1:2" x14ac:dyDescent="0.25">
      <c r="A133" s="1"/>
      <c r="B133" s="1"/>
    </row>
    <row r="134" spans="1:2" x14ac:dyDescent="0.25">
      <c r="A134" s="1"/>
      <c r="B134" s="1"/>
    </row>
    <row r="135" spans="1:2" x14ac:dyDescent="0.25">
      <c r="A135" s="1"/>
      <c r="B135" s="1"/>
    </row>
    <row r="136" spans="1:2" x14ac:dyDescent="0.25">
      <c r="A136" s="1"/>
      <c r="B136" s="1"/>
    </row>
    <row r="137" spans="1:2" x14ac:dyDescent="0.25">
      <c r="A137" s="1"/>
      <c r="B137" s="1"/>
    </row>
    <row r="138" spans="1:2" x14ac:dyDescent="0.25">
      <c r="A138" s="1"/>
      <c r="B138" s="1"/>
    </row>
    <row r="139" spans="1:2" x14ac:dyDescent="0.25">
      <c r="A139" s="1"/>
      <c r="B139" s="1"/>
    </row>
    <row r="140" spans="1:2" x14ac:dyDescent="0.25">
      <c r="A140" s="1"/>
      <c r="B140" s="1"/>
    </row>
    <row r="141" spans="1:2" x14ac:dyDescent="0.25">
      <c r="A141" s="1"/>
      <c r="B141" s="1"/>
    </row>
    <row r="142" spans="1:2" x14ac:dyDescent="0.25">
      <c r="A142" s="1"/>
      <c r="B142" s="1"/>
    </row>
    <row r="143" spans="1:2" x14ac:dyDescent="0.25">
      <c r="A143" s="1"/>
      <c r="B143" s="1"/>
    </row>
    <row r="144" spans="1:2" x14ac:dyDescent="0.25">
      <c r="A144" s="1"/>
      <c r="B144" s="1"/>
    </row>
    <row r="145" spans="1:2" x14ac:dyDescent="0.25">
      <c r="A145" s="1"/>
      <c r="B145" s="1"/>
    </row>
    <row r="146" spans="1:2" x14ac:dyDescent="0.25">
      <c r="A146" s="1"/>
      <c r="B146" s="1"/>
    </row>
    <row r="147" spans="1:2" x14ac:dyDescent="0.25">
      <c r="A147" s="1"/>
      <c r="B147" s="1"/>
    </row>
    <row r="148" spans="1:2" x14ac:dyDescent="0.25">
      <c r="A148" s="1"/>
      <c r="B148" s="1"/>
    </row>
    <row r="149" spans="1:2" x14ac:dyDescent="0.25">
      <c r="A149" s="1"/>
      <c r="B149" s="1"/>
    </row>
    <row r="150" spans="1:2" x14ac:dyDescent="0.25">
      <c r="A150" s="1"/>
      <c r="B150" s="1"/>
    </row>
    <row r="151" spans="1:2" x14ac:dyDescent="0.25">
      <c r="A151" s="1"/>
      <c r="B151" s="1"/>
    </row>
    <row r="152" spans="1:2" x14ac:dyDescent="0.25">
      <c r="A152" s="1"/>
      <c r="B152" s="1"/>
    </row>
    <row r="153" spans="1:2" x14ac:dyDescent="0.25">
      <c r="A153" s="1"/>
      <c r="B153" s="1"/>
    </row>
    <row r="154" spans="1:2" x14ac:dyDescent="0.25">
      <c r="A154" s="1"/>
      <c r="B154" s="1"/>
    </row>
    <row r="155" spans="1:2" x14ac:dyDescent="0.25">
      <c r="A155" s="1"/>
      <c r="B155" s="1"/>
    </row>
    <row r="156" spans="1:2" x14ac:dyDescent="0.25">
      <c r="A156" s="1"/>
      <c r="B156" s="1"/>
    </row>
    <row r="157" spans="1:2" x14ac:dyDescent="0.25">
      <c r="A157" s="1"/>
      <c r="B157" s="1"/>
    </row>
    <row r="158" spans="1:2" x14ac:dyDescent="0.25">
      <c r="A158" s="1"/>
      <c r="B158" s="1"/>
    </row>
    <row r="159" spans="1:2" x14ac:dyDescent="0.25">
      <c r="A159" s="1"/>
      <c r="B159" s="1"/>
    </row>
    <row r="160" spans="1:2" x14ac:dyDescent="0.25">
      <c r="A160" s="1"/>
      <c r="B160" s="1"/>
    </row>
    <row r="161" spans="1:2" x14ac:dyDescent="0.25">
      <c r="A161" s="1"/>
      <c r="B161" s="1"/>
    </row>
    <row r="162" spans="1:2" x14ac:dyDescent="0.25">
      <c r="A162" s="1"/>
      <c r="B162" s="1"/>
    </row>
    <row r="163" spans="1:2" x14ac:dyDescent="0.25">
      <c r="A163" s="1"/>
      <c r="B163" s="1"/>
    </row>
    <row r="164" spans="1:2" x14ac:dyDescent="0.25">
      <c r="A164" s="1"/>
      <c r="B164" s="1"/>
    </row>
    <row r="165" spans="1:2" x14ac:dyDescent="0.25">
      <c r="A165" s="1"/>
      <c r="B165" s="1"/>
    </row>
    <row r="166" spans="1:2" x14ac:dyDescent="0.25">
      <c r="A166" s="1"/>
      <c r="B166" s="1"/>
    </row>
    <row r="167" spans="1:2" x14ac:dyDescent="0.25">
      <c r="A167" s="1"/>
      <c r="B167" s="1"/>
    </row>
    <row r="168" spans="1:2" x14ac:dyDescent="0.25">
      <c r="A168" s="1"/>
      <c r="B168" s="1"/>
    </row>
    <row r="169" spans="1:2" x14ac:dyDescent="0.25">
      <c r="A169" s="1"/>
      <c r="B169" s="1"/>
    </row>
    <row r="170" spans="1:2" x14ac:dyDescent="0.25">
      <c r="A170" s="1"/>
      <c r="B170" s="1"/>
    </row>
    <row r="171" spans="1:2" x14ac:dyDescent="0.25">
      <c r="A171" s="1"/>
      <c r="B171" s="1"/>
    </row>
    <row r="172" spans="1:2" x14ac:dyDescent="0.25">
      <c r="A172" s="1"/>
      <c r="B172" s="1"/>
    </row>
    <row r="173" spans="1:2" x14ac:dyDescent="0.25">
      <c r="A173" s="1"/>
      <c r="B173" s="1"/>
    </row>
    <row r="174" spans="1:2" x14ac:dyDescent="0.25">
      <c r="A174" s="1"/>
      <c r="B174" s="1"/>
    </row>
    <row r="175" spans="1:2" x14ac:dyDescent="0.25">
      <c r="A175" s="1"/>
      <c r="B175" s="1"/>
    </row>
    <row r="176" spans="1:2" x14ac:dyDescent="0.25">
      <c r="A176" s="1"/>
      <c r="B176" s="1"/>
    </row>
    <row r="177" spans="1:2" x14ac:dyDescent="0.25">
      <c r="A177" s="1"/>
      <c r="B177" s="1"/>
    </row>
    <row r="178" spans="1:2" x14ac:dyDescent="0.25">
      <c r="A178" s="1"/>
      <c r="B178" s="1"/>
    </row>
    <row r="179" spans="1:2" x14ac:dyDescent="0.25">
      <c r="A179" s="1"/>
      <c r="B179" s="1"/>
    </row>
    <row r="180" spans="1:2" x14ac:dyDescent="0.25">
      <c r="A180" s="1"/>
      <c r="B180" s="1"/>
    </row>
    <row r="181" spans="1:2" x14ac:dyDescent="0.25">
      <c r="A181" s="1"/>
      <c r="B181" s="1"/>
    </row>
    <row r="182" spans="1:2" x14ac:dyDescent="0.25">
      <c r="A182" s="1"/>
      <c r="B182" s="1"/>
    </row>
    <row r="183" spans="1:2" x14ac:dyDescent="0.25">
      <c r="A183" s="1"/>
      <c r="B183" s="1"/>
    </row>
    <row r="184" spans="1:2" x14ac:dyDescent="0.25">
      <c r="A184" s="1"/>
      <c r="B184" s="1"/>
    </row>
    <row r="185" spans="1:2" x14ac:dyDescent="0.25">
      <c r="A185" s="1"/>
      <c r="B185" s="1"/>
    </row>
    <row r="186" spans="1:2" x14ac:dyDescent="0.25">
      <c r="A186" s="1"/>
      <c r="B186" s="1"/>
    </row>
    <row r="187" spans="1:2" x14ac:dyDescent="0.25">
      <c r="A187" s="1"/>
      <c r="B187" s="1"/>
    </row>
    <row r="188" spans="1:2" x14ac:dyDescent="0.25">
      <c r="A188" s="1"/>
      <c r="B188" s="1"/>
    </row>
    <row r="189" spans="1:2" x14ac:dyDescent="0.25">
      <c r="A189" s="1"/>
      <c r="B189" s="1"/>
    </row>
    <row r="190" spans="1:2" x14ac:dyDescent="0.25">
      <c r="A190" s="1"/>
      <c r="B190" s="1"/>
    </row>
    <row r="191" spans="1:2" x14ac:dyDescent="0.25">
      <c r="A191" s="1"/>
      <c r="B191" s="1"/>
    </row>
    <row r="192" spans="1:2" x14ac:dyDescent="0.25">
      <c r="A192" s="1"/>
      <c r="B192" s="1"/>
    </row>
    <row r="193" spans="1:2" x14ac:dyDescent="0.25">
      <c r="A193" s="1"/>
      <c r="B193" s="1"/>
    </row>
    <row r="194" spans="1:2" x14ac:dyDescent="0.25">
      <c r="A194" s="1"/>
      <c r="B194" s="1"/>
    </row>
    <row r="195" spans="1:2" x14ac:dyDescent="0.25">
      <c r="A195" s="1"/>
      <c r="B195" s="1"/>
    </row>
    <row r="196" spans="1:2" x14ac:dyDescent="0.25">
      <c r="A196" s="1"/>
      <c r="B196" s="1"/>
    </row>
    <row r="197" spans="1:2" x14ac:dyDescent="0.25">
      <c r="A197" s="1"/>
      <c r="B197" s="1"/>
    </row>
    <row r="198" spans="1:2" x14ac:dyDescent="0.25">
      <c r="A198" s="1"/>
      <c r="B198" s="1"/>
    </row>
    <row r="199" spans="1:2" x14ac:dyDescent="0.25">
      <c r="A199" s="1"/>
      <c r="B199" s="1"/>
    </row>
    <row r="200" spans="1:2" x14ac:dyDescent="0.25">
      <c r="A200" s="1"/>
      <c r="B200" s="1"/>
    </row>
    <row r="201" spans="1:2" x14ac:dyDescent="0.25">
      <c r="A201" s="1"/>
      <c r="B201" s="1"/>
    </row>
    <row r="202" spans="1:2" x14ac:dyDescent="0.25">
      <c r="A202" s="1"/>
      <c r="B202" s="1"/>
    </row>
    <row r="203" spans="1:2" x14ac:dyDescent="0.25">
      <c r="A203" s="1"/>
      <c r="B203" s="1"/>
    </row>
    <row r="204" spans="1:2" x14ac:dyDescent="0.25">
      <c r="A204" s="1"/>
      <c r="B204" s="1"/>
    </row>
    <row r="205" spans="1:2" x14ac:dyDescent="0.25">
      <c r="A205" s="1"/>
      <c r="B205" s="1"/>
    </row>
    <row r="206" spans="1:2" x14ac:dyDescent="0.25">
      <c r="A206" s="1"/>
      <c r="B206" s="1"/>
    </row>
    <row r="207" spans="1:2" x14ac:dyDescent="0.25">
      <c r="A207" s="1"/>
      <c r="B207" s="1"/>
    </row>
    <row r="208" spans="1:2" x14ac:dyDescent="0.25">
      <c r="A208" s="1"/>
      <c r="B208" s="1"/>
    </row>
    <row r="209" spans="1:2" x14ac:dyDescent="0.25">
      <c r="A209" s="1"/>
      <c r="B209" s="1"/>
    </row>
    <row r="210" spans="1:2" x14ac:dyDescent="0.25">
      <c r="A210" s="1"/>
      <c r="B210" s="1"/>
    </row>
    <row r="211" spans="1:2" x14ac:dyDescent="0.25">
      <c r="A211" s="1"/>
      <c r="B211" s="1"/>
    </row>
    <row r="212" spans="1:2" x14ac:dyDescent="0.25">
      <c r="A212" s="1"/>
      <c r="B212" s="1"/>
    </row>
    <row r="213" spans="1:2" x14ac:dyDescent="0.25">
      <c r="A213" s="1"/>
      <c r="B213" s="1"/>
    </row>
    <row r="214" spans="1:2" x14ac:dyDescent="0.25">
      <c r="A214" s="1"/>
      <c r="B214" s="1"/>
    </row>
    <row r="215" spans="1:2" x14ac:dyDescent="0.25">
      <c r="A215" s="1"/>
      <c r="B215" s="1"/>
    </row>
    <row r="216" spans="1:2" x14ac:dyDescent="0.25">
      <c r="A216" s="1"/>
      <c r="B216" s="1"/>
    </row>
    <row r="217" spans="1:2" x14ac:dyDescent="0.25">
      <c r="A217" s="1"/>
      <c r="B217" s="1"/>
    </row>
    <row r="218" spans="1:2" x14ac:dyDescent="0.25">
      <c r="A218" s="1"/>
      <c r="B218" s="1"/>
    </row>
    <row r="219" spans="1:2" x14ac:dyDescent="0.25">
      <c r="A219" s="1"/>
      <c r="B219" s="1"/>
    </row>
    <row r="220" spans="1:2" x14ac:dyDescent="0.25">
      <c r="A220" s="1"/>
      <c r="B220" s="1"/>
    </row>
    <row r="221" spans="1:2" x14ac:dyDescent="0.25">
      <c r="A221" s="1"/>
      <c r="B221" s="1"/>
    </row>
    <row r="222" spans="1:2" x14ac:dyDescent="0.25">
      <c r="A222" s="1"/>
      <c r="B222" s="1"/>
    </row>
    <row r="223" spans="1:2" x14ac:dyDescent="0.25">
      <c r="A223" s="1"/>
      <c r="B223" s="1"/>
    </row>
    <row r="224" spans="1:2" x14ac:dyDescent="0.25">
      <c r="A224" s="1"/>
      <c r="B224" s="1"/>
    </row>
    <row r="225" spans="1:2" x14ac:dyDescent="0.25">
      <c r="A225" s="1"/>
      <c r="B225" s="1"/>
    </row>
    <row r="226" spans="1:2" x14ac:dyDescent="0.25">
      <c r="A226" s="1"/>
      <c r="B226" s="1"/>
    </row>
    <row r="227" spans="1:2" x14ac:dyDescent="0.25">
      <c r="A227" s="1"/>
      <c r="B227" s="1"/>
    </row>
    <row r="228" spans="1:2" x14ac:dyDescent="0.25">
      <c r="A228" s="1"/>
      <c r="B228" s="1"/>
    </row>
    <row r="229" spans="1:2" x14ac:dyDescent="0.25">
      <c r="A229" s="1"/>
      <c r="B229" s="1"/>
    </row>
    <row r="230" spans="1:2" x14ac:dyDescent="0.25">
      <c r="A230" s="1"/>
      <c r="B230" s="1"/>
    </row>
    <row r="231" spans="1:2" x14ac:dyDescent="0.25">
      <c r="A231" s="1"/>
      <c r="B231" s="1"/>
    </row>
    <row r="232" spans="1:2" x14ac:dyDescent="0.25">
      <c r="A232" s="1"/>
      <c r="B232" s="1"/>
    </row>
    <row r="233" spans="1:2" x14ac:dyDescent="0.25">
      <c r="A233" s="1"/>
      <c r="B233" s="1"/>
    </row>
    <row r="234" spans="1:2" x14ac:dyDescent="0.25">
      <c r="A234" s="1"/>
      <c r="B234" s="1"/>
    </row>
    <row r="235" spans="1:2" x14ac:dyDescent="0.25">
      <c r="A235" s="1"/>
      <c r="B235" s="1"/>
    </row>
    <row r="236" spans="1:2" x14ac:dyDescent="0.25">
      <c r="A236" s="1"/>
      <c r="B236" s="1"/>
    </row>
    <row r="237" spans="1:2" x14ac:dyDescent="0.25">
      <c r="A237" s="1"/>
      <c r="B237" s="1"/>
    </row>
    <row r="238" spans="1:2" x14ac:dyDescent="0.25">
      <c r="A238" s="1"/>
      <c r="B238" s="1"/>
    </row>
    <row r="239" spans="1:2" x14ac:dyDescent="0.25">
      <c r="A239" s="1"/>
      <c r="B239" s="1"/>
    </row>
    <row r="240" spans="1:2" x14ac:dyDescent="0.25">
      <c r="A240" s="1"/>
      <c r="B240" s="1"/>
    </row>
    <row r="241" spans="1:2" x14ac:dyDescent="0.25">
      <c r="A241" s="1"/>
      <c r="B241" s="1"/>
    </row>
    <row r="242" spans="1:2" x14ac:dyDescent="0.25">
      <c r="A242" s="1"/>
      <c r="B242" s="1"/>
    </row>
    <row r="243" spans="1:2" x14ac:dyDescent="0.25">
      <c r="A243" s="1"/>
      <c r="B243" s="1"/>
    </row>
    <row r="244" spans="1:2" x14ac:dyDescent="0.25">
      <c r="A244" s="1"/>
      <c r="B244" s="1"/>
    </row>
    <row r="245" spans="1:2" x14ac:dyDescent="0.25">
      <c r="A245" s="1"/>
      <c r="B245" s="1"/>
    </row>
    <row r="246" spans="1:2" x14ac:dyDescent="0.25">
      <c r="A246" s="1"/>
      <c r="B246" s="1"/>
    </row>
    <row r="247" spans="1:2" x14ac:dyDescent="0.25">
      <c r="A247" s="1"/>
      <c r="B247" s="1"/>
    </row>
    <row r="248" spans="1:2" x14ac:dyDescent="0.25">
      <c r="A248" s="1"/>
      <c r="B248" s="1"/>
    </row>
    <row r="249" spans="1:2" x14ac:dyDescent="0.25">
      <c r="A249" s="1"/>
      <c r="B249" s="1"/>
    </row>
    <row r="250" spans="1:2" x14ac:dyDescent="0.25">
      <c r="A250" s="1"/>
      <c r="B250" s="1"/>
    </row>
    <row r="251" spans="1:2" x14ac:dyDescent="0.25">
      <c r="A251" s="1"/>
      <c r="B251" s="1"/>
    </row>
    <row r="252" spans="1:2" x14ac:dyDescent="0.25">
      <c r="A252" s="1"/>
      <c r="B252" s="1"/>
    </row>
    <row r="253" spans="1:2" x14ac:dyDescent="0.25">
      <c r="A253" s="1"/>
      <c r="B253" s="1"/>
    </row>
    <row r="254" spans="1:2" x14ac:dyDescent="0.25">
      <c r="A254" s="1"/>
      <c r="B254" s="1"/>
    </row>
    <row r="255" spans="1:2" x14ac:dyDescent="0.25">
      <c r="A255" s="1"/>
      <c r="B255" s="1"/>
    </row>
    <row r="256" spans="1:2" x14ac:dyDescent="0.25">
      <c r="A256" s="1"/>
      <c r="B256" s="1"/>
    </row>
    <row r="257" spans="1:2" x14ac:dyDescent="0.25">
      <c r="A257" s="1"/>
      <c r="B257" s="1"/>
    </row>
    <row r="258" spans="1:2" x14ac:dyDescent="0.25">
      <c r="A258" s="1"/>
      <c r="B258" s="1"/>
    </row>
    <row r="259" spans="1:2" x14ac:dyDescent="0.25">
      <c r="A259" s="1"/>
      <c r="B259" s="1"/>
    </row>
    <row r="260" spans="1:2" x14ac:dyDescent="0.25">
      <c r="A260" s="1"/>
      <c r="B260" s="1"/>
    </row>
    <row r="261" spans="1:2" x14ac:dyDescent="0.25">
      <c r="A261" s="1"/>
      <c r="B261" s="1"/>
    </row>
    <row r="262" spans="1:2" x14ac:dyDescent="0.25">
      <c r="A262" s="1"/>
      <c r="B262" s="1"/>
    </row>
    <row r="263" spans="1:2" x14ac:dyDescent="0.25">
      <c r="A263" s="1"/>
      <c r="B263" s="1"/>
    </row>
    <row r="264" spans="1:2" x14ac:dyDescent="0.25">
      <c r="A264" s="1"/>
      <c r="B264" s="1"/>
    </row>
    <row r="265" spans="1:2" x14ac:dyDescent="0.25">
      <c r="A265" s="1"/>
      <c r="B265" s="1"/>
    </row>
    <row r="266" spans="1:2" x14ac:dyDescent="0.25">
      <c r="A266" s="1"/>
      <c r="B266" s="1"/>
    </row>
    <row r="267" spans="1:2" x14ac:dyDescent="0.25">
      <c r="A267" s="1"/>
      <c r="B267" s="1"/>
    </row>
    <row r="268" spans="1:2" x14ac:dyDescent="0.25">
      <c r="A268" s="1"/>
      <c r="B268" s="1"/>
    </row>
    <row r="269" spans="1:2" x14ac:dyDescent="0.25">
      <c r="A269" s="1"/>
      <c r="B269" s="1"/>
    </row>
    <row r="270" spans="1:2" x14ac:dyDescent="0.25">
      <c r="A270" s="1"/>
      <c r="B270" s="1"/>
    </row>
    <row r="271" spans="1:2" x14ac:dyDescent="0.25">
      <c r="A271" s="1"/>
      <c r="B271" s="1"/>
    </row>
    <row r="272" spans="1:2" x14ac:dyDescent="0.25">
      <c r="A272" s="1"/>
      <c r="B272" s="1"/>
    </row>
    <row r="273" spans="1:2" x14ac:dyDescent="0.25">
      <c r="A273" s="1"/>
      <c r="B273" s="1"/>
    </row>
    <row r="274" spans="1:2" x14ac:dyDescent="0.25">
      <c r="A274" s="1"/>
      <c r="B274" s="1"/>
    </row>
    <row r="275" spans="1:2" x14ac:dyDescent="0.25">
      <c r="A275" s="1"/>
      <c r="B275" s="1"/>
    </row>
    <row r="276" spans="1:2" x14ac:dyDescent="0.25">
      <c r="A276" s="1"/>
      <c r="B276" s="1"/>
    </row>
    <row r="277" spans="1:2" x14ac:dyDescent="0.25">
      <c r="A277" s="1"/>
      <c r="B277" s="1"/>
    </row>
    <row r="278" spans="1:2" x14ac:dyDescent="0.25">
      <c r="A278" s="1"/>
      <c r="B278" s="1"/>
    </row>
    <row r="279" spans="1:2" x14ac:dyDescent="0.25">
      <c r="A279" s="1"/>
      <c r="B279" s="1"/>
    </row>
    <row r="280" spans="1:2" x14ac:dyDescent="0.25">
      <c r="A280" s="1"/>
      <c r="B280" s="1"/>
    </row>
    <row r="281" spans="1:2" x14ac:dyDescent="0.25">
      <c r="A281" s="1"/>
      <c r="B281" s="1"/>
    </row>
    <row r="282" spans="1:2" x14ac:dyDescent="0.25">
      <c r="A282" s="1"/>
      <c r="B282" s="1"/>
    </row>
    <row r="283" spans="1:2" x14ac:dyDescent="0.25">
      <c r="A283" s="1"/>
      <c r="B283" s="1"/>
    </row>
    <row r="284" spans="1:2" x14ac:dyDescent="0.25">
      <c r="A284" s="1"/>
      <c r="B284" s="1"/>
    </row>
    <row r="285" spans="1:2" x14ac:dyDescent="0.25">
      <c r="A285" s="1"/>
      <c r="B285" s="1"/>
    </row>
    <row r="286" spans="1:2" x14ac:dyDescent="0.25">
      <c r="A286" s="1"/>
      <c r="B286" s="1"/>
    </row>
    <row r="287" spans="1:2" x14ac:dyDescent="0.25">
      <c r="A287" s="1"/>
      <c r="B287" s="1"/>
    </row>
    <row r="288" spans="1:2" x14ac:dyDescent="0.25">
      <c r="A288" s="1"/>
      <c r="B288" s="1"/>
    </row>
    <row r="289" spans="1:2" x14ac:dyDescent="0.25">
      <c r="A289" s="1"/>
      <c r="B289" s="1"/>
    </row>
    <row r="290" spans="1:2" x14ac:dyDescent="0.25">
      <c r="A290" s="1"/>
      <c r="B290" s="1"/>
    </row>
    <row r="291" spans="1:2" x14ac:dyDescent="0.25">
      <c r="A291" s="1"/>
      <c r="B291" s="1"/>
    </row>
    <row r="292" spans="1:2" x14ac:dyDescent="0.25">
      <c r="A292" s="1"/>
      <c r="B292" s="1"/>
    </row>
    <row r="293" spans="1:2" x14ac:dyDescent="0.25">
      <c r="A293" s="1"/>
      <c r="B293" s="1"/>
    </row>
    <row r="294" spans="1:2" x14ac:dyDescent="0.25">
      <c r="A294" s="1"/>
      <c r="B294" s="1"/>
    </row>
    <row r="295" spans="1:2" x14ac:dyDescent="0.25">
      <c r="A295" s="1"/>
      <c r="B295" s="1"/>
    </row>
    <row r="296" spans="1:2" x14ac:dyDescent="0.25">
      <c r="A296" s="1"/>
      <c r="B296" s="1"/>
    </row>
    <row r="297" spans="1:2" x14ac:dyDescent="0.25">
      <c r="A297" s="1"/>
      <c r="B297" s="1"/>
    </row>
    <row r="298" spans="1:2" x14ac:dyDescent="0.25">
      <c r="A298" s="1"/>
      <c r="B298" s="1"/>
    </row>
    <row r="299" spans="1:2" x14ac:dyDescent="0.25">
      <c r="A299" s="1"/>
      <c r="B299" s="1"/>
    </row>
    <row r="300" spans="1:2" x14ac:dyDescent="0.25">
      <c r="A300" s="1"/>
      <c r="B300" s="1"/>
    </row>
    <row r="301" spans="1:2" x14ac:dyDescent="0.25">
      <c r="A301" s="1"/>
      <c r="B301" s="1"/>
    </row>
    <row r="302" spans="1:2" x14ac:dyDescent="0.25">
      <c r="A302" s="1"/>
      <c r="B302" s="1"/>
    </row>
    <row r="303" spans="1:2" x14ac:dyDescent="0.25">
      <c r="A303" s="1"/>
      <c r="B303" s="1"/>
    </row>
    <row r="304" spans="1:2" x14ac:dyDescent="0.25">
      <c r="A304" s="1"/>
      <c r="B304" s="1"/>
    </row>
    <row r="305" spans="1:2" x14ac:dyDescent="0.25">
      <c r="A305" s="1"/>
      <c r="B305" s="1"/>
    </row>
    <row r="306" spans="1:2" x14ac:dyDescent="0.25">
      <c r="A306" s="1"/>
      <c r="B306" s="1"/>
    </row>
    <row r="307" spans="1:2" x14ac:dyDescent="0.25">
      <c r="A307" s="1"/>
      <c r="B307" s="1"/>
    </row>
    <row r="308" spans="1:2" x14ac:dyDescent="0.25">
      <c r="A308" s="1"/>
      <c r="B308" s="1"/>
    </row>
    <row r="309" spans="1:2" x14ac:dyDescent="0.25">
      <c r="A309" s="1"/>
      <c r="B309" s="1"/>
    </row>
    <row r="310" spans="1:2" x14ac:dyDescent="0.25">
      <c r="A310" s="1"/>
      <c r="B310" s="1"/>
    </row>
    <row r="311" spans="1:2" x14ac:dyDescent="0.25">
      <c r="A311" s="1"/>
      <c r="B311" s="1"/>
    </row>
    <row r="312" spans="1:2" x14ac:dyDescent="0.25">
      <c r="A312" s="1"/>
      <c r="B312" s="1"/>
    </row>
    <row r="313" spans="1:2" x14ac:dyDescent="0.25">
      <c r="A313" s="1"/>
      <c r="B313" s="1"/>
    </row>
    <row r="314" spans="1:2" x14ac:dyDescent="0.25">
      <c r="A314" s="1"/>
      <c r="B314" s="1"/>
    </row>
    <row r="315" spans="1:2" x14ac:dyDescent="0.25">
      <c r="A315" s="1"/>
      <c r="B315" s="1"/>
    </row>
    <row r="316" spans="1:2" x14ac:dyDescent="0.25">
      <c r="A316" s="1"/>
      <c r="B316" s="1"/>
    </row>
    <row r="317" spans="1:2" x14ac:dyDescent="0.25">
      <c r="A317" s="1"/>
      <c r="B317" s="1"/>
    </row>
    <row r="318" spans="1:2" x14ac:dyDescent="0.25">
      <c r="A318" s="1"/>
      <c r="B318" s="1"/>
    </row>
    <row r="319" spans="1:2" x14ac:dyDescent="0.25">
      <c r="A319" s="1"/>
      <c r="B319" s="1"/>
    </row>
    <row r="320" spans="1:2" x14ac:dyDescent="0.25">
      <c r="A320" s="1"/>
      <c r="B320" s="1"/>
    </row>
    <row r="321" spans="1:2" x14ac:dyDescent="0.25">
      <c r="A321" s="1"/>
      <c r="B321" s="1"/>
    </row>
    <row r="322" spans="1:2" x14ac:dyDescent="0.25">
      <c r="A322" s="1"/>
      <c r="B322" s="1"/>
    </row>
    <row r="323" spans="1:2" x14ac:dyDescent="0.25">
      <c r="A323" s="1"/>
      <c r="B323" s="1"/>
    </row>
    <row r="324" spans="1:2" x14ac:dyDescent="0.25">
      <c r="A324" s="1"/>
      <c r="B324" s="1"/>
    </row>
    <row r="325" spans="1:2" x14ac:dyDescent="0.25">
      <c r="A325" s="1"/>
      <c r="B325" s="1"/>
    </row>
    <row r="326" spans="1:2" x14ac:dyDescent="0.25">
      <c r="A326" s="1"/>
      <c r="B326" s="1"/>
    </row>
    <row r="327" spans="1:2" x14ac:dyDescent="0.25">
      <c r="A327" s="1"/>
      <c r="B327" s="1"/>
    </row>
    <row r="328" spans="1:2" x14ac:dyDescent="0.25">
      <c r="A328" s="1"/>
      <c r="B328" s="1"/>
    </row>
    <row r="329" spans="1:2" x14ac:dyDescent="0.25">
      <c r="A329" s="1"/>
      <c r="B329" s="1"/>
    </row>
    <row r="330" spans="1:2" x14ac:dyDescent="0.25">
      <c r="A330" s="1"/>
      <c r="B330" s="1"/>
    </row>
    <row r="331" spans="1:2" x14ac:dyDescent="0.25">
      <c r="A331" s="1"/>
      <c r="B331" s="1"/>
    </row>
    <row r="332" spans="1:2" x14ac:dyDescent="0.25">
      <c r="A332" s="1"/>
      <c r="B332" s="1"/>
    </row>
    <row r="333" spans="1:2" x14ac:dyDescent="0.25">
      <c r="A333" s="1"/>
      <c r="B333" s="1"/>
    </row>
    <row r="334" spans="1:2" x14ac:dyDescent="0.25">
      <c r="A334" s="1"/>
      <c r="B334" s="1"/>
    </row>
    <row r="335" spans="1:2" x14ac:dyDescent="0.25">
      <c r="A335" s="1"/>
      <c r="B335" s="1"/>
    </row>
    <row r="336" spans="1:2" x14ac:dyDescent="0.25">
      <c r="A336" s="1"/>
      <c r="B336" s="1"/>
    </row>
    <row r="337" spans="1:2" x14ac:dyDescent="0.25">
      <c r="A337" s="1"/>
      <c r="B337" s="1"/>
    </row>
    <row r="338" spans="1:2" x14ac:dyDescent="0.25">
      <c r="A338" s="1"/>
      <c r="B338" s="1"/>
    </row>
    <row r="339" spans="1:2" x14ac:dyDescent="0.25">
      <c r="A339" s="1"/>
      <c r="B339" s="1"/>
    </row>
    <row r="340" spans="1:2" x14ac:dyDescent="0.25">
      <c r="A340" s="1"/>
      <c r="B340" s="1"/>
    </row>
    <row r="341" spans="1:2" x14ac:dyDescent="0.25">
      <c r="A341" s="1"/>
      <c r="B341" s="1"/>
    </row>
    <row r="342" spans="1:2" x14ac:dyDescent="0.25">
      <c r="A342" s="1"/>
      <c r="B342" s="1"/>
    </row>
    <row r="343" spans="1:2" x14ac:dyDescent="0.25">
      <c r="A343" s="1"/>
      <c r="B343" s="1"/>
    </row>
    <row r="344" spans="1:2" x14ac:dyDescent="0.25">
      <c r="A344" s="1"/>
      <c r="B344" s="1"/>
    </row>
    <row r="345" spans="1:2" x14ac:dyDescent="0.25">
      <c r="A345" s="1"/>
      <c r="B345" s="1"/>
    </row>
    <row r="346" spans="1:2" x14ac:dyDescent="0.25">
      <c r="A346" s="1"/>
      <c r="B346" s="1"/>
    </row>
    <row r="347" spans="1:2" x14ac:dyDescent="0.25">
      <c r="A347" s="1"/>
      <c r="B347" s="1"/>
    </row>
    <row r="348" spans="1:2" x14ac:dyDescent="0.25">
      <c r="A348" s="1"/>
      <c r="B348" s="1"/>
    </row>
    <row r="349" spans="1:2" x14ac:dyDescent="0.25">
      <c r="A349" s="1"/>
      <c r="B349" s="1"/>
    </row>
    <row r="350" spans="1:2" x14ac:dyDescent="0.25">
      <c r="A350" s="1"/>
      <c r="B350" s="1"/>
    </row>
    <row r="351" spans="1:2" x14ac:dyDescent="0.25">
      <c r="A351" s="1"/>
      <c r="B351" s="1"/>
    </row>
    <row r="352" spans="1:2" x14ac:dyDescent="0.25">
      <c r="A352" s="1"/>
      <c r="B352" s="1"/>
    </row>
    <row r="353" spans="1:2" x14ac:dyDescent="0.25">
      <c r="A353" s="1"/>
      <c r="B353" s="1"/>
    </row>
    <row r="354" spans="1:2" x14ac:dyDescent="0.25">
      <c r="A354" s="1"/>
      <c r="B354" s="1"/>
    </row>
    <row r="355" spans="1:2" x14ac:dyDescent="0.25">
      <c r="A355" s="1"/>
      <c r="B355" s="1"/>
    </row>
    <row r="356" spans="1:2" x14ac:dyDescent="0.25">
      <c r="A356" s="1"/>
      <c r="B356" s="1"/>
    </row>
    <row r="357" spans="1:2" x14ac:dyDescent="0.25">
      <c r="A357" s="1"/>
      <c r="B357" s="1"/>
    </row>
    <row r="358" spans="1:2" x14ac:dyDescent="0.25">
      <c r="A358" s="1"/>
      <c r="B358" s="1"/>
    </row>
    <row r="359" spans="1:2" x14ac:dyDescent="0.25">
      <c r="A359" s="1"/>
      <c r="B359" s="1"/>
    </row>
    <row r="360" spans="1:2" x14ac:dyDescent="0.25">
      <c r="A360" s="1"/>
      <c r="B360" s="1"/>
    </row>
    <row r="361" spans="1:2" x14ac:dyDescent="0.25">
      <c r="A361" s="1"/>
      <c r="B361" s="1"/>
    </row>
    <row r="362" spans="1:2" x14ac:dyDescent="0.25">
      <c r="A362" s="1"/>
      <c r="B362" s="1"/>
    </row>
    <row r="363" spans="1:2" x14ac:dyDescent="0.25">
      <c r="A363" s="1"/>
      <c r="B363" s="1"/>
    </row>
    <row r="364" spans="1:2" x14ac:dyDescent="0.25">
      <c r="A364" s="1"/>
      <c r="B364" s="1"/>
    </row>
    <row r="365" spans="1:2" x14ac:dyDescent="0.25">
      <c r="A365" s="1"/>
      <c r="B365" s="1"/>
    </row>
    <row r="366" spans="1:2" x14ac:dyDescent="0.25">
      <c r="A366" s="1"/>
      <c r="B366" s="1"/>
    </row>
    <row r="367" spans="1:2" x14ac:dyDescent="0.25">
      <c r="A367" s="1"/>
      <c r="B367" s="1"/>
    </row>
    <row r="368" spans="1:2" x14ac:dyDescent="0.25">
      <c r="A368" s="1"/>
      <c r="B368" s="1"/>
    </row>
    <row r="369" spans="1:2" x14ac:dyDescent="0.25">
      <c r="A369" s="1"/>
      <c r="B369" s="1"/>
    </row>
    <row r="370" spans="1:2" x14ac:dyDescent="0.25">
      <c r="A370" s="1"/>
      <c r="B370" s="1"/>
    </row>
    <row r="371" spans="1:2" x14ac:dyDescent="0.25">
      <c r="A371" s="1"/>
      <c r="B371" s="1"/>
    </row>
    <row r="372" spans="1:2" x14ac:dyDescent="0.25">
      <c r="A372" s="1"/>
      <c r="B372" s="1"/>
    </row>
    <row r="373" spans="1:2" x14ac:dyDescent="0.25">
      <c r="A373" s="1"/>
      <c r="B373" s="1"/>
    </row>
    <row r="374" spans="1:2" x14ac:dyDescent="0.25">
      <c r="A374" s="1"/>
      <c r="B374" s="1"/>
    </row>
    <row r="375" spans="1:2" x14ac:dyDescent="0.25">
      <c r="A375" s="1"/>
      <c r="B375" s="1"/>
    </row>
    <row r="376" spans="1:2" x14ac:dyDescent="0.25">
      <c r="A376" s="1"/>
      <c r="B376" s="1"/>
    </row>
    <row r="377" spans="1:2" x14ac:dyDescent="0.25">
      <c r="A377" s="1"/>
      <c r="B377" s="1"/>
    </row>
    <row r="378" spans="1:2" x14ac:dyDescent="0.25">
      <c r="A378" s="1"/>
      <c r="B378" s="1"/>
    </row>
    <row r="379" spans="1:2" x14ac:dyDescent="0.25">
      <c r="A379" s="1"/>
      <c r="B379" s="1"/>
    </row>
    <row r="380" spans="1:2" x14ac:dyDescent="0.25">
      <c r="A380" s="1"/>
      <c r="B380" s="1"/>
    </row>
    <row r="381" spans="1:2" x14ac:dyDescent="0.25">
      <c r="A381" s="1"/>
      <c r="B381" s="1"/>
    </row>
    <row r="382" spans="1:2" x14ac:dyDescent="0.25">
      <c r="A382" s="1"/>
      <c r="B382" s="1"/>
    </row>
    <row r="383" spans="1:2" x14ac:dyDescent="0.25">
      <c r="A383" s="1"/>
      <c r="B383" s="1"/>
    </row>
    <row r="384" spans="1:2" x14ac:dyDescent="0.25">
      <c r="A384" s="1"/>
      <c r="B384" s="1"/>
    </row>
    <row r="385" spans="1:2" x14ac:dyDescent="0.25">
      <c r="A385" s="1"/>
      <c r="B385" s="1"/>
    </row>
    <row r="386" spans="1:2" x14ac:dyDescent="0.25">
      <c r="A386" s="1"/>
      <c r="B386" s="1"/>
    </row>
    <row r="387" spans="1:2" x14ac:dyDescent="0.25">
      <c r="A387" s="1"/>
      <c r="B387" s="1"/>
    </row>
    <row r="388" spans="1:2" x14ac:dyDescent="0.25">
      <c r="A388" s="1"/>
      <c r="B388" s="1"/>
    </row>
    <row r="389" spans="1:2" x14ac:dyDescent="0.25">
      <c r="A389" s="1"/>
      <c r="B389" s="1"/>
    </row>
    <row r="390" spans="1:2" x14ac:dyDescent="0.25">
      <c r="A390" s="1"/>
      <c r="B390" s="1"/>
    </row>
    <row r="391" spans="1:2" x14ac:dyDescent="0.25">
      <c r="A391" s="1"/>
      <c r="B391" s="1"/>
    </row>
    <row r="392" spans="1:2" x14ac:dyDescent="0.25">
      <c r="A392" s="1"/>
      <c r="B392" s="1"/>
    </row>
    <row r="393" spans="1:2" x14ac:dyDescent="0.25">
      <c r="A393" s="1"/>
      <c r="B393" s="1"/>
    </row>
    <row r="394" spans="1:2" x14ac:dyDescent="0.25">
      <c r="A394" s="1"/>
      <c r="B394" s="1"/>
    </row>
    <row r="395" spans="1:2" x14ac:dyDescent="0.25">
      <c r="A395" s="1"/>
      <c r="B395" s="1"/>
    </row>
    <row r="396" spans="1:2" x14ac:dyDescent="0.25">
      <c r="A396" s="1"/>
      <c r="B396" s="1"/>
    </row>
    <row r="397" spans="1:2" x14ac:dyDescent="0.25">
      <c r="A397" s="1"/>
      <c r="B397" s="1"/>
    </row>
    <row r="398" spans="1:2" x14ac:dyDescent="0.25">
      <c r="A398" s="1"/>
      <c r="B398" s="1"/>
    </row>
    <row r="399" spans="1:2" x14ac:dyDescent="0.25">
      <c r="A399" s="1"/>
      <c r="B399" s="1"/>
    </row>
    <row r="400" spans="1:2" x14ac:dyDescent="0.25">
      <c r="A400" s="1"/>
      <c r="B400" s="1"/>
    </row>
    <row r="401" spans="1:2" x14ac:dyDescent="0.25">
      <c r="A401" s="1"/>
      <c r="B401" s="1"/>
    </row>
    <row r="402" spans="1:2" x14ac:dyDescent="0.25">
      <c r="A402" s="1"/>
      <c r="B402" s="1"/>
    </row>
    <row r="403" spans="1:2" x14ac:dyDescent="0.25">
      <c r="A403" s="1"/>
      <c r="B403" s="1"/>
    </row>
    <row r="404" spans="1:2" x14ac:dyDescent="0.25">
      <c r="A404" s="1"/>
      <c r="B404" s="1"/>
    </row>
    <row r="405" spans="1:2" x14ac:dyDescent="0.25">
      <c r="A405" s="1"/>
      <c r="B405" s="1"/>
    </row>
    <row r="406" spans="1:2" x14ac:dyDescent="0.25">
      <c r="A406" s="1"/>
      <c r="B406" s="1"/>
    </row>
    <row r="407" spans="1:2" x14ac:dyDescent="0.25">
      <c r="A407" s="1"/>
      <c r="B407" s="1"/>
    </row>
    <row r="408" spans="1:2" x14ac:dyDescent="0.25">
      <c r="A408" s="1"/>
      <c r="B408" s="1"/>
    </row>
    <row r="409" spans="1:2" x14ac:dyDescent="0.25">
      <c r="A409" s="1"/>
      <c r="B409" s="1"/>
    </row>
    <row r="410" spans="1:2" x14ac:dyDescent="0.25">
      <c r="A410" s="1"/>
      <c r="B410" s="1"/>
    </row>
    <row r="411" spans="1:2" x14ac:dyDescent="0.25">
      <c r="A411" s="1"/>
      <c r="B411" s="1"/>
    </row>
    <row r="412" spans="1:2" x14ac:dyDescent="0.25">
      <c r="A412" s="1"/>
      <c r="B412" s="1"/>
    </row>
    <row r="413" spans="1:2" x14ac:dyDescent="0.25">
      <c r="A413" s="1"/>
      <c r="B413" s="1"/>
    </row>
    <row r="414" spans="1:2" x14ac:dyDescent="0.25">
      <c r="A414" s="1"/>
      <c r="B414" s="1"/>
    </row>
    <row r="415" spans="1:2" x14ac:dyDescent="0.25">
      <c r="A415" s="1"/>
      <c r="B415" s="1"/>
    </row>
    <row r="416" spans="1:2" x14ac:dyDescent="0.25">
      <c r="A416" s="1"/>
      <c r="B416" s="1"/>
    </row>
    <row r="417" spans="1:2" x14ac:dyDescent="0.25">
      <c r="A417" s="1"/>
      <c r="B417" s="1"/>
    </row>
    <row r="418" spans="1:2" x14ac:dyDescent="0.25">
      <c r="A418" s="1"/>
      <c r="B418" s="1"/>
    </row>
    <row r="419" spans="1:2" x14ac:dyDescent="0.25">
      <c r="A419" s="1"/>
      <c r="B419" s="1"/>
    </row>
    <row r="420" spans="1:2" x14ac:dyDescent="0.25">
      <c r="A420" s="1"/>
      <c r="B420" s="1"/>
    </row>
    <row r="421" spans="1:2" x14ac:dyDescent="0.25">
      <c r="A421" s="1"/>
      <c r="B421" s="1"/>
    </row>
    <row r="422" spans="1:2" x14ac:dyDescent="0.25">
      <c r="A422" s="1"/>
      <c r="B422" s="1"/>
    </row>
    <row r="423" spans="1:2" x14ac:dyDescent="0.25">
      <c r="A423" s="1"/>
      <c r="B423" s="1"/>
    </row>
    <row r="424" spans="1:2" x14ac:dyDescent="0.25">
      <c r="A424" s="1"/>
      <c r="B424" s="1"/>
    </row>
    <row r="425" spans="1:2" x14ac:dyDescent="0.25">
      <c r="A425" s="1"/>
      <c r="B425" s="1"/>
    </row>
    <row r="426" spans="1:2" x14ac:dyDescent="0.25">
      <c r="A426" s="1"/>
      <c r="B426" s="1"/>
    </row>
    <row r="427" spans="1:2" x14ac:dyDescent="0.25">
      <c r="A427" s="1"/>
      <c r="B427" s="1"/>
    </row>
    <row r="428" spans="1:2" x14ac:dyDescent="0.25">
      <c r="A428" s="1"/>
      <c r="B428" s="1"/>
    </row>
    <row r="429" spans="1:2" x14ac:dyDescent="0.25">
      <c r="A429" s="1"/>
      <c r="B429" s="1"/>
    </row>
    <row r="430" spans="1:2" x14ac:dyDescent="0.25">
      <c r="A430" s="1"/>
      <c r="B430" s="1"/>
    </row>
    <row r="431" spans="1:2" x14ac:dyDescent="0.25">
      <c r="A431" s="1"/>
      <c r="B431" s="1"/>
    </row>
    <row r="432" spans="1:2" x14ac:dyDescent="0.25">
      <c r="A432" s="1"/>
      <c r="B432" s="1"/>
    </row>
    <row r="433" spans="1:2" x14ac:dyDescent="0.25">
      <c r="A433" s="1"/>
      <c r="B433" s="1"/>
    </row>
    <row r="434" spans="1:2" x14ac:dyDescent="0.25">
      <c r="A434" s="1"/>
      <c r="B434" s="1"/>
    </row>
    <row r="435" spans="1:2" x14ac:dyDescent="0.25">
      <c r="A435" s="1"/>
      <c r="B435" s="1"/>
    </row>
    <row r="436" spans="1:2" x14ac:dyDescent="0.25">
      <c r="A436" s="1"/>
      <c r="B436" s="1"/>
    </row>
    <row r="437" spans="1:2" x14ac:dyDescent="0.25">
      <c r="A437" s="1"/>
      <c r="B437" s="1"/>
    </row>
    <row r="438" spans="1:2" x14ac:dyDescent="0.25">
      <c r="A438" s="1"/>
      <c r="B438" s="1"/>
    </row>
    <row r="439" spans="1:2" x14ac:dyDescent="0.25">
      <c r="A439" s="1"/>
      <c r="B439" s="1"/>
    </row>
    <row r="440" spans="1:2" x14ac:dyDescent="0.25">
      <c r="A440" s="1"/>
      <c r="B440" s="1"/>
    </row>
    <row r="441" spans="1:2" x14ac:dyDescent="0.25">
      <c r="A441" s="1"/>
      <c r="B441" s="1"/>
    </row>
    <row r="442" spans="1:2" x14ac:dyDescent="0.25">
      <c r="A442" s="1"/>
      <c r="B442" s="1"/>
    </row>
    <row r="443" spans="1:2" x14ac:dyDescent="0.25">
      <c r="A443" s="1"/>
      <c r="B443" s="1"/>
    </row>
    <row r="444" spans="1:2" x14ac:dyDescent="0.25">
      <c r="A444" s="1"/>
      <c r="B444" s="1"/>
    </row>
    <row r="445" spans="1:2" x14ac:dyDescent="0.25">
      <c r="A445" s="1"/>
      <c r="B445" s="1"/>
    </row>
    <row r="446" spans="1:2" x14ac:dyDescent="0.25">
      <c r="A446" s="1"/>
      <c r="B446" s="1"/>
    </row>
    <row r="447" spans="1:2" x14ac:dyDescent="0.25">
      <c r="A447" s="1"/>
      <c r="B447" s="1"/>
    </row>
    <row r="448" spans="1:2" x14ac:dyDescent="0.25">
      <c r="A448" s="1"/>
      <c r="B448" s="1"/>
    </row>
    <row r="449" spans="1:2" x14ac:dyDescent="0.25">
      <c r="A449" s="1"/>
      <c r="B449" s="1"/>
    </row>
    <row r="450" spans="1:2" x14ac:dyDescent="0.25">
      <c r="A450" s="1"/>
      <c r="B450" s="1"/>
    </row>
    <row r="451" spans="1:2" x14ac:dyDescent="0.25">
      <c r="A451" s="1"/>
      <c r="B451" s="1"/>
    </row>
    <row r="452" spans="1:2" x14ac:dyDescent="0.25">
      <c r="A452" s="1"/>
      <c r="B452" s="1"/>
    </row>
    <row r="453" spans="1:2" x14ac:dyDescent="0.25">
      <c r="A453" s="1"/>
      <c r="B453" s="1"/>
    </row>
    <row r="454" spans="1:2" x14ac:dyDescent="0.25">
      <c r="A454" s="1"/>
      <c r="B454" s="1"/>
    </row>
    <row r="455" spans="1:2" x14ac:dyDescent="0.25">
      <c r="A455" s="1"/>
      <c r="B455" s="1"/>
    </row>
    <row r="456" spans="1:2" x14ac:dyDescent="0.25">
      <c r="A456" s="1"/>
      <c r="B456" s="1"/>
    </row>
    <row r="457" spans="1:2" x14ac:dyDescent="0.25">
      <c r="A457" s="1"/>
      <c r="B457" s="1"/>
    </row>
    <row r="458" spans="1:2" x14ac:dyDescent="0.25">
      <c r="A458" s="1"/>
      <c r="B458" s="1"/>
    </row>
    <row r="459" spans="1:2" x14ac:dyDescent="0.25">
      <c r="A459" s="1"/>
      <c r="B459" s="1"/>
    </row>
    <row r="460" spans="1:2" x14ac:dyDescent="0.25">
      <c r="A460" s="1"/>
      <c r="B460" s="1"/>
    </row>
    <row r="461" spans="1:2" x14ac:dyDescent="0.25">
      <c r="A461" s="1"/>
      <c r="B461" s="1"/>
    </row>
    <row r="462" spans="1:2" x14ac:dyDescent="0.25">
      <c r="A462" s="1"/>
      <c r="B462" s="1"/>
    </row>
    <row r="463" spans="1:2" x14ac:dyDescent="0.25">
      <c r="A463" s="1"/>
      <c r="B463" s="1"/>
    </row>
    <row r="464" spans="1:2" x14ac:dyDescent="0.25">
      <c r="A464" s="1"/>
      <c r="B464" s="1"/>
    </row>
    <row r="465" spans="1:2" x14ac:dyDescent="0.25">
      <c r="A465" s="1"/>
      <c r="B465" s="1"/>
    </row>
    <row r="466" spans="1:2" x14ac:dyDescent="0.25">
      <c r="A466" s="1"/>
      <c r="B466" s="1"/>
    </row>
    <row r="467" spans="1:2" x14ac:dyDescent="0.25">
      <c r="A467" s="1"/>
      <c r="B467" s="1"/>
    </row>
    <row r="468" spans="1:2" x14ac:dyDescent="0.25">
      <c r="A468" s="1"/>
      <c r="B468" s="1"/>
    </row>
    <row r="469" spans="1:2" x14ac:dyDescent="0.25">
      <c r="A469" s="1"/>
      <c r="B469" s="1"/>
    </row>
    <row r="470" spans="1:2" x14ac:dyDescent="0.25">
      <c r="A470" s="1"/>
      <c r="B470" s="1"/>
    </row>
    <row r="471" spans="1:2" x14ac:dyDescent="0.25">
      <c r="A471" s="1"/>
      <c r="B471" s="1"/>
    </row>
    <row r="472" spans="1:2" x14ac:dyDescent="0.25">
      <c r="A472" s="1"/>
      <c r="B472" s="1"/>
    </row>
    <row r="473" spans="1:2" x14ac:dyDescent="0.25">
      <c r="A473" s="1"/>
      <c r="B473" s="1"/>
    </row>
    <row r="474" spans="1:2" x14ac:dyDescent="0.25">
      <c r="A474" s="1"/>
      <c r="B474" s="1"/>
    </row>
    <row r="475" spans="1:2" x14ac:dyDescent="0.25">
      <c r="A475" s="1"/>
      <c r="B475" s="1"/>
    </row>
    <row r="476" spans="1:2" x14ac:dyDescent="0.25">
      <c r="A476" s="1"/>
      <c r="B476" s="1"/>
    </row>
    <row r="477" spans="1:2" x14ac:dyDescent="0.25">
      <c r="A477" s="1"/>
      <c r="B477" s="1"/>
    </row>
    <row r="478" spans="1:2" x14ac:dyDescent="0.25">
      <c r="A478" s="1"/>
      <c r="B478" s="1"/>
    </row>
    <row r="479" spans="1:2" x14ac:dyDescent="0.25">
      <c r="A479" s="1"/>
      <c r="B479" s="1"/>
    </row>
    <row r="480" spans="1:2" x14ac:dyDescent="0.25">
      <c r="A480" s="1"/>
      <c r="B480" s="1"/>
    </row>
    <row r="481" spans="1:2" x14ac:dyDescent="0.25">
      <c r="A481" s="1"/>
      <c r="B481" s="1"/>
    </row>
    <row r="482" spans="1:2" x14ac:dyDescent="0.25">
      <c r="A482" s="1"/>
      <c r="B482" s="1"/>
    </row>
    <row r="483" spans="1:2" x14ac:dyDescent="0.25">
      <c r="A483" s="1"/>
      <c r="B483" s="1"/>
    </row>
    <row r="484" spans="1:2" x14ac:dyDescent="0.25">
      <c r="A484" s="1"/>
      <c r="B484" s="1"/>
    </row>
    <row r="485" spans="1:2" x14ac:dyDescent="0.25">
      <c r="A485" s="1"/>
      <c r="B485" s="1"/>
    </row>
    <row r="486" spans="1:2" x14ac:dyDescent="0.25">
      <c r="A486" s="1"/>
      <c r="B486" s="1"/>
    </row>
    <row r="487" spans="1:2" x14ac:dyDescent="0.25">
      <c r="A487" s="1"/>
      <c r="B487" s="1"/>
    </row>
    <row r="488" spans="1:2" x14ac:dyDescent="0.25">
      <c r="A488" s="1"/>
      <c r="B488" s="1"/>
    </row>
    <row r="489" spans="1:2" x14ac:dyDescent="0.25">
      <c r="A489" s="1"/>
      <c r="B489" s="1"/>
    </row>
    <row r="490" spans="1:2" x14ac:dyDescent="0.25">
      <c r="A490" s="1"/>
      <c r="B490" s="1"/>
    </row>
    <row r="491" spans="1:2" x14ac:dyDescent="0.25">
      <c r="A491" s="1"/>
      <c r="B491" s="1"/>
    </row>
    <row r="492" spans="1:2" x14ac:dyDescent="0.25">
      <c r="A492" s="1"/>
      <c r="B492" s="1"/>
    </row>
    <row r="493" spans="1:2" x14ac:dyDescent="0.25">
      <c r="A493" s="1"/>
      <c r="B493" s="1"/>
    </row>
    <row r="494" spans="1:2" x14ac:dyDescent="0.25">
      <c r="A494" s="1"/>
      <c r="B494" s="1"/>
    </row>
    <row r="495" spans="1:2" x14ac:dyDescent="0.25">
      <c r="A495" s="1"/>
      <c r="B495" s="1"/>
    </row>
    <row r="496" spans="1:2" x14ac:dyDescent="0.25">
      <c r="A496" s="1"/>
      <c r="B496" s="1"/>
    </row>
    <row r="497" spans="1:2" x14ac:dyDescent="0.25">
      <c r="A497" s="1"/>
      <c r="B497" s="1"/>
    </row>
    <row r="498" spans="1:2" x14ac:dyDescent="0.25">
      <c r="A498" s="1"/>
      <c r="B498" s="1"/>
    </row>
    <row r="499" spans="1:2" x14ac:dyDescent="0.25">
      <c r="A499" s="1"/>
      <c r="B499" s="1"/>
    </row>
    <row r="500" spans="1:2" x14ac:dyDescent="0.25">
      <c r="A500" s="1"/>
      <c r="B500" s="1"/>
    </row>
    <row r="501" spans="1:2" x14ac:dyDescent="0.25">
      <c r="A501" s="1"/>
      <c r="B501" s="1"/>
    </row>
    <row r="502" spans="1:2" x14ac:dyDescent="0.25">
      <c r="A502" s="1"/>
      <c r="B502" s="1"/>
    </row>
    <row r="503" spans="1:2" x14ac:dyDescent="0.25">
      <c r="A503" s="1"/>
      <c r="B503" s="1"/>
    </row>
    <row r="504" spans="1:2" x14ac:dyDescent="0.25">
      <c r="A504" s="1"/>
      <c r="B504" s="1"/>
    </row>
    <row r="505" spans="1:2" x14ac:dyDescent="0.25">
      <c r="A505" s="1"/>
      <c r="B505" s="1"/>
    </row>
    <row r="506" spans="1:2" x14ac:dyDescent="0.25">
      <c r="A506" s="1"/>
      <c r="B506" s="1"/>
    </row>
    <row r="507" spans="1:2" x14ac:dyDescent="0.25">
      <c r="A507" s="1"/>
      <c r="B507" s="1"/>
    </row>
    <row r="508" spans="1:2" x14ac:dyDescent="0.25">
      <c r="A508" s="1"/>
      <c r="B508" s="1"/>
    </row>
    <row r="509" spans="1:2" x14ac:dyDescent="0.25">
      <c r="A509" s="1"/>
      <c r="B509" s="1"/>
    </row>
    <row r="510" spans="1:2" x14ac:dyDescent="0.25">
      <c r="A510" s="1"/>
      <c r="B510" s="1"/>
    </row>
    <row r="511" spans="1:2" x14ac:dyDescent="0.25">
      <c r="A511" s="1"/>
      <c r="B511" s="1"/>
    </row>
    <row r="512" spans="1:2" x14ac:dyDescent="0.25">
      <c r="A512" s="1"/>
      <c r="B512" s="1"/>
    </row>
    <row r="513" spans="1:2" x14ac:dyDescent="0.25">
      <c r="A513" s="1"/>
      <c r="B513" s="1"/>
    </row>
    <row r="514" spans="1:2" x14ac:dyDescent="0.25">
      <c r="A514" s="1"/>
      <c r="B514" s="1"/>
    </row>
    <row r="515" spans="1:2" x14ac:dyDescent="0.25">
      <c r="A515" s="1"/>
      <c r="B515" s="1"/>
    </row>
    <row r="516" spans="1:2" x14ac:dyDescent="0.25">
      <c r="A516" s="1"/>
      <c r="B516" s="1"/>
    </row>
    <row r="517" spans="1:2" x14ac:dyDescent="0.25">
      <c r="A517" s="1"/>
      <c r="B517" s="1"/>
    </row>
    <row r="518" spans="1:2" x14ac:dyDescent="0.25">
      <c r="A518" s="1"/>
      <c r="B518" s="1"/>
    </row>
    <row r="519" spans="1:2" x14ac:dyDescent="0.25">
      <c r="A519" s="1"/>
      <c r="B519" s="1"/>
    </row>
    <row r="520" spans="1:2" x14ac:dyDescent="0.25">
      <c r="A520" s="1"/>
      <c r="B520" s="1"/>
    </row>
    <row r="521" spans="1:2" x14ac:dyDescent="0.25">
      <c r="A521" s="1"/>
      <c r="B521" s="1"/>
    </row>
    <row r="522" spans="1:2" x14ac:dyDescent="0.25">
      <c r="A522" s="1"/>
      <c r="B522" s="1"/>
    </row>
    <row r="523" spans="1:2" x14ac:dyDescent="0.25">
      <c r="A523" s="1"/>
      <c r="B523" s="1"/>
    </row>
    <row r="524" spans="1:2" x14ac:dyDescent="0.25">
      <c r="A524" s="1"/>
      <c r="B524" s="1"/>
    </row>
    <row r="525" spans="1:2" x14ac:dyDescent="0.25">
      <c r="A525" s="1"/>
      <c r="B525" s="1"/>
    </row>
    <row r="526" spans="1:2" x14ac:dyDescent="0.25">
      <c r="A526" s="1"/>
      <c r="B526" s="1"/>
    </row>
    <row r="527" spans="1:2" x14ac:dyDescent="0.25">
      <c r="A527" s="1"/>
      <c r="B527" s="1"/>
    </row>
    <row r="528" spans="1:2" x14ac:dyDescent="0.25">
      <c r="A528" s="1"/>
      <c r="B528" s="1"/>
    </row>
    <row r="529" spans="1:2" x14ac:dyDescent="0.25">
      <c r="A529" s="1"/>
      <c r="B529" s="1"/>
    </row>
    <row r="530" spans="1:2" x14ac:dyDescent="0.25">
      <c r="A530" s="1"/>
      <c r="B530" s="1"/>
    </row>
    <row r="531" spans="1:2" x14ac:dyDescent="0.25">
      <c r="A531" s="1"/>
      <c r="B531" s="1"/>
    </row>
    <row r="532" spans="1:2" x14ac:dyDescent="0.25">
      <c r="A532" s="1"/>
      <c r="B532" s="1"/>
    </row>
    <row r="533" spans="1:2" x14ac:dyDescent="0.25">
      <c r="A533" s="1"/>
      <c r="B533" s="1"/>
    </row>
    <row r="534" spans="1:2" x14ac:dyDescent="0.25">
      <c r="A534" s="1"/>
      <c r="B534" s="1"/>
    </row>
    <row r="535" spans="1:2" x14ac:dyDescent="0.25">
      <c r="A535" s="1"/>
      <c r="B535" s="1"/>
    </row>
    <row r="536" spans="1:2" x14ac:dyDescent="0.25">
      <c r="A536" s="1"/>
      <c r="B536" s="1"/>
    </row>
    <row r="537" spans="1:2" x14ac:dyDescent="0.25">
      <c r="A537" s="1"/>
      <c r="B537" s="1"/>
    </row>
    <row r="538" spans="1:2" x14ac:dyDescent="0.25">
      <c r="A538" s="1"/>
      <c r="B538" s="1"/>
    </row>
    <row r="539" spans="1:2" x14ac:dyDescent="0.25">
      <c r="A539" s="1"/>
      <c r="B539" s="1"/>
    </row>
    <row r="540" spans="1:2" x14ac:dyDescent="0.25">
      <c r="A540" s="1"/>
      <c r="B540" s="1"/>
    </row>
    <row r="541" spans="1:2" x14ac:dyDescent="0.25">
      <c r="A541" s="1"/>
      <c r="B541" s="1"/>
    </row>
    <row r="542" spans="1:2" x14ac:dyDescent="0.25">
      <c r="A542" s="1"/>
      <c r="B542" s="1"/>
    </row>
    <row r="543" spans="1:2" x14ac:dyDescent="0.25">
      <c r="A543" s="1"/>
      <c r="B543" s="1"/>
    </row>
    <row r="544" spans="1:2" x14ac:dyDescent="0.25">
      <c r="A544" s="1"/>
      <c r="B544" s="1"/>
    </row>
    <row r="545" spans="1:2" x14ac:dyDescent="0.25">
      <c r="A545" s="1"/>
      <c r="B545" s="1"/>
    </row>
    <row r="546" spans="1:2" x14ac:dyDescent="0.25">
      <c r="A546" s="1"/>
      <c r="B546" s="1"/>
    </row>
    <row r="547" spans="1:2" x14ac:dyDescent="0.25">
      <c r="A547" s="1"/>
      <c r="B547" s="1"/>
    </row>
    <row r="548" spans="1:2" x14ac:dyDescent="0.25">
      <c r="A548" s="1"/>
      <c r="B548" s="1"/>
    </row>
    <row r="549" spans="1:2" x14ac:dyDescent="0.25">
      <c r="A549" s="1"/>
      <c r="B549" s="1"/>
    </row>
    <row r="550" spans="1:2" x14ac:dyDescent="0.25">
      <c r="A550" s="1"/>
      <c r="B550" s="1"/>
    </row>
    <row r="551" spans="1:2" x14ac:dyDescent="0.25">
      <c r="A551" s="1"/>
      <c r="B551" s="1"/>
    </row>
    <row r="552" spans="1:2" x14ac:dyDescent="0.25">
      <c r="A552" s="1"/>
      <c r="B552" s="1"/>
    </row>
    <row r="553" spans="1:2" x14ac:dyDescent="0.25">
      <c r="A553" s="1"/>
      <c r="B553" s="1"/>
    </row>
    <row r="554" spans="1:2" x14ac:dyDescent="0.25">
      <c r="A554" s="1"/>
      <c r="B554" s="1"/>
    </row>
    <row r="555" spans="1:2" x14ac:dyDescent="0.25">
      <c r="A555" s="1"/>
      <c r="B555" s="1"/>
    </row>
    <row r="556" spans="1:2" x14ac:dyDescent="0.25">
      <c r="A556" s="1"/>
      <c r="B556" s="1"/>
    </row>
    <row r="557" spans="1:2" x14ac:dyDescent="0.25">
      <c r="A557" s="1"/>
      <c r="B557" s="1"/>
    </row>
    <row r="558" spans="1:2" x14ac:dyDescent="0.25">
      <c r="A558" s="1"/>
      <c r="B558" s="1"/>
    </row>
    <row r="559" spans="1:2" x14ac:dyDescent="0.25">
      <c r="A559" s="1"/>
      <c r="B559" s="1"/>
    </row>
    <row r="560" spans="1:2" x14ac:dyDescent="0.25">
      <c r="A560" s="1"/>
      <c r="B560" s="1"/>
    </row>
    <row r="561" spans="1:2" x14ac:dyDescent="0.25">
      <c r="A561" s="1"/>
      <c r="B561" s="1"/>
    </row>
    <row r="562" spans="1:2" x14ac:dyDescent="0.25">
      <c r="A562" s="1"/>
      <c r="B562" s="1"/>
    </row>
    <row r="563" spans="1:2" x14ac:dyDescent="0.25">
      <c r="A563" s="1"/>
      <c r="B563" s="1"/>
    </row>
    <row r="564" spans="1:2" x14ac:dyDescent="0.25">
      <c r="A564" s="1"/>
      <c r="B564" s="1"/>
    </row>
    <row r="565" spans="1:2" x14ac:dyDescent="0.25">
      <c r="A565" s="1"/>
      <c r="B565" s="1"/>
    </row>
    <row r="566" spans="1:2" x14ac:dyDescent="0.25">
      <c r="A566" s="1"/>
      <c r="B566" s="1"/>
    </row>
    <row r="567" spans="1:2" x14ac:dyDescent="0.25">
      <c r="A567" s="1"/>
      <c r="B567" s="1"/>
    </row>
    <row r="568" spans="1:2" x14ac:dyDescent="0.25">
      <c r="A568" s="1"/>
      <c r="B568" s="1"/>
    </row>
    <row r="569" spans="1:2" x14ac:dyDescent="0.25">
      <c r="A569" s="1"/>
      <c r="B569" s="1"/>
    </row>
    <row r="570" spans="1:2" x14ac:dyDescent="0.25">
      <c r="A570" s="1"/>
      <c r="B570" s="1"/>
    </row>
    <row r="571" spans="1:2" x14ac:dyDescent="0.25">
      <c r="A571" s="1"/>
      <c r="B571" s="1"/>
    </row>
    <row r="572" spans="1:2" x14ac:dyDescent="0.25">
      <c r="A572" s="1"/>
      <c r="B572" s="1"/>
    </row>
    <row r="573" spans="1:2" x14ac:dyDescent="0.25">
      <c r="A573" s="1"/>
      <c r="B573" s="1"/>
    </row>
    <row r="574" spans="1:2" x14ac:dyDescent="0.25">
      <c r="A574" s="1"/>
      <c r="B574" s="1"/>
    </row>
    <row r="575" spans="1:2" x14ac:dyDescent="0.25">
      <c r="A575" s="1"/>
      <c r="B575" s="1"/>
    </row>
    <row r="576" spans="1:2" x14ac:dyDescent="0.25">
      <c r="A576" s="1"/>
      <c r="B576" s="1"/>
    </row>
    <row r="577" spans="1:2" x14ac:dyDescent="0.25">
      <c r="A577" s="1"/>
      <c r="B577" s="1"/>
    </row>
    <row r="578" spans="1:2" x14ac:dyDescent="0.25">
      <c r="A578" s="1"/>
      <c r="B578" s="1"/>
    </row>
    <row r="579" spans="1:2" x14ac:dyDescent="0.25">
      <c r="A579" s="1"/>
      <c r="B579" s="1"/>
    </row>
    <row r="580" spans="1:2" x14ac:dyDescent="0.25">
      <c r="A580" s="1"/>
      <c r="B580" s="1"/>
    </row>
    <row r="581" spans="1:2" x14ac:dyDescent="0.25">
      <c r="A581" s="1"/>
      <c r="B581" s="1"/>
    </row>
    <row r="582" spans="1:2" x14ac:dyDescent="0.25">
      <c r="A582" s="1"/>
      <c r="B582" s="1"/>
    </row>
    <row r="583" spans="1:2" x14ac:dyDescent="0.25">
      <c r="A583" s="1"/>
      <c r="B583" s="1"/>
    </row>
    <row r="584" spans="1:2" x14ac:dyDescent="0.25">
      <c r="A584" s="1"/>
      <c r="B584" s="1"/>
    </row>
    <row r="585" spans="1:2" x14ac:dyDescent="0.25">
      <c r="A585" s="1"/>
      <c r="B585" s="1"/>
    </row>
    <row r="586" spans="1:2" x14ac:dyDescent="0.25">
      <c r="A586" s="1"/>
      <c r="B586" s="1"/>
    </row>
    <row r="587" spans="1:2" x14ac:dyDescent="0.25">
      <c r="A587" s="1"/>
      <c r="B587" s="1"/>
    </row>
    <row r="588" spans="1:2" x14ac:dyDescent="0.25">
      <c r="A588" s="1"/>
      <c r="B588" s="1"/>
    </row>
    <row r="589" spans="1:2" x14ac:dyDescent="0.25">
      <c r="A589" s="1"/>
      <c r="B589" s="1"/>
    </row>
    <row r="590" spans="1:2" x14ac:dyDescent="0.25">
      <c r="A590" s="1"/>
      <c r="B590" s="1"/>
    </row>
    <row r="591" spans="1:2" x14ac:dyDescent="0.25">
      <c r="A591" s="1"/>
      <c r="B591" s="1"/>
    </row>
    <row r="592" spans="1:2" x14ac:dyDescent="0.25">
      <c r="A592" s="1"/>
      <c r="B592" s="1"/>
    </row>
    <row r="593" spans="1:2" x14ac:dyDescent="0.25">
      <c r="A593" s="1"/>
      <c r="B593" s="1"/>
    </row>
    <row r="594" spans="1:2" x14ac:dyDescent="0.25">
      <c r="A594" s="1"/>
      <c r="B594" s="1"/>
    </row>
    <row r="595" spans="1:2" x14ac:dyDescent="0.25">
      <c r="A595" s="1"/>
      <c r="B595" s="1"/>
    </row>
    <row r="596" spans="1:2" x14ac:dyDescent="0.25">
      <c r="A596" s="1"/>
      <c r="B596" s="1"/>
    </row>
    <row r="597" spans="1:2" x14ac:dyDescent="0.25">
      <c r="A597" s="1"/>
      <c r="B597" s="1"/>
    </row>
    <row r="598" spans="1:2" x14ac:dyDescent="0.25">
      <c r="A598" s="1"/>
      <c r="B598" s="1"/>
    </row>
    <row r="599" spans="1:2" x14ac:dyDescent="0.25">
      <c r="A599" s="1"/>
      <c r="B599" s="1"/>
    </row>
    <row r="600" spans="1:2" x14ac:dyDescent="0.25">
      <c r="A600" s="1"/>
      <c r="B600" s="1"/>
    </row>
    <row r="601" spans="1:2" x14ac:dyDescent="0.25">
      <c r="A601" s="1"/>
      <c r="B601" s="1"/>
    </row>
    <row r="602" spans="1:2" x14ac:dyDescent="0.25">
      <c r="A602" s="1"/>
      <c r="B602" s="1"/>
    </row>
    <row r="603" spans="1:2" x14ac:dyDescent="0.25">
      <c r="A603" s="1"/>
      <c r="B603" s="1"/>
    </row>
    <row r="604" spans="1:2" x14ac:dyDescent="0.25">
      <c r="A604" s="1"/>
      <c r="B604" s="1"/>
    </row>
    <row r="605" spans="1:2" x14ac:dyDescent="0.25">
      <c r="A605" s="1"/>
      <c r="B605" s="1"/>
    </row>
    <row r="606" spans="1:2" x14ac:dyDescent="0.25">
      <c r="A606" s="1"/>
      <c r="B606" s="1"/>
    </row>
    <row r="607" spans="1:2" x14ac:dyDescent="0.25">
      <c r="A607" s="1"/>
      <c r="B607" s="1"/>
    </row>
    <row r="608" spans="1:2" x14ac:dyDescent="0.25">
      <c r="A608" s="1"/>
      <c r="B608" s="1"/>
    </row>
    <row r="609" spans="1:2" x14ac:dyDescent="0.25">
      <c r="A609" s="1"/>
      <c r="B609" s="1"/>
    </row>
    <row r="610" spans="1:2" x14ac:dyDescent="0.25">
      <c r="A610" s="1"/>
      <c r="B610" s="1"/>
    </row>
    <row r="611" spans="1:2" x14ac:dyDescent="0.25">
      <c r="A611" s="1"/>
      <c r="B611" s="1"/>
    </row>
    <row r="612" spans="1:2" x14ac:dyDescent="0.25">
      <c r="A612" s="1"/>
      <c r="B612" s="1"/>
    </row>
    <row r="613" spans="1:2" x14ac:dyDescent="0.25">
      <c r="A613" s="1"/>
      <c r="B613" s="1"/>
    </row>
    <row r="614" spans="1:2" x14ac:dyDescent="0.25">
      <c r="A614" s="1"/>
      <c r="B614" s="1"/>
    </row>
    <row r="615" spans="1:2" x14ac:dyDescent="0.25">
      <c r="A615" s="1"/>
      <c r="B615" s="1"/>
    </row>
    <row r="616" spans="1:2" x14ac:dyDescent="0.25">
      <c r="A616" s="1"/>
      <c r="B616" s="1"/>
    </row>
    <row r="617" spans="1:2" x14ac:dyDescent="0.25">
      <c r="A617" s="1"/>
      <c r="B617" s="1"/>
    </row>
    <row r="618" spans="1:2" x14ac:dyDescent="0.25">
      <c r="A618" s="1"/>
      <c r="B618" s="1"/>
    </row>
    <row r="619" spans="1:2" x14ac:dyDescent="0.25">
      <c r="A619" s="1"/>
      <c r="B619" s="1"/>
    </row>
    <row r="620" spans="1:2" x14ac:dyDescent="0.25">
      <c r="A620" s="1"/>
      <c r="B620" s="1"/>
    </row>
    <row r="621" spans="1:2" x14ac:dyDescent="0.25">
      <c r="A621" s="1"/>
      <c r="B621" s="1"/>
    </row>
    <row r="622" spans="1:2" x14ac:dyDescent="0.25">
      <c r="A622" s="1"/>
      <c r="B622" s="1"/>
    </row>
    <row r="623" spans="1:2" x14ac:dyDescent="0.25">
      <c r="A623" s="1"/>
      <c r="B623" s="1"/>
    </row>
    <row r="624" spans="1:2" x14ac:dyDescent="0.25">
      <c r="A624" s="1"/>
      <c r="B624" s="1"/>
    </row>
    <row r="625" spans="1:2" x14ac:dyDescent="0.25">
      <c r="A625" s="1"/>
      <c r="B625" s="1"/>
    </row>
    <row r="626" spans="1:2" x14ac:dyDescent="0.25">
      <c r="A626" s="1"/>
      <c r="B626" s="1"/>
    </row>
    <row r="627" spans="1:2" x14ac:dyDescent="0.25">
      <c r="A627" s="1"/>
      <c r="B627" s="1"/>
    </row>
    <row r="628" spans="1:2" x14ac:dyDescent="0.25">
      <c r="A628" s="1"/>
      <c r="B628" s="1"/>
    </row>
    <row r="629" spans="1:2" x14ac:dyDescent="0.25">
      <c r="A629" s="1"/>
      <c r="B629" s="1"/>
    </row>
    <row r="630" spans="1:2" x14ac:dyDescent="0.25">
      <c r="A630" s="1"/>
      <c r="B630" s="1"/>
    </row>
    <row r="631" spans="1:2" x14ac:dyDescent="0.25">
      <c r="A631" s="1"/>
      <c r="B631" s="1"/>
    </row>
    <row r="632" spans="1:2" x14ac:dyDescent="0.25">
      <c r="A632" s="1"/>
      <c r="B632" s="1"/>
    </row>
    <row r="633" spans="1:2" x14ac:dyDescent="0.25">
      <c r="A633" s="1"/>
      <c r="B633" s="1"/>
    </row>
    <row r="634" spans="1:2" x14ac:dyDescent="0.25">
      <c r="A634" s="1"/>
      <c r="B634" s="1"/>
    </row>
    <row r="635" spans="1:2" x14ac:dyDescent="0.25">
      <c r="A635" s="1"/>
      <c r="B635" s="1"/>
    </row>
    <row r="636" spans="1:2" x14ac:dyDescent="0.25">
      <c r="A636" s="1"/>
      <c r="B636" s="1"/>
    </row>
    <row r="637" spans="1:2" x14ac:dyDescent="0.25">
      <c r="A637" s="1"/>
      <c r="B637" s="1"/>
    </row>
    <row r="638" spans="1:2" x14ac:dyDescent="0.25">
      <c r="A638" s="1"/>
      <c r="B638" s="1"/>
    </row>
    <row r="639" spans="1:2" x14ac:dyDescent="0.25">
      <c r="A639" s="1"/>
      <c r="B639" s="1"/>
    </row>
    <row r="640" spans="1:2" x14ac:dyDescent="0.25">
      <c r="A640" s="1"/>
      <c r="B640" s="1"/>
    </row>
    <row r="641" spans="1:2" x14ac:dyDescent="0.25">
      <c r="A641" s="1"/>
      <c r="B641" s="1"/>
    </row>
    <row r="642" spans="1:2" x14ac:dyDescent="0.25">
      <c r="A642" s="1"/>
      <c r="B642" s="1"/>
    </row>
    <row r="643" spans="1:2" x14ac:dyDescent="0.25">
      <c r="A643" s="1"/>
      <c r="B643" s="1"/>
    </row>
    <row r="644" spans="1:2" x14ac:dyDescent="0.25">
      <c r="A644" s="1"/>
      <c r="B644" s="1"/>
    </row>
    <row r="645" spans="1:2" x14ac:dyDescent="0.25">
      <c r="A645" s="1"/>
      <c r="B645" s="1"/>
    </row>
    <row r="646" spans="1:2" x14ac:dyDescent="0.25">
      <c r="A646" s="1"/>
      <c r="B646" s="1"/>
    </row>
    <row r="647" spans="1:2" x14ac:dyDescent="0.25">
      <c r="A647" s="1"/>
      <c r="B647" s="1"/>
    </row>
    <row r="648" spans="1:2" x14ac:dyDescent="0.25">
      <c r="A648" s="1"/>
      <c r="B648" s="1"/>
    </row>
    <row r="649" spans="1:2" x14ac:dyDescent="0.25">
      <c r="A649" s="1"/>
      <c r="B649" s="1"/>
    </row>
    <row r="650" spans="1:2" x14ac:dyDescent="0.25">
      <c r="A650" s="1"/>
      <c r="B650" s="1"/>
    </row>
    <row r="651" spans="1:2" x14ac:dyDescent="0.25">
      <c r="A651" s="1"/>
      <c r="B651" s="1"/>
    </row>
    <row r="652" spans="1:2" x14ac:dyDescent="0.25">
      <c r="A652" s="1"/>
      <c r="B652" s="1"/>
    </row>
    <row r="653" spans="1:2" x14ac:dyDescent="0.25">
      <c r="A653" s="1"/>
      <c r="B653" s="1"/>
    </row>
    <row r="654" spans="1:2" x14ac:dyDescent="0.25">
      <c r="A654" s="1"/>
      <c r="B654" s="1"/>
    </row>
    <row r="655" spans="1:2" x14ac:dyDescent="0.25">
      <c r="A655" s="1"/>
      <c r="B655" s="1"/>
    </row>
    <row r="656" spans="1:2" x14ac:dyDescent="0.25">
      <c r="A656" s="1"/>
      <c r="B656" s="1"/>
    </row>
    <row r="657" spans="1:2" x14ac:dyDescent="0.25">
      <c r="A657" s="1"/>
      <c r="B657" s="1"/>
    </row>
    <row r="658" spans="1:2" x14ac:dyDescent="0.25">
      <c r="A658" s="1"/>
      <c r="B658" s="1"/>
    </row>
    <row r="659" spans="1:2" x14ac:dyDescent="0.25">
      <c r="A659" s="1"/>
      <c r="B659" s="1"/>
    </row>
    <row r="660" spans="1:2" x14ac:dyDescent="0.25">
      <c r="A660" s="1"/>
      <c r="B660" s="1"/>
    </row>
    <row r="661" spans="1:2" x14ac:dyDescent="0.25">
      <c r="A661" s="1"/>
      <c r="B661" s="1"/>
    </row>
    <row r="662" spans="1:2" x14ac:dyDescent="0.25">
      <c r="A662" s="1"/>
      <c r="B662" s="1"/>
    </row>
    <row r="663" spans="1:2" x14ac:dyDescent="0.25">
      <c r="A663" s="1"/>
      <c r="B663" s="1"/>
    </row>
    <row r="664" spans="1:2" x14ac:dyDescent="0.25">
      <c r="A664" s="1"/>
      <c r="B664" s="1"/>
    </row>
    <row r="665" spans="1:2" x14ac:dyDescent="0.25">
      <c r="A665" s="1"/>
      <c r="B665" s="1"/>
    </row>
    <row r="666" spans="1:2" x14ac:dyDescent="0.25">
      <c r="A666" s="1"/>
      <c r="B666" s="1"/>
    </row>
    <row r="667" spans="1:2" x14ac:dyDescent="0.25">
      <c r="A667" s="1"/>
      <c r="B667" s="1"/>
    </row>
    <row r="668" spans="1:2" x14ac:dyDescent="0.25">
      <c r="A668" s="1"/>
      <c r="B668" s="1"/>
    </row>
    <row r="669" spans="1:2" x14ac:dyDescent="0.25">
      <c r="A669" s="1"/>
      <c r="B669" s="1"/>
    </row>
    <row r="670" spans="1:2" x14ac:dyDescent="0.25">
      <c r="A670" s="1"/>
      <c r="B670" s="1"/>
    </row>
    <row r="671" spans="1:2" x14ac:dyDescent="0.25">
      <c r="A671" s="1"/>
      <c r="B671" s="1"/>
    </row>
    <row r="672" spans="1:2" x14ac:dyDescent="0.25">
      <c r="A672" s="1"/>
      <c r="B672" s="1"/>
    </row>
    <row r="673" spans="1:2" x14ac:dyDescent="0.25">
      <c r="A673" s="1"/>
      <c r="B673" s="1"/>
    </row>
    <row r="674" spans="1:2" x14ac:dyDescent="0.25">
      <c r="A674" s="1"/>
      <c r="B674" s="1"/>
    </row>
    <row r="675" spans="1:2" x14ac:dyDescent="0.25">
      <c r="A675" s="1"/>
      <c r="B675" s="1"/>
    </row>
    <row r="676" spans="1:2" x14ac:dyDescent="0.25">
      <c r="A676" s="1"/>
      <c r="B676" s="1"/>
    </row>
    <row r="677" spans="1:2" x14ac:dyDescent="0.25">
      <c r="A677" s="1"/>
      <c r="B677" s="1"/>
    </row>
    <row r="678" spans="1:2" x14ac:dyDescent="0.25">
      <c r="A678" s="1"/>
      <c r="B678" s="1"/>
    </row>
    <row r="679" spans="1:2" x14ac:dyDescent="0.25">
      <c r="A679" s="1"/>
      <c r="B679" s="1"/>
    </row>
    <row r="680" spans="1:2" x14ac:dyDescent="0.25">
      <c r="A680" s="1"/>
      <c r="B680" s="1"/>
    </row>
    <row r="681" spans="1:2" x14ac:dyDescent="0.25">
      <c r="A681" s="1"/>
      <c r="B681" s="1"/>
    </row>
    <row r="682" spans="1:2" x14ac:dyDescent="0.25">
      <c r="A682" s="1"/>
      <c r="B682" s="1"/>
    </row>
    <row r="683" spans="1:2" x14ac:dyDescent="0.25">
      <c r="A683" s="1"/>
      <c r="B683" s="1"/>
    </row>
    <row r="684" spans="1:2" x14ac:dyDescent="0.25">
      <c r="A684" s="1"/>
      <c r="B684" s="1"/>
    </row>
    <row r="685" spans="1:2" x14ac:dyDescent="0.25">
      <c r="A685" s="1"/>
      <c r="B685" s="1"/>
    </row>
    <row r="686" spans="1:2" x14ac:dyDescent="0.25">
      <c r="A686" s="1"/>
      <c r="B686" s="1"/>
    </row>
    <row r="687" spans="1:2" x14ac:dyDescent="0.25">
      <c r="A687" s="1"/>
      <c r="B687" s="1"/>
    </row>
    <row r="688" spans="1:2" x14ac:dyDescent="0.25">
      <c r="A688" s="1"/>
      <c r="B688" s="1"/>
    </row>
    <row r="689" spans="1:2" x14ac:dyDescent="0.25">
      <c r="A689" s="1"/>
      <c r="B689" s="1"/>
    </row>
    <row r="690" spans="1:2" x14ac:dyDescent="0.25">
      <c r="A690" s="1"/>
      <c r="B690" s="1"/>
    </row>
    <row r="691" spans="1:2" x14ac:dyDescent="0.25">
      <c r="A691" s="1"/>
      <c r="B691" s="1"/>
    </row>
    <row r="692" spans="1:2" x14ac:dyDescent="0.25">
      <c r="A692" s="1"/>
      <c r="B692" s="1"/>
    </row>
    <row r="693" spans="1:2" x14ac:dyDescent="0.25">
      <c r="A693" s="1"/>
      <c r="B693" s="1"/>
    </row>
    <row r="694" spans="1:2" x14ac:dyDescent="0.25">
      <c r="A694" s="1"/>
      <c r="B694" s="1"/>
    </row>
    <row r="695" spans="1:2" x14ac:dyDescent="0.25">
      <c r="A695" s="1"/>
      <c r="B695" s="1"/>
    </row>
    <row r="696" spans="1:2" x14ac:dyDescent="0.25">
      <c r="A696" s="1"/>
      <c r="B696" s="1"/>
    </row>
    <row r="697" spans="1:2" x14ac:dyDescent="0.25">
      <c r="A697" s="1"/>
      <c r="B697" s="1"/>
    </row>
    <row r="698" spans="1:2" x14ac:dyDescent="0.25">
      <c r="A698" s="1"/>
      <c r="B698" s="1"/>
    </row>
    <row r="699" spans="1:2" x14ac:dyDescent="0.25">
      <c r="A699" s="1"/>
      <c r="B699" s="1"/>
    </row>
    <row r="700" spans="1:2" x14ac:dyDescent="0.25">
      <c r="A700" s="1"/>
      <c r="B700" s="1"/>
    </row>
    <row r="701" spans="1:2" x14ac:dyDescent="0.25">
      <c r="A701" s="1"/>
      <c r="B701" s="1"/>
    </row>
    <row r="702" spans="1:2" x14ac:dyDescent="0.25">
      <c r="A702" s="1"/>
      <c r="B702" s="1"/>
    </row>
    <row r="703" spans="1:2" x14ac:dyDescent="0.25">
      <c r="A703" s="1"/>
      <c r="B703" s="1"/>
    </row>
    <row r="704" spans="1:2" x14ac:dyDescent="0.25">
      <c r="A704" s="1"/>
      <c r="B704" s="1"/>
    </row>
    <row r="705" spans="1:2" x14ac:dyDescent="0.25">
      <c r="A705" s="1"/>
      <c r="B705" s="1"/>
    </row>
    <row r="706" spans="1:2" x14ac:dyDescent="0.25">
      <c r="A706" s="1"/>
      <c r="B706" s="1"/>
    </row>
    <row r="707" spans="1:2" x14ac:dyDescent="0.25">
      <c r="A707" s="1"/>
      <c r="B707" s="1"/>
    </row>
    <row r="708" spans="1:2" x14ac:dyDescent="0.25">
      <c r="A708" s="1"/>
      <c r="B708" s="1"/>
    </row>
    <row r="709" spans="1:2" x14ac:dyDescent="0.25">
      <c r="A709" s="1"/>
      <c r="B709" s="1"/>
    </row>
    <row r="710" spans="1:2" x14ac:dyDescent="0.25">
      <c r="A710" s="1"/>
      <c r="B710" s="1"/>
    </row>
    <row r="711" spans="1:2" x14ac:dyDescent="0.25">
      <c r="A711" s="1"/>
      <c r="B711" s="1"/>
    </row>
    <row r="712" spans="1:2" x14ac:dyDescent="0.25">
      <c r="A712" s="1"/>
      <c r="B712" s="1"/>
    </row>
    <row r="713" spans="1:2" x14ac:dyDescent="0.25">
      <c r="A713" s="1"/>
      <c r="B713" s="1"/>
    </row>
    <row r="714" spans="1:2" x14ac:dyDescent="0.25">
      <c r="A714" s="1"/>
      <c r="B714" s="1"/>
    </row>
    <row r="715" spans="1:2" x14ac:dyDescent="0.25">
      <c r="A715" s="1"/>
      <c r="B715" s="1"/>
    </row>
    <row r="716" spans="1:2" x14ac:dyDescent="0.25">
      <c r="A716" s="1"/>
      <c r="B716" s="1"/>
    </row>
    <row r="717" spans="1:2" x14ac:dyDescent="0.25">
      <c r="A717" s="1"/>
      <c r="B717" s="1"/>
    </row>
    <row r="718" spans="1:2" x14ac:dyDescent="0.25">
      <c r="A718" s="1"/>
      <c r="B718" s="1"/>
    </row>
    <row r="719" spans="1:2" x14ac:dyDescent="0.25">
      <c r="A719" s="1"/>
      <c r="B719" s="1"/>
    </row>
    <row r="720" spans="1:2" x14ac:dyDescent="0.25">
      <c r="A720" s="1"/>
      <c r="B720" s="1"/>
    </row>
    <row r="721" spans="1:2" x14ac:dyDescent="0.25">
      <c r="A721" s="1"/>
      <c r="B721" s="1"/>
    </row>
    <row r="722" spans="1:2" x14ac:dyDescent="0.25">
      <c r="A722" s="1"/>
      <c r="B722" s="1"/>
    </row>
    <row r="723" spans="1:2" x14ac:dyDescent="0.25">
      <c r="A723" s="1"/>
      <c r="B723" s="1"/>
    </row>
    <row r="724" spans="1:2" x14ac:dyDescent="0.25">
      <c r="A724" s="1"/>
      <c r="B724" s="1"/>
    </row>
    <row r="725" spans="1:2" x14ac:dyDescent="0.25">
      <c r="A725" s="1"/>
      <c r="B725" s="1"/>
    </row>
    <row r="726" spans="1:2" x14ac:dyDescent="0.25">
      <c r="A726" s="1"/>
      <c r="B726" s="1"/>
    </row>
    <row r="727" spans="1:2" x14ac:dyDescent="0.25">
      <c r="A727" s="1"/>
      <c r="B727" s="1"/>
    </row>
    <row r="728" spans="1:2" x14ac:dyDescent="0.25">
      <c r="A728" s="1"/>
      <c r="B728" s="1"/>
    </row>
    <row r="729" spans="1:2" x14ac:dyDescent="0.25">
      <c r="A729" s="1"/>
      <c r="B729" s="1"/>
    </row>
    <row r="730" spans="1:2" x14ac:dyDescent="0.25">
      <c r="A730" s="1"/>
      <c r="B730" s="1"/>
    </row>
    <row r="731" spans="1:2" x14ac:dyDescent="0.25">
      <c r="A731" s="1"/>
      <c r="B731" s="1"/>
    </row>
    <row r="732" spans="1:2" x14ac:dyDescent="0.25">
      <c r="A732" s="1"/>
      <c r="B732" s="1"/>
    </row>
    <row r="733" spans="1:2" x14ac:dyDescent="0.25">
      <c r="A733" s="1"/>
      <c r="B733" s="1"/>
    </row>
    <row r="734" spans="1:2" x14ac:dyDescent="0.25">
      <c r="A734" s="1"/>
      <c r="B734" s="1"/>
    </row>
    <row r="735" spans="1:2" x14ac:dyDescent="0.25">
      <c r="A735" s="1"/>
      <c r="B735" s="1"/>
    </row>
    <row r="736" spans="1:2" x14ac:dyDescent="0.25">
      <c r="A736" s="1"/>
      <c r="B736" s="1"/>
    </row>
    <row r="737" spans="1:2" x14ac:dyDescent="0.25">
      <c r="A737" s="1"/>
      <c r="B737" s="1"/>
    </row>
    <row r="738" spans="1:2" x14ac:dyDescent="0.25">
      <c r="A738" s="1"/>
      <c r="B738" s="1"/>
    </row>
    <row r="739" spans="1:2" x14ac:dyDescent="0.25">
      <c r="A739" s="1"/>
      <c r="B739" s="1"/>
    </row>
    <row r="740" spans="1:2" x14ac:dyDescent="0.25">
      <c r="A740" s="1"/>
      <c r="B740" s="1"/>
    </row>
    <row r="741" spans="1:2" x14ac:dyDescent="0.25">
      <c r="A741" s="1"/>
      <c r="B741" s="1"/>
    </row>
    <row r="742" spans="1:2" x14ac:dyDescent="0.25">
      <c r="A742" s="1"/>
      <c r="B742" s="1"/>
    </row>
    <row r="743" spans="1:2" x14ac:dyDescent="0.25">
      <c r="A743" s="1"/>
      <c r="B743" s="1"/>
    </row>
    <row r="744" spans="1:2" x14ac:dyDescent="0.25">
      <c r="A744" s="1"/>
      <c r="B744" s="1"/>
    </row>
    <row r="745" spans="1:2" x14ac:dyDescent="0.25">
      <c r="A745" s="1"/>
      <c r="B745" s="1"/>
    </row>
    <row r="746" spans="1:2" x14ac:dyDescent="0.25">
      <c r="A746" s="1"/>
      <c r="B746" s="1"/>
    </row>
    <row r="747" spans="1:2" x14ac:dyDescent="0.25">
      <c r="A747" s="1"/>
      <c r="B747" s="1"/>
    </row>
    <row r="748" spans="1:2" x14ac:dyDescent="0.25">
      <c r="A748" s="1"/>
      <c r="B748" s="1"/>
    </row>
    <row r="749" spans="1:2" x14ac:dyDescent="0.25">
      <c r="A749" s="1"/>
      <c r="B749" s="1"/>
    </row>
    <row r="750" spans="1:2" x14ac:dyDescent="0.25">
      <c r="A750" s="1"/>
      <c r="B750" s="1"/>
    </row>
    <row r="751" spans="1:2" x14ac:dyDescent="0.25">
      <c r="A751" s="1"/>
      <c r="B751" s="1"/>
    </row>
    <row r="752" spans="1:2" x14ac:dyDescent="0.25">
      <c r="A752" s="1"/>
      <c r="B752" s="1"/>
    </row>
    <row r="753" spans="1:2" x14ac:dyDescent="0.25">
      <c r="A753" s="1"/>
      <c r="B753" s="1"/>
    </row>
    <row r="754" spans="1:2" x14ac:dyDescent="0.25">
      <c r="A754" s="1"/>
      <c r="B754" s="1"/>
    </row>
    <row r="755" spans="1:2" x14ac:dyDescent="0.25">
      <c r="A755" s="1"/>
      <c r="B755" s="1"/>
    </row>
    <row r="756" spans="1:2" x14ac:dyDescent="0.25">
      <c r="A756" s="1"/>
      <c r="B756" s="1"/>
    </row>
    <row r="757" spans="1:2" x14ac:dyDescent="0.25">
      <c r="A757" s="1"/>
      <c r="B757" s="1"/>
    </row>
    <row r="758" spans="1:2" x14ac:dyDescent="0.25">
      <c r="A758" s="1"/>
      <c r="B758" s="1"/>
    </row>
    <row r="759" spans="1:2" x14ac:dyDescent="0.25">
      <c r="A759" s="1"/>
      <c r="B759" s="1"/>
    </row>
    <row r="760" spans="1:2" x14ac:dyDescent="0.25">
      <c r="A760" s="1"/>
      <c r="B760" s="1"/>
    </row>
    <row r="761" spans="1:2" x14ac:dyDescent="0.25">
      <c r="A761" s="1"/>
      <c r="B761" s="1"/>
    </row>
    <row r="762" spans="1:2" x14ac:dyDescent="0.25">
      <c r="A762" s="1"/>
      <c r="B762" s="1"/>
    </row>
    <row r="763" spans="1:2" x14ac:dyDescent="0.25">
      <c r="A763" s="1"/>
      <c r="B763" s="1"/>
    </row>
    <row r="764" spans="1:2" x14ac:dyDescent="0.25">
      <c r="A764" s="1"/>
      <c r="B764" s="1"/>
    </row>
    <row r="765" spans="1:2" x14ac:dyDescent="0.25">
      <c r="A765" s="1"/>
      <c r="B765" s="1"/>
    </row>
    <row r="766" spans="1:2" x14ac:dyDescent="0.25">
      <c r="A766" s="1"/>
      <c r="B766" s="1"/>
    </row>
    <row r="767" spans="1:2" x14ac:dyDescent="0.25">
      <c r="A767" s="1"/>
      <c r="B767" s="1"/>
    </row>
    <row r="768" spans="1:2" x14ac:dyDescent="0.25">
      <c r="A768" s="1"/>
      <c r="B768" s="1"/>
    </row>
    <row r="769" spans="1:2" x14ac:dyDescent="0.25">
      <c r="A769" s="1"/>
      <c r="B769" s="1"/>
    </row>
    <row r="770" spans="1:2" x14ac:dyDescent="0.25">
      <c r="A770" s="1"/>
      <c r="B770" s="1"/>
    </row>
    <row r="771" spans="1:2" x14ac:dyDescent="0.25">
      <c r="A771" s="1"/>
      <c r="B771" s="1"/>
    </row>
    <row r="772" spans="1:2" x14ac:dyDescent="0.25">
      <c r="A772" s="1"/>
      <c r="B772" s="1"/>
    </row>
    <row r="773" spans="1:2" x14ac:dyDescent="0.25">
      <c r="A773" s="1"/>
      <c r="B773" s="1"/>
    </row>
    <row r="774" spans="1:2" x14ac:dyDescent="0.25">
      <c r="A774" s="1"/>
      <c r="B774" s="1"/>
    </row>
    <row r="775" spans="1:2" x14ac:dyDescent="0.25">
      <c r="A775" s="1"/>
      <c r="B775" s="1"/>
    </row>
    <row r="776" spans="1:2" x14ac:dyDescent="0.25">
      <c r="A776" s="1"/>
      <c r="B776" s="1"/>
    </row>
    <row r="777" spans="1:2" x14ac:dyDescent="0.25">
      <c r="A777" s="1"/>
      <c r="B777" s="1"/>
    </row>
    <row r="778" spans="1:2" x14ac:dyDescent="0.25">
      <c r="A778" s="1"/>
      <c r="B778" s="1"/>
    </row>
    <row r="779" spans="1:2" x14ac:dyDescent="0.25">
      <c r="A779" s="1"/>
      <c r="B779" s="1"/>
    </row>
    <row r="780" spans="1:2" x14ac:dyDescent="0.25">
      <c r="A780" s="1"/>
      <c r="B780" s="1"/>
    </row>
    <row r="781" spans="1:2" x14ac:dyDescent="0.25">
      <c r="A781" s="1"/>
      <c r="B781" s="1"/>
    </row>
    <row r="782" spans="1:2" x14ac:dyDescent="0.25">
      <c r="A782" s="1"/>
      <c r="B782" s="1"/>
    </row>
    <row r="783" spans="1:2" x14ac:dyDescent="0.25">
      <c r="A783" s="1"/>
      <c r="B783" s="1"/>
    </row>
    <row r="784" spans="1:2" x14ac:dyDescent="0.25">
      <c r="A784" s="1"/>
      <c r="B784" s="1"/>
    </row>
    <row r="785" spans="1:2" x14ac:dyDescent="0.25">
      <c r="A785" s="1"/>
      <c r="B785" s="1"/>
    </row>
    <row r="786" spans="1:2" x14ac:dyDescent="0.25">
      <c r="A786" s="1"/>
      <c r="B786" s="1"/>
    </row>
    <row r="787" spans="1:2" x14ac:dyDescent="0.25">
      <c r="A787" s="1"/>
      <c r="B787" s="1"/>
    </row>
    <row r="788" spans="1:2" x14ac:dyDescent="0.25">
      <c r="A788" s="1"/>
      <c r="B788" s="1"/>
    </row>
    <row r="789" spans="1:2" x14ac:dyDescent="0.25">
      <c r="A789" s="1"/>
      <c r="B789" s="1"/>
    </row>
    <row r="790" spans="1:2" x14ac:dyDescent="0.25">
      <c r="A790" s="1"/>
      <c r="B790" s="1"/>
    </row>
    <row r="791" spans="1:2" x14ac:dyDescent="0.25">
      <c r="A791" s="1"/>
      <c r="B791" s="1"/>
    </row>
    <row r="792" spans="1:2" x14ac:dyDescent="0.25">
      <c r="A792" s="1"/>
      <c r="B792" s="1"/>
    </row>
    <row r="793" spans="1:2" x14ac:dyDescent="0.25">
      <c r="A793" s="1"/>
      <c r="B793" s="1"/>
    </row>
    <row r="794" spans="1:2" x14ac:dyDescent="0.25">
      <c r="A794" s="1"/>
      <c r="B794" s="1"/>
    </row>
    <row r="795" spans="1:2" x14ac:dyDescent="0.25">
      <c r="A795" s="1"/>
      <c r="B795" s="1"/>
    </row>
    <row r="796" spans="1:2" x14ac:dyDescent="0.25">
      <c r="A796" s="1"/>
      <c r="B796" s="1"/>
    </row>
    <row r="797" spans="1:2" x14ac:dyDescent="0.25">
      <c r="A797" s="1"/>
      <c r="B797" s="1"/>
    </row>
    <row r="798" spans="1:2" x14ac:dyDescent="0.25">
      <c r="A798" s="1"/>
      <c r="B798" s="1"/>
    </row>
    <row r="799" spans="1:2" x14ac:dyDescent="0.25">
      <c r="A799" s="1"/>
      <c r="B799" s="1"/>
    </row>
    <row r="800" spans="1:2" x14ac:dyDescent="0.25">
      <c r="A800" s="1"/>
      <c r="B800" s="1"/>
    </row>
    <row r="801" spans="1:2" x14ac:dyDescent="0.25">
      <c r="A801" s="1"/>
      <c r="B801" s="1"/>
    </row>
    <row r="802" spans="1:2" x14ac:dyDescent="0.25">
      <c r="A802" s="1"/>
      <c r="B802" s="1"/>
    </row>
    <row r="803" spans="1:2" x14ac:dyDescent="0.25">
      <c r="A803" s="1"/>
      <c r="B803" s="1"/>
    </row>
    <row r="804" spans="1:2" x14ac:dyDescent="0.25">
      <c r="A804" s="1"/>
      <c r="B804" s="1"/>
    </row>
    <row r="805" spans="1:2" x14ac:dyDescent="0.25">
      <c r="A805" s="1"/>
      <c r="B805" s="1"/>
    </row>
    <row r="806" spans="1:2" x14ac:dyDescent="0.25">
      <c r="A806" s="1"/>
      <c r="B806" s="1"/>
    </row>
    <row r="807" spans="1:2" x14ac:dyDescent="0.25">
      <c r="A807" s="1"/>
      <c r="B807" s="1"/>
    </row>
    <row r="808" spans="1:2" x14ac:dyDescent="0.25">
      <c r="A808" s="1"/>
      <c r="B808" s="1"/>
    </row>
    <row r="809" spans="1:2" x14ac:dyDescent="0.25">
      <c r="A809" s="1"/>
      <c r="B809" s="1"/>
    </row>
    <row r="810" spans="1:2" x14ac:dyDescent="0.25">
      <c r="A810" s="1"/>
      <c r="B810" s="1"/>
    </row>
    <row r="811" spans="1:2" x14ac:dyDescent="0.25">
      <c r="A811" s="1"/>
      <c r="B811" s="1"/>
    </row>
    <row r="812" spans="1:2" x14ac:dyDescent="0.25">
      <c r="A812" s="1"/>
      <c r="B812" s="1"/>
    </row>
    <row r="813" spans="1:2" x14ac:dyDescent="0.25">
      <c r="A813" s="1"/>
      <c r="B813" s="1"/>
    </row>
    <row r="814" spans="1:2" x14ac:dyDescent="0.25">
      <c r="A814" s="1"/>
      <c r="B814" s="1"/>
    </row>
    <row r="815" spans="1:2" x14ac:dyDescent="0.25">
      <c r="A815" s="1"/>
      <c r="B815" s="1"/>
    </row>
    <row r="816" spans="1:2" x14ac:dyDescent="0.25">
      <c r="A816" s="1"/>
      <c r="B816" s="1"/>
    </row>
    <row r="817" spans="1:2" x14ac:dyDescent="0.25">
      <c r="A817" s="1"/>
      <c r="B817" s="1"/>
    </row>
    <row r="818" spans="1:2" x14ac:dyDescent="0.25">
      <c r="A818" s="1"/>
      <c r="B818" s="1"/>
    </row>
    <row r="819" spans="1:2" x14ac:dyDescent="0.25">
      <c r="A819" s="1"/>
      <c r="B819" s="1"/>
    </row>
    <row r="820" spans="1:2" x14ac:dyDescent="0.25">
      <c r="A820" s="1"/>
      <c r="B820" s="1"/>
    </row>
    <row r="821" spans="1:2" x14ac:dyDescent="0.25">
      <c r="A821" s="1"/>
      <c r="B821" s="1"/>
    </row>
    <row r="822" spans="1:2" x14ac:dyDescent="0.25">
      <c r="A822" s="1"/>
      <c r="B822" s="1"/>
    </row>
    <row r="823" spans="1:2" x14ac:dyDescent="0.25">
      <c r="A823" s="1"/>
      <c r="B823" s="1"/>
    </row>
    <row r="824" spans="1:2" x14ac:dyDescent="0.25">
      <c r="A824" s="1"/>
      <c r="B824" s="1"/>
    </row>
    <row r="825" spans="1:2" x14ac:dyDescent="0.25">
      <c r="A825" s="1"/>
      <c r="B825" s="1"/>
    </row>
    <row r="826" spans="1:2" x14ac:dyDescent="0.25">
      <c r="A826" s="1"/>
      <c r="B826" s="1"/>
    </row>
    <row r="827" spans="1:2" x14ac:dyDescent="0.25">
      <c r="A827" s="1"/>
      <c r="B827" s="1"/>
    </row>
    <row r="828" spans="1:2" x14ac:dyDescent="0.25">
      <c r="A828" s="1"/>
      <c r="B828" s="1"/>
    </row>
    <row r="829" spans="1:2" x14ac:dyDescent="0.25">
      <c r="A829" s="1"/>
      <c r="B829" s="1"/>
    </row>
    <row r="830" spans="1:2" x14ac:dyDescent="0.25">
      <c r="A830" s="1"/>
      <c r="B830" s="1"/>
    </row>
    <row r="831" spans="1:2" x14ac:dyDescent="0.25">
      <c r="A831" s="1"/>
      <c r="B831" s="1"/>
    </row>
    <row r="832" spans="1:2" x14ac:dyDescent="0.25">
      <c r="A832" s="1"/>
      <c r="B832" s="1"/>
    </row>
    <row r="833" spans="1:2" x14ac:dyDescent="0.25">
      <c r="A833" s="1"/>
      <c r="B833" s="1"/>
    </row>
    <row r="834" spans="1:2" x14ac:dyDescent="0.25">
      <c r="A834" s="1"/>
      <c r="B834" s="1"/>
    </row>
    <row r="835" spans="1:2" x14ac:dyDescent="0.25">
      <c r="A835" s="1"/>
      <c r="B835" s="1"/>
    </row>
    <row r="836" spans="1:2" x14ac:dyDescent="0.25">
      <c r="A836" s="1"/>
      <c r="B836" s="1"/>
    </row>
    <row r="837" spans="1:2" x14ac:dyDescent="0.25">
      <c r="A837" s="1"/>
      <c r="B837" s="1"/>
    </row>
    <row r="838" spans="1:2" x14ac:dyDescent="0.25">
      <c r="A838" s="1"/>
      <c r="B838" s="1"/>
    </row>
    <row r="839" spans="1:2" x14ac:dyDescent="0.25">
      <c r="A839" s="1"/>
      <c r="B839" s="1"/>
    </row>
    <row r="840" spans="1:2" x14ac:dyDescent="0.25">
      <c r="A840" s="1"/>
      <c r="B840" s="1"/>
    </row>
    <row r="841" spans="1:2" x14ac:dyDescent="0.25">
      <c r="A841" s="1"/>
      <c r="B841" s="1"/>
    </row>
    <row r="842" spans="1:2" x14ac:dyDescent="0.25">
      <c r="A842" s="1"/>
      <c r="B842" s="1"/>
    </row>
    <row r="843" spans="1:2" x14ac:dyDescent="0.25">
      <c r="A843" s="1"/>
      <c r="B843" s="1"/>
    </row>
    <row r="844" spans="1:2" x14ac:dyDescent="0.25">
      <c r="A844" s="1"/>
      <c r="B844" s="1"/>
    </row>
    <row r="845" spans="1:2" x14ac:dyDescent="0.25">
      <c r="A845" s="1"/>
      <c r="B845" s="1"/>
    </row>
    <row r="846" spans="1:2" x14ac:dyDescent="0.25">
      <c r="A846" s="1"/>
      <c r="B846" s="1"/>
    </row>
    <row r="847" spans="1:2" x14ac:dyDescent="0.25">
      <c r="A847" s="1"/>
      <c r="B847" s="1"/>
    </row>
    <row r="848" spans="1:2" x14ac:dyDescent="0.25">
      <c r="A848" s="1"/>
      <c r="B848" s="1"/>
    </row>
    <row r="849" spans="1:2" x14ac:dyDescent="0.25">
      <c r="A849" s="1"/>
      <c r="B849" s="1"/>
    </row>
    <row r="850" spans="1:2" x14ac:dyDescent="0.25">
      <c r="A850" s="1"/>
      <c r="B850" s="1"/>
    </row>
    <row r="851" spans="1:2" x14ac:dyDescent="0.25">
      <c r="A851" s="1"/>
      <c r="B851" s="1"/>
    </row>
    <row r="852" spans="1:2" x14ac:dyDescent="0.25">
      <c r="A852" s="1"/>
      <c r="B852" s="1"/>
    </row>
    <row r="853" spans="1:2" x14ac:dyDescent="0.25">
      <c r="A853" s="1"/>
      <c r="B853" s="1"/>
    </row>
    <row r="854" spans="1:2" x14ac:dyDescent="0.25">
      <c r="A854" s="1"/>
      <c r="B854" s="1"/>
    </row>
    <row r="855" spans="1:2" x14ac:dyDescent="0.25">
      <c r="A855" s="1"/>
      <c r="B855" s="1"/>
    </row>
    <row r="856" spans="1:2" x14ac:dyDescent="0.25">
      <c r="A856" s="1"/>
      <c r="B856" s="1"/>
    </row>
    <row r="857" spans="1:2" x14ac:dyDescent="0.25">
      <c r="A857" s="1"/>
      <c r="B857" s="1"/>
    </row>
    <row r="858" spans="1:2" x14ac:dyDescent="0.25">
      <c r="A858" s="1"/>
      <c r="B858" s="1"/>
    </row>
    <row r="859" spans="1:2" x14ac:dyDescent="0.25">
      <c r="A859" s="1"/>
      <c r="B859" s="1"/>
    </row>
    <row r="860" spans="1:2" x14ac:dyDescent="0.25">
      <c r="A860" s="1"/>
      <c r="B860" s="1"/>
    </row>
    <row r="861" spans="1:2" x14ac:dyDescent="0.25">
      <c r="A861" s="1"/>
      <c r="B861" s="1"/>
    </row>
    <row r="862" spans="1:2" x14ac:dyDescent="0.25">
      <c r="A862" s="1"/>
      <c r="B862" s="1"/>
    </row>
    <row r="863" spans="1:2" x14ac:dyDescent="0.25">
      <c r="A863" s="1"/>
      <c r="B863" s="1"/>
    </row>
    <row r="864" spans="1:2" x14ac:dyDescent="0.25">
      <c r="A864" s="1"/>
      <c r="B864" s="1"/>
    </row>
    <row r="865" spans="1:2" x14ac:dyDescent="0.25">
      <c r="A865" s="1"/>
      <c r="B865" s="1"/>
    </row>
    <row r="866" spans="1:2" x14ac:dyDescent="0.25">
      <c r="A866" s="1"/>
      <c r="B866" s="1"/>
    </row>
    <row r="867" spans="1:2" x14ac:dyDescent="0.25">
      <c r="A867" s="1"/>
      <c r="B867" s="1"/>
    </row>
    <row r="868" spans="1:2" x14ac:dyDescent="0.25">
      <c r="A868" s="1"/>
      <c r="B868" s="1"/>
    </row>
    <row r="869" spans="1:2" x14ac:dyDescent="0.25">
      <c r="A869" s="1"/>
      <c r="B869" s="1"/>
    </row>
    <row r="870" spans="1:2" x14ac:dyDescent="0.25">
      <c r="A870" s="1"/>
      <c r="B870" s="1"/>
    </row>
    <row r="871" spans="1:2" x14ac:dyDescent="0.25">
      <c r="A871" s="1"/>
      <c r="B871" s="1"/>
    </row>
    <row r="872" spans="1:2" x14ac:dyDescent="0.25">
      <c r="A872" s="1"/>
      <c r="B872" s="1"/>
    </row>
    <row r="873" spans="1:2" x14ac:dyDescent="0.25">
      <c r="A873" s="1"/>
      <c r="B873" s="1"/>
    </row>
    <row r="874" spans="1:2" x14ac:dyDescent="0.25">
      <c r="A874" s="1"/>
      <c r="B874" s="1"/>
    </row>
    <row r="875" spans="1:2" x14ac:dyDescent="0.25">
      <c r="A875" s="1"/>
      <c r="B875" s="1"/>
    </row>
    <row r="876" spans="1:2" x14ac:dyDescent="0.25">
      <c r="A876" s="1"/>
      <c r="B876" s="1"/>
    </row>
    <row r="877" spans="1:2" x14ac:dyDescent="0.25">
      <c r="A877" s="1"/>
      <c r="B877" s="1"/>
    </row>
    <row r="878" spans="1:2" x14ac:dyDescent="0.25">
      <c r="A878" s="1"/>
      <c r="B878" s="1"/>
    </row>
    <row r="879" spans="1:2" x14ac:dyDescent="0.25">
      <c r="A879" s="1"/>
      <c r="B879" s="1"/>
    </row>
    <row r="880" spans="1:2" x14ac:dyDescent="0.25">
      <c r="A880" s="1"/>
      <c r="B880" s="1"/>
    </row>
    <row r="881" spans="1:2" x14ac:dyDescent="0.25">
      <c r="A881" s="1"/>
      <c r="B881" s="1"/>
    </row>
    <row r="882" spans="1:2" x14ac:dyDescent="0.25">
      <c r="A882" s="1"/>
      <c r="B882" s="1"/>
    </row>
    <row r="883" spans="1:2" x14ac:dyDescent="0.25">
      <c r="A883" s="1"/>
      <c r="B883" s="1"/>
    </row>
    <row r="884" spans="1:2" x14ac:dyDescent="0.25">
      <c r="A884" s="1"/>
      <c r="B884" s="1"/>
    </row>
    <row r="885" spans="1:2" x14ac:dyDescent="0.25">
      <c r="A885" s="1"/>
      <c r="B885" s="1"/>
    </row>
    <row r="886" spans="1:2" x14ac:dyDescent="0.25">
      <c r="A886" s="1"/>
      <c r="B886" s="1"/>
    </row>
    <row r="887" spans="1:2" x14ac:dyDescent="0.25">
      <c r="A887" s="1"/>
      <c r="B887" s="1"/>
    </row>
    <row r="888" spans="1:2" x14ac:dyDescent="0.25">
      <c r="A888" s="1"/>
      <c r="B888" s="1"/>
    </row>
    <row r="889" spans="1:2" x14ac:dyDescent="0.25">
      <c r="A889" s="1"/>
      <c r="B889" s="1"/>
    </row>
    <row r="890" spans="1:2" x14ac:dyDescent="0.25">
      <c r="A890" s="1"/>
      <c r="B890" s="1"/>
    </row>
    <row r="891" spans="1:2" x14ac:dyDescent="0.25">
      <c r="A891" s="1"/>
      <c r="B891" s="1"/>
    </row>
    <row r="892" spans="1:2" x14ac:dyDescent="0.25">
      <c r="A892" s="1"/>
      <c r="B892" s="1"/>
    </row>
    <row r="893" spans="1:2" x14ac:dyDescent="0.25">
      <c r="A893" s="1"/>
      <c r="B893" s="1"/>
    </row>
    <row r="894" spans="1:2" x14ac:dyDescent="0.25">
      <c r="A894" s="1"/>
      <c r="B894" s="1"/>
    </row>
    <row r="895" spans="1:2" x14ac:dyDescent="0.25">
      <c r="A895" s="1"/>
      <c r="B895" s="1"/>
    </row>
    <row r="896" spans="1:2" x14ac:dyDescent="0.25">
      <c r="A896" s="1"/>
      <c r="B896" s="1"/>
    </row>
    <row r="897" spans="1:2" x14ac:dyDescent="0.25">
      <c r="A897" s="1"/>
      <c r="B897" s="1"/>
    </row>
    <row r="898" spans="1:2" x14ac:dyDescent="0.25">
      <c r="A898" s="1"/>
      <c r="B898" s="1"/>
    </row>
    <row r="899" spans="1:2" x14ac:dyDescent="0.25">
      <c r="A899" s="1"/>
      <c r="B899" s="1"/>
    </row>
    <row r="900" spans="1:2" x14ac:dyDescent="0.25">
      <c r="A900" s="1"/>
      <c r="B900" s="1"/>
    </row>
    <row r="901" spans="1:2" x14ac:dyDescent="0.25">
      <c r="A901" s="1"/>
      <c r="B901" s="1"/>
    </row>
    <row r="902" spans="1:2" x14ac:dyDescent="0.25">
      <c r="A902" s="1"/>
      <c r="B902" s="1"/>
    </row>
    <row r="903" spans="1:2" x14ac:dyDescent="0.25">
      <c r="A903" s="1"/>
      <c r="B903" s="1"/>
    </row>
    <row r="904" spans="1:2" x14ac:dyDescent="0.25">
      <c r="A904" s="1"/>
      <c r="B904" s="1"/>
    </row>
    <row r="905" spans="1:2" x14ac:dyDescent="0.25">
      <c r="A905" s="1"/>
      <c r="B905" s="1"/>
    </row>
    <row r="906" spans="1:2" x14ac:dyDescent="0.25">
      <c r="A906" s="1"/>
      <c r="B906" s="1"/>
    </row>
    <row r="907" spans="1:2" x14ac:dyDescent="0.25">
      <c r="A907" s="1"/>
      <c r="B907" s="1"/>
    </row>
    <row r="908" spans="1:2" x14ac:dyDescent="0.25">
      <c r="A908" s="1"/>
      <c r="B908" s="1"/>
    </row>
    <row r="909" spans="1:2" x14ac:dyDescent="0.25">
      <c r="A909" s="1"/>
      <c r="B909" s="1"/>
    </row>
    <row r="910" spans="1:2" x14ac:dyDescent="0.25">
      <c r="A910" s="1"/>
      <c r="B910" s="1"/>
    </row>
    <row r="911" spans="1:2" x14ac:dyDescent="0.25">
      <c r="A911" s="1"/>
      <c r="B911" s="1"/>
    </row>
    <row r="912" spans="1:2" x14ac:dyDescent="0.25">
      <c r="A912" s="1"/>
      <c r="B912" s="1"/>
    </row>
    <row r="913" spans="1:2" x14ac:dyDescent="0.25">
      <c r="A913" s="1"/>
      <c r="B913" s="1"/>
    </row>
    <row r="914" spans="1:2" x14ac:dyDescent="0.25">
      <c r="A914" s="1"/>
      <c r="B914" s="1"/>
    </row>
    <row r="915" spans="1:2" x14ac:dyDescent="0.25">
      <c r="A915" s="1"/>
      <c r="B915" s="1"/>
    </row>
    <row r="916" spans="1:2" x14ac:dyDescent="0.25">
      <c r="A916" s="1"/>
      <c r="B916" s="1"/>
    </row>
    <row r="917" spans="1:2" x14ac:dyDescent="0.25">
      <c r="A917" s="1"/>
      <c r="B917" s="1"/>
    </row>
    <row r="918" spans="1:2" x14ac:dyDescent="0.25">
      <c r="A918" s="1"/>
      <c r="B918" s="1"/>
    </row>
    <row r="919" spans="1:2" x14ac:dyDescent="0.25">
      <c r="A919" s="1"/>
      <c r="B919" s="1"/>
    </row>
    <row r="920" spans="1:2" x14ac:dyDescent="0.25">
      <c r="A920" s="1"/>
      <c r="B920" s="1"/>
    </row>
    <row r="921" spans="1:2" x14ac:dyDescent="0.25">
      <c r="A921" s="1"/>
      <c r="B921" s="1"/>
    </row>
    <row r="922" spans="1:2" x14ac:dyDescent="0.25">
      <c r="A922" s="1"/>
      <c r="B922" s="1"/>
    </row>
    <row r="923" spans="1:2" x14ac:dyDescent="0.25">
      <c r="A923" s="1"/>
      <c r="B923" s="1"/>
    </row>
    <row r="924" spans="1:2" x14ac:dyDescent="0.25">
      <c r="A924" s="1"/>
      <c r="B924" s="1"/>
    </row>
    <row r="925" spans="1:2" x14ac:dyDescent="0.25">
      <c r="A925" s="1"/>
      <c r="B925" s="1"/>
    </row>
    <row r="926" spans="1:2" x14ac:dyDescent="0.25">
      <c r="A926" s="1"/>
      <c r="B926" s="1"/>
    </row>
    <row r="927" spans="1:2" x14ac:dyDescent="0.25">
      <c r="A927" s="1"/>
      <c r="B927" s="1"/>
    </row>
    <row r="928" spans="1:2" x14ac:dyDescent="0.25">
      <c r="A928" s="1"/>
      <c r="B928" s="1"/>
    </row>
    <row r="929" spans="1:2" x14ac:dyDescent="0.25">
      <c r="A929" s="1"/>
      <c r="B929" s="1"/>
    </row>
    <row r="930" spans="1:2" x14ac:dyDescent="0.25">
      <c r="A930" s="1"/>
      <c r="B930" s="1"/>
    </row>
    <row r="931" spans="1:2" x14ac:dyDescent="0.25">
      <c r="A931" s="1"/>
      <c r="B931" s="1"/>
    </row>
    <row r="932" spans="1:2" x14ac:dyDescent="0.25">
      <c r="A932" s="1"/>
      <c r="B932" s="1"/>
    </row>
    <row r="933" spans="1:2" x14ac:dyDescent="0.25">
      <c r="A933" s="1"/>
      <c r="B933" s="1"/>
    </row>
    <row r="934" spans="1:2" x14ac:dyDescent="0.25">
      <c r="A934" s="1"/>
      <c r="B934" s="1"/>
    </row>
    <row r="935" spans="1:2" x14ac:dyDescent="0.25">
      <c r="A935" s="1"/>
      <c r="B935" s="1"/>
    </row>
    <row r="936" spans="1:2" x14ac:dyDescent="0.25">
      <c r="A936" s="1"/>
      <c r="B936" s="1"/>
    </row>
    <row r="937" spans="1:2" x14ac:dyDescent="0.25">
      <c r="A937" s="1"/>
      <c r="B937" s="1"/>
    </row>
    <row r="938" spans="1:2" x14ac:dyDescent="0.25">
      <c r="A938" s="1"/>
      <c r="B938" s="1"/>
    </row>
    <row r="939" spans="1:2" x14ac:dyDescent="0.25">
      <c r="A939" s="1"/>
      <c r="B939" s="1"/>
    </row>
    <row r="940" spans="1:2" x14ac:dyDescent="0.25">
      <c r="A940" s="1"/>
      <c r="B940" s="1"/>
    </row>
    <row r="941" spans="1:2" x14ac:dyDescent="0.25">
      <c r="A941" s="1"/>
      <c r="B941" s="1"/>
    </row>
    <row r="942" spans="1:2" x14ac:dyDescent="0.25">
      <c r="A942" s="1"/>
      <c r="B942" s="1"/>
    </row>
    <row r="943" spans="1:2" x14ac:dyDescent="0.25">
      <c r="A943" s="1"/>
      <c r="B943" s="1"/>
    </row>
    <row r="944" spans="1:2" x14ac:dyDescent="0.25">
      <c r="A944" s="1"/>
      <c r="B944" s="1"/>
    </row>
    <row r="945" spans="1:2" x14ac:dyDescent="0.25">
      <c r="A945" s="1"/>
      <c r="B945" s="1"/>
    </row>
    <row r="946" spans="1:2" x14ac:dyDescent="0.25">
      <c r="A946" s="1"/>
      <c r="B946" s="1"/>
    </row>
    <row r="947" spans="1:2" x14ac:dyDescent="0.25">
      <c r="A947" s="1"/>
      <c r="B947" s="1"/>
    </row>
    <row r="948" spans="1:2" x14ac:dyDescent="0.25">
      <c r="A948" s="1"/>
      <c r="B948" s="1"/>
    </row>
    <row r="949" spans="1:2" x14ac:dyDescent="0.25">
      <c r="A949" s="1"/>
      <c r="B949" s="1"/>
    </row>
    <row r="950" spans="1:2" x14ac:dyDescent="0.25">
      <c r="A950" s="1"/>
      <c r="B950" s="1"/>
    </row>
    <row r="951" spans="1:2" x14ac:dyDescent="0.25">
      <c r="A951" s="1"/>
      <c r="B951" s="1"/>
    </row>
    <row r="952" spans="1:2" x14ac:dyDescent="0.25">
      <c r="A952" s="1"/>
      <c r="B952" s="1"/>
    </row>
    <row r="953" spans="1:2" x14ac:dyDescent="0.25">
      <c r="A953" s="1"/>
      <c r="B953" s="1"/>
    </row>
    <row r="954" spans="1:2" x14ac:dyDescent="0.25">
      <c r="A954" s="1"/>
      <c r="B954" s="1"/>
    </row>
    <row r="955" spans="1:2" x14ac:dyDescent="0.25">
      <c r="A955" s="1"/>
      <c r="B955" s="1"/>
    </row>
    <row r="956" spans="1:2" x14ac:dyDescent="0.25">
      <c r="A956" s="1"/>
      <c r="B956" s="1"/>
    </row>
    <row r="957" spans="1:2" x14ac:dyDescent="0.25">
      <c r="A957" s="1"/>
      <c r="B957" s="1"/>
    </row>
    <row r="958" spans="1:2" x14ac:dyDescent="0.25">
      <c r="A958" s="1"/>
      <c r="B958" s="1"/>
    </row>
    <row r="959" spans="1:2" x14ac:dyDescent="0.25">
      <c r="A959" s="1"/>
      <c r="B959" s="1"/>
    </row>
    <row r="960" spans="1:2" x14ac:dyDescent="0.25">
      <c r="A960" s="1"/>
      <c r="B960" s="1"/>
    </row>
    <row r="961" spans="1:2" x14ac:dyDescent="0.25">
      <c r="A961" s="1"/>
      <c r="B961" s="1"/>
    </row>
    <row r="962" spans="1:2" x14ac:dyDescent="0.25">
      <c r="A962" s="1"/>
      <c r="B962" s="1"/>
    </row>
    <row r="963" spans="1:2" x14ac:dyDescent="0.25">
      <c r="A963" s="1"/>
      <c r="B963" s="1"/>
    </row>
    <row r="964" spans="1:2" x14ac:dyDescent="0.25">
      <c r="A964" s="1"/>
      <c r="B964" s="1"/>
    </row>
    <row r="965" spans="1:2" x14ac:dyDescent="0.25">
      <c r="A965" s="1"/>
      <c r="B965" s="1"/>
    </row>
    <row r="966" spans="1:2" x14ac:dyDescent="0.25">
      <c r="A966" s="1"/>
      <c r="B966" s="1"/>
    </row>
    <row r="967" spans="1:2" x14ac:dyDescent="0.25">
      <c r="A967" s="1"/>
      <c r="B967" s="1"/>
    </row>
    <row r="968" spans="1:2" x14ac:dyDescent="0.25">
      <c r="A968" s="1"/>
      <c r="B968" s="1"/>
    </row>
    <row r="969" spans="1:2" x14ac:dyDescent="0.25">
      <c r="A969" s="1"/>
      <c r="B969" s="1"/>
    </row>
    <row r="970" spans="1:2" x14ac:dyDescent="0.25">
      <c r="A970" s="1"/>
      <c r="B970" s="1"/>
    </row>
    <row r="971" spans="1:2" x14ac:dyDescent="0.25">
      <c r="A971" s="1"/>
      <c r="B971" s="1"/>
    </row>
    <row r="972" spans="1:2" x14ac:dyDescent="0.25">
      <c r="A972" s="1"/>
      <c r="B972" s="1"/>
    </row>
    <row r="973" spans="1:2" x14ac:dyDescent="0.25">
      <c r="A973" s="1"/>
      <c r="B973" s="1"/>
    </row>
    <row r="974" spans="1:2" x14ac:dyDescent="0.25">
      <c r="A974" s="1"/>
      <c r="B974" s="1"/>
    </row>
    <row r="975" spans="1:2" x14ac:dyDescent="0.25">
      <c r="A975" s="1"/>
      <c r="B975" s="1"/>
    </row>
    <row r="976" spans="1:2" x14ac:dyDescent="0.25">
      <c r="A976" s="1"/>
      <c r="B976" s="1"/>
    </row>
    <row r="977" spans="1:2" x14ac:dyDescent="0.25">
      <c r="A977" s="1"/>
      <c r="B977" s="1"/>
    </row>
    <row r="978" spans="1:2" x14ac:dyDescent="0.25">
      <c r="A978" s="1"/>
      <c r="B978" s="1"/>
    </row>
    <row r="979" spans="1:2" x14ac:dyDescent="0.25">
      <c r="A979" s="1"/>
      <c r="B979" s="1"/>
    </row>
    <row r="980" spans="1:2" x14ac:dyDescent="0.25">
      <c r="A980" s="1"/>
      <c r="B980" s="1"/>
    </row>
    <row r="981" spans="1:2" x14ac:dyDescent="0.25">
      <c r="A981" s="1"/>
      <c r="B981" s="1"/>
    </row>
    <row r="982" spans="1:2" x14ac:dyDescent="0.25">
      <c r="A982" s="1"/>
      <c r="B982" s="1"/>
    </row>
    <row r="983" spans="1:2" x14ac:dyDescent="0.25">
      <c r="A983" s="1"/>
      <c r="B983" s="1"/>
    </row>
    <row r="984" spans="1:2" x14ac:dyDescent="0.25">
      <c r="A984" s="1"/>
      <c r="B984" s="1"/>
    </row>
    <row r="985" spans="1:2" x14ac:dyDescent="0.25">
      <c r="A985" s="1"/>
      <c r="B985" s="1"/>
    </row>
    <row r="986" spans="1:2" x14ac:dyDescent="0.25">
      <c r="A986" s="1"/>
      <c r="B986" s="1"/>
    </row>
    <row r="987" spans="1:2" x14ac:dyDescent="0.25">
      <c r="A987" s="1"/>
      <c r="B987" s="1"/>
    </row>
    <row r="988" spans="1:2" x14ac:dyDescent="0.25">
      <c r="A988" s="1"/>
      <c r="B988" s="1"/>
    </row>
    <row r="989" spans="1:2" x14ac:dyDescent="0.25">
      <c r="A989" s="1"/>
      <c r="B989" s="1"/>
    </row>
    <row r="990" spans="1:2" x14ac:dyDescent="0.25">
      <c r="A990" s="1"/>
      <c r="B990" s="1"/>
    </row>
    <row r="991" spans="1:2" x14ac:dyDescent="0.25">
      <c r="A991" s="1"/>
      <c r="B991" s="1"/>
    </row>
    <row r="992" spans="1:2" x14ac:dyDescent="0.25">
      <c r="A992" s="1"/>
      <c r="B992" s="1"/>
    </row>
    <row r="993" spans="1:2" x14ac:dyDescent="0.25">
      <c r="A993" s="1"/>
      <c r="B993" s="1"/>
    </row>
    <row r="994" spans="1:2" x14ac:dyDescent="0.25">
      <c r="A994" s="1"/>
      <c r="B994" s="1"/>
    </row>
    <row r="995" spans="1:2" x14ac:dyDescent="0.25">
      <c r="A995" s="1"/>
      <c r="B995" s="1"/>
    </row>
    <row r="996" spans="1:2" x14ac:dyDescent="0.25">
      <c r="A996" s="1"/>
      <c r="B996" s="1"/>
    </row>
    <row r="997" spans="1:2" x14ac:dyDescent="0.25">
      <c r="A997" s="1"/>
      <c r="B997" s="1"/>
    </row>
    <row r="998" spans="1:2" x14ac:dyDescent="0.25">
      <c r="A998" s="1"/>
      <c r="B998" s="1"/>
    </row>
    <row r="999" spans="1:2" x14ac:dyDescent="0.25">
      <c r="A999" s="1"/>
      <c r="B999" s="1"/>
    </row>
    <row r="1000" spans="1:2" x14ac:dyDescent="0.25">
      <c r="A1000" s="1"/>
      <c r="B1000" s="1"/>
    </row>
    <row r="1001" spans="1:2" x14ac:dyDescent="0.25">
      <c r="A1001" s="1"/>
      <c r="B1001" s="1"/>
    </row>
    <row r="1002" spans="1:2" x14ac:dyDescent="0.25">
      <c r="A1002" s="1"/>
      <c r="B1002" s="1"/>
    </row>
    <row r="1003" spans="1:2" x14ac:dyDescent="0.25">
      <c r="A1003" s="1"/>
      <c r="B1003" s="1"/>
    </row>
    <row r="1004" spans="1:2" x14ac:dyDescent="0.25">
      <c r="A1004" s="1"/>
      <c r="B1004" s="1"/>
    </row>
    <row r="1005" spans="1:2" x14ac:dyDescent="0.25">
      <c r="A1005" s="1"/>
      <c r="B1005" s="1"/>
    </row>
    <row r="1006" spans="1:2" x14ac:dyDescent="0.25">
      <c r="A1006" s="1"/>
      <c r="B1006" s="1"/>
    </row>
    <row r="1007" spans="1:2" x14ac:dyDescent="0.25">
      <c r="A1007" s="1"/>
      <c r="B1007" s="1"/>
    </row>
    <row r="1008" spans="1:2" x14ac:dyDescent="0.25">
      <c r="A1008" s="1"/>
      <c r="B1008" s="1"/>
    </row>
    <row r="1009" spans="1:2" x14ac:dyDescent="0.25">
      <c r="A1009" s="1"/>
      <c r="B1009" s="1"/>
    </row>
    <row r="1010" spans="1:2" x14ac:dyDescent="0.25">
      <c r="A1010" s="1"/>
      <c r="B1010" s="1"/>
    </row>
    <row r="1011" spans="1:2" x14ac:dyDescent="0.25">
      <c r="A1011" s="1"/>
      <c r="B1011" s="1"/>
    </row>
    <row r="1012" spans="1:2" x14ac:dyDescent="0.25">
      <c r="A1012" s="1"/>
      <c r="B1012" s="1"/>
    </row>
    <row r="1013" spans="1:2" x14ac:dyDescent="0.25">
      <c r="A1013" s="1"/>
      <c r="B1013" s="1"/>
    </row>
    <row r="1014" spans="1:2" x14ac:dyDescent="0.25">
      <c r="A1014" s="1"/>
      <c r="B1014" s="1"/>
    </row>
    <row r="1015" spans="1:2" x14ac:dyDescent="0.25">
      <c r="A1015" s="1"/>
      <c r="B1015" s="1"/>
    </row>
    <row r="1016" spans="1:2" x14ac:dyDescent="0.25">
      <c r="A1016" s="1"/>
      <c r="B1016" s="1"/>
    </row>
    <row r="1017" spans="1:2" x14ac:dyDescent="0.25">
      <c r="A1017" s="1"/>
      <c r="B1017" s="1"/>
    </row>
    <row r="1018" spans="1:2" x14ac:dyDescent="0.25">
      <c r="A1018" s="1"/>
      <c r="B1018" s="1"/>
    </row>
    <row r="1019" spans="1:2" x14ac:dyDescent="0.25">
      <c r="A1019" s="1"/>
      <c r="B1019" s="1"/>
    </row>
    <row r="1020" spans="1:2" x14ac:dyDescent="0.25">
      <c r="A1020" s="1"/>
      <c r="B1020" s="1"/>
    </row>
    <row r="1021" spans="1:2" x14ac:dyDescent="0.25">
      <c r="A1021" s="1"/>
      <c r="B1021" s="1"/>
    </row>
    <row r="1022" spans="1:2" x14ac:dyDescent="0.25">
      <c r="A1022" s="1"/>
      <c r="B1022" s="1"/>
    </row>
    <row r="1023" spans="1:2" x14ac:dyDescent="0.25">
      <c r="A1023" s="1"/>
      <c r="B1023" s="1"/>
    </row>
    <row r="1024" spans="1:2" x14ac:dyDescent="0.25">
      <c r="A1024" s="1"/>
      <c r="B1024" s="1"/>
    </row>
    <row r="1025" spans="1:2" x14ac:dyDescent="0.25">
      <c r="A1025" s="1"/>
      <c r="B1025" s="1"/>
    </row>
    <row r="1026" spans="1:2" x14ac:dyDescent="0.25">
      <c r="A1026" s="1"/>
      <c r="B1026" s="1"/>
    </row>
    <row r="1027" spans="1:2" x14ac:dyDescent="0.25">
      <c r="A1027" s="1"/>
      <c r="B1027" s="1"/>
    </row>
    <row r="1028" spans="1:2" x14ac:dyDescent="0.25">
      <c r="A1028" s="1"/>
      <c r="B1028" s="1"/>
    </row>
    <row r="1029" spans="1:2" x14ac:dyDescent="0.25">
      <c r="A1029" s="1"/>
      <c r="B1029" s="1"/>
    </row>
    <row r="1030" spans="1:2" x14ac:dyDescent="0.25">
      <c r="A1030" s="1"/>
      <c r="B1030" s="1"/>
    </row>
    <row r="1031" spans="1:2" x14ac:dyDescent="0.25">
      <c r="A1031" s="1"/>
      <c r="B1031" s="1"/>
    </row>
    <row r="1032" spans="1:2" x14ac:dyDescent="0.25">
      <c r="A1032" s="1"/>
      <c r="B1032" s="1"/>
    </row>
    <row r="1033" spans="1:2" x14ac:dyDescent="0.25">
      <c r="A1033" s="1"/>
      <c r="B1033" s="1"/>
    </row>
    <row r="1034" spans="1:2" x14ac:dyDescent="0.25">
      <c r="A1034" s="1"/>
      <c r="B1034" s="1"/>
    </row>
    <row r="1035" spans="1:2" x14ac:dyDescent="0.25">
      <c r="A1035" s="1"/>
      <c r="B1035" s="1"/>
    </row>
    <row r="1036" spans="1:2" x14ac:dyDescent="0.25">
      <c r="A1036" s="1"/>
      <c r="B1036" s="1"/>
    </row>
    <row r="1037" spans="1:2" x14ac:dyDescent="0.25">
      <c r="A1037" s="1"/>
      <c r="B1037" s="1"/>
    </row>
    <row r="1038" spans="1:2" x14ac:dyDescent="0.25">
      <c r="A1038" s="1"/>
      <c r="B1038" s="1"/>
    </row>
    <row r="1039" spans="1:2" x14ac:dyDescent="0.25">
      <c r="A1039" s="1"/>
      <c r="B1039" s="1"/>
    </row>
    <row r="1040" spans="1:2" x14ac:dyDescent="0.25">
      <c r="A1040" s="1"/>
      <c r="B1040" s="1"/>
    </row>
    <row r="1041" spans="1:2" x14ac:dyDescent="0.25">
      <c r="A1041" s="1"/>
      <c r="B1041" s="1"/>
    </row>
    <row r="1042" spans="1:2" x14ac:dyDescent="0.25">
      <c r="A1042" s="1"/>
      <c r="B1042" s="1"/>
    </row>
    <row r="1043" spans="1:2" x14ac:dyDescent="0.25">
      <c r="A1043" s="1"/>
      <c r="B1043" s="1"/>
    </row>
    <row r="1044" spans="1:2" x14ac:dyDescent="0.25">
      <c r="A1044" s="1"/>
      <c r="B1044" s="1"/>
    </row>
    <row r="1045" spans="1:2" x14ac:dyDescent="0.25">
      <c r="A1045" s="1"/>
      <c r="B1045" s="1"/>
    </row>
    <row r="1046" spans="1:2" x14ac:dyDescent="0.25">
      <c r="A1046" s="1"/>
      <c r="B1046" s="1"/>
    </row>
    <row r="1047" spans="1:2" x14ac:dyDescent="0.25">
      <c r="A1047" s="1"/>
      <c r="B1047" s="1"/>
    </row>
    <row r="1048" spans="1:2" x14ac:dyDescent="0.25">
      <c r="A1048" s="1"/>
      <c r="B1048" s="1"/>
    </row>
    <row r="1049" spans="1:2" x14ac:dyDescent="0.25">
      <c r="A1049" s="1"/>
      <c r="B1049" s="1"/>
    </row>
    <row r="1050" spans="1:2" x14ac:dyDescent="0.25">
      <c r="A1050" s="1"/>
      <c r="B1050" s="1"/>
    </row>
    <row r="1051" spans="1:2" x14ac:dyDescent="0.25">
      <c r="A1051" s="1"/>
      <c r="B1051" s="1"/>
    </row>
    <row r="1052" spans="1:2" x14ac:dyDescent="0.25">
      <c r="A1052" s="1"/>
      <c r="B1052" s="1"/>
    </row>
    <row r="1053" spans="1:2" x14ac:dyDescent="0.25">
      <c r="A1053" s="1"/>
      <c r="B1053" s="1"/>
    </row>
    <row r="1054" spans="1:2" x14ac:dyDescent="0.25">
      <c r="A1054" s="1"/>
      <c r="B1054" s="1"/>
    </row>
    <row r="1055" spans="1:2" x14ac:dyDescent="0.25">
      <c r="A1055" s="1"/>
      <c r="B1055" s="1"/>
    </row>
    <row r="1056" spans="1:2" x14ac:dyDescent="0.25">
      <c r="A1056" s="1"/>
      <c r="B1056" s="1"/>
    </row>
    <row r="1057" spans="1:2" x14ac:dyDescent="0.25">
      <c r="A1057" s="1"/>
      <c r="B1057" s="1"/>
    </row>
    <row r="1058" spans="1:2" x14ac:dyDescent="0.25">
      <c r="A1058" s="1"/>
      <c r="B1058" s="1"/>
    </row>
    <row r="1059" spans="1:2" x14ac:dyDescent="0.25">
      <c r="A1059" s="1"/>
      <c r="B1059" s="1"/>
    </row>
    <row r="1060" spans="1:2" x14ac:dyDescent="0.25">
      <c r="A1060" s="1"/>
      <c r="B1060" s="1"/>
    </row>
    <row r="1061" spans="1:2" x14ac:dyDescent="0.25">
      <c r="A1061" s="1"/>
      <c r="B1061" s="1"/>
    </row>
    <row r="1062" spans="1:2" x14ac:dyDescent="0.25">
      <c r="A1062" s="1"/>
      <c r="B1062" s="1"/>
    </row>
    <row r="1063" spans="1:2" x14ac:dyDescent="0.25">
      <c r="A1063" s="1"/>
      <c r="B1063" s="1"/>
    </row>
    <row r="1064" spans="1:2" x14ac:dyDescent="0.25">
      <c r="A1064" s="1"/>
      <c r="B1064" s="1"/>
    </row>
    <row r="1065" spans="1:2" x14ac:dyDescent="0.25">
      <c r="A1065" s="1"/>
      <c r="B1065" s="1"/>
    </row>
    <row r="1066" spans="1:2" x14ac:dyDescent="0.25">
      <c r="A1066" s="1"/>
      <c r="B1066" s="1"/>
    </row>
    <row r="1067" spans="1:2" x14ac:dyDescent="0.25">
      <c r="A1067" s="1"/>
      <c r="B1067" s="1"/>
    </row>
    <row r="1068" spans="1:2" x14ac:dyDescent="0.25">
      <c r="A1068" s="1"/>
      <c r="B1068" s="1"/>
    </row>
    <row r="1069" spans="1:2" x14ac:dyDescent="0.25">
      <c r="A1069" s="1"/>
      <c r="B1069" s="1"/>
    </row>
    <row r="1070" spans="1:2" x14ac:dyDescent="0.25">
      <c r="A1070" s="1"/>
      <c r="B1070" s="1"/>
    </row>
    <row r="1071" spans="1:2" x14ac:dyDescent="0.25">
      <c r="A1071" s="1"/>
      <c r="B1071" s="1"/>
    </row>
    <row r="1072" spans="1:2" x14ac:dyDescent="0.25">
      <c r="A1072" s="1"/>
      <c r="B1072" s="1"/>
    </row>
    <row r="1073" spans="1:2" x14ac:dyDescent="0.25">
      <c r="A1073" s="1"/>
      <c r="B1073" s="1"/>
    </row>
    <row r="1074" spans="1:2" x14ac:dyDescent="0.25">
      <c r="A1074" s="1"/>
      <c r="B1074" s="1"/>
    </row>
    <row r="1075" spans="1:2" x14ac:dyDescent="0.25">
      <c r="A1075" s="1"/>
      <c r="B1075" s="1"/>
    </row>
    <row r="1076" spans="1:2" x14ac:dyDescent="0.25">
      <c r="A1076" s="1"/>
      <c r="B1076" s="1"/>
    </row>
    <row r="1077" spans="1:2" x14ac:dyDescent="0.25">
      <c r="A1077" s="1"/>
      <c r="B1077" s="1"/>
    </row>
    <row r="1078" spans="1:2" x14ac:dyDescent="0.25">
      <c r="A1078" s="1"/>
      <c r="B1078" s="1"/>
    </row>
    <row r="1079" spans="1:2" x14ac:dyDescent="0.25">
      <c r="A1079" s="1"/>
      <c r="B1079" s="1"/>
    </row>
    <row r="1080" spans="1:2" x14ac:dyDescent="0.25">
      <c r="A1080" s="1"/>
      <c r="B1080" s="1"/>
    </row>
    <row r="1081" spans="1:2" x14ac:dyDescent="0.25">
      <c r="A1081" s="1"/>
      <c r="B1081" s="1"/>
    </row>
    <row r="1082" spans="1:2" x14ac:dyDescent="0.25">
      <c r="A1082" s="1"/>
      <c r="B1082" s="1"/>
    </row>
    <row r="1083" spans="1:2" x14ac:dyDescent="0.25">
      <c r="A1083" s="1"/>
      <c r="B1083" s="1"/>
    </row>
    <row r="1084" spans="1:2" x14ac:dyDescent="0.25">
      <c r="A1084" s="1"/>
      <c r="B1084" s="1"/>
    </row>
    <row r="1085" spans="1:2" x14ac:dyDescent="0.25">
      <c r="A1085" s="1"/>
      <c r="B1085" s="1"/>
    </row>
    <row r="1086" spans="1:2" x14ac:dyDescent="0.25">
      <c r="A1086" s="1"/>
      <c r="B1086" s="1"/>
    </row>
    <row r="1087" spans="1:2" x14ac:dyDescent="0.25">
      <c r="A1087" s="1"/>
      <c r="B1087" s="1"/>
    </row>
    <row r="1088" spans="1:2" x14ac:dyDescent="0.25">
      <c r="A1088" s="1"/>
      <c r="B1088" s="1"/>
    </row>
    <row r="1089" spans="1:2" x14ac:dyDescent="0.25">
      <c r="A1089" s="1"/>
      <c r="B1089" s="1"/>
    </row>
    <row r="1090" spans="1:2" x14ac:dyDescent="0.25">
      <c r="A1090" s="1"/>
      <c r="B1090" s="1"/>
    </row>
    <row r="1091" spans="1:2" x14ac:dyDescent="0.25">
      <c r="A1091" s="1"/>
      <c r="B1091" s="1"/>
    </row>
    <row r="1092" spans="1:2" x14ac:dyDescent="0.25">
      <c r="A1092" s="1"/>
      <c r="B1092" s="1"/>
    </row>
    <row r="1093" spans="1:2" x14ac:dyDescent="0.25">
      <c r="A1093" s="1"/>
      <c r="B1093" s="1"/>
    </row>
    <row r="1094" spans="1:2" x14ac:dyDescent="0.25">
      <c r="A1094" s="1"/>
      <c r="B1094" s="1"/>
    </row>
    <row r="1095" spans="1:2" x14ac:dyDescent="0.25">
      <c r="A1095" s="1"/>
      <c r="B1095" s="1"/>
    </row>
    <row r="1096" spans="1:2" x14ac:dyDescent="0.25">
      <c r="A1096" s="1"/>
      <c r="B1096" s="1"/>
    </row>
    <row r="1097" spans="1:2" x14ac:dyDescent="0.25">
      <c r="A1097" s="1"/>
      <c r="B1097" s="1"/>
    </row>
    <row r="1098" spans="1:2" x14ac:dyDescent="0.25">
      <c r="A1098" s="1"/>
      <c r="B1098" s="1"/>
    </row>
    <row r="1099" spans="1:2" x14ac:dyDescent="0.25">
      <c r="A1099" s="1"/>
      <c r="B1099" s="1"/>
    </row>
    <row r="1100" spans="1:2" x14ac:dyDescent="0.25">
      <c r="A1100" s="1"/>
      <c r="B1100" s="1"/>
    </row>
    <row r="1101" spans="1:2" x14ac:dyDescent="0.25">
      <c r="A1101" s="1"/>
      <c r="B1101" s="1"/>
    </row>
    <row r="1102" spans="1:2" x14ac:dyDescent="0.25">
      <c r="A1102" s="1"/>
      <c r="B1102" s="1"/>
    </row>
    <row r="1103" spans="1:2" x14ac:dyDescent="0.25">
      <c r="A1103" s="1"/>
      <c r="B1103" s="1"/>
    </row>
    <row r="1104" spans="1:2" x14ac:dyDescent="0.25">
      <c r="A1104" s="1"/>
      <c r="B1104" s="1"/>
    </row>
    <row r="1105" spans="1:2" x14ac:dyDescent="0.25">
      <c r="A1105" s="1"/>
      <c r="B1105" s="1"/>
    </row>
    <row r="1106" spans="1:2" x14ac:dyDescent="0.25">
      <c r="A1106" s="1"/>
      <c r="B1106" s="1"/>
    </row>
    <row r="1107" spans="1:2" x14ac:dyDescent="0.25">
      <c r="A1107" s="1"/>
      <c r="B1107" s="1"/>
    </row>
    <row r="1108" spans="1:2" x14ac:dyDescent="0.25">
      <c r="A1108" s="1"/>
      <c r="B1108" s="1"/>
    </row>
    <row r="1109" spans="1:2" x14ac:dyDescent="0.25">
      <c r="A1109" s="1"/>
      <c r="B1109" s="1"/>
    </row>
    <row r="1110" spans="1:2" x14ac:dyDescent="0.25">
      <c r="A1110" s="1"/>
      <c r="B1110" s="1"/>
    </row>
    <row r="1111" spans="1:2" x14ac:dyDescent="0.25">
      <c r="A1111" s="1"/>
      <c r="B1111" s="1"/>
    </row>
    <row r="1112" spans="1:2" x14ac:dyDescent="0.25">
      <c r="A1112" s="1"/>
      <c r="B1112" s="1"/>
    </row>
    <row r="1113" spans="1:2" x14ac:dyDescent="0.25">
      <c r="A1113" s="1"/>
      <c r="B1113" s="1"/>
    </row>
    <row r="1114" spans="1:2" x14ac:dyDescent="0.25">
      <c r="A1114" s="1"/>
      <c r="B1114" s="1"/>
    </row>
    <row r="1115" spans="1:2" x14ac:dyDescent="0.25">
      <c r="A1115" s="1"/>
      <c r="B1115" s="1"/>
    </row>
    <row r="1116" spans="1:2" x14ac:dyDescent="0.25">
      <c r="A1116" s="1"/>
      <c r="B1116" s="1"/>
    </row>
    <row r="1117" spans="1:2" x14ac:dyDescent="0.25">
      <c r="A1117" s="1"/>
      <c r="B1117" s="1"/>
    </row>
    <row r="1118" spans="1:2" x14ac:dyDescent="0.25">
      <c r="A1118" s="1"/>
      <c r="B1118" s="1"/>
    </row>
    <row r="1119" spans="1:2" x14ac:dyDescent="0.25">
      <c r="A1119" s="1"/>
      <c r="B1119" s="1"/>
    </row>
    <row r="1120" spans="1:2" x14ac:dyDescent="0.25">
      <c r="A1120" s="1"/>
      <c r="B1120" s="1"/>
    </row>
    <row r="1121" spans="1:2" x14ac:dyDescent="0.25">
      <c r="A1121" s="1"/>
      <c r="B1121" s="1"/>
    </row>
    <row r="1122" spans="1:2" x14ac:dyDescent="0.25">
      <c r="A1122" s="1"/>
      <c r="B1122" s="1"/>
    </row>
    <row r="1123" spans="1:2" x14ac:dyDescent="0.25">
      <c r="A1123" s="1"/>
      <c r="B1123" s="1"/>
    </row>
    <row r="1124" spans="1:2" x14ac:dyDescent="0.25">
      <c r="A1124" s="1"/>
      <c r="B1124" s="1"/>
    </row>
    <row r="1125" spans="1:2" x14ac:dyDescent="0.25">
      <c r="A1125" s="1"/>
      <c r="B1125" s="1"/>
    </row>
    <row r="1126" spans="1:2" x14ac:dyDescent="0.25">
      <c r="A1126" s="1"/>
      <c r="B1126" s="1"/>
    </row>
    <row r="1127" spans="1:2" x14ac:dyDescent="0.25">
      <c r="A1127" s="1"/>
      <c r="B1127" s="1"/>
    </row>
    <row r="1128" spans="1:2" x14ac:dyDescent="0.25">
      <c r="A1128" s="1"/>
      <c r="B1128" s="1"/>
    </row>
    <row r="1129" spans="1:2" x14ac:dyDescent="0.25">
      <c r="A1129" s="1"/>
      <c r="B1129" s="1"/>
    </row>
    <row r="1130" spans="1:2" x14ac:dyDescent="0.25">
      <c r="A1130" s="1"/>
      <c r="B1130" s="1"/>
    </row>
    <row r="1131" spans="1:2" x14ac:dyDescent="0.25">
      <c r="A1131" s="1"/>
      <c r="B1131" s="1"/>
    </row>
    <row r="1132" spans="1:2" x14ac:dyDescent="0.25">
      <c r="A1132" s="1"/>
      <c r="B1132" s="1"/>
    </row>
    <row r="1133" spans="1:2" x14ac:dyDescent="0.25">
      <c r="A1133" s="1"/>
      <c r="B1133" s="1"/>
    </row>
    <row r="1134" spans="1:2" x14ac:dyDescent="0.25">
      <c r="A1134" s="1"/>
      <c r="B1134" s="1"/>
    </row>
    <row r="1135" spans="1:2" x14ac:dyDescent="0.25">
      <c r="A1135" s="1"/>
      <c r="B1135" s="1"/>
    </row>
    <row r="1136" spans="1:2" x14ac:dyDescent="0.25">
      <c r="A1136" s="1"/>
      <c r="B1136" s="1"/>
    </row>
    <row r="1137" spans="1:2" x14ac:dyDescent="0.25">
      <c r="A1137" s="1"/>
      <c r="B1137" s="1"/>
    </row>
    <row r="1138" spans="1:2" x14ac:dyDescent="0.25">
      <c r="A1138" s="1"/>
      <c r="B1138" s="1"/>
    </row>
    <row r="1139" spans="1:2" x14ac:dyDescent="0.25">
      <c r="A1139" s="1"/>
      <c r="B1139" s="1"/>
    </row>
    <row r="1140" spans="1:2" x14ac:dyDescent="0.25">
      <c r="A1140" s="1"/>
      <c r="B1140" s="1"/>
    </row>
    <row r="1141" spans="1:2" x14ac:dyDescent="0.25">
      <c r="A1141" s="1"/>
      <c r="B1141" s="1"/>
    </row>
    <row r="1142" spans="1:2" x14ac:dyDescent="0.25">
      <c r="A1142" s="1"/>
      <c r="B1142" s="1"/>
    </row>
    <row r="1143" spans="1:2" x14ac:dyDescent="0.25">
      <c r="A1143" s="1"/>
      <c r="B1143" s="1"/>
    </row>
    <row r="1144" spans="1:2" x14ac:dyDescent="0.25">
      <c r="A1144" s="1"/>
      <c r="B1144" s="1"/>
    </row>
    <row r="1145" spans="1:2" x14ac:dyDescent="0.25">
      <c r="A1145" s="1"/>
      <c r="B1145" s="1"/>
    </row>
    <row r="1146" spans="1:2" x14ac:dyDescent="0.25">
      <c r="A1146" s="1"/>
      <c r="B1146" s="1"/>
    </row>
    <row r="1147" spans="1:2" x14ac:dyDescent="0.25">
      <c r="A1147" s="1"/>
      <c r="B1147" s="1"/>
    </row>
    <row r="1148" spans="1:2" x14ac:dyDescent="0.25">
      <c r="A1148" s="1"/>
      <c r="B1148" s="1"/>
    </row>
    <row r="1149" spans="1:2" x14ac:dyDescent="0.25">
      <c r="A1149" s="1"/>
      <c r="B1149" s="1"/>
    </row>
    <row r="1150" spans="1:2" x14ac:dyDescent="0.25">
      <c r="A1150" s="1"/>
      <c r="B1150" s="1"/>
    </row>
    <row r="1151" spans="1:2" x14ac:dyDescent="0.25">
      <c r="A1151" s="1"/>
      <c r="B1151" s="1"/>
    </row>
    <row r="1152" spans="1:2" x14ac:dyDescent="0.25">
      <c r="A1152" s="1"/>
      <c r="B1152" s="1"/>
    </row>
    <row r="1153" spans="1:2" x14ac:dyDescent="0.25">
      <c r="A1153" s="1"/>
      <c r="B1153" s="1"/>
    </row>
    <row r="1154" spans="1:2" x14ac:dyDescent="0.25">
      <c r="A1154" s="1"/>
      <c r="B1154" s="1"/>
    </row>
    <row r="1155" spans="1:2" x14ac:dyDescent="0.25">
      <c r="A1155" s="1"/>
      <c r="B1155" s="1"/>
    </row>
    <row r="1156" spans="1:2" x14ac:dyDescent="0.25">
      <c r="A1156" s="1"/>
      <c r="B1156" s="1"/>
    </row>
    <row r="1157" spans="1:2" x14ac:dyDescent="0.25">
      <c r="A1157" s="1"/>
      <c r="B1157" s="1"/>
    </row>
    <row r="1158" spans="1:2" x14ac:dyDescent="0.25">
      <c r="A1158" s="1"/>
      <c r="B1158" s="1"/>
    </row>
    <row r="1159" spans="1:2" x14ac:dyDescent="0.25">
      <c r="A1159" s="1"/>
      <c r="B1159" s="1"/>
    </row>
    <row r="1160" spans="1:2" x14ac:dyDescent="0.25">
      <c r="A1160" s="1"/>
      <c r="B1160" s="1"/>
    </row>
    <row r="1161" spans="1:2" x14ac:dyDescent="0.25">
      <c r="A1161" s="1"/>
      <c r="B1161" s="1"/>
    </row>
    <row r="1162" spans="1:2" x14ac:dyDescent="0.25">
      <c r="A1162" s="1"/>
      <c r="B1162" s="1"/>
    </row>
    <row r="1163" spans="1:2" x14ac:dyDescent="0.25">
      <c r="A1163" s="1"/>
      <c r="B1163" s="1"/>
    </row>
    <row r="1164" spans="1:2" x14ac:dyDescent="0.25">
      <c r="A1164" s="1"/>
      <c r="B1164" s="1"/>
    </row>
    <row r="1165" spans="1:2" x14ac:dyDescent="0.25">
      <c r="A1165" s="1"/>
      <c r="B1165" s="1"/>
    </row>
    <row r="1166" spans="1:2" x14ac:dyDescent="0.25">
      <c r="A1166" s="1"/>
      <c r="B1166" s="1"/>
    </row>
    <row r="1167" spans="1:2" x14ac:dyDescent="0.25">
      <c r="A1167" s="1"/>
      <c r="B1167" s="1"/>
    </row>
    <row r="1168" spans="1:2" x14ac:dyDescent="0.25">
      <c r="A1168" s="1"/>
      <c r="B1168" s="1"/>
    </row>
    <row r="1169" spans="1:2" x14ac:dyDescent="0.25">
      <c r="A1169" s="1"/>
      <c r="B1169" s="1"/>
    </row>
    <row r="1170" spans="1:2" x14ac:dyDescent="0.25">
      <c r="A1170" s="1"/>
      <c r="B1170" s="1"/>
    </row>
    <row r="1171" spans="1:2" x14ac:dyDescent="0.25">
      <c r="A1171" s="1"/>
      <c r="B1171" s="1"/>
    </row>
    <row r="1172" spans="1:2" x14ac:dyDescent="0.25">
      <c r="A1172" s="1"/>
      <c r="B1172" s="1"/>
    </row>
    <row r="1173" spans="1:2" x14ac:dyDescent="0.25">
      <c r="A1173" s="1"/>
      <c r="B1173" s="1"/>
    </row>
    <row r="1174" spans="1:2" x14ac:dyDescent="0.25">
      <c r="A1174" s="1"/>
      <c r="B1174" s="1"/>
    </row>
    <row r="1175" spans="1:2" x14ac:dyDescent="0.25">
      <c r="A1175" s="1"/>
      <c r="B1175" s="1"/>
    </row>
    <row r="1176" spans="1:2" x14ac:dyDescent="0.25">
      <c r="A1176" s="1"/>
      <c r="B1176" s="1"/>
    </row>
    <row r="1177" spans="1:2" x14ac:dyDescent="0.25">
      <c r="A1177" s="1"/>
      <c r="B1177" s="1"/>
    </row>
    <row r="1178" spans="1:2" x14ac:dyDescent="0.25">
      <c r="A1178" s="1"/>
      <c r="B1178" s="1"/>
    </row>
    <row r="1179" spans="1:2" x14ac:dyDescent="0.25">
      <c r="A1179" s="1"/>
      <c r="B1179" s="1"/>
    </row>
    <row r="1180" spans="1:2" x14ac:dyDescent="0.25">
      <c r="A1180" s="1"/>
      <c r="B1180" s="1"/>
    </row>
    <row r="1181" spans="1:2" x14ac:dyDescent="0.25">
      <c r="A1181" s="1"/>
      <c r="B1181" s="1"/>
    </row>
    <row r="1182" spans="1:2" x14ac:dyDescent="0.25">
      <c r="A1182" s="1"/>
      <c r="B1182" s="1"/>
    </row>
    <row r="1183" spans="1:2" x14ac:dyDescent="0.25">
      <c r="A1183" s="1"/>
      <c r="B1183" s="1"/>
    </row>
    <row r="1184" spans="1:2" x14ac:dyDescent="0.25">
      <c r="A1184" s="1"/>
      <c r="B1184" s="1"/>
    </row>
    <row r="1185" spans="1:2" x14ac:dyDescent="0.25">
      <c r="A1185" s="1"/>
      <c r="B1185" s="1"/>
    </row>
    <row r="1186" spans="1:2" x14ac:dyDescent="0.25">
      <c r="A1186" s="1"/>
      <c r="B1186" s="1"/>
    </row>
    <row r="1187" spans="1:2" x14ac:dyDescent="0.25">
      <c r="A1187" s="1"/>
      <c r="B1187" s="1"/>
    </row>
    <row r="1188" spans="1:2" x14ac:dyDescent="0.25">
      <c r="A1188" s="1"/>
      <c r="B1188" s="1"/>
    </row>
    <row r="1189" spans="1:2" x14ac:dyDescent="0.25">
      <c r="A1189" s="1"/>
      <c r="B1189" s="1"/>
    </row>
    <row r="1190" spans="1:2" x14ac:dyDescent="0.25">
      <c r="A1190" s="1"/>
      <c r="B1190" s="1"/>
    </row>
    <row r="1191" spans="1:2" x14ac:dyDescent="0.25">
      <c r="A1191" s="1"/>
      <c r="B1191" s="1"/>
    </row>
    <row r="1192" spans="1:2" x14ac:dyDescent="0.25">
      <c r="A1192" s="1"/>
      <c r="B1192" s="1"/>
    </row>
    <row r="1193" spans="1:2" x14ac:dyDescent="0.25">
      <c r="A1193" s="1"/>
      <c r="B1193" s="1"/>
    </row>
    <row r="1194" spans="1:2" x14ac:dyDescent="0.25">
      <c r="A1194" s="1"/>
      <c r="B1194" s="1"/>
    </row>
    <row r="1195" spans="1:2" x14ac:dyDescent="0.25">
      <c r="A1195" s="1"/>
      <c r="B1195" s="1"/>
    </row>
    <row r="1196" spans="1:2" x14ac:dyDescent="0.25">
      <c r="A1196" s="1"/>
      <c r="B1196" s="1"/>
    </row>
    <row r="1197" spans="1:2" x14ac:dyDescent="0.25">
      <c r="A1197" s="1"/>
      <c r="B1197" s="1"/>
    </row>
    <row r="1198" spans="1:2" x14ac:dyDescent="0.25">
      <c r="A1198" s="1"/>
      <c r="B1198" s="1"/>
    </row>
    <row r="1199" spans="1:2" x14ac:dyDescent="0.25">
      <c r="A1199" s="1"/>
      <c r="B1199" s="1"/>
    </row>
    <row r="1200" spans="1:2" x14ac:dyDescent="0.25">
      <c r="A1200" s="1"/>
      <c r="B1200" s="1"/>
    </row>
    <row r="1201" spans="1:2" x14ac:dyDescent="0.25">
      <c r="A1201" s="1"/>
      <c r="B1201" s="1"/>
    </row>
    <row r="1202" spans="1:2" x14ac:dyDescent="0.25">
      <c r="A1202" s="1"/>
      <c r="B1202" s="1"/>
    </row>
    <row r="1203" spans="1:2" x14ac:dyDescent="0.25">
      <c r="A1203" s="1"/>
      <c r="B1203" s="1"/>
    </row>
    <row r="1204" spans="1:2" x14ac:dyDescent="0.25">
      <c r="A1204" s="1"/>
      <c r="B1204" s="1"/>
    </row>
    <row r="1205" spans="1:2" x14ac:dyDescent="0.25">
      <c r="A1205" s="1"/>
      <c r="B1205" s="1"/>
    </row>
    <row r="1206" spans="1:2" x14ac:dyDescent="0.25">
      <c r="A1206" s="1"/>
      <c r="B1206" s="1"/>
    </row>
    <row r="1207" spans="1:2" x14ac:dyDescent="0.25">
      <c r="A1207" s="1"/>
      <c r="B1207" s="1"/>
    </row>
    <row r="1208" spans="1:2" x14ac:dyDescent="0.25">
      <c r="A1208" s="1"/>
      <c r="B1208" s="1"/>
    </row>
    <row r="1209" spans="1:2" x14ac:dyDescent="0.25">
      <c r="A1209" s="1"/>
      <c r="B1209" s="1"/>
    </row>
    <row r="1210" spans="1:2" x14ac:dyDescent="0.25">
      <c r="A1210" s="1"/>
      <c r="B1210" s="1"/>
    </row>
    <row r="1211" spans="1:2" x14ac:dyDescent="0.25">
      <c r="A1211" s="1"/>
      <c r="B1211" s="1"/>
    </row>
    <row r="1212" spans="1:2" x14ac:dyDescent="0.25">
      <c r="A1212" s="1"/>
      <c r="B1212" s="1"/>
    </row>
    <row r="1213" spans="1:2" x14ac:dyDescent="0.25">
      <c r="A1213" s="1"/>
      <c r="B1213" s="1"/>
    </row>
    <row r="1214" spans="1:2" x14ac:dyDescent="0.25">
      <c r="A1214" s="1"/>
      <c r="B1214" s="1"/>
    </row>
    <row r="1215" spans="1:2" x14ac:dyDescent="0.25">
      <c r="A1215" s="1"/>
      <c r="B1215" s="1"/>
    </row>
    <row r="1216" spans="1:2" x14ac:dyDescent="0.25">
      <c r="A1216" s="1"/>
      <c r="B1216" s="1"/>
    </row>
    <row r="1217" spans="1:2" x14ac:dyDescent="0.25">
      <c r="A1217" s="1"/>
      <c r="B1217" s="1"/>
    </row>
    <row r="1218" spans="1:2" x14ac:dyDescent="0.25">
      <c r="A1218" s="1"/>
      <c r="B1218" s="1"/>
    </row>
    <row r="1219" spans="1:2" x14ac:dyDescent="0.25">
      <c r="A1219" s="1"/>
      <c r="B1219" s="1"/>
    </row>
    <row r="1220" spans="1:2" x14ac:dyDescent="0.25">
      <c r="A1220" s="1"/>
      <c r="B1220" s="1"/>
    </row>
    <row r="1221" spans="1:2" x14ac:dyDescent="0.25">
      <c r="A1221" s="1"/>
      <c r="B1221" s="1"/>
    </row>
    <row r="1222" spans="1:2" x14ac:dyDescent="0.25">
      <c r="A1222" s="1"/>
      <c r="B1222" s="1"/>
    </row>
    <row r="1223" spans="1:2" x14ac:dyDescent="0.25">
      <c r="A1223" s="1"/>
      <c r="B1223" s="1"/>
    </row>
    <row r="1224" spans="1:2" x14ac:dyDescent="0.25">
      <c r="A1224" s="1"/>
      <c r="B1224" s="1"/>
    </row>
    <row r="1225" spans="1:2" x14ac:dyDescent="0.25">
      <c r="A1225" s="1"/>
      <c r="B1225" s="1"/>
    </row>
    <row r="1226" spans="1:2" x14ac:dyDescent="0.25">
      <c r="A1226" s="1"/>
      <c r="B1226" s="1"/>
    </row>
    <row r="1227" spans="1:2" x14ac:dyDescent="0.25">
      <c r="A1227" s="1"/>
      <c r="B1227" s="1"/>
    </row>
    <row r="1228" spans="1:2" x14ac:dyDescent="0.25">
      <c r="A1228" s="1"/>
      <c r="B1228" s="1"/>
    </row>
    <row r="1229" spans="1:2" x14ac:dyDescent="0.25">
      <c r="A1229" s="1"/>
      <c r="B1229" s="1"/>
    </row>
    <row r="1230" spans="1:2" x14ac:dyDescent="0.25">
      <c r="A1230" s="1"/>
      <c r="B1230" s="1"/>
    </row>
    <row r="1231" spans="1:2" x14ac:dyDescent="0.25">
      <c r="A1231" s="1"/>
      <c r="B1231" s="1"/>
    </row>
    <row r="1232" spans="1:2" x14ac:dyDescent="0.25">
      <c r="A1232" s="1"/>
      <c r="B1232" s="1"/>
    </row>
    <row r="1233" spans="1:2" x14ac:dyDescent="0.25">
      <c r="A1233" s="1"/>
      <c r="B1233" s="1"/>
    </row>
    <row r="1234" spans="1:2" x14ac:dyDescent="0.25">
      <c r="A1234" s="1"/>
      <c r="B1234" s="1"/>
    </row>
    <row r="1235" spans="1:2" x14ac:dyDescent="0.25">
      <c r="A1235" s="1"/>
      <c r="B1235" s="1"/>
    </row>
    <row r="1236" spans="1:2" x14ac:dyDescent="0.25">
      <c r="A1236" s="1"/>
      <c r="B1236" s="1"/>
    </row>
    <row r="1237" spans="1:2" x14ac:dyDescent="0.25">
      <c r="A1237" s="1"/>
      <c r="B1237" s="1"/>
    </row>
    <row r="1238" spans="1:2" x14ac:dyDescent="0.25">
      <c r="A1238" s="1"/>
      <c r="B1238" s="1"/>
    </row>
    <row r="1239" spans="1:2" x14ac:dyDescent="0.25">
      <c r="A1239" s="1"/>
      <c r="B1239" s="1"/>
    </row>
    <row r="1240" spans="1:2" x14ac:dyDescent="0.25">
      <c r="A1240" s="1"/>
      <c r="B1240" s="1"/>
    </row>
    <row r="1241" spans="1:2" x14ac:dyDescent="0.25">
      <c r="A1241" s="1"/>
      <c r="B1241" s="1"/>
    </row>
    <row r="1242" spans="1:2" x14ac:dyDescent="0.25">
      <c r="A1242" s="1"/>
      <c r="B1242" s="1"/>
    </row>
    <row r="1243" spans="1:2" x14ac:dyDescent="0.25">
      <c r="A1243" s="1"/>
      <c r="B1243" s="1"/>
    </row>
    <row r="1244" spans="1:2" x14ac:dyDescent="0.25">
      <c r="A1244" s="1"/>
      <c r="B1244" s="1"/>
    </row>
    <row r="1245" spans="1:2" x14ac:dyDescent="0.25">
      <c r="A1245" s="1"/>
      <c r="B1245" s="1"/>
    </row>
    <row r="1246" spans="1:2" x14ac:dyDescent="0.25">
      <c r="A1246" s="1"/>
      <c r="B1246" s="1"/>
    </row>
    <row r="1247" spans="1:2" x14ac:dyDescent="0.25">
      <c r="A1247" s="1"/>
      <c r="B1247" s="1"/>
    </row>
    <row r="1248" spans="1:2" x14ac:dyDescent="0.25">
      <c r="A1248" s="1"/>
      <c r="B1248" s="1"/>
    </row>
    <row r="1249" spans="1:2" x14ac:dyDescent="0.25">
      <c r="A1249" s="1"/>
      <c r="B1249" s="1"/>
    </row>
    <row r="1250" spans="1:2" x14ac:dyDescent="0.25">
      <c r="A1250" s="1"/>
      <c r="B1250" s="1"/>
    </row>
    <row r="1251" spans="1:2" x14ac:dyDescent="0.25">
      <c r="A1251" s="1"/>
      <c r="B1251" s="1"/>
    </row>
    <row r="1252" spans="1:2" x14ac:dyDescent="0.25">
      <c r="A1252" s="1"/>
      <c r="B1252" s="1"/>
    </row>
    <row r="1253" spans="1:2" x14ac:dyDescent="0.25">
      <c r="A1253" s="1"/>
      <c r="B1253" s="1"/>
    </row>
    <row r="1254" spans="1:2" x14ac:dyDescent="0.25">
      <c r="A1254" s="1"/>
      <c r="B1254" s="1"/>
    </row>
    <row r="1255" spans="1:2" x14ac:dyDescent="0.25">
      <c r="A1255" s="1"/>
      <c r="B1255" s="1"/>
    </row>
    <row r="1256" spans="1:2" x14ac:dyDescent="0.25">
      <c r="A1256" s="1"/>
      <c r="B1256" s="1"/>
    </row>
    <row r="1257" spans="1:2" x14ac:dyDescent="0.25">
      <c r="A1257" s="1"/>
      <c r="B1257" s="1"/>
    </row>
    <row r="1258" spans="1:2" x14ac:dyDescent="0.25">
      <c r="A1258" s="1"/>
      <c r="B1258" s="1"/>
    </row>
    <row r="1259" spans="1:2" x14ac:dyDescent="0.25">
      <c r="A1259" s="1"/>
      <c r="B1259" s="1"/>
    </row>
    <row r="1260" spans="1:2" x14ac:dyDescent="0.25">
      <c r="A1260" s="1"/>
      <c r="B1260" s="1"/>
    </row>
    <row r="1261" spans="1:2" x14ac:dyDescent="0.25">
      <c r="A1261" s="1"/>
      <c r="B1261" s="1"/>
    </row>
    <row r="1262" spans="1:2" x14ac:dyDescent="0.25">
      <c r="A1262" s="1"/>
      <c r="B1262" s="1"/>
    </row>
    <row r="1263" spans="1:2" x14ac:dyDescent="0.25">
      <c r="A1263" s="1"/>
      <c r="B1263" s="1"/>
    </row>
    <row r="1264" spans="1:2" x14ac:dyDescent="0.25">
      <c r="A1264" s="1"/>
      <c r="B1264" s="1"/>
    </row>
    <row r="1265" spans="1:2" x14ac:dyDescent="0.25">
      <c r="A1265" s="1"/>
      <c r="B1265" s="1"/>
    </row>
    <row r="1266" spans="1:2" x14ac:dyDescent="0.25">
      <c r="A1266" s="1"/>
      <c r="B1266" s="1"/>
    </row>
    <row r="1267" spans="1:2" x14ac:dyDescent="0.25">
      <c r="A1267" s="1"/>
      <c r="B1267" s="1"/>
    </row>
    <row r="1268" spans="1:2" x14ac:dyDescent="0.25">
      <c r="A1268" s="1"/>
      <c r="B1268" s="1"/>
    </row>
    <row r="1269" spans="1:2" x14ac:dyDescent="0.25">
      <c r="A1269" s="1"/>
      <c r="B1269" s="1"/>
    </row>
    <row r="1270" spans="1:2" x14ac:dyDescent="0.25">
      <c r="A1270" s="1"/>
      <c r="B1270" s="1"/>
    </row>
    <row r="1271" spans="1:2" x14ac:dyDescent="0.25">
      <c r="A1271" s="1"/>
      <c r="B1271" s="1"/>
    </row>
    <row r="1272" spans="1:2" x14ac:dyDescent="0.25">
      <c r="A1272" s="1"/>
      <c r="B1272" s="1"/>
    </row>
    <row r="1273" spans="1:2" x14ac:dyDescent="0.25">
      <c r="A1273" s="1"/>
      <c r="B1273" s="1"/>
    </row>
    <row r="1274" spans="1:2" x14ac:dyDescent="0.25">
      <c r="A1274" s="1"/>
      <c r="B1274" s="1"/>
    </row>
    <row r="1275" spans="1:2" x14ac:dyDescent="0.25">
      <c r="A1275" s="1"/>
      <c r="B1275" s="1"/>
    </row>
    <row r="1276" spans="1:2" x14ac:dyDescent="0.25">
      <c r="A1276" s="1"/>
      <c r="B1276" s="1"/>
    </row>
    <row r="1277" spans="1:2" x14ac:dyDescent="0.25">
      <c r="A1277" s="1"/>
      <c r="B1277" s="1"/>
    </row>
    <row r="1278" spans="1:2" x14ac:dyDescent="0.25">
      <c r="A1278" s="1"/>
      <c r="B1278" s="1"/>
    </row>
    <row r="1279" spans="1:2" x14ac:dyDescent="0.25">
      <c r="A1279" s="1"/>
      <c r="B1279" s="1"/>
    </row>
    <row r="1280" spans="1:2" x14ac:dyDescent="0.25">
      <c r="A1280" s="1"/>
      <c r="B1280" s="1"/>
    </row>
    <row r="1281" spans="1:2" x14ac:dyDescent="0.25">
      <c r="A1281" s="1"/>
      <c r="B1281" s="1"/>
    </row>
    <row r="1282" spans="1:2" x14ac:dyDescent="0.25">
      <c r="A1282" s="1"/>
      <c r="B1282" s="1"/>
    </row>
    <row r="1283" spans="1:2" x14ac:dyDescent="0.25">
      <c r="A1283" s="1"/>
      <c r="B1283" s="1"/>
    </row>
    <row r="1284" spans="1:2" x14ac:dyDescent="0.25">
      <c r="A1284" s="1"/>
      <c r="B1284" s="1"/>
    </row>
    <row r="1285" spans="1:2" x14ac:dyDescent="0.25">
      <c r="A1285" s="1"/>
      <c r="B1285" s="1"/>
    </row>
    <row r="1286" spans="1:2" x14ac:dyDescent="0.25">
      <c r="A1286" s="1"/>
      <c r="B1286" s="1"/>
    </row>
    <row r="1287" spans="1:2" x14ac:dyDescent="0.25">
      <c r="A1287" s="1"/>
      <c r="B1287" s="1"/>
    </row>
    <row r="1288" spans="1:2" x14ac:dyDescent="0.25">
      <c r="A1288" s="1"/>
      <c r="B1288" s="1"/>
    </row>
    <row r="1289" spans="1:2" x14ac:dyDescent="0.25">
      <c r="A1289" s="1"/>
      <c r="B1289" s="1"/>
    </row>
    <row r="1290" spans="1:2" x14ac:dyDescent="0.25">
      <c r="A1290" s="1"/>
      <c r="B1290" s="1"/>
    </row>
    <row r="1291" spans="1:2" x14ac:dyDescent="0.25">
      <c r="A1291" s="1"/>
      <c r="B1291" s="1"/>
    </row>
    <row r="1292" spans="1:2" x14ac:dyDescent="0.25">
      <c r="A1292" s="1"/>
      <c r="B1292" s="1"/>
    </row>
    <row r="1293" spans="1:2" x14ac:dyDescent="0.25">
      <c r="A1293" s="1"/>
      <c r="B1293" s="1"/>
    </row>
    <row r="1294" spans="1:2" x14ac:dyDescent="0.25">
      <c r="A1294" s="1"/>
      <c r="B1294" s="1"/>
    </row>
    <row r="1295" spans="1:2" x14ac:dyDescent="0.25">
      <c r="A1295" s="1"/>
      <c r="B1295" s="1"/>
    </row>
    <row r="1296" spans="1:2" x14ac:dyDescent="0.25">
      <c r="A1296" s="1"/>
      <c r="B1296" s="1"/>
    </row>
    <row r="1297" spans="1:2" x14ac:dyDescent="0.25">
      <c r="A1297" s="1"/>
      <c r="B1297" s="1"/>
    </row>
    <row r="1298" spans="1:2" x14ac:dyDescent="0.25">
      <c r="A1298" s="1"/>
      <c r="B1298" s="1"/>
    </row>
    <row r="1299" spans="1:2" x14ac:dyDescent="0.25">
      <c r="A1299" s="1"/>
      <c r="B1299" s="1"/>
    </row>
    <row r="1300" spans="1:2" x14ac:dyDescent="0.25">
      <c r="A1300" s="1"/>
      <c r="B1300" s="1"/>
    </row>
    <row r="1301" spans="1:2" x14ac:dyDescent="0.25">
      <c r="A1301" s="1"/>
      <c r="B1301" s="1"/>
    </row>
    <row r="1302" spans="1:2" x14ac:dyDescent="0.25">
      <c r="A1302" s="1"/>
      <c r="B1302" s="1"/>
    </row>
    <row r="1303" spans="1:2" x14ac:dyDescent="0.25">
      <c r="A1303" s="1"/>
      <c r="B1303" s="1"/>
    </row>
    <row r="1304" spans="1:2" x14ac:dyDescent="0.25">
      <c r="A1304" s="1"/>
      <c r="B1304" s="1"/>
    </row>
    <row r="1305" spans="1:2" x14ac:dyDescent="0.25">
      <c r="A1305" s="1"/>
      <c r="B1305" s="1"/>
    </row>
    <row r="1306" spans="1:2" x14ac:dyDescent="0.25">
      <c r="A1306" s="1"/>
      <c r="B1306" s="1"/>
    </row>
    <row r="1307" spans="1:2" x14ac:dyDescent="0.25">
      <c r="A1307" s="1"/>
      <c r="B1307" s="1"/>
    </row>
    <row r="1308" spans="1:2" x14ac:dyDescent="0.25">
      <c r="A1308" s="1"/>
      <c r="B1308" s="1"/>
    </row>
    <row r="1309" spans="1:2" x14ac:dyDescent="0.25">
      <c r="A1309" s="1"/>
      <c r="B1309" s="1"/>
    </row>
    <row r="1310" spans="1:2" x14ac:dyDescent="0.25">
      <c r="A1310" s="1"/>
      <c r="B1310" s="1"/>
    </row>
    <row r="1311" spans="1:2" x14ac:dyDescent="0.25">
      <c r="A1311" s="1"/>
      <c r="B1311" s="1"/>
    </row>
    <row r="1312" spans="1:2" x14ac:dyDescent="0.25">
      <c r="A1312" s="1"/>
      <c r="B1312" s="1"/>
    </row>
    <row r="1313" spans="1:2" x14ac:dyDescent="0.25">
      <c r="A1313" s="1"/>
      <c r="B1313" s="1"/>
    </row>
    <row r="1314" spans="1:2" x14ac:dyDescent="0.25">
      <c r="A1314" s="1"/>
      <c r="B1314" s="1"/>
    </row>
    <row r="1315" spans="1:2" x14ac:dyDescent="0.25">
      <c r="A1315" s="1"/>
      <c r="B1315" s="1"/>
    </row>
    <row r="1316" spans="1:2" x14ac:dyDescent="0.25">
      <c r="A1316" s="1"/>
      <c r="B1316" s="1"/>
    </row>
    <row r="1317" spans="1:2" x14ac:dyDescent="0.25">
      <c r="A1317" s="1"/>
      <c r="B1317" s="1"/>
    </row>
    <row r="1318" spans="1:2" x14ac:dyDescent="0.25">
      <c r="A1318" s="1"/>
      <c r="B1318" s="1"/>
    </row>
    <row r="1319" spans="1:2" x14ac:dyDescent="0.25">
      <c r="A1319" s="1"/>
      <c r="B1319" s="1"/>
    </row>
    <row r="1320" spans="1:2" x14ac:dyDescent="0.25">
      <c r="A1320" s="1"/>
      <c r="B1320" s="1"/>
    </row>
    <row r="1321" spans="1:2" x14ac:dyDescent="0.25">
      <c r="A1321" s="1"/>
      <c r="B1321" s="1"/>
    </row>
    <row r="1322" spans="1:2" x14ac:dyDescent="0.25">
      <c r="A1322" s="1"/>
      <c r="B1322" s="1"/>
    </row>
    <row r="1323" spans="1:2" x14ac:dyDescent="0.25">
      <c r="A1323" s="1"/>
      <c r="B1323" s="1"/>
    </row>
    <row r="1324" spans="1:2" x14ac:dyDescent="0.25">
      <c r="A1324" s="1"/>
      <c r="B1324" s="1"/>
    </row>
    <row r="1325" spans="1:2" x14ac:dyDescent="0.25">
      <c r="A1325" s="1"/>
      <c r="B1325" s="1"/>
    </row>
    <row r="1326" spans="1:2" x14ac:dyDescent="0.25">
      <c r="A1326" s="1"/>
      <c r="B1326" s="1"/>
    </row>
    <row r="1327" spans="1:2" x14ac:dyDescent="0.25">
      <c r="A1327" s="1"/>
      <c r="B1327" s="1"/>
    </row>
    <row r="1328" spans="1:2" x14ac:dyDescent="0.25">
      <c r="A1328" s="1"/>
      <c r="B1328" s="1"/>
    </row>
    <row r="1329" spans="1:2" x14ac:dyDescent="0.25">
      <c r="A1329" s="1"/>
      <c r="B1329" s="1"/>
    </row>
    <row r="1330" spans="1:2" x14ac:dyDescent="0.25">
      <c r="A1330" s="1"/>
      <c r="B1330" s="1"/>
    </row>
    <row r="1331" spans="1:2" x14ac:dyDescent="0.25">
      <c r="A1331" s="1"/>
      <c r="B1331" s="1"/>
    </row>
    <row r="1332" spans="1:2" x14ac:dyDescent="0.25">
      <c r="A1332" s="1"/>
      <c r="B1332" s="1"/>
    </row>
    <row r="1333" spans="1:2" x14ac:dyDescent="0.25">
      <c r="A1333" s="1"/>
      <c r="B1333" s="1"/>
    </row>
    <row r="1334" spans="1:2" x14ac:dyDescent="0.25">
      <c r="A1334" s="1"/>
      <c r="B1334" s="1"/>
    </row>
    <row r="1335" spans="1:2" x14ac:dyDescent="0.25">
      <c r="A1335" s="1"/>
      <c r="B1335" s="1"/>
    </row>
    <row r="1336" spans="1:2" x14ac:dyDescent="0.25">
      <c r="A1336" s="1"/>
      <c r="B1336" s="1"/>
    </row>
    <row r="1337" spans="1:2" x14ac:dyDescent="0.25">
      <c r="A1337" s="1"/>
      <c r="B1337" s="1"/>
    </row>
    <row r="1338" spans="1:2" x14ac:dyDescent="0.25">
      <c r="A1338" s="1"/>
      <c r="B1338" s="1"/>
    </row>
    <row r="1339" spans="1:2" x14ac:dyDescent="0.25">
      <c r="A1339" s="1"/>
      <c r="B1339" s="1"/>
    </row>
    <row r="1340" spans="1:2" x14ac:dyDescent="0.25">
      <c r="A1340" s="1"/>
      <c r="B1340" s="1"/>
    </row>
    <row r="1341" spans="1:2" x14ac:dyDescent="0.25">
      <c r="A1341" s="1"/>
      <c r="B1341" s="1"/>
    </row>
    <row r="1342" spans="1:2" x14ac:dyDescent="0.25">
      <c r="A1342" s="1"/>
      <c r="B1342" s="1"/>
    </row>
    <row r="1343" spans="1:2" x14ac:dyDescent="0.25">
      <c r="A1343" s="1"/>
      <c r="B1343" s="1"/>
    </row>
    <row r="1344" spans="1:2" x14ac:dyDescent="0.25">
      <c r="A1344" s="1"/>
      <c r="B1344" s="1"/>
    </row>
    <row r="1345" spans="1:2" x14ac:dyDescent="0.25">
      <c r="A1345" s="1"/>
      <c r="B1345" s="1"/>
    </row>
    <row r="1346" spans="1:2" x14ac:dyDescent="0.25">
      <c r="A1346" s="1"/>
      <c r="B1346" s="1"/>
    </row>
    <row r="1347" spans="1:2" x14ac:dyDescent="0.25">
      <c r="A1347" s="1"/>
      <c r="B1347" s="1"/>
    </row>
    <row r="1348" spans="1:2" x14ac:dyDescent="0.25">
      <c r="A1348" s="1"/>
      <c r="B1348" s="1"/>
    </row>
    <row r="1349" spans="1:2" x14ac:dyDescent="0.25">
      <c r="A1349" s="1"/>
      <c r="B1349" s="1"/>
    </row>
    <row r="1350" spans="1:2" x14ac:dyDescent="0.25">
      <c r="A1350" s="1"/>
      <c r="B1350" s="1"/>
    </row>
    <row r="1351" spans="1:2" x14ac:dyDescent="0.25">
      <c r="A1351" s="1"/>
      <c r="B1351" s="1"/>
    </row>
    <row r="1352" spans="1:2" x14ac:dyDescent="0.25">
      <c r="A1352" s="1"/>
      <c r="B1352" s="1"/>
    </row>
    <row r="1353" spans="1:2" x14ac:dyDescent="0.25">
      <c r="A1353" s="1"/>
      <c r="B1353" s="1"/>
    </row>
    <row r="1354" spans="1:2" x14ac:dyDescent="0.25">
      <c r="A1354" s="1"/>
      <c r="B1354" s="1"/>
    </row>
    <row r="1355" spans="1:2" x14ac:dyDescent="0.25">
      <c r="A1355" s="1"/>
      <c r="B1355" s="1"/>
    </row>
    <row r="1356" spans="1:2" x14ac:dyDescent="0.25">
      <c r="A1356" s="1"/>
      <c r="B1356" s="1"/>
    </row>
    <row r="1357" spans="1:2" x14ac:dyDescent="0.25">
      <c r="A1357" s="1"/>
      <c r="B1357" s="1"/>
    </row>
    <row r="1358" spans="1:2" x14ac:dyDescent="0.25">
      <c r="A1358" s="1"/>
      <c r="B1358" s="1"/>
    </row>
    <row r="1359" spans="1:2" x14ac:dyDescent="0.25">
      <c r="A1359" s="1"/>
      <c r="B1359" s="1"/>
    </row>
    <row r="1360" spans="1:2" x14ac:dyDescent="0.25">
      <c r="A1360" s="1"/>
      <c r="B1360" s="1"/>
    </row>
    <row r="1361" spans="1:2" x14ac:dyDescent="0.25">
      <c r="A1361" s="1"/>
      <c r="B1361" s="1"/>
    </row>
    <row r="1362" spans="1:2" x14ac:dyDescent="0.25">
      <c r="A1362" s="1"/>
      <c r="B1362" s="1"/>
    </row>
    <row r="1363" spans="1:2" x14ac:dyDescent="0.25">
      <c r="A1363" s="1"/>
      <c r="B1363" s="1"/>
    </row>
    <row r="1364" spans="1:2" x14ac:dyDescent="0.25">
      <c r="A1364" s="1"/>
      <c r="B1364" s="1"/>
    </row>
    <row r="1365" spans="1:2" x14ac:dyDescent="0.25">
      <c r="A1365" s="1"/>
      <c r="B1365" s="1"/>
    </row>
    <row r="1366" spans="1:2" x14ac:dyDescent="0.25">
      <c r="A1366" s="1"/>
      <c r="B1366" s="1"/>
    </row>
    <row r="1367" spans="1:2" x14ac:dyDescent="0.25">
      <c r="A1367" s="1"/>
      <c r="B1367" s="1"/>
    </row>
    <row r="1368" spans="1:2" x14ac:dyDescent="0.25">
      <c r="A1368" s="1"/>
      <c r="B1368" s="1"/>
    </row>
    <row r="1369" spans="1:2" x14ac:dyDescent="0.25">
      <c r="A1369" s="1"/>
      <c r="B1369" s="1"/>
    </row>
    <row r="1370" spans="1:2" x14ac:dyDescent="0.25">
      <c r="A1370" s="1"/>
      <c r="B1370" s="1"/>
    </row>
    <row r="1371" spans="1:2" x14ac:dyDescent="0.25">
      <c r="A1371" s="1"/>
      <c r="B1371" s="1"/>
    </row>
    <row r="1372" spans="1:2" x14ac:dyDescent="0.25">
      <c r="A1372" s="1"/>
      <c r="B1372" s="1"/>
    </row>
    <row r="1373" spans="1:2" x14ac:dyDescent="0.25">
      <c r="A1373" s="1"/>
      <c r="B1373" s="1"/>
    </row>
    <row r="1374" spans="1:2" x14ac:dyDescent="0.25">
      <c r="A1374" s="1"/>
      <c r="B1374" s="1"/>
    </row>
    <row r="1375" spans="1:2" x14ac:dyDescent="0.25">
      <c r="A1375" s="1"/>
      <c r="B1375" s="1"/>
    </row>
    <row r="1376" spans="1:2" x14ac:dyDescent="0.25">
      <c r="A1376" s="1"/>
      <c r="B1376" s="1"/>
    </row>
    <row r="1377" spans="1:2" x14ac:dyDescent="0.25">
      <c r="A1377" s="1"/>
      <c r="B1377" s="1"/>
    </row>
    <row r="1378" spans="1:2" x14ac:dyDescent="0.25">
      <c r="A1378" s="1"/>
      <c r="B1378" s="1"/>
    </row>
    <row r="1379" spans="1:2" x14ac:dyDescent="0.25">
      <c r="A1379" s="1"/>
      <c r="B1379" s="1"/>
    </row>
    <row r="1380" spans="1:2" x14ac:dyDescent="0.25">
      <c r="A1380" s="1"/>
      <c r="B1380" s="1"/>
    </row>
    <row r="1381" spans="1:2" x14ac:dyDescent="0.25">
      <c r="A1381" s="1"/>
      <c r="B1381" s="1"/>
    </row>
    <row r="1382" spans="1:2" x14ac:dyDescent="0.25">
      <c r="A1382" s="1"/>
      <c r="B1382" s="1"/>
    </row>
    <row r="1383" spans="1:2" x14ac:dyDescent="0.25">
      <c r="A1383" s="1"/>
      <c r="B1383" s="1"/>
    </row>
    <row r="1384" spans="1:2" x14ac:dyDescent="0.25">
      <c r="A1384" s="1"/>
      <c r="B1384" s="1"/>
    </row>
    <row r="1385" spans="1:2" x14ac:dyDescent="0.25">
      <c r="A1385" s="1"/>
      <c r="B1385" s="1"/>
    </row>
    <row r="1386" spans="1:2" x14ac:dyDescent="0.25">
      <c r="A1386" s="1"/>
      <c r="B1386" s="1"/>
    </row>
    <row r="1387" spans="1:2" x14ac:dyDescent="0.25">
      <c r="A1387" s="1"/>
      <c r="B1387" s="1"/>
    </row>
    <row r="1388" spans="1:2" x14ac:dyDescent="0.25">
      <c r="A1388" s="1"/>
      <c r="B1388" s="1"/>
    </row>
    <row r="1389" spans="1:2" x14ac:dyDescent="0.25">
      <c r="A1389" s="1"/>
      <c r="B1389" s="1"/>
    </row>
    <row r="1390" spans="1:2" x14ac:dyDescent="0.25">
      <c r="A1390" s="1"/>
      <c r="B1390" s="1"/>
    </row>
    <row r="1391" spans="1:2" x14ac:dyDescent="0.25">
      <c r="A1391" s="1"/>
      <c r="B1391" s="1"/>
    </row>
    <row r="1392" spans="1:2" x14ac:dyDescent="0.25">
      <c r="A1392" s="1"/>
      <c r="B1392" s="1"/>
    </row>
    <row r="1393" spans="1:2" x14ac:dyDescent="0.25">
      <c r="A1393" s="1"/>
      <c r="B1393" s="1"/>
    </row>
    <row r="1394" spans="1:2" x14ac:dyDescent="0.25">
      <c r="A1394" s="1"/>
      <c r="B1394" s="1"/>
    </row>
    <row r="1395" spans="1:2" x14ac:dyDescent="0.25">
      <c r="A1395" s="1"/>
      <c r="B1395" s="1"/>
    </row>
    <row r="1396" spans="1:2" x14ac:dyDescent="0.25">
      <c r="A1396" s="1"/>
      <c r="B1396" s="1"/>
    </row>
    <row r="1397" spans="1:2" x14ac:dyDescent="0.25">
      <c r="A1397" s="1"/>
      <c r="B1397" s="1"/>
    </row>
    <row r="1398" spans="1:2" x14ac:dyDescent="0.25">
      <c r="A1398" s="1"/>
      <c r="B1398" s="1"/>
    </row>
    <row r="1399" spans="1:2" x14ac:dyDescent="0.25">
      <c r="A1399" s="1"/>
      <c r="B1399" s="1"/>
    </row>
    <row r="1400" spans="1:2" x14ac:dyDescent="0.25">
      <c r="A1400" s="1"/>
      <c r="B1400" s="1"/>
    </row>
    <row r="1401" spans="1:2" x14ac:dyDescent="0.25">
      <c r="A1401" s="1"/>
      <c r="B1401" s="1"/>
    </row>
    <row r="1402" spans="1:2" x14ac:dyDescent="0.25">
      <c r="A1402" s="1"/>
      <c r="B1402" s="1"/>
    </row>
    <row r="1403" spans="1:2" x14ac:dyDescent="0.25">
      <c r="A1403" s="1"/>
      <c r="B1403" s="1"/>
    </row>
    <row r="1404" spans="1:2" x14ac:dyDescent="0.25">
      <c r="A1404" s="1"/>
      <c r="B1404" s="1"/>
    </row>
    <row r="1405" spans="1:2" x14ac:dyDescent="0.25">
      <c r="A1405" s="1"/>
      <c r="B1405" s="1"/>
    </row>
    <row r="1406" spans="1:2" x14ac:dyDescent="0.25">
      <c r="A1406" s="1"/>
      <c r="B1406" s="1"/>
    </row>
    <row r="1407" spans="1:2" x14ac:dyDescent="0.25">
      <c r="A1407" s="1"/>
      <c r="B1407" s="1"/>
    </row>
    <row r="1408" spans="1:2" x14ac:dyDescent="0.25">
      <c r="A1408" s="1"/>
      <c r="B1408" s="1"/>
    </row>
    <row r="1409" spans="1:2" x14ac:dyDescent="0.25">
      <c r="A1409" s="1"/>
      <c r="B1409" s="1"/>
    </row>
    <row r="1410" spans="1:2" x14ac:dyDescent="0.25">
      <c r="A1410" s="1"/>
      <c r="B1410" s="1"/>
    </row>
    <row r="1411" spans="1:2" x14ac:dyDescent="0.25">
      <c r="A1411" s="1"/>
      <c r="B1411" s="1"/>
    </row>
    <row r="1412" spans="1:2" x14ac:dyDescent="0.25">
      <c r="A1412" s="1"/>
      <c r="B1412" s="1"/>
    </row>
    <row r="1413" spans="1:2" x14ac:dyDescent="0.25">
      <c r="A1413" s="1"/>
      <c r="B1413" s="1"/>
    </row>
    <row r="1414" spans="1:2" x14ac:dyDescent="0.25">
      <c r="A1414" s="1"/>
      <c r="B1414" s="1"/>
    </row>
    <row r="1415" spans="1:2" x14ac:dyDescent="0.25">
      <c r="A1415" s="1"/>
      <c r="B1415" s="1"/>
    </row>
    <row r="1416" spans="1:2" x14ac:dyDescent="0.25">
      <c r="A1416" s="1"/>
      <c r="B1416" s="1"/>
    </row>
    <row r="1417" spans="1:2" x14ac:dyDescent="0.25">
      <c r="A1417" s="1"/>
      <c r="B1417" s="1"/>
    </row>
    <row r="1418" spans="1:2" x14ac:dyDescent="0.25">
      <c r="A1418" s="1"/>
      <c r="B1418" s="1"/>
    </row>
    <row r="1419" spans="1:2" x14ac:dyDescent="0.25">
      <c r="A1419" s="1"/>
      <c r="B1419" s="1"/>
    </row>
    <row r="1420" spans="1:2" x14ac:dyDescent="0.25">
      <c r="A1420" s="1"/>
      <c r="B1420" s="1"/>
    </row>
    <row r="1421" spans="1:2" x14ac:dyDescent="0.25">
      <c r="A1421" s="1"/>
      <c r="B1421" s="1"/>
    </row>
    <row r="1422" spans="1:2" x14ac:dyDescent="0.25">
      <c r="A1422" s="1"/>
      <c r="B1422" s="1"/>
    </row>
    <row r="1423" spans="1:2" x14ac:dyDescent="0.25">
      <c r="A1423" s="1"/>
      <c r="B1423" s="1"/>
    </row>
    <row r="1424" spans="1:2" x14ac:dyDescent="0.25">
      <c r="A1424" s="1"/>
      <c r="B1424" s="1"/>
    </row>
    <row r="1425" spans="1:2" x14ac:dyDescent="0.25">
      <c r="A1425" s="1"/>
      <c r="B1425" s="1"/>
    </row>
    <row r="1426" spans="1:2" x14ac:dyDescent="0.25">
      <c r="A1426" s="1"/>
      <c r="B1426" s="1"/>
    </row>
    <row r="1427" spans="1:2" x14ac:dyDescent="0.25">
      <c r="A1427" s="1"/>
      <c r="B1427" s="1"/>
    </row>
    <row r="1428" spans="1:2" x14ac:dyDescent="0.25">
      <c r="A1428" s="1"/>
      <c r="B1428" s="1"/>
    </row>
    <row r="1429" spans="1:2" x14ac:dyDescent="0.25">
      <c r="A1429" s="1"/>
      <c r="B1429" s="1"/>
    </row>
    <row r="1430" spans="1:2" x14ac:dyDescent="0.25">
      <c r="A1430" s="1"/>
      <c r="B1430" s="1"/>
    </row>
    <row r="1431" spans="1:2" x14ac:dyDescent="0.25">
      <c r="A1431" s="1"/>
      <c r="B1431" s="1"/>
    </row>
    <row r="1432" spans="1:2" x14ac:dyDescent="0.25">
      <c r="A1432" s="1"/>
      <c r="B1432" s="1"/>
    </row>
    <row r="1433" spans="1:2" x14ac:dyDescent="0.25">
      <c r="A1433" s="1"/>
      <c r="B1433" s="1"/>
    </row>
    <row r="1434" spans="1:2" x14ac:dyDescent="0.25">
      <c r="A1434" s="1"/>
      <c r="B1434" s="1"/>
    </row>
    <row r="1435" spans="1:2" x14ac:dyDescent="0.25">
      <c r="A1435" s="1"/>
      <c r="B1435" s="1"/>
    </row>
    <row r="1436" spans="1:2" x14ac:dyDescent="0.25">
      <c r="A1436" s="1"/>
      <c r="B1436" s="1"/>
    </row>
    <row r="1437" spans="1:2" x14ac:dyDescent="0.25">
      <c r="A1437" s="1"/>
      <c r="B1437" s="1"/>
    </row>
    <row r="1438" spans="1:2" x14ac:dyDescent="0.25">
      <c r="A1438" s="1"/>
      <c r="B1438" s="1"/>
    </row>
    <row r="1439" spans="1:2" x14ac:dyDescent="0.25">
      <c r="A1439" s="1"/>
      <c r="B1439" s="1"/>
    </row>
    <row r="1440" spans="1:2" x14ac:dyDescent="0.25">
      <c r="A1440" s="1"/>
      <c r="B1440" s="1"/>
    </row>
    <row r="1441" spans="1:2" x14ac:dyDescent="0.25">
      <c r="A1441" s="1"/>
      <c r="B1441" s="1"/>
    </row>
    <row r="1442" spans="1:2" x14ac:dyDescent="0.25">
      <c r="A1442" s="1"/>
      <c r="B1442" s="1"/>
    </row>
    <row r="1443" spans="1:2" x14ac:dyDescent="0.25">
      <c r="A1443" s="1"/>
      <c r="B1443" s="1"/>
    </row>
    <row r="1444" spans="1:2" x14ac:dyDescent="0.25">
      <c r="A1444" s="1"/>
      <c r="B1444" s="1"/>
    </row>
    <row r="1445" spans="1:2" x14ac:dyDescent="0.25">
      <c r="A1445" s="1"/>
      <c r="B1445" s="1"/>
    </row>
    <row r="1446" spans="1:2" x14ac:dyDescent="0.25">
      <c r="A1446" s="1"/>
      <c r="B1446" s="1"/>
    </row>
    <row r="1447" spans="1:2" x14ac:dyDescent="0.25">
      <c r="A1447" s="1"/>
      <c r="B1447" s="1"/>
    </row>
    <row r="1448" spans="1:2" x14ac:dyDescent="0.25">
      <c r="A1448" s="1"/>
      <c r="B1448" s="1"/>
    </row>
    <row r="1449" spans="1:2" x14ac:dyDescent="0.25">
      <c r="A1449" s="1"/>
      <c r="B1449" s="1"/>
    </row>
    <row r="1450" spans="1:2" x14ac:dyDescent="0.25">
      <c r="A1450" s="1"/>
      <c r="B1450" s="1"/>
    </row>
    <row r="1451" spans="1:2" x14ac:dyDescent="0.25">
      <c r="A1451" s="1"/>
      <c r="B1451" s="1"/>
    </row>
    <row r="1452" spans="1:2" x14ac:dyDescent="0.25">
      <c r="A1452" s="1"/>
      <c r="B1452" s="1"/>
    </row>
    <row r="1453" spans="1:2" x14ac:dyDescent="0.25">
      <c r="A1453" s="1"/>
      <c r="B1453" s="1"/>
    </row>
    <row r="1454" spans="1:2" x14ac:dyDescent="0.25">
      <c r="A1454" s="1"/>
      <c r="B1454" s="1"/>
    </row>
    <row r="1455" spans="1:2" x14ac:dyDescent="0.25">
      <c r="A1455" s="1"/>
      <c r="B1455" s="1"/>
    </row>
    <row r="1456" spans="1:2" x14ac:dyDescent="0.25">
      <c r="A1456" s="1"/>
      <c r="B1456" s="1"/>
    </row>
    <row r="1457" spans="1:2" x14ac:dyDescent="0.25">
      <c r="A1457" s="1"/>
      <c r="B1457" s="1"/>
    </row>
    <row r="1458" spans="1:2" x14ac:dyDescent="0.25">
      <c r="A1458" s="1"/>
      <c r="B1458" s="1"/>
    </row>
    <row r="1459" spans="1:2" x14ac:dyDescent="0.25">
      <c r="A1459" s="1"/>
      <c r="B1459" s="1"/>
    </row>
    <row r="1460" spans="1:2" x14ac:dyDescent="0.25">
      <c r="A1460" s="1"/>
      <c r="B1460" s="1"/>
    </row>
    <row r="1461" spans="1:2" x14ac:dyDescent="0.25">
      <c r="A1461" s="1"/>
      <c r="B1461" s="1"/>
    </row>
    <row r="1462" spans="1:2" x14ac:dyDescent="0.25">
      <c r="A1462" s="1"/>
      <c r="B1462" s="1"/>
    </row>
    <row r="1463" spans="1:2" x14ac:dyDescent="0.25">
      <c r="A1463" s="1"/>
      <c r="B1463" s="1"/>
    </row>
    <row r="1464" spans="1:2" x14ac:dyDescent="0.25">
      <c r="A1464" s="1"/>
      <c r="B1464" s="1"/>
    </row>
    <row r="1465" spans="1:2" x14ac:dyDescent="0.25">
      <c r="A1465" s="1"/>
      <c r="B1465" s="1"/>
    </row>
    <row r="1466" spans="1:2" x14ac:dyDescent="0.25">
      <c r="A1466" s="1"/>
      <c r="B1466" s="1"/>
    </row>
    <row r="1467" spans="1:2" x14ac:dyDescent="0.25">
      <c r="A1467" s="1"/>
      <c r="B1467" s="1"/>
    </row>
    <row r="1468" spans="1:2" x14ac:dyDescent="0.25">
      <c r="A1468" s="1"/>
      <c r="B1468" s="1"/>
    </row>
    <row r="1469" spans="1:2" x14ac:dyDescent="0.25">
      <c r="A1469" s="1"/>
      <c r="B1469" s="1"/>
    </row>
    <row r="1470" spans="1:2" x14ac:dyDescent="0.25">
      <c r="A1470" s="1"/>
      <c r="B1470" s="1"/>
    </row>
    <row r="1471" spans="1:2" x14ac:dyDescent="0.25">
      <c r="A1471" s="1"/>
      <c r="B1471" s="1"/>
    </row>
    <row r="1472" spans="1:2" x14ac:dyDescent="0.25">
      <c r="A1472" s="1"/>
      <c r="B1472" s="1"/>
    </row>
    <row r="1473" spans="1:2" x14ac:dyDescent="0.25">
      <c r="A1473" s="1"/>
      <c r="B1473" s="1"/>
    </row>
    <row r="1474" spans="1:2" x14ac:dyDescent="0.25">
      <c r="A1474" s="1"/>
      <c r="B1474" s="1"/>
    </row>
    <row r="1475" spans="1:2" x14ac:dyDescent="0.25">
      <c r="A1475" s="1"/>
      <c r="B1475" s="1"/>
    </row>
    <row r="1476" spans="1:2" x14ac:dyDescent="0.25">
      <c r="A1476" s="1"/>
      <c r="B1476" s="1"/>
    </row>
    <row r="1477" spans="1:2" x14ac:dyDescent="0.25">
      <c r="A1477" s="1"/>
      <c r="B1477" s="1"/>
    </row>
    <row r="1478" spans="1:2" x14ac:dyDescent="0.25">
      <c r="A1478" s="1"/>
      <c r="B1478" s="1"/>
    </row>
    <row r="1479" spans="1:2" x14ac:dyDescent="0.25">
      <c r="A1479" s="1"/>
      <c r="B1479" s="1"/>
    </row>
    <row r="1480" spans="1:2" x14ac:dyDescent="0.25">
      <c r="A1480" s="1"/>
      <c r="B1480" s="1"/>
    </row>
    <row r="1481" spans="1:2" x14ac:dyDescent="0.25">
      <c r="A1481" s="1"/>
      <c r="B1481" s="1"/>
    </row>
    <row r="1482" spans="1:2" x14ac:dyDescent="0.25">
      <c r="A1482" s="1"/>
      <c r="B1482" s="1"/>
    </row>
    <row r="1483" spans="1:2" x14ac:dyDescent="0.25">
      <c r="A1483" s="1"/>
      <c r="B1483" s="1"/>
    </row>
    <row r="1484" spans="1:2" x14ac:dyDescent="0.25">
      <c r="A1484" s="1"/>
      <c r="B1484" s="1"/>
    </row>
    <row r="1485" spans="1:2" x14ac:dyDescent="0.25">
      <c r="A1485" s="1"/>
      <c r="B1485" s="1"/>
    </row>
    <row r="1486" spans="1:2" x14ac:dyDescent="0.25">
      <c r="A1486" s="1"/>
      <c r="B1486" s="1"/>
    </row>
    <row r="1487" spans="1:2" x14ac:dyDescent="0.25">
      <c r="A1487" s="1"/>
      <c r="B1487" s="1"/>
    </row>
    <row r="1488" spans="1:2" x14ac:dyDescent="0.25">
      <c r="A1488" s="1"/>
      <c r="B1488" s="1"/>
    </row>
    <row r="1489" spans="1:2" x14ac:dyDescent="0.25">
      <c r="A1489" s="1"/>
      <c r="B1489" s="1"/>
    </row>
    <row r="1490" spans="1:2" x14ac:dyDescent="0.25">
      <c r="A1490" s="1"/>
      <c r="B1490" s="1"/>
    </row>
    <row r="1491" spans="1:2" x14ac:dyDescent="0.25">
      <c r="A1491" s="1"/>
      <c r="B1491" s="1"/>
    </row>
    <row r="1492" spans="1:2" x14ac:dyDescent="0.25">
      <c r="A1492" s="1"/>
      <c r="B1492" s="1"/>
    </row>
    <row r="1493" spans="1:2" x14ac:dyDescent="0.25">
      <c r="A1493" s="1"/>
      <c r="B1493" s="1"/>
    </row>
    <row r="1494" spans="1:2" x14ac:dyDescent="0.25">
      <c r="A1494" s="1"/>
      <c r="B1494" s="1"/>
    </row>
    <row r="1495" spans="1:2" x14ac:dyDescent="0.25">
      <c r="A1495" s="1"/>
      <c r="B1495" s="1"/>
    </row>
    <row r="1496" spans="1:2" x14ac:dyDescent="0.25">
      <c r="A1496" s="1"/>
      <c r="B1496" s="1"/>
    </row>
    <row r="1497" spans="1:2" x14ac:dyDescent="0.25">
      <c r="A1497" s="1"/>
      <c r="B1497" s="1"/>
    </row>
    <row r="1498" spans="1:2" x14ac:dyDescent="0.25">
      <c r="A1498" s="1"/>
      <c r="B1498" s="1"/>
    </row>
    <row r="1499" spans="1:2" x14ac:dyDescent="0.25">
      <c r="A1499" s="1"/>
      <c r="B1499" s="1"/>
    </row>
    <row r="1500" spans="1:2" x14ac:dyDescent="0.25">
      <c r="A1500" s="1"/>
      <c r="B1500" s="1"/>
    </row>
    <row r="1501" spans="1:2" x14ac:dyDescent="0.25">
      <c r="A1501" s="1"/>
      <c r="B1501" s="1"/>
    </row>
    <row r="1502" spans="1:2" x14ac:dyDescent="0.25">
      <c r="A1502" s="1"/>
      <c r="B1502" s="1"/>
    </row>
    <row r="1503" spans="1:2" x14ac:dyDescent="0.25">
      <c r="A1503" s="1"/>
      <c r="B1503" s="1"/>
    </row>
    <row r="1504" spans="1:2" x14ac:dyDescent="0.25">
      <c r="A1504" s="1"/>
      <c r="B1504" s="1"/>
    </row>
    <row r="1505" spans="1:2" x14ac:dyDescent="0.25">
      <c r="A1505" s="1"/>
      <c r="B1505" s="1"/>
    </row>
    <row r="1506" spans="1:2" x14ac:dyDescent="0.25">
      <c r="A1506" s="1"/>
      <c r="B1506" s="1"/>
    </row>
    <row r="1507" spans="1:2" x14ac:dyDescent="0.25">
      <c r="A1507" s="1"/>
      <c r="B1507" s="1"/>
    </row>
    <row r="1508" spans="1:2" x14ac:dyDescent="0.25">
      <c r="A1508" s="1"/>
      <c r="B1508" s="1"/>
    </row>
    <row r="1509" spans="1:2" x14ac:dyDescent="0.25">
      <c r="A1509" s="1"/>
      <c r="B1509" s="1"/>
    </row>
    <row r="1510" spans="1:2" x14ac:dyDescent="0.25">
      <c r="A1510" s="1"/>
      <c r="B1510" s="1"/>
    </row>
    <row r="1511" spans="1:2" x14ac:dyDescent="0.25">
      <c r="A1511" s="1"/>
      <c r="B1511" s="1"/>
    </row>
    <row r="1512" spans="1:2" x14ac:dyDescent="0.25">
      <c r="A1512" s="1"/>
      <c r="B1512" s="1"/>
    </row>
    <row r="1513" spans="1:2" x14ac:dyDescent="0.25">
      <c r="A1513" s="1"/>
      <c r="B1513" s="1"/>
    </row>
    <row r="1514" spans="1:2" x14ac:dyDescent="0.25">
      <c r="A1514" s="1"/>
      <c r="B1514" s="1"/>
    </row>
    <row r="1515" spans="1:2" x14ac:dyDescent="0.25">
      <c r="A1515" s="1"/>
      <c r="B1515" s="1"/>
    </row>
    <row r="1516" spans="1:2" x14ac:dyDescent="0.25">
      <c r="A1516" s="1"/>
      <c r="B1516" s="1"/>
    </row>
    <row r="1517" spans="1:2" x14ac:dyDescent="0.25">
      <c r="A1517" s="1"/>
      <c r="B1517" s="1"/>
    </row>
    <row r="1518" spans="1:2" x14ac:dyDescent="0.25">
      <c r="A1518" s="1"/>
      <c r="B1518" s="1"/>
    </row>
    <row r="1519" spans="1:2" x14ac:dyDescent="0.25">
      <c r="A1519" s="1"/>
      <c r="B1519" s="1"/>
    </row>
    <row r="1520" spans="1:2" x14ac:dyDescent="0.25">
      <c r="A1520" s="1"/>
      <c r="B1520" s="1"/>
    </row>
    <row r="1521" spans="1:2" x14ac:dyDescent="0.25">
      <c r="A1521" s="1"/>
      <c r="B1521" s="1"/>
    </row>
    <row r="1522" spans="1:2" x14ac:dyDescent="0.25">
      <c r="A1522" s="1"/>
      <c r="B1522" s="1"/>
    </row>
    <row r="1523" spans="1:2" x14ac:dyDescent="0.25">
      <c r="A1523" s="1"/>
      <c r="B1523" s="1"/>
    </row>
    <row r="1524" spans="1:2" x14ac:dyDescent="0.25">
      <c r="A1524" s="1"/>
      <c r="B1524" s="1"/>
    </row>
    <row r="1525" spans="1:2" x14ac:dyDescent="0.25">
      <c r="A1525" s="1"/>
      <c r="B1525" s="1"/>
    </row>
    <row r="1526" spans="1:2" x14ac:dyDescent="0.25">
      <c r="A1526" s="1"/>
      <c r="B1526" s="1"/>
    </row>
    <row r="1527" spans="1:2" x14ac:dyDescent="0.25">
      <c r="A1527" s="1"/>
      <c r="B1527" s="1"/>
    </row>
    <row r="1528" spans="1:2" x14ac:dyDescent="0.25">
      <c r="A1528" s="1"/>
      <c r="B1528" s="1"/>
    </row>
    <row r="1529" spans="1:2" x14ac:dyDescent="0.25">
      <c r="A1529" s="1"/>
      <c r="B1529" s="1"/>
    </row>
    <row r="1530" spans="1:2" x14ac:dyDescent="0.25">
      <c r="A1530" s="1"/>
      <c r="B1530" s="1"/>
    </row>
    <row r="1531" spans="1:2" x14ac:dyDescent="0.25">
      <c r="A1531" s="1"/>
      <c r="B1531" s="1"/>
    </row>
    <row r="1532" spans="1:2" x14ac:dyDescent="0.25">
      <c r="A1532" s="1"/>
      <c r="B1532" s="1"/>
    </row>
    <row r="1533" spans="1:2" x14ac:dyDescent="0.25">
      <c r="A1533" s="1"/>
      <c r="B1533" s="1"/>
    </row>
    <row r="1534" spans="1:2" x14ac:dyDescent="0.25">
      <c r="A1534" s="1"/>
      <c r="B1534" s="1"/>
    </row>
    <row r="1535" spans="1:2" x14ac:dyDescent="0.25">
      <c r="A1535" s="1"/>
      <c r="B1535" s="1"/>
    </row>
    <row r="1536" spans="1:2" x14ac:dyDescent="0.25">
      <c r="A1536" s="1"/>
      <c r="B1536" s="1"/>
    </row>
    <row r="1537" spans="1:2" x14ac:dyDescent="0.25">
      <c r="A1537" s="1"/>
      <c r="B1537" s="1"/>
    </row>
    <row r="1538" spans="1:2" x14ac:dyDescent="0.25">
      <c r="A1538" s="1"/>
      <c r="B1538" s="1"/>
    </row>
    <row r="1539" spans="1:2" x14ac:dyDescent="0.25">
      <c r="A1539" s="1"/>
      <c r="B1539" s="1"/>
    </row>
    <row r="1540" spans="1:2" x14ac:dyDescent="0.25">
      <c r="A1540" s="1"/>
      <c r="B1540" s="1"/>
    </row>
    <row r="1541" spans="1:2" x14ac:dyDescent="0.25">
      <c r="A1541" s="1"/>
      <c r="B1541" s="1"/>
    </row>
    <row r="1542" spans="1:2" x14ac:dyDescent="0.25">
      <c r="A1542" s="1"/>
      <c r="B1542" s="1"/>
    </row>
    <row r="1543" spans="1:2" x14ac:dyDescent="0.25">
      <c r="A1543" s="1"/>
      <c r="B1543" s="1"/>
    </row>
    <row r="1544" spans="1:2" x14ac:dyDescent="0.25">
      <c r="A1544" s="1"/>
      <c r="B1544" s="1"/>
    </row>
    <row r="1545" spans="1:2" x14ac:dyDescent="0.25">
      <c r="A1545" s="1"/>
      <c r="B1545" s="1"/>
    </row>
    <row r="1546" spans="1:2" x14ac:dyDescent="0.25">
      <c r="A1546" s="1"/>
      <c r="B1546" s="1"/>
    </row>
    <row r="1547" spans="1:2" x14ac:dyDescent="0.25">
      <c r="A1547" s="1"/>
      <c r="B1547" s="1"/>
    </row>
    <row r="1548" spans="1:2" x14ac:dyDescent="0.25">
      <c r="A1548" s="1"/>
      <c r="B1548" s="1"/>
    </row>
    <row r="1549" spans="1:2" x14ac:dyDescent="0.25">
      <c r="A1549" s="1"/>
      <c r="B1549" s="1"/>
    </row>
    <row r="1550" spans="1:2" x14ac:dyDescent="0.25">
      <c r="A1550" s="1"/>
      <c r="B1550" s="1"/>
    </row>
    <row r="1551" spans="1:2" x14ac:dyDescent="0.25">
      <c r="A1551" s="1"/>
      <c r="B1551" s="1"/>
    </row>
    <row r="1552" spans="1:2" x14ac:dyDescent="0.25">
      <c r="A1552" s="1"/>
      <c r="B1552" s="1"/>
    </row>
    <row r="1553" spans="1:2" x14ac:dyDescent="0.25">
      <c r="A1553" s="1"/>
      <c r="B1553" s="1"/>
    </row>
    <row r="1554" spans="1:2" x14ac:dyDescent="0.25">
      <c r="A1554" s="1"/>
      <c r="B1554" s="1"/>
    </row>
    <row r="1555" spans="1:2" x14ac:dyDescent="0.25">
      <c r="A1555" s="1"/>
      <c r="B1555" s="1"/>
    </row>
    <row r="1556" spans="1:2" x14ac:dyDescent="0.25">
      <c r="A1556" s="1"/>
      <c r="B1556" s="1"/>
    </row>
    <row r="1557" spans="1:2" x14ac:dyDescent="0.25">
      <c r="A1557" s="1"/>
      <c r="B1557" s="1"/>
    </row>
    <row r="1558" spans="1:2" x14ac:dyDescent="0.25">
      <c r="A1558" s="1"/>
      <c r="B1558" s="1"/>
    </row>
    <row r="1559" spans="1:2" x14ac:dyDescent="0.25">
      <c r="A1559" s="1"/>
      <c r="B1559" s="1"/>
    </row>
    <row r="1560" spans="1:2" x14ac:dyDescent="0.25">
      <c r="A1560" s="1"/>
      <c r="B1560" s="1"/>
    </row>
    <row r="1561" spans="1:2" x14ac:dyDescent="0.25">
      <c r="A1561" s="1"/>
      <c r="B1561" s="1"/>
    </row>
    <row r="1562" spans="1:2" x14ac:dyDescent="0.25">
      <c r="A1562" s="1"/>
      <c r="B1562" s="1"/>
    </row>
    <row r="1563" spans="1:2" x14ac:dyDescent="0.25">
      <c r="A1563" s="1"/>
      <c r="B1563" s="1"/>
    </row>
    <row r="1564" spans="1:2" x14ac:dyDescent="0.25">
      <c r="A1564" s="1"/>
      <c r="B1564" s="1"/>
    </row>
    <row r="1565" spans="1:2" x14ac:dyDescent="0.25">
      <c r="A1565" s="1"/>
      <c r="B1565" s="1"/>
    </row>
    <row r="1566" spans="1:2" x14ac:dyDescent="0.25">
      <c r="A1566" s="1"/>
      <c r="B1566" s="1"/>
    </row>
    <row r="1567" spans="1:2" x14ac:dyDescent="0.25">
      <c r="A1567" s="1"/>
      <c r="B1567" s="1"/>
    </row>
    <row r="1568" spans="1:2" x14ac:dyDescent="0.25">
      <c r="A1568" s="1"/>
      <c r="B1568" s="1"/>
    </row>
    <row r="1569" spans="1:2" x14ac:dyDescent="0.25">
      <c r="A1569" s="1"/>
      <c r="B1569" s="1"/>
    </row>
    <row r="1570" spans="1:2" x14ac:dyDescent="0.25">
      <c r="A1570" s="1"/>
      <c r="B1570" s="1"/>
    </row>
    <row r="1571" spans="1:2" x14ac:dyDescent="0.25">
      <c r="A1571" s="1"/>
      <c r="B1571" s="1"/>
    </row>
    <row r="1572" spans="1:2" x14ac:dyDescent="0.25">
      <c r="A1572" s="1"/>
      <c r="B1572" s="1"/>
    </row>
    <row r="1573" spans="1:2" x14ac:dyDescent="0.25">
      <c r="A1573" s="1"/>
      <c r="B1573" s="1"/>
    </row>
    <row r="1574" spans="1:2" x14ac:dyDescent="0.25">
      <c r="A1574" s="1"/>
      <c r="B1574" s="1"/>
    </row>
    <row r="1575" spans="1:2" x14ac:dyDescent="0.25">
      <c r="A1575" s="1"/>
      <c r="B1575" s="1"/>
    </row>
    <row r="1576" spans="1:2" x14ac:dyDescent="0.25">
      <c r="A1576" s="1"/>
      <c r="B1576" s="1"/>
    </row>
    <row r="1577" spans="1:2" x14ac:dyDescent="0.25">
      <c r="A1577" s="1"/>
      <c r="B1577" s="1"/>
    </row>
    <row r="1578" spans="1:2" x14ac:dyDescent="0.25">
      <c r="A1578" s="1"/>
      <c r="B1578" s="1"/>
    </row>
    <row r="1579" spans="1:2" x14ac:dyDescent="0.25">
      <c r="A1579" s="1"/>
      <c r="B1579" s="1"/>
    </row>
    <row r="1580" spans="1:2" x14ac:dyDescent="0.25">
      <c r="A1580" s="1"/>
      <c r="B1580" s="1"/>
    </row>
    <row r="1581" spans="1:2" x14ac:dyDescent="0.25">
      <c r="A1581" s="1"/>
      <c r="B1581" s="1"/>
    </row>
    <row r="1582" spans="1:2" x14ac:dyDescent="0.25">
      <c r="A1582" s="1"/>
      <c r="B1582" s="1"/>
    </row>
    <row r="1583" spans="1:2" x14ac:dyDescent="0.25">
      <c r="A1583" s="1"/>
      <c r="B1583" s="1"/>
    </row>
    <row r="1584" spans="1:2" x14ac:dyDescent="0.25">
      <c r="A1584" s="1"/>
      <c r="B1584" s="1"/>
    </row>
    <row r="1585" spans="1:2" x14ac:dyDescent="0.25">
      <c r="A1585" s="1"/>
      <c r="B1585" s="1"/>
    </row>
    <row r="1586" spans="1:2" x14ac:dyDescent="0.25">
      <c r="A1586" s="1"/>
      <c r="B1586" s="1"/>
    </row>
    <row r="1587" spans="1:2" x14ac:dyDescent="0.25">
      <c r="A1587" s="1"/>
      <c r="B1587" s="1"/>
    </row>
    <row r="1588" spans="1:2" x14ac:dyDescent="0.25">
      <c r="A1588" s="1"/>
      <c r="B1588" s="1"/>
    </row>
    <row r="1589" spans="1:2" x14ac:dyDescent="0.25">
      <c r="A1589" s="1"/>
      <c r="B1589" s="1"/>
    </row>
    <row r="1590" spans="1:2" x14ac:dyDescent="0.25">
      <c r="A1590" s="1"/>
      <c r="B1590" s="1"/>
    </row>
    <row r="1591" spans="1:2" x14ac:dyDescent="0.25">
      <c r="A1591" s="1"/>
      <c r="B1591" s="1"/>
    </row>
    <row r="1592" spans="1:2" x14ac:dyDescent="0.25">
      <c r="A1592" s="1"/>
      <c r="B1592" s="1"/>
    </row>
    <row r="1593" spans="1:2" x14ac:dyDescent="0.25">
      <c r="A1593" s="1"/>
      <c r="B1593" s="1"/>
    </row>
    <row r="1594" spans="1:2" x14ac:dyDescent="0.25">
      <c r="A1594" s="1"/>
      <c r="B1594" s="1"/>
    </row>
    <row r="1595" spans="1:2" x14ac:dyDescent="0.25">
      <c r="A1595" s="1"/>
      <c r="B1595" s="1"/>
    </row>
    <row r="1596" spans="1:2" x14ac:dyDescent="0.25">
      <c r="A1596" s="1"/>
      <c r="B1596" s="1"/>
    </row>
    <row r="1597" spans="1:2" x14ac:dyDescent="0.25">
      <c r="A1597" s="1"/>
      <c r="B1597" s="1"/>
    </row>
    <row r="1598" spans="1:2" x14ac:dyDescent="0.25">
      <c r="A1598" s="1"/>
      <c r="B1598" s="1"/>
    </row>
    <row r="1599" spans="1:2" x14ac:dyDescent="0.25">
      <c r="A1599" s="1"/>
      <c r="B1599" s="1"/>
    </row>
    <row r="1600" spans="1:2" x14ac:dyDescent="0.25">
      <c r="A1600" s="1"/>
      <c r="B1600" s="1"/>
    </row>
    <row r="1601" spans="1:2" x14ac:dyDescent="0.25">
      <c r="A1601" s="1"/>
      <c r="B1601" s="1"/>
    </row>
    <row r="1602" spans="1:2" x14ac:dyDescent="0.25">
      <c r="A1602" s="1"/>
      <c r="B1602" s="1"/>
    </row>
    <row r="1603" spans="1:2" x14ac:dyDescent="0.25">
      <c r="A1603" s="1"/>
      <c r="B1603" s="1"/>
    </row>
    <row r="1604" spans="1:2" x14ac:dyDescent="0.25">
      <c r="A1604" s="1"/>
      <c r="B1604" s="1"/>
    </row>
    <row r="1605" spans="1:2" x14ac:dyDescent="0.25">
      <c r="A1605" s="1"/>
      <c r="B1605" s="1"/>
    </row>
    <row r="1606" spans="1:2" x14ac:dyDescent="0.25">
      <c r="A1606" s="1"/>
      <c r="B1606" s="1"/>
    </row>
    <row r="1607" spans="1:2" x14ac:dyDescent="0.25">
      <c r="A1607" s="1"/>
      <c r="B1607" s="1"/>
    </row>
    <row r="1608" spans="1:2" x14ac:dyDescent="0.25">
      <c r="A1608" s="1"/>
      <c r="B1608" s="1"/>
    </row>
    <row r="1609" spans="1:2" x14ac:dyDescent="0.25">
      <c r="A1609" s="1"/>
      <c r="B1609" s="1"/>
    </row>
    <row r="1610" spans="1:2" x14ac:dyDescent="0.25">
      <c r="A1610" s="1"/>
      <c r="B1610" s="1"/>
    </row>
    <row r="1611" spans="1:2" x14ac:dyDescent="0.25">
      <c r="A1611" s="1"/>
      <c r="B1611" s="1"/>
    </row>
    <row r="1612" spans="1:2" x14ac:dyDescent="0.25">
      <c r="A1612" s="1"/>
      <c r="B1612" s="1"/>
    </row>
    <row r="1613" spans="1:2" x14ac:dyDescent="0.25">
      <c r="A1613" s="1"/>
      <c r="B1613" s="1"/>
    </row>
    <row r="1614" spans="1:2" x14ac:dyDescent="0.25">
      <c r="A1614" s="1"/>
      <c r="B1614" s="1"/>
    </row>
    <row r="1615" spans="1:2" x14ac:dyDescent="0.25">
      <c r="A1615" s="1"/>
      <c r="B1615" s="1"/>
    </row>
    <row r="1616" spans="1:2" x14ac:dyDescent="0.25">
      <c r="A1616" s="1"/>
      <c r="B1616" s="1"/>
    </row>
    <row r="1617" spans="1:2" x14ac:dyDescent="0.25">
      <c r="A1617" s="1"/>
      <c r="B1617" s="1"/>
    </row>
    <row r="1618" spans="1:2" x14ac:dyDescent="0.25">
      <c r="A1618" s="1"/>
      <c r="B1618" s="1"/>
    </row>
    <row r="1619" spans="1:2" x14ac:dyDescent="0.25">
      <c r="A1619" s="1"/>
      <c r="B1619" s="1"/>
    </row>
    <row r="1620" spans="1:2" x14ac:dyDescent="0.25">
      <c r="A1620" s="1"/>
      <c r="B1620" s="1"/>
    </row>
    <row r="1621" spans="1:2" x14ac:dyDescent="0.25">
      <c r="A1621" s="1"/>
      <c r="B1621" s="1"/>
    </row>
    <row r="1622" spans="1:2" x14ac:dyDescent="0.25">
      <c r="A1622" s="1"/>
      <c r="B1622" s="1"/>
    </row>
    <row r="1623" spans="1:2" x14ac:dyDescent="0.25">
      <c r="A1623" s="1"/>
      <c r="B1623" s="1"/>
    </row>
    <row r="1624" spans="1:2" x14ac:dyDescent="0.25">
      <c r="A1624" s="1"/>
      <c r="B1624" s="1"/>
    </row>
    <row r="1625" spans="1:2" x14ac:dyDescent="0.25">
      <c r="A1625" s="1"/>
      <c r="B1625" s="1"/>
    </row>
    <row r="1626" spans="1:2" x14ac:dyDescent="0.25">
      <c r="A1626" s="1"/>
      <c r="B1626" s="1"/>
    </row>
    <row r="1627" spans="1:2" x14ac:dyDescent="0.25">
      <c r="A1627" s="1"/>
      <c r="B1627" s="1"/>
    </row>
    <row r="1628" spans="1:2" x14ac:dyDescent="0.25">
      <c r="A1628" s="1"/>
      <c r="B1628" s="1"/>
    </row>
    <row r="1629" spans="1:2" x14ac:dyDescent="0.25">
      <c r="A1629" s="1"/>
      <c r="B1629" s="1"/>
    </row>
    <row r="1630" spans="1:2" x14ac:dyDescent="0.25">
      <c r="A1630" s="1"/>
      <c r="B1630" s="1"/>
    </row>
    <row r="1631" spans="1:2" x14ac:dyDescent="0.25">
      <c r="A1631" s="1"/>
      <c r="B1631" s="1"/>
    </row>
    <row r="1632" spans="1:2" x14ac:dyDescent="0.25">
      <c r="A1632" s="1"/>
      <c r="B1632" s="1"/>
    </row>
    <row r="1633" spans="1:2" x14ac:dyDescent="0.25">
      <c r="A1633" s="1"/>
      <c r="B1633" s="1"/>
    </row>
    <row r="1634" spans="1:2" x14ac:dyDescent="0.25">
      <c r="A1634" s="1"/>
      <c r="B1634" s="1"/>
    </row>
    <row r="1635" spans="1:2" x14ac:dyDescent="0.25">
      <c r="A1635" s="1"/>
      <c r="B1635" s="1"/>
    </row>
    <row r="1636" spans="1:2" x14ac:dyDescent="0.25">
      <c r="A1636" s="1"/>
      <c r="B1636" s="1"/>
    </row>
    <row r="1637" spans="1:2" x14ac:dyDescent="0.25">
      <c r="A1637" s="1"/>
      <c r="B1637" s="1"/>
    </row>
    <row r="1638" spans="1:2" x14ac:dyDescent="0.25">
      <c r="A1638" s="1"/>
      <c r="B1638" s="1"/>
    </row>
    <row r="1639" spans="1:2" x14ac:dyDescent="0.25">
      <c r="A1639" s="1"/>
      <c r="B1639" s="1"/>
    </row>
    <row r="1640" spans="1:2" x14ac:dyDescent="0.25">
      <c r="A1640" s="1"/>
      <c r="B1640" s="1"/>
    </row>
    <row r="1641" spans="1:2" x14ac:dyDescent="0.25">
      <c r="A1641" s="1"/>
      <c r="B1641" s="1"/>
    </row>
    <row r="1642" spans="1:2" x14ac:dyDescent="0.25">
      <c r="A1642" s="1"/>
      <c r="B1642" s="1"/>
    </row>
    <row r="1643" spans="1:2" x14ac:dyDescent="0.25">
      <c r="A1643" s="1"/>
      <c r="B1643" s="1"/>
    </row>
    <row r="1644" spans="1:2" x14ac:dyDescent="0.25">
      <c r="A1644" s="1"/>
      <c r="B1644" s="1"/>
    </row>
    <row r="1645" spans="1:2" x14ac:dyDescent="0.25">
      <c r="A1645" s="1"/>
      <c r="B1645" s="1"/>
    </row>
    <row r="1646" spans="1:2" x14ac:dyDescent="0.25">
      <c r="A1646" s="1"/>
      <c r="B1646" s="1"/>
    </row>
    <row r="1647" spans="1:2" x14ac:dyDescent="0.25">
      <c r="A1647" s="1"/>
      <c r="B1647" s="1"/>
    </row>
    <row r="1648" spans="1:2" x14ac:dyDescent="0.25">
      <c r="A1648" s="1"/>
      <c r="B1648" s="1"/>
    </row>
    <row r="1649" spans="1:2" x14ac:dyDescent="0.25">
      <c r="A1649" s="1"/>
      <c r="B1649" s="1"/>
    </row>
    <row r="1650" spans="1:2" x14ac:dyDescent="0.25">
      <c r="A1650" s="1"/>
      <c r="B1650" s="1"/>
    </row>
    <row r="1651" spans="1:2" x14ac:dyDescent="0.25">
      <c r="A1651" s="1"/>
      <c r="B1651" s="1"/>
    </row>
    <row r="1652" spans="1:2" x14ac:dyDescent="0.25">
      <c r="A1652" s="1"/>
      <c r="B1652" s="1"/>
    </row>
    <row r="1653" spans="1:2" x14ac:dyDescent="0.25">
      <c r="A1653" s="1"/>
      <c r="B1653" s="1"/>
    </row>
    <row r="1654" spans="1:2" x14ac:dyDescent="0.25">
      <c r="A1654" s="1"/>
      <c r="B1654" s="1"/>
    </row>
    <row r="1655" spans="1:2" x14ac:dyDescent="0.25">
      <c r="A1655" s="1"/>
      <c r="B1655" s="1"/>
    </row>
    <row r="1656" spans="1:2" x14ac:dyDescent="0.25">
      <c r="A1656" s="1"/>
      <c r="B1656" s="1"/>
    </row>
    <row r="1657" spans="1:2" x14ac:dyDescent="0.25">
      <c r="A1657" s="1"/>
      <c r="B1657" s="1"/>
    </row>
    <row r="1658" spans="1:2" x14ac:dyDescent="0.25">
      <c r="A1658" s="1"/>
      <c r="B1658" s="1"/>
    </row>
    <row r="1659" spans="1:2" x14ac:dyDescent="0.25">
      <c r="A1659" s="1"/>
      <c r="B1659" s="1"/>
    </row>
    <row r="1660" spans="1:2" x14ac:dyDescent="0.25">
      <c r="A1660" s="1"/>
      <c r="B1660" s="1"/>
    </row>
    <row r="1661" spans="1:2" x14ac:dyDescent="0.25">
      <c r="A1661" s="1"/>
      <c r="B1661" s="1"/>
    </row>
    <row r="1662" spans="1:2" x14ac:dyDescent="0.25">
      <c r="A1662" s="1"/>
      <c r="B1662" s="1"/>
    </row>
    <row r="1663" spans="1:2" x14ac:dyDescent="0.25">
      <c r="A1663" s="1"/>
      <c r="B1663" s="1"/>
    </row>
    <row r="1664" spans="1:2" x14ac:dyDescent="0.25">
      <c r="A1664" s="1"/>
      <c r="B1664" s="1"/>
    </row>
    <row r="1665" spans="1:2" x14ac:dyDescent="0.25">
      <c r="A1665" s="1"/>
      <c r="B1665" s="1"/>
    </row>
    <row r="1666" spans="1:2" x14ac:dyDescent="0.25">
      <c r="A1666" s="1"/>
      <c r="B1666" s="1"/>
    </row>
    <row r="1667" spans="1:2" x14ac:dyDescent="0.25">
      <c r="A1667" s="1"/>
      <c r="B1667" s="1"/>
    </row>
    <row r="1668" spans="1:2" x14ac:dyDescent="0.25">
      <c r="A1668" s="1"/>
      <c r="B1668" s="1"/>
    </row>
    <row r="1669" spans="1:2" x14ac:dyDescent="0.25">
      <c r="A1669" s="1"/>
      <c r="B1669" s="1"/>
    </row>
    <row r="1670" spans="1:2" x14ac:dyDescent="0.25">
      <c r="A1670" s="1"/>
      <c r="B1670" s="1"/>
    </row>
    <row r="1671" spans="1:2" x14ac:dyDescent="0.25">
      <c r="A1671" s="1"/>
      <c r="B1671" s="1"/>
    </row>
    <row r="1672" spans="1:2" x14ac:dyDescent="0.25">
      <c r="A1672" s="1"/>
      <c r="B1672" s="1"/>
    </row>
    <row r="1673" spans="1:2" x14ac:dyDescent="0.25">
      <c r="A1673" s="1"/>
      <c r="B1673" s="1"/>
    </row>
    <row r="1674" spans="1:2" x14ac:dyDescent="0.25">
      <c r="A1674" s="1"/>
      <c r="B1674" s="1"/>
    </row>
    <row r="1675" spans="1:2" x14ac:dyDescent="0.25">
      <c r="A1675" s="1"/>
      <c r="B1675" s="1"/>
    </row>
    <row r="1676" spans="1:2" x14ac:dyDescent="0.25">
      <c r="A1676" s="1"/>
      <c r="B1676" s="1"/>
    </row>
    <row r="1677" spans="1:2" x14ac:dyDescent="0.25">
      <c r="A1677" s="1"/>
      <c r="B1677" s="1"/>
    </row>
    <row r="1678" spans="1:2" x14ac:dyDescent="0.25">
      <c r="A1678" s="1"/>
      <c r="B1678" s="1"/>
    </row>
    <row r="1679" spans="1:2" x14ac:dyDescent="0.25">
      <c r="A1679" s="1"/>
      <c r="B1679" s="1"/>
    </row>
    <row r="1680" spans="1:2" x14ac:dyDescent="0.25">
      <c r="A1680" s="1"/>
      <c r="B1680" s="1"/>
    </row>
    <row r="1681" spans="1:2" x14ac:dyDescent="0.25">
      <c r="A1681" s="1"/>
      <c r="B1681" s="1"/>
    </row>
    <row r="1682" spans="1:2" x14ac:dyDescent="0.25">
      <c r="A1682" s="1"/>
      <c r="B1682" s="1"/>
    </row>
    <row r="1683" spans="1:2" x14ac:dyDescent="0.25">
      <c r="A1683" s="1"/>
      <c r="B1683" s="1"/>
    </row>
    <row r="1684" spans="1:2" x14ac:dyDescent="0.25">
      <c r="A1684" s="1"/>
      <c r="B1684" s="1"/>
    </row>
    <row r="1685" spans="1:2" x14ac:dyDescent="0.25">
      <c r="A1685" s="1"/>
      <c r="B1685" s="1"/>
    </row>
    <row r="1686" spans="1:2" x14ac:dyDescent="0.25">
      <c r="A1686" s="1"/>
      <c r="B1686" s="1"/>
    </row>
    <row r="1687" spans="1:2" x14ac:dyDescent="0.25">
      <c r="A1687" s="1"/>
      <c r="B1687" s="1"/>
    </row>
    <row r="1688" spans="1:2" x14ac:dyDescent="0.25">
      <c r="A1688" s="1"/>
      <c r="B1688" s="1"/>
    </row>
    <row r="1689" spans="1:2" x14ac:dyDescent="0.25">
      <c r="A1689" s="1"/>
      <c r="B1689" s="1"/>
    </row>
    <row r="1690" spans="1:2" x14ac:dyDescent="0.25">
      <c r="A1690" s="1"/>
      <c r="B1690" s="1"/>
    </row>
    <row r="1691" spans="1:2" x14ac:dyDescent="0.25">
      <c r="A1691" s="1"/>
      <c r="B1691" s="1"/>
    </row>
    <row r="1692" spans="1:2" x14ac:dyDescent="0.25">
      <c r="A1692" s="1"/>
      <c r="B1692" s="1"/>
    </row>
    <row r="1693" spans="1:2" x14ac:dyDescent="0.25">
      <c r="A1693" s="1"/>
      <c r="B1693" s="1"/>
    </row>
    <row r="1694" spans="1:2" x14ac:dyDescent="0.25">
      <c r="A1694" s="1"/>
      <c r="B1694" s="1"/>
    </row>
    <row r="1695" spans="1:2" x14ac:dyDescent="0.25">
      <c r="A1695" s="1"/>
      <c r="B1695" s="1"/>
    </row>
    <row r="1696" spans="1:2" x14ac:dyDescent="0.25">
      <c r="A1696" s="1"/>
      <c r="B1696" s="1"/>
    </row>
    <row r="1697" spans="1:2" x14ac:dyDescent="0.25">
      <c r="A1697" s="1"/>
      <c r="B1697" s="1"/>
    </row>
    <row r="1698" spans="1:2" x14ac:dyDescent="0.25">
      <c r="A1698" s="1"/>
      <c r="B1698" s="1"/>
    </row>
    <row r="1699" spans="1:2" x14ac:dyDescent="0.25">
      <c r="A1699" s="1"/>
      <c r="B1699" s="1"/>
    </row>
    <row r="1700" spans="1:2" x14ac:dyDescent="0.25">
      <c r="A1700" s="1"/>
      <c r="B1700" s="1"/>
    </row>
    <row r="1701" spans="1:2" x14ac:dyDescent="0.25">
      <c r="A1701" s="1"/>
      <c r="B1701" s="1"/>
    </row>
    <row r="1702" spans="1:2" x14ac:dyDescent="0.25">
      <c r="A1702" s="1"/>
      <c r="B1702" s="1"/>
    </row>
    <row r="1703" spans="1:2" x14ac:dyDescent="0.25">
      <c r="A1703" s="1"/>
      <c r="B1703" s="1"/>
    </row>
    <row r="1704" spans="1:2" x14ac:dyDescent="0.25">
      <c r="A1704" s="1"/>
      <c r="B1704" s="1"/>
    </row>
    <row r="1705" spans="1:2" x14ac:dyDescent="0.25">
      <c r="A1705" s="1"/>
      <c r="B1705" s="1"/>
    </row>
    <row r="1706" spans="1:2" x14ac:dyDescent="0.25">
      <c r="A1706" s="1"/>
      <c r="B1706" s="1"/>
    </row>
    <row r="1707" spans="1:2" x14ac:dyDescent="0.25">
      <c r="A1707" s="1"/>
      <c r="B1707" s="1"/>
    </row>
    <row r="1708" spans="1:2" x14ac:dyDescent="0.25">
      <c r="A1708" s="1"/>
      <c r="B1708" s="1"/>
    </row>
    <row r="1709" spans="1:2" x14ac:dyDescent="0.25">
      <c r="A1709" s="1"/>
      <c r="B1709" s="1"/>
    </row>
    <row r="1710" spans="1:2" x14ac:dyDescent="0.25">
      <c r="A1710" s="1"/>
      <c r="B1710" s="1"/>
    </row>
    <row r="1711" spans="1:2" x14ac:dyDescent="0.25">
      <c r="A1711" s="1"/>
      <c r="B1711" s="1"/>
    </row>
    <row r="1712" spans="1:2" x14ac:dyDescent="0.25">
      <c r="A1712" s="1"/>
      <c r="B1712" s="1"/>
    </row>
    <row r="1713" spans="1:2" x14ac:dyDescent="0.25">
      <c r="A1713" s="1"/>
      <c r="B1713" s="1"/>
    </row>
    <row r="1714" spans="1:2" x14ac:dyDescent="0.25">
      <c r="A1714" s="1"/>
      <c r="B1714" s="1"/>
    </row>
    <row r="1715" spans="1:2" x14ac:dyDescent="0.25">
      <c r="A1715" s="1"/>
      <c r="B1715" s="1"/>
    </row>
    <row r="1716" spans="1:2" x14ac:dyDescent="0.25">
      <c r="A1716" s="1"/>
      <c r="B1716" s="1"/>
    </row>
    <row r="1717" spans="1:2" x14ac:dyDescent="0.25">
      <c r="A1717" s="1"/>
      <c r="B1717" s="1"/>
    </row>
    <row r="1718" spans="1:2" x14ac:dyDescent="0.25">
      <c r="A1718" s="1"/>
      <c r="B1718" s="1"/>
    </row>
    <row r="1719" spans="1:2" x14ac:dyDescent="0.25">
      <c r="A1719" s="1"/>
      <c r="B1719" s="1"/>
    </row>
    <row r="1720" spans="1:2" x14ac:dyDescent="0.25">
      <c r="A1720" s="1"/>
      <c r="B1720" s="1"/>
    </row>
    <row r="1721" spans="1:2" x14ac:dyDescent="0.25">
      <c r="A1721" s="1"/>
      <c r="B1721" s="1"/>
    </row>
    <row r="1722" spans="1:2" x14ac:dyDescent="0.25">
      <c r="A1722" s="1"/>
      <c r="B1722" s="1"/>
    </row>
    <row r="1723" spans="1:2" x14ac:dyDescent="0.25">
      <c r="A1723" s="1"/>
      <c r="B1723" s="1"/>
    </row>
    <row r="1724" spans="1:2" x14ac:dyDescent="0.25">
      <c r="A1724" s="1"/>
      <c r="B1724" s="1"/>
    </row>
    <row r="1725" spans="1:2" x14ac:dyDescent="0.25">
      <c r="A1725" s="1"/>
      <c r="B1725" s="1"/>
    </row>
    <row r="1726" spans="1:2" x14ac:dyDescent="0.25">
      <c r="A1726" s="1"/>
      <c r="B1726" s="1"/>
    </row>
    <row r="1727" spans="1:2" x14ac:dyDescent="0.25">
      <c r="A1727" s="1"/>
      <c r="B1727" s="1"/>
    </row>
    <row r="1728" spans="1:2" x14ac:dyDescent="0.25">
      <c r="A1728" s="1"/>
      <c r="B1728" s="1"/>
    </row>
    <row r="1729" spans="1:2" x14ac:dyDescent="0.25">
      <c r="A1729" s="1"/>
      <c r="B1729" s="1"/>
    </row>
    <row r="1730" spans="1:2" x14ac:dyDescent="0.25">
      <c r="A1730" s="1"/>
      <c r="B1730" s="1"/>
    </row>
    <row r="1731" spans="1:2" x14ac:dyDescent="0.25">
      <c r="A1731" s="1"/>
      <c r="B1731" s="1"/>
    </row>
    <row r="1732" spans="1:2" x14ac:dyDescent="0.25">
      <c r="A1732" s="1"/>
      <c r="B1732" s="1"/>
    </row>
    <row r="1733" spans="1:2" x14ac:dyDescent="0.25">
      <c r="A1733" s="1"/>
      <c r="B1733" s="1"/>
    </row>
    <row r="1734" spans="1:2" x14ac:dyDescent="0.25">
      <c r="A1734" s="1"/>
      <c r="B1734" s="1"/>
    </row>
    <row r="1735" spans="1:2" x14ac:dyDescent="0.25">
      <c r="A1735" s="1"/>
      <c r="B1735" s="1"/>
    </row>
    <row r="1736" spans="1:2" x14ac:dyDescent="0.25">
      <c r="A1736" s="1"/>
      <c r="B1736" s="1"/>
    </row>
    <row r="1737" spans="1:2" x14ac:dyDescent="0.25">
      <c r="A1737" s="1"/>
      <c r="B1737" s="1"/>
    </row>
    <row r="1738" spans="1:2" x14ac:dyDescent="0.25">
      <c r="A1738" s="1"/>
      <c r="B1738" s="1"/>
    </row>
    <row r="1739" spans="1:2" x14ac:dyDescent="0.25">
      <c r="A1739" s="1"/>
      <c r="B1739" s="1"/>
    </row>
    <row r="1740" spans="1:2" x14ac:dyDescent="0.25">
      <c r="A1740" s="1"/>
      <c r="B1740" s="1"/>
    </row>
    <row r="1741" spans="1:2" x14ac:dyDescent="0.25">
      <c r="A1741" s="1"/>
      <c r="B1741" s="1"/>
    </row>
    <row r="1742" spans="1:2" x14ac:dyDescent="0.25">
      <c r="A1742" s="1"/>
      <c r="B1742" s="1"/>
    </row>
    <row r="1743" spans="1:2" x14ac:dyDescent="0.25">
      <c r="A1743" s="1"/>
      <c r="B1743" s="1"/>
    </row>
    <row r="1744" spans="1:2" x14ac:dyDescent="0.25">
      <c r="A1744" s="1"/>
      <c r="B1744" s="1"/>
    </row>
    <row r="1745" spans="1:2" x14ac:dyDescent="0.25">
      <c r="A1745" s="1"/>
      <c r="B1745" s="1"/>
    </row>
    <row r="1746" spans="1:2" x14ac:dyDescent="0.25">
      <c r="A1746" s="1"/>
      <c r="B1746" s="1"/>
    </row>
    <row r="1747" spans="1:2" x14ac:dyDescent="0.25">
      <c r="A1747" s="1"/>
      <c r="B1747" s="1"/>
    </row>
    <row r="1748" spans="1:2" x14ac:dyDescent="0.25">
      <c r="A1748" s="1"/>
      <c r="B1748" s="1"/>
    </row>
    <row r="1749" spans="1:2" x14ac:dyDescent="0.25">
      <c r="A1749" s="1"/>
      <c r="B1749" s="1"/>
    </row>
    <row r="1750" spans="1:2" x14ac:dyDescent="0.25">
      <c r="A1750" s="1"/>
      <c r="B1750" s="1"/>
    </row>
    <row r="1751" spans="1:2" x14ac:dyDescent="0.25">
      <c r="A1751" s="1"/>
      <c r="B1751" s="1"/>
    </row>
    <row r="1752" spans="1:2" x14ac:dyDescent="0.25">
      <c r="A1752" s="1"/>
      <c r="B1752" s="1"/>
    </row>
    <row r="1753" spans="1:2" x14ac:dyDescent="0.25">
      <c r="A1753" s="1"/>
      <c r="B1753" s="1"/>
    </row>
    <row r="1754" spans="1:2" x14ac:dyDescent="0.25">
      <c r="A1754" s="1"/>
      <c r="B1754" s="1"/>
    </row>
    <row r="1755" spans="1:2" x14ac:dyDescent="0.25">
      <c r="A1755" s="1"/>
      <c r="B1755" s="1"/>
    </row>
    <row r="1756" spans="1:2" x14ac:dyDescent="0.25">
      <c r="A1756" s="1"/>
      <c r="B1756" s="1"/>
    </row>
    <row r="1757" spans="1:2" x14ac:dyDescent="0.25">
      <c r="A1757" s="1"/>
      <c r="B1757" s="1"/>
    </row>
    <row r="1758" spans="1:2" x14ac:dyDescent="0.25">
      <c r="A1758" s="1"/>
      <c r="B1758" s="1"/>
    </row>
    <row r="1759" spans="1:2" x14ac:dyDescent="0.25">
      <c r="A1759" s="1"/>
      <c r="B1759" s="1"/>
    </row>
    <row r="1760" spans="1:2" x14ac:dyDescent="0.25">
      <c r="A1760" s="1"/>
      <c r="B1760" s="1"/>
    </row>
    <row r="1761" spans="1:2" x14ac:dyDescent="0.25">
      <c r="A1761" s="1"/>
      <c r="B1761" s="1"/>
    </row>
    <row r="1762" spans="1:2" x14ac:dyDescent="0.25">
      <c r="A1762" s="1"/>
      <c r="B1762" s="1"/>
    </row>
    <row r="1763" spans="1:2" x14ac:dyDescent="0.25">
      <c r="A1763" s="1"/>
      <c r="B1763" s="1"/>
    </row>
    <row r="1764" spans="1:2" x14ac:dyDescent="0.25">
      <c r="A1764" s="1"/>
      <c r="B1764" s="1"/>
    </row>
    <row r="1765" spans="1:2" x14ac:dyDescent="0.25">
      <c r="A1765" s="1"/>
      <c r="B1765" s="1"/>
    </row>
    <row r="1766" spans="1:2" x14ac:dyDescent="0.25">
      <c r="A1766" s="1"/>
      <c r="B1766" s="1"/>
    </row>
    <row r="1767" spans="1:2" x14ac:dyDescent="0.25">
      <c r="A1767" s="1"/>
      <c r="B1767" s="1"/>
    </row>
    <row r="1768" spans="1:2" x14ac:dyDescent="0.25">
      <c r="A1768" s="1"/>
      <c r="B1768" s="1"/>
    </row>
    <row r="1769" spans="1:2" x14ac:dyDescent="0.25">
      <c r="A1769" s="1"/>
      <c r="B1769" s="1"/>
    </row>
    <row r="1770" spans="1:2" x14ac:dyDescent="0.25">
      <c r="A1770" s="1"/>
      <c r="B1770" s="1"/>
    </row>
    <row r="1771" spans="1:2" x14ac:dyDescent="0.25">
      <c r="A1771" s="1"/>
      <c r="B1771" s="1"/>
    </row>
    <row r="1772" spans="1:2" x14ac:dyDescent="0.25">
      <c r="A1772" s="1"/>
      <c r="B1772" s="1"/>
    </row>
    <row r="1773" spans="1:2" x14ac:dyDescent="0.25">
      <c r="A1773" s="1"/>
      <c r="B1773" s="1"/>
    </row>
    <row r="1774" spans="1:2" x14ac:dyDescent="0.25">
      <c r="A1774" s="1"/>
      <c r="B1774" s="1"/>
    </row>
    <row r="1775" spans="1:2" x14ac:dyDescent="0.25">
      <c r="A1775" s="1"/>
      <c r="B1775" s="1"/>
    </row>
    <row r="1776" spans="1:2" x14ac:dyDescent="0.25">
      <c r="A1776" s="1"/>
      <c r="B1776" s="1"/>
    </row>
    <row r="1777" spans="1:2" x14ac:dyDescent="0.25">
      <c r="A1777" s="1"/>
      <c r="B1777" s="1"/>
    </row>
    <row r="1778" spans="1:2" x14ac:dyDescent="0.25">
      <c r="A1778" s="1"/>
      <c r="B1778" s="1"/>
    </row>
    <row r="1779" spans="1:2" x14ac:dyDescent="0.25">
      <c r="A1779" s="1"/>
      <c r="B1779" s="1"/>
    </row>
    <row r="1780" spans="1:2" x14ac:dyDescent="0.25">
      <c r="A1780" s="1"/>
      <c r="B1780" s="1"/>
    </row>
    <row r="1781" spans="1:2" x14ac:dyDescent="0.25">
      <c r="A1781" s="1"/>
      <c r="B1781" s="1"/>
    </row>
    <row r="1782" spans="1:2" x14ac:dyDescent="0.25">
      <c r="A1782" s="1"/>
      <c r="B1782" s="1"/>
    </row>
    <row r="1783" spans="1:2" x14ac:dyDescent="0.25">
      <c r="A1783" s="1"/>
      <c r="B1783" s="1"/>
    </row>
    <row r="1784" spans="1:2" x14ac:dyDescent="0.25">
      <c r="A1784" s="1"/>
      <c r="B1784" s="1"/>
    </row>
    <row r="1785" spans="1:2" x14ac:dyDescent="0.25">
      <c r="A1785" s="1"/>
      <c r="B1785" s="1"/>
    </row>
    <row r="1786" spans="1:2" x14ac:dyDescent="0.25">
      <c r="A1786" s="1"/>
      <c r="B1786" s="1"/>
    </row>
    <row r="1787" spans="1:2" x14ac:dyDescent="0.25">
      <c r="A1787" s="1"/>
      <c r="B1787" s="1"/>
    </row>
    <row r="1788" spans="1:2" x14ac:dyDescent="0.25">
      <c r="A1788" s="1"/>
      <c r="B1788" s="1"/>
    </row>
    <row r="1789" spans="1:2" x14ac:dyDescent="0.25">
      <c r="A1789" s="1"/>
      <c r="B1789" s="1"/>
    </row>
    <row r="1790" spans="1:2" x14ac:dyDescent="0.25">
      <c r="A1790" s="1"/>
      <c r="B1790" s="1"/>
    </row>
    <row r="1791" spans="1:2" x14ac:dyDescent="0.25">
      <c r="A1791" s="1"/>
      <c r="B1791" s="1"/>
    </row>
    <row r="1792" spans="1:2" x14ac:dyDescent="0.25">
      <c r="A1792" s="1"/>
      <c r="B1792" s="1"/>
    </row>
    <row r="1793" spans="1:2" x14ac:dyDescent="0.25">
      <c r="A1793" s="1"/>
      <c r="B1793" s="1"/>
    </row>
    <row r="1794" spans="1:2" x14ac:dyDescent="0.25">
      <c r="A1794" s="1"/>
      <c r="B1794" s="1"/>
    </row>
    <row r="1795" spans="1:2" x14ac:dyDescent="0.25">
      <c r="A1795" s="1"/>
      <c r="B1795" s="1"/>
    </row>
    <row r="1796" spans="1:2" x14ac:dyDescent="0.25">
      <c r="A1796" s="1"/>
      <c r="B1796" s="1"/>
    </row>
    <row r="1797" spans="1:2" x14ac:dyDescent="0.25">
      <c r="A1797" s="1"/>
      <c r="B1797" s="1"/>
    </row>
    <row r="1798" spans="1:2" x14ac:dyDescent="0.25">
      <c r="A1798" s="1"/>
      <c r="B1798" s="1"/>
    </row>
    <row r="1799" spans="1:2" x14ac:dyDescent="0.25">
      <c r="A1799" s="1"/>
      <c r="B1799" s="1"/>
    </row>
    <row r="1800" spans="1:2" x14ac:dyDescent="0.25">
      <c r="A1800" s="1"/>
      <c r="B1800" s="1"/>
    </row>
    <row r="1801" spans="1:2" x14ac:dyDescent="0.25">
      <c r="A1801" s="1"/>
      <c r="B1801" s="1"/>
    </row>
    <row r="1802" spans="1:2" x14ac:dyDescent="0.25">
      <c r="A1802" s="1"/>
      <c r="B1802" s="1"/>
    </row>
    <row r="1803" spans="1:2" x14ac:dyDescent="0.25">
      <c r="A1803" s="1"/>
      <c r="B1803" s="1"/>
    </row>
    <row r="1804" spans="1:2" x14ac:dyDescent="0.25">
      <c r="A1804" s="1"/>
      <c r="B1804" s="1"/>
    </row>
    <row r="1805" spans="1:2" x14ac:dyDescent="0.25">
      <c r="A1805" s="1"/>
      <c r="B1805" s="1"/>
    </row>
    <row r="1806" spans="1:2" x14ac:dyDescent="0.25">
      <c r="A1806" s="1"/>
      <c r="B1806" s="1"/>
    </row>
    <row r="1807" spans="1:2" x14ac:dyDescent="0.25">
      <c r="A1807" s="1"/>
      <c r="B1807" s="1"/>
    </row>
    <row r="1808" spans="1:2" x14ac:dyDescent="0.25">
      <c r="A1808" s="1"/>
      <c r="B1808" s="1"/>
    </row>
    <row r="1809" spans="1:2" x14ac:dyDescent="0.25">
      <c r="A1809" s="1"/>
      <c r="B1809" s="1"/>
    </row>
    <row r="1810" spans="1:2" x14ac:dyDescent="0.25">
      <c r="A1810" s="1"/>
      <c r="B1810" s="1"/>
    </row>
    <row r="1811" spans="1:2" x14ac:dyDescent="0.25">
      <c r="A1811" s="1"/>
      <c r="B1811" s="1"/>
    </row>
    <row r="1812" spans="1:2" x14ac:dyDescent="0.25">
      <c r="A1812" s="1"/>
      <c r="B1812" s="1"/>
    </row>
    <row r="1813" spans="1:2" x14ac:dyDescent="0.25">
      <c r="A1813" s="1"/>
      <c r="B1813" s="1"/>
    </row>
    <row r="1814" spans="1:2" x14ac:dyDescent="0.25">
      <c r="A1814" s="1"/>
      <c r="B1814" s="1"/>
    </row>
    <row r="1815" spans="1:2" x14ac:dyDescent="0.25">
      <c r="A1815" s="1"/>
      <c r="B1815" s="1"/>
    </row>
    <row r="1816" spans="1:2" x14ac:dyDescent="0.25">
      <c r="A1816" s="1"/>
      <c r="B1816" s="1"/>
    </row>
    <row r="1817" spans="1:2" x14ac:dyDescent="0.25">
      <c r="A1817" s="1"/>
      <c r="B1817" s="1"/>
    </row>
    <row r="1818" spans="1:2" x14ac:dyDescent="0.25">
      <c r="A1818" s="1"/>
      <c r="B1818" s="1"/>
    </row>
    <row r="1819" spans="1:2" x14ac:dyDescent="0.25">
      <c r="A1819" s="1"/>
      <c r="B1819" s="1"/>
    </row>
    <row r="1820" spans="1:2" x14ac:dyDescent="0.25">
      <c r="A1820" s="1"/>
      <c r="B1820" s="1"/>
    </row>
    <row r="1821" spans="1:2" x14ac:dyDescent="0.25">
      <c r="A1821" s="1"/>
      <c r="B1821" s="1"/>
    </row>
    <row r="1822" spans="1:2" x14ac:dyDescent="0.25">
      <c r="A1822" s="1"/>
      <c r="B1822" s="1"/>
    </row>
    <row r="1823" spans="1:2" x14ac:dyDescent="0.25">
      <c r="A1823" s="1"/>
      <c r="B1823" s="1"/>
    </row>
    <row r="1824" spans="1:2" x14ac:dyDescent="0.25">
      <c r="A1824" s="1"/>
      <c r="B1824" s="1"/>
    </row>
    <row r="1825" spans="1:2" x14ac:dyDescent="0.25">
      <c r="A1825" s="1"/>
      <c r="B1825" s="1"/>
    </row>
    <row r="1826" spans="1:2" x14ac:dyDescent="0.25">
      <c r="A1826" s="1"/>
      <c r="B1826" s="1"/>
    </row>
    <row r="1827" spans="1:2" x14ac:dyDescent="0.25">
      <c r="A1827" s="1"/>
      <c r="B1827" s="1"/>
    </row>
    <row r="1828" spans="1:2" x14ac:dyDescent="0.25">
      <c r="A1828" s="1"/>
      <c r="B1828" s="1"/>
    </row>
    <row r="1829" spans="1:2" x14ac:dyDescent="0.25">
      <c r="A1829" s="1"/>
      <c r="B1829" s="1"/>
    </row>
    <row r="1830" spans="1:2" x14ac:dyDescent="0.25">
      <c r="A1830" s="1"/>
      <c r="B1830" s="1"/>
    </row>
    <row r="1831" spans="1:2" x14ac:dyDescent="0.25">
      <c r="A1831" s="1"/>
      <c r="B1831" s="1"/>
    </row>
    <row r="1832" spans="1:2" x14ac:dyDescent="0.25">
      <c r="A1832" s="1"/>
      <c r="B1832" s="1"/>
    </row>
    <row r="1833" spans="1:2" x14ac:dyDescent="0.25">
      <c r="A1833" s="1"/>
      <c r="B1833" s="1"/>
    </row>
    <row r="1834" spans="1:2" x14ac:dyDescent="0.25">
      <c r="A1834" s="1"/>
      <c r="B1834" s="1"/>
    </row>
    <row r="1835" spans="1:2" x14ac:dyDescent="0.25">
      <c r="A1835" s="1"/>
      <c r="B1835" s="1"/>
    </row>
    <row r="1836" spans="1:2" x14ac:dyDescent="0.25">
      <c r="A1836" s="1"/>
      <c r="B1836" s="1"/>
    </row>
    <row r="1837" spans="1:2" x14ac:dyDescent="0.25">
      <c r="A1837" s="1"/>
      <c r="B1837" s="1"/>
    </row>
    <row r="1838" spans="1:2" x14ac:dyDescent="0.25">
      <c r="A1838" s="1"/>
      <c r="B1838" s="1"/>
    </row>
    <row r="1839" spans="1:2" x14ac:dyDescent="0.25">
      <c r="A1839" s="1"/>
      <c r="B1839" s="1"/>
    </row>
    <row r="1840" spans="1:2" x14ac:dyDescent="0.25">
      <c r="A1840" s="1"/>
      <c r="B1840" s="1"/>
    </row>
    <row r="1841" spans="1:2" x14ac:dyDescent="0.25">
      <c r="A1841" s="1"/>
      <c r="B1841" s="1"/>
    </row>
    <row r="1842" spans="1:2" x14ac:dyDescent="0.25">
      <c r="A1842" s="1"/>
      <c r="B1842" s="1"/>
    </row>
    <row r="1843" spans="1:2" x14ac:dyDescent="0.25">
      <c r="A1843" s="1"/>
      <c r="B1843" s="1"/>
    </row>
    <row r="1844" spans="1:2" x14ac:dyDescent="0.25">
      <c r="A1844" s="1"/>
      <c r="B1844" s="1"/>
    </row>
    <row r="1845" spans="1:2" x14ac:dyDescent="0.25">
      <c r="A1845" s="1"/>
      <c r="B1845" s="1"/>
    </row>
    <row r="1846" spans="1:2" x14ac:dyDescent="0.25">
      <c r="A1846" s="1"/>
      <c r="B1846" s="1"/>
    </row>
    <row r="1847" spans="1:2" x14ac:dyDescent="0.25">
      <c r="A1847" s="1"/>
      <c r="B1847" s="1"/>
    </row>
    <row r="1848" spans="1:2" x14ac:dyDescent="0.25">
      <c r="A1848" s="1"/>
      <c r="B1848" s="1"/>
    </row>
    <row r="1849" spans="1:2" x14ac:dyDescent="0.25">
      <c r="A1849" s="1"/>
      <c r="B1849" s="1"/>
    </row>
    <row r="1850" spans="1:2" x14ac:dyDescent="0.25">
      <c r="A1850" s="1"/>
      <c r="B1850" s="1"/>
    </row>
    <row r="1851" spans="1:2" x14ac:dyDescent="0.25">
      <c r="A1851" s="1"/>
      <c r="B1851" s="1"/>
    </row>
    <row r="1852" spans="1:2" x14ac:dyDescent="0.25">
      <c r="A1852" s="1"/>
      <c r="B1852" s="1"/>
    </row>
    <row r="1853" spans="1:2" x14ac:dyDescent="0.25">
      <c r="A1853" s="1"/>
      <c r="B1853" s="1"/>
    </row>
    <row r="1854" spans="1:2" x14ac:dyDescent="0.25">
      <c r="A1854" s="1"/>
      <c r="B1854" s="1"/>
    </row>
    <row r="1855" spans="1:2" x14ac:dyDescent="0.25">
      <c r="A1855" s="1"/>
      <c r="B1855" s="1"/>
    </row>
    <row r="1856" spans="1:2" x14ac:dyDescent="0.25">
      <c r="A1856" s="1"/>
      <c r="B1856" s="1"/>
    </row>
    <row r="1857" spans="1:2" x14ac:dyDescent="0.25">
      <c r="A1857" s="1"/>
      <c r="B1857" s="1"/>
    </row>
    <row r="1858" spans="1:2" x14ac:dyDescent="0.25">
      <c r="A1858" s="1"/>
      <c r="B1858" s="1"/>
    </row>
    <row r="1859" spans="1:2" x14ac:dyDescent="0.25">
      <c r="A1859" s="1"/>
      <c r="B1859" s="1"/>
    </row>
    <row r="1860" spans="1:2" x14ac:dyDescent="0.25">
      <c r="A1860" s="1"/>
      <c r="B1860" s="1"/>
    </row>
    <row r="1861" spans="1:2" x14ac:dyDescent="0.25">
      <c r="A1861" s="1"/>
      <c r="B1861" s="1"/>
    </row>
    <row r="1862" spans="1:2" x14ac:dyDescent="0.25">
      <c r="A1862" s="1"/>
      <c r="B1862" s="1"/>
    </row>
    <row r="1863" spans="1:2" x14ac:dyDescent="0.25">
      <c r="A1863" s="1"/>
      <c r="B1863" s="1"/>
    </row>
    <row r="1864" spans="1:2" x14ac:dyDescent="0.25">
      <c r="A1864" s="1"/>
      <c r="B1864" s="1"/>
    </row>
    <row r="1865" spans="1:2" x14ac:dyDescent="0.25">
      <c r="A1865" s="1"/>
      <c r="B1865" s="1"/>
    </row>
    <row r="1866" spans="1:2" x14ac:dyDescent="0.25">
      <c r="A1866" s="1"/>
      <c r="B1866" s="1"/>
    </row>
    <row r="1867" spans="1:2" x14ac:dyDescent="0.25">
      <c r="A1867" s="1"/>
      <c r="B1867" s="1"/>
    </row>
    <row r="1868" spans="1:2" x14ac:dyDescent="0.25">
      <c r="A1868" s="1"/>
      <c r="B1868" s="1"/>
    </row>
    <row r="1869" spans="1:2" x14ac:dyDescent="0.25">
      <c r="A1869" s="1"/>
      <c r="B1869" s="1"/>
    </row>
    <row r="1870" spans="1:2" x14ac:dyDescent="0.25">
      <c r="A1870" s="1"/>
      <c r="B1870" s="1"/>
    </row>
    <row r="1871" spans="1:2" x14ac:dyDescent="0.25">
      <c r="A1871" s="1"/>
      <c r="B1871" s="1"/>
    </row>
    <row r="1872" spans="1:2" x14ac:dyDescent="0.25">
      <c r="A1872" s="1"/>
      <c r="B1872" s="1"/>
    </row>
    <row r="1873" spans="1:2" x14ac:dyDescent="0.25">
      <c r="A1873" s="1"/>
      <c r="B1873" s="1"/>
    </row>
    <row r="1874" spans="1:2" x14ac:dyDescent="0.25">
      <c r="A1874" s="1"/>
      <c r="B1874" s="1"/>
    </row>
    <row r="1875" spans="1:2" x14ac:dyDescent="0.25">
      <c r="A1875" s="1"/>
      <c r="B1875" s="1"/>
    </row>
    <row r="1876" spans="1:2" x14ac:dyDescent="0.25">
      <c r="A1876" s="1"/>
      <c r="B1876" s="1"/>
    </row>
    <row r="1877" spans="1:2" x14ac:dyDescent="0.25">
      <c r="A1877" s="1"/>
      <c r="B1877" s="1"/>
    </row>
    <row r="1878" spans="1:2" x14ac:dyDescent="0.25">
      <c r="A1878" s="1"/>
      <c r="B1878" s="1"/>
    </row>
    <row r="1879" spans="1:2" x14ac:dyDescent="0.25">
      <c r="A1879" s="1"/>
      <c r="B1879" s="1"/>
    </row>
    <row r="1880" spans="1:2" x14ac:dyDescent="0.25">
      <c r="A1880" s="1"/>
      <c r="B1880" s="1"/>
    </row>
    <row r="1881" spans="1:2" x14ac:dyDescent="0.25">
      <c r="A1881" s="1"/>
      <c r="B1881" s="1"/>
    </row>
    <row r="1882" spans="1:2" x14ac:dyDescent="0.25">
      <c r="A1882" s="1"/>
      <c r="B1882" s="1"/>
    </row>
    <row r="1883" spans="1:2" x14ac:dyDescent="0.25">
      <c r="A1883" s="1"/>
      <c r="B1883" s="1"/>
    </row>
    <row r="1884" spans="1:2" x14ac:dyDescent="0.25">
      <c r="A1884" s="1"/>
      <c r="B1884" s="1"/>
    </row>
    <row r="1885" spans="1:2" x14ac:dyDescent="0.25">
      <c r="A1885" s="1"/>
      <c r="B1885" s="1"/>
    </row>
    <row r="1886" spans="1:2" x14ac:dyDescent="0.25">
      <c r="A1886" s="1"/>
      <c r="B1886" s="1"/>
    </row>
    <row r="1887" spans="1:2" x14ac:dyDescent="0.25">
      <c r="A1887" s="1"/>
      <c r="B1887" s="1"/>
    </row>
    <row r="1888" spans="1:2" x14ac:dyDescent="0.25">
      <c r="A1888" s="1"/>
      <c r="B1888" s="1"/>
    </row>
    <row r="1889" spans="1:2" x14ac:dyDescent="0.25">
      <c r="A1889" s="1"/>
      <c r="B1889" s="1"/>
    </row>
    <row r="1890" spans="1:2" x14ac:dyDescent="0.25">
      <c r="A1890" s="1"/>
      <c r="B1890" s="1"/>
    </row>
    <row r="1891" spans="1:2" x14ac:dyDescent="0.25">
      <c r="A1891" s="1"/>
      <c r="B1891" s="1"/>
    </row>
    <row r="1892" spans="1:2" x14ac:dyDescent="0.25">
      <c r="A1892" s="1"/>
      <c r="B1892" s="1"/>
    </row>
    <row r="1893" spans="1:2" x14ac:dyDescent="0.25">
      <c r="A1893" s="1"/>
      <c r="B1893" s="1"/>
    </row>
    <row r="1894" spans="1:2" x14ac:dyDescent="0.25">
      <c r="A1894" s="1"/>
      <c r="B1894" s="1"/>
    </row>
    <row r="1895" spans="1:2" x14ac:dyDescent="0.25">
      <c r="A1895" s="1"/>
      <c r="B1895" s="1"/>
    </row>
    <row r="1896" spans="1:2" x14ac:dyDescent="0.25">
      <c r="A1896" s="1"/>
      <c r="B1896" s="1"/>
    </row>
    <row r="1897" spans="1:2" x14ac:dyDescent="0.25">
      <c r="A1897" s="1"/>
      <c r="B1897" s="1"/>
    </row>
    <row r="1898" spans="1:2" x14ac:dyDescent="0.25">
      <c r="A1898" s="1"/>
      <c r="B1898" s="1"/>
    </row>
    <row r="1899" spans="1:2" x14ac:dyDescent="0.25">
      <c r="A1899" s="1"/>
      <c r="B1899" s="1"/>
    </row>
    <row r="1900" spans="1:2" x14ac:dyDescent="0.25">
      <c r="A1900" s="1"/>
      <c r="B1900" s="1"/>
    </row>
    <row r="1901" spans="1:2" x14ac:dyDescent="0.25">
      <c r="A1901" s="1"/>
      <c r="B1901" s="1"/>
    </row>
    <row r="1902" spans="1:2" x14ac:dyDescent="0.25">
      <c r="A1902" s="1"/>
      <c r="B1902" s="1"/>
    </row>
    <row r="1903" spans="1:2" x14ac:dyDescent="0.25">
      <c r="A1903" s="1"/>
      <c r="B1903" s="1"/>
    </row>
    <row r="1904" spans="1:2" x14ac:dyDescent="0.25">
      <c r="A1904" s="1"/>
      <c r="B1904" s="1"/>
    </row>
    <row r="1905" spans="1:2" x14ac:dyDescent="0.25">
      <c r="A1905" s="1"/>
      <c r="B1905" s="1"/>
    </row>
    <row r="1906" spans="1:2" x14ac:dyDescent="0.25">
      <c r="A1906" s="1"/>
      <c r="B1906" s="1"/>
    </row>
    <row r="1907" spans="1:2" x14ac:dyDescent="0.25">
      <c r="A1907" s="1"/>
      <c r="B1907" s="1"/>
    </row>
    <row r="1908" spans="1:2" x14ac:dyDescent="0.25">
      <c r="A1908" s="1"/>
      <c r="B1908" s="1"/>
    </row>
    <row r="1909" spans="1:2" x14ac:dyDescent="0.25">
      <c r="A1909" s="1"/>
      <c r="B1909" s="1"/>
    </row>
    <row r="1910" spans="1:2" x14ac:dyDescent="0.25">
      <c r="A1910" s="1"/>
      <c r="B1910" s="1"/>
    </row>
    <row r="1911" spans="1:2" x14ac:dyDescent="0.25">
      <c r="A1911" s="1"/>
      <c r="B1911" s="1"/>
    </row>
    <row r="1912" spans="1:2" x14ac:dyDescent="0.25">
      <c r="A1912" s="1"/>
      <c r="B1912" s="1"/>
    </row>
    <row r="1913" spans="1:2" x14ac:dyDescent="0.25">
      <c r="A1913" s="1"/>
      <c r="B1913" s="1"/>
    </row>
    <row r="1914" spans="1:2" x14ac:dyDescent="0.25">
      <c r="A1914" s="1"/>
      <c r="B1914" s="1"/>
    </row>
    <row r="1915" spans="1:2" x14ac:dyDescent="0.25">
      <c r="A1915" s="1"/>
      <c r="B1915" s="1"/>
    </row>
    <row r="1916" spans="1:2" x14ac:dyDescent="0.25">
      <c r="A1916" s="1"/>
      <c r="B1916" s="1"/>
    </row>
    <row r="1917" spans="1:2" x14ac:dyDescent="0.25">
      <c r="A1917" s="1"/>
      <c r="B1917" s="1"/>
    </row>
    <row r="1918" spans="1:2" x14ac:dyDescent="0.25">
      <c r="A1918" s="1"/>
      <c r="B1918" s="1"/>
    </row>
    <row r="1919" spans="1:2" x14ac:dyDescent="0.25">
      <c r="A1919" s="1"/>
      <c r="B1919" s="1"/>
    </row>
    <row r="1920" spans="1:2" x14ac:dyDescent="0.25">
      <c r="A1920" s="1"/>
      <c r="B1920" s="1"/>
    </row>
    <row r="1921" spans="1:2" x14ac:dyDescent="0.25">
      <c r="A1921" s="1"/>
      <c r="B1921" s="1"/>
    </row>
    <row r="1922" spans="1:2" x14ac:dyDescent="0.25">
      <c r="A1922" s="1"/>
      <c r="B1922" s="1"/>
    </row>
    <row r="1923" spans="1:2" x14ac:dyDescent="0.25">
      <c r="A1923" s="1"/>
      <c r="B1923" s="1"/>
    </row>
    <row r="1924" spans="1:2" x14ac:dyDescent="0.25">
      <c r="A1924" s="1"/>
      <c r="B1924" s="1"/>
    </row>
    <row r="1925" spans="1:2" x14ac:dyDescent="0.25">
      <c r="A1925" s="1"/>
      <c r="B1925" s="1"/>
    </row>
    <row r="1926" spans="1:2" x14ac:dyDescent="0.25">
      <c r="A1926" s="1"/>
      <c r="B1926" s="1"/>
    </row>
    <row r="1927" spans="1:2" x14ac:dyDescent="0.25">
      <c r="A1927" s="1"/>
      <c r="B1927" s="1"/>
    </row>
    <row r="1928" spans="1:2" x14ac:dyDescent="0.25">
      <c r="A1928" s="1"/>
      <c r="B1928" s="1"/>
    </row>
    <row r="1929" spans="1:2" x14ac:dyDescent="0.25">
      <c r="A1929" s="1"/>
      <c r="B1929" s="1"/>
    </row>
    <row r="1930" spans="1:2" x14ac:dyDescent="0.25">
      <c r="A1930" s="1"/>
      <c r="B1930" s="1"/>
    </row>
    <row r="1931" spans="1:2" x14ac:dyDescent="0.25">
      <c r="A1931" s="1"/>
      <c r="B1931" s="1"/>
    </row>
    <row r="1932" spans="1:2" x14ac:dyDescent="0.25">
      <c r="A1932" s="1"/>
      <c r="B1932" s="1"/>
    </row>
    <row r="1933" spans="1:2" x14ac:dyDescent="0.25">
      <c r="A1933" s="1"/>
      <c r="B1933" s="1"/>
    </row>
    <row r="1934" spans="1:2" x14ac:dyDescent="0.25">
      <c r="A1934" s="1"/>
      <c r="B1934" s="1"/>
    </row>
    <row r="1935" spans="1:2" x14ac:dyDescent="0.25">
      <c r="A1935" s="1"/>
      <c r="B1935" s="1"/>
    </row>
    <row r="1936" spans="1:2" x14ac:dyDescent="0.25">
      <c r="A1936" s="1"/>
      <c r="B1936" s="1"/>
    </row>
    <row r="1937" spans="1:2" x14ac:dyDescent="0.25">
      <c r="A1937" s="1"/>
      <c r="B1937" s="1"/>
    </row>
    <row r="1938" spans="1:2" x14ac:dyDescent="0.25">
      <c r="A1938" s="1"/>
      <c r="B1938" s="1"/>
    </row>
    <row r="1939" spans="1:2" x14ac:dyDescent="0.25">
      <c r="A1939" s="1"/>
      <c r="B1939" s="1"/>
    </row>
    <row r="1940" spans="1:2" x14ac:dyDescent="0.25">
      <c r="A1940" s="1"/>
      <c r="B1940" s="1"/>
    </row>
    <row r="1941" spans="1:2" x14ac:dyDescent="0.25">
      <c r="A1941" s="1"/>
      <c r="B1941" s="1"/>
    </row>
    <row r="1942" spans="1:2" x14ac:dyDescent="0.25">
      <c r="A1942" s="1"/>
      <c r="B1942" s="1"/>
    </row>
    <row r="1943" spans="1:2" x14ac:dyDescent="0.25">
      <c r="A1943" s="1"/>
      <c r="B1943" s="1"/>
    </row>
    <row r="1944" spans="1:2" x14ac:dyDescent="0.25">
      <c r="A1944" s="1"/>
      <c r="B1944" s="1"/>
    </row>
    <row r="1945" spans="1:2" x14ac:dyDescent="0.25">
      <c r="A1945" s="1"/>
      <c r="B1945" s="1"/>
    </row>
    <row r="1946" spans="1:2" x14ac:dyDescent="0.25">
      <c r="A1946" s="1"/>
      <c r="B1946" s="1"/>
    </row>
    <row r="1947" spans="1:2" x14ac:dyDescent="0.25">
      <c r="A1947" s="1"/>
      <c r="B1947" s="1"/>
    </row>
    <row r="1948" spans="1:2" x14ac:dyDescent="0.25">
      <c r="A1948" s="1"/>
      <c r="B1948" s="1"/>
    </row>
    <row r="1949" spans="1:2" x14ac:dyDescent="0.25">
      <c r="A1949" s="1"/>
      <c r="B1949" s="1"/>
    </row>
    <row r="1950" spans="1:2" x14ac:dyDescent="0.25">
      <c r="A1950" s="1"/>
      <c r="B1950" s="1"/>
    </row>
    <row r="1951" spans="1:2" x14ac:dyDescent="0.25">
      <c r="A1951" s="1"/>
      <c r="B1951" s="1"/>
    </row>
    <row r="1952" spans="1:2" x14ac:dyDescent="0.25">
      <c r="A1952" s="1"/>
      <c r="B1952" s="1"/>
    </row>
    <row r="1953" spans="1:2" x14ac:dyDescent="0.25">
      <c r="A1953" s="1"/>
      <c r="B1953" s="1"/>
    </row>
    <row r="1954" spans="1:2" x14ac:dyDescent="0.25">
      <c r="A1954" s="1"/>
      <c r="B1954" s="1"/>
    </row>
    <row r="1955" spans="1:2" x14ac:dyDescent="0.25">
      <c r="A1955" s="1"/>
      <c r="B1955" s="1"/>
    </row>
    <row r="1956" spans="1:2" x14ac:dyDescent="0.25">
      <c r="A1956" s="1"/>
      <c r="B1956" s="1"/>
    </row>
    <row r="1957" spans="1:2" x14ac:dyDescent="0.25">
      <c r="A1957" s="1"/>
      <c r="B1957" s="1"/>
    </row>
    <row r="1958" spans="1:2" x14ac:dyDescent="0.25">
      <c r="A1958" s="1"/>
      <c r="B1958" s="1"/>
    </row>
    <row r="1959" spans="1:2" x14ac:dyDescent="0.25">
      <c r="A1959" s="1"/>
      <c r="B1959" s="1"/>
    </row>
    <row r="1960" spans="1:2" x14ac:dyDescent="0.25">
      <c r="A1960" s="1"/>
      <c r="B1960" s="1"/>
    </row>
    <row r="1961" spans="1:2" x14ac:dyDescent="0.25">
      <c r="A1961" s="1"/>
      <c r="B1961" s="1"/>
    </row>
    <row r="1962" spans="1:2" x14ac:dyDescent="0.25">
      <c r="A1962" s="1"/>
      <c r="B1962" s="1"/>
    </row>
    <row r="1963" spans="1:2" x14ac:dyDescent="0.25">
      <c r="A1963" s="1"/>
      <c r="B1963" s="1"/>
    </row>
    <row r="1964" spans="1:2" x14ac:dyDescent="0.25">
      <c r="A1964" s="1"/>
      <c r="B1964" s="1"/>
    </row>
    <row r="1965" spans="1:2" x14ac:dyDescent="0.25">
      <c r="A1965" s="1"/>
      <c r="B1965" s="1"/>
    </row>
    <row r="1966" spans="1:2" x14ac:dyDescent="0.25">
      <c r="A1966" s="1"/>
      <c r="B1966" s="1"/>
    </row>
    <row r="1967" spans="1:2" x14ac:dyDescent="0.25">
      <c r="A1967" s="1"/>
      <c r="B1967" s="1"/>
    </row>
    <row r="1968" spans="1:2" x14ac:dyDescent="0.25">
      <c r="A1968" s="1"/>
      <c r="B1968" s="1"/>
    </row>
    <row r="1969" spans="1:2" x14ac:dyDescent="0.25">
      <c r="A1969" s="1"/>
      <c r="B1969" s="1"/>
    </row>
    <row r="1970" spans="1:2" x14ac:dyDescent="0.25">
      <c r="A1970" s="1"/>
      <c r="B1970" s="1"/>
    </row>
    <row r="1971" spans="1:2" x14ac:dyDescent="0.25">
      <c r="A1971" s="1"/>
      <c r="B1971" s="1"/>
    </row>
    <row r="1972" spans="1:2" x14ac:dyDescent="0.25">
      <c r="A1972" s="1"/>
      <c r="B1972" s="1"/>
    </row>
    <row r="1973" spans="1:2" x14ac:dyDescent="0.25">
      <c r="A1973" s="1"/>
      <c r="B1973" s="1"/>
    </row>
    <row r="1974" spans="1:2" x14ac:dyDescent="0.25">
      <c r="A1974" s="1"/>
      <c r="B1974" s="1"/>
    </row>
    <row r="1975" spans="1:2" x14ac:dyDescent="0.25">
      <c r="A1975" s="1"/>
      <c r="B1975" s="1"/>
    </row>
    <row r="1976" spans="1:2" x14ac:dyDescent="0.25">
      <c r="A1976" s="1"/>
      <c r="B1976" s="1"/>
    </row>
    <row r="1977" spans="1:2" x14ac:dyDescent="0.25">
      <c r="A1977" s="1"/>
      <c r="B1977" s="1"/>
    </row>
    <row r="1978" spans="1:2" x14ac:dyDescent="0.25">
      <c r="A1978" s="1"/>
      <c r="B1978" s="1"/>
    </row>
    <row r="1979" spans="1:2" x14ac:dyDescent="0.25">
      <c r="A1979" s="1"/>
      <c r="B1979" s="1"/>
    </row>
    <row r="1980" spans="1:2" x14ac:dyDescent="0.25">
      <c r="A1980" s="1"/>
      <c r="B1980" s="1"/>
    </row>
    <row r="1981" spans="1:2" x14ac:dyDescent="0.25">
      <c r="A1981" s="1"/>
      <c r="B1981" s="1"/>
    </row>
    <row r="1982" spans="1:2" x14ac:dyDescent="0.25">
      <c r="A1982" s="1"/>
      <c r="B1982" s="1"/>
    </row>
    <row r="1983" spans="1:2" x14ac:dyDescent="0.25">
      <c r="A1983" s="1"/>
      <c r="B1983" s="1"/>
    </row>
    <row r="1984" spans="1:2" x14ac:dyDescent="0.25">
      <c r="A1984" s="1"/>
      <c r="B1984" s="1"/>
    </row>
    <row r="1985" spans="1:2" x14ac:dyDescent="0.25">
      <c r="A1985" s="1"/>
      <c r="B1985" s="1"/>
    </row>
    <row r="1986" spans="1:2" x14ac:dyDescent="0.25">
      <c r="A1986" s="1"/>
      <c r="B1986" s="1"/>
    </row>
    <row r="1987" spans="1:2" x14ac:dyDescent="0.25">
      <c r="A1987" s="1"/>
      <c r="B1987" s="1"/>
    </row>
    <row r="1988" spans="1:2" x14ac:dyDescent="0.25">
      <c r="A1988" s="1"/>
      <c r="B1988" s="1"/>
    </row>
    <row r="1989" spans="1:2" x14ac:dyDescent="0.25">
      <c r="A1989" s="1"/>
      <c r="B1989" s="1"/>
    </row>
    <row r="1990" spans="1:2" x14ac:dyDescent="0.25">
      <c r="A1990" s="1"/>
      <c r="B1990" s="1"/>
    </row>
    <row r="1991" spans="1:2" x14ac:dyDescent="0.25">
      <c r="A1991" s="1"/>
      <c r="B1991" s="1"/>
    </row>
    <row r="1992" spans="1:2" x14ac:dyDescent="0.25">
      <c r="A1992" s="1"/>
      <c r="B1992" s="1"/>
    </row>
    <row r="1993" spans="1:2" x14ac:dyDescent="0.25">
      <c r="A1993" s="1"/>
      <c r="B1993" s="1"/>
    </row>
    <row r="1994" spans="1:2" x14ac:dyDescent="0.25">
      <c r="A1994" s="1"/>
      <c r="B1994" s="1"/>
    </row>
    <row r="1995" spans="1:2" x14ac:dyDescent="0.25">
      <c r="A1995" s="1"/>
      <c r="B1995" s="1"/>
    </row>
    <row r="1996" spans="1:2" x14ac:dyDescent="0.25">
      <c r="A1996" s="1"/>
      <c r="B1996" s="1"/>
    </row>
    <row r="1997" spans="1:2" x14ac:dyDescent="0.25">
      <c r="A1997" s="1"/>
      <c r="B1997" s="1"/>
    </row>
    <row r="1998" spans="1:2" x14ac:dyDescent="0.25">
      <c r="A1998" s="1"/>
      <c r="B1998" s="1"/>
    </row>
    <row r="1999" spans="1:2" x14ac:dyDescent="0.25">
      <c r="A1999" s="1"/>
      <c r="B1999" s="1"/>
    </row>
    <row r="2000" spans="1:2" x14ac:dyDescent="0.25">
      <c r="A2000" s="1"/>
      <c r="B2000" s="1"/>
    </row>
    <row r="2001" spans="1:2" x14ac:dyDescent="0.25">
      <c r="A2001" s="1"/>
      <c r="B2001" s="1"/>
    </row>
    <row r="2002" spans="1:2" x14ac:dyDescent="0.25">
      <c r="A2002" s="1"/>
      <c r="B2002" s="1"/>
    </row>
    <row r="2003" spans="1:2" x14ac:dyDescent="0.25">
      <c r="A2003" s="1"/>
      <c r="B2003" s="1"/>
    </row>
    <row r="2004" spans="1:2" x14ac:dyDescent="0.25">
      <c r="A2004" s="1"/>
      <c r="B2004" s="1"/>
    </row>
    <row r="2005" spans="1:2" x14ac:dyDescent="0.25">
      <c r="A2005" s="1"/>
      <c r="B2005" s="1"/>
    </row>
    <row r="2006" spans="1:2" x14ac:dyDescent="0.25">
      <c r="A2006" s="1"/>
      <c r="B2006" s="1"/>
    </row>
    <row r="2007" spans="1:2" x14ac:dyDescent="0.25">
      <c r="A2007" s="1"/>
      <c r="B2007" s="1"/>
    </row>
    <row r="2008" spans="1:2" x14ac:dyDescent="0.25">
      <c r="A2008" s="1"/>
      <c r="B2008" s="1"/>
    </row>
    <row r="2009" spans="1:2" x14ac:dyDescent="0.25">
      <c r="A2009" s="1"/>
      <c r="B2009" s="1"/>
    </row>
    <row r="2010" spans="1:2" x14ac:dyDescent="0.25">
      <c r="A2010" s="1"/>
      <c r="B2010" s="1"/>
    </row>
    <row r="2011" spans="1:2" x14ac:dyDescent="0.25">
      <c r="A2011" s="1"/>
      <c r="B2011" s="1"/>
    </row>
    <row r="2012" spans="1:2" x14ac:dyDescent="0.25">
      <c r="A2012" s="1"/>
      <c r="B2012" s="1"/>
    </row>
    <row r="2013" spans="1:2" x14ac:dyDescent="0.25">
      <c r="A2013" s="1"/>
      <c r="B2013" s="1"/>
    </row>
    <row r="2014" spans="1:2" x14ac:dyDescent="0.25">
      <c r="A2014" s="1"/>
      <c r="B2014" s="1"/>
    </row>
    <row r="2015" spans="1:2" x14ac:dyDescent="0.25">
      <c r="A2015" s="1"/>
      <c r="B2015" s="1"/>
    </row>
    <row r="2016" spans="1:2" x14ac:dyDescent="0.25">
      <c r="A2016" s="1"/>
      <c r="B2016" s="1"/>
    </row>
    <row r="2017" spans="1:2" x14ac:dyDescent="0.25">
      <c r="A2017" s="1"/>
      <c r="B2017" s="1"/>
    </row>
    <row r="2018" spans="1:2" x14ac:dyDescent="0.25">
      <c r="A2018" s="1"/>
      <c r="B2018" s="1"/>
    </row>
    <row r="2019" spans="1:2" x14ac:dyDescent="0.25">
      <c r="A2019" s="1"/>
      <c r="B2019" s="1"/>
    </row>
    <row r="2020" spans="1:2" x14ac:dyDescent="0.25">
      <c r="A2020" s="1"/>
      <c r="B2020" s="1"/>
    </row>
    <row r="2021" spans="1:2" x14ac:dyDescent="0.25">
      <c r="A2021" s="1"/>
      <c r="B2021" s="1"/>
    </row>
    <row r="2022" spans="1:2" x14ac:dyDescent="0.25">
      <c r="A2022" s="1"/>
      <c r="B2022" s="1"/>
    </row>
    <row r="2023" spans="1:2" x14ac:dyDescent="0.25">
      <c r="A2023" s="1"/>
      <c r="B2023" s="1"/>
    </row>
    <row r="2024" spans="1:2" x14ac:dyDescent="0.25">
      <c r="A2024" s="1"/>
      <c r="B2024" s="1"/>
    </row>
    <row r="2025" spans="1:2" x14ac:dyDescent="0.25">
      <c r="A2025" s="1"/>
      <c r="B2025" s="1"/>
    </row>
    <row r="2026" spans="1:2" x14ac:dyDescent="0.25">
      <c r="A2026" s="1"/>
      <c r="B2026" s="1"/>
    </row>
    <row r="2027" spans="1:2" x14ac:dyDescent="0.25">
      <c r="A2027" s="1"/>
      <c r="B2027" s="1"/>
    </row>
    <row r="2028" spans="1:2" x14ac:dyDescent="0.25">
      <c r="A2028" s="1"/>
      <c r="B2028" s="1"/>
    </row>
    <row r="2029" spans="1:2" x14ac:dyDescent="0.25">
      <c r="A2029" s="1"/>
      <c r="B2029" s="1"/>
    </row>
    <row r="2030" spans="1:2" x14ac:dyDescent="0.25">
      <c r="A2030" s="1"/>
      <c r="B2030" s="1"/>
    </row>
    <row r="2031" spans="1:2" x14ac:dyDescent="0.25">
      <c r="A2031" s="1"/>
      <c r="B2031" s="1"/>
    </row>
    <row r="2032" spans="1:2" x14ac:dyDescent="0.25">
      <c r="A2032" s="1"/>
      <c r="B2032" s="1"/>
    </row>
    <row r="2033" spans="1:2" x14ac:dyDescent="0.25">
      <c r="A2033" s="1"/>
      <c r="B2033" s="1"/>
    </row>
    <row r="2034" spans="1:2" x14ac:dyDescent="0.25">
      <c r="A2034" s="1"/>
      <c r="B2034" s="1"/>
    </row>
    <row r="2035" spans="1:2" x14ac:dyDescent="0.25">
      <c r="A2035" s="1"/>
      <c r="B2035" s="1"/>
    </row>
    <row r="2036" spans="1:2" x14ac:dyDescent="0.25">
      <c r="A2036" s="1"/>
      <c r="B2036" s="1"/>
    </row>
    <row r="2037" spans="1:2" x14ac:dyDescent="0.25">
      <c r="A2037" s="1"/>
      <c r="B2037" s="1"/>
    </row>
    <row r="2038" spans="1:2" x14ac:dyDescent="0.25">
      <c r="A2038" s="1"/>
      <c r="B2038" s="1"/>
    </row>
    <row r="2039" spans="1:2" x14ac:dyDescent="0.25">
      <c r="A2039" s="1"/>
      <c r="B2039" s="1"/>
    </row>
    <row r="2040" spans="1:2" x14ac:dyDescent="0.25">
      <c r="A2040" s="1"/>
      <c r="B2040" s="1"/>
    </row>
    <row r="2041" spans="1:2" x14ac:dyDescent="0.25">
      <c r="A2041" s="1"/>
      <c r="B2041" s="1"/>
    </row>
    <row r="2042" spans="1:2" x14ac:dyDescent="0.25">
      <c r="A2042" s="1"/>
      <c r="B2042" s="1"/>
    </row>
    <row r="2043" spans="1:2" x14ac:dyDescent="0.25">
      <c r="A2043" s="1"/>
      <c r="B2043" s="1"/>
    </row>
    <row r="2044" spans="1:2" x14ac:dyDescent="0.25">
      <c r="A2044" s="1"/>
      <c r="B2044" s="1"/>
    </row>
    <row r="2045" spans="1:2" x14ac:dyDescent="0.25">
      <c r="A2045" s="1"/>
      <c r="B2045" s="1"/>
    </row>
    <row r="2046" spans="1:2" x14ac:dyDescent="0.25">
      <c r="A2046" s="1"/>
      <c r="B2046" s="1"/>
    </row>
    <row r="2047" spans="1:2" x14ac:dyDescent="0.25">
      <c r="A2047" s="1"/>
      <c r="B2047" s="1"/>
    </row>
    <row r="2048" spans="1:2" x14ac:dyDescent="0.25">
      <c r="A2048" s="1"/>
      <c r="B2048" s="1"/>
    </row>
    <row r="2049" spans="1:2" x14ac:dyDescent="0.25">
      <c r="A2049" s="1"/>
      <c r="B2049" s="1"/>
    </row>
    <row r="2050" spans="1:2" x14ac:dyDescent="0.25">
      <c r="A2050" s="1"/>
      <c r="B2050" s="1"/>
    </row>
    <row r="2051" spans="1:2" x14ac:dyDescent="0.25">
      <c r="A2051" s="1"/>
      <c r="B2051" s="1"/>
    </row>
    <row r="2052" spans="1:2" x14ac:dyDescent="0.25">
      <c r="A2052" s="1"/>
      <c r="B2052" s="1"/>
    </row>
    <row r="2053" spans="1:2" x14ac:dyDescent="0.25">
      <c r="A2053" s="1"/>
      <c r="B2053" s="1"/>
    </row>
    <row r="2054" spans="1:2" x14ac:dyDescent="0.25">
      <c r="A2054" s="1"/>
      <c r="B2054" s="1"/>
    </row>
    <row r="2055" spans="1:2" x14ac:dyDescent="0.25">
      <c r="A2055" s="1"/>
      <c r="B2055" s="1"/>
    </row>
    <row r="2056" spans="1:2" x14ac:dyDescent="0.25">
      <c r="A2056" s="1"/>
      <c r="B2056" s="1"/>
    </row>
    <row r="2057" spans="1:2" x14ac:dyDescent="0.25">
      <c r="A2057" s="1"/>
      <c r="B2057" s="1"/>
    </row>
    <row r="2058" spans="1:2" x14ac:dyDescent="0.25">
      <c r="A2058" s="1"/>
      <c r="B2058" s="1"/>
    </row>
    <row r="2059" spans="1:2" x14ac:dyDescent="0.25">
      <c r="A2059" s="1"/>
      <c r="B2059" s="1"/>
    </row>
    <row r="2060" spans="1:2" x14ac:dyDescent="0.25">
      <c r="A2060" s="1"/>
      <c r="B2060" s="1"/>
    </row>
    <row r="2061" spans="1:2" x14ac:dyDescent="0.25">
      <c r="A2061" s="1"/>
      <c r="B2061" s="1"/>
    </row>
    <row r="2062" spans="1:2" x14ac:dyDescent="0.25">
      <c r="A2062" s="1"/>
      <c r="B2062" s="1"/>
    </row>
    <row r="2063" spans="1:2" x14ac:dyDescent="0.25">
      <c r="A2063" s="1"/>
      <c r="B2063" s="1"/>
    </row>
    <row r="2064" spans="1:2" x14ac:dyDescent="0.25">
      <c r="A2064" s="1"/>
      <c r="B2064" s="1"/>
    </row>
    <row r="2065" spans="1:2" x14ac:dyDescent="0.25">
      <c r="A2065" s="1"/>
      <c r="B2065" s="1"/>
    </row>
    <row r="2066" spans="1:2" x14ac:dyDescent="0.25">
      <c r="A2066" s="1"/>
      <c r="B2066" s="1"/>
    </row>
    <row r="2067" spans="1:2" x14ac:dyDescent="0.25">
      <c r="A2067" s="1"/>
      <c r="B2067" s="1"/>
    </row>
    <row r="2068" spans="1:2" x14ac:dyDescent="0.25">
      <c r="A2068" s="1"/>
      <c r="B2068" s="1"/>
    </row>
    <row r="2069" spans="1:2" x14ac:dyDescent="0.25">
      <c r="A2069" s="1"/>
      <c r="B2069" s="1"/>
    </row>
    <row r="2070" spans="1:2" x14ac:dyDescent="0.25">
      <c r="A2070" s="1"/>
      <c r="B2070" s="1"/>
    </row>
    <row r="2071" spans="1:2" x14ac:dyDescent="0.25">
      <c r="A2071" s="1"/>
      <c r="B2071" s="1"/>
    </row>
    <row r="2072" spans="1:2" x14ac:dyDescent="0.25">
      <c r="A2072" s="1"/>
      <c r="B2072" s="1"/>
    </row>
    <row r="2073" spans="1:2" x14ac:dyDescent="0.25">
      <c r="A2073" s="1"/>
      <c r="B2073" s="1"/>
    </row>
    <row r="2074" spans="1:2" x14ac:dyDescent="0.25">
      <c r="A2074" s="1"/>
      <c r="B2074" s="1"/>
    </row>
    <row r="2075" spans="1:2" x14ac:dyDescent="0.25">
      <c r="A2075" s="1"/>
      <c r="B2075" s="1"/>
    </row>
    <row r="2076" spans="1:2" x14ac:dyDescent="0.25">
      <c r="A2076" s="1"/>
      <c r="B2076" s="1"/>
    </row>
    <row r="2077" spans="1:2" x14ac:dyDescent="0.25">
      <c r="A2077" s="1"/>
      <c r="B2077" s="1"/>
    </row>
    <row r="2078" spans="1:2" x14ac:dyDescent="0.25">
      <c r="A2078" s="1"/>
      <c r="B2078" s="1"/>
    </row>
    <row r="2079" spans="1:2" x14ac:dyDescent="0.25">
      <c r="A2079" s="1"/>
      <c r="B2079" s="1"/>
    </row>
    <row r="2080" spans="1:2" x14ac:dyDescent="0.25">
      <c r="A2080" s="1"/>
      <c r="B2080" s="1"/>
    </row>
    <row r="2081" spans="1:2" x14ac:dyDescent="0.25">
      <c r="A2081" s="1"/>
      <c r="B2081" s="1"/>
    </row>
    <row r="2082" spans="1:2" x14ac:dyDescent="0.25">
      <c r="A2082" s="1"/>
      <c r="B2082" s="1"/>
    </row>
    <row r="2083" spans="1:2" x14ac:dyDescent="0.25">
      <c r="A2083" s="1"/>
      <c r="B2083" s="1"/>
    </row>
    <row r="2084" spans="1:2" x14ac:dyDescent="0.25">
      <c r="A2084" s="1"/>
      <c r="B2084" s="1"/>
    </row>
    <row r="2085" spans="1:2" x14ac:dyDescent="0.25">
      <c r="A2085" s="1"/>
      <c r="B2085" s="1"/>
    </row>
    <row r="2086" spans="1:2" x14ac:dyDescent="0.25">
      <c r="A2086" s="1"/>
      <c r="B2086" s="1"/>
    </row>
    <row r="2087" spans="1:2" x14ac:dyDescent="0.25">
      <c r="A2087" s="1"/>
      <c r="B2087" s="1"/>
    </row>
    <row r="2088" spans="1:2" x14ac:dyDescent="0.25">
      <c r="A2088" s="1"/>
      <c r="B2088" s="1"/>
    </row>
    <row r="2089" spans="1:2" x14ac:dyDescent="0.25">
      <c r="A2089" s="1"/>
      <c r="B2089" s="1"/>
    </row>
    <row r="2090" spans="1:2" x14ac:dyDescent="0.25">
      <c r="A2090" s="1"/>
      <c r="B2090" s="1"/>
    </row>
    <row r="2091" spans="1:2" x14ac:dyDescent="0.25">
      <c r="A2091" s="1"/>
      <c r="B2091" s="1"/>
    </row>
    <row r="2092" spans="1:2" x14ac:dyDescent="0.25">
      <c r="A2092" s="1"/>
      <c r="B2092" s="1"/>
    </row>
    <row r="2093" spans="1:2" x14ac:dyDescent="0.25">
      <c r="A2093" s="1"/>
      <c r="B2093" s="1"/>
    </row>
    <row r="2094" spans="1:2" x14ac:dyDescent="0.25">
      <c r="A2094" s="1"/>
      <c r="B2094" s="1"/>
    </row>
    <row r="2095" spans="1:2" x14ac:dyDescent="0.25">
      <c r="A2095" s="1"/>
      <c r="B2095" s="1"/>
    </row>
    <row r="2096" spans="1:2" x14ac:dyDescent="0.25">
      <c r="A2096" s="1"/>
      <c r="B2096" s="1"/>
    </row>
    <row r="2097" spans="1:2" x14ac:dyDescent="0.25">
      <c r="A2097" s="1"/>
      <c r="B2097" s="1"/>
    </row>
    <row r="2098" spans="1:2" x14ac:dyDescent="0.25">
      <c r="A2098" s="1"/>
      <c r="B2098" s="1"/>
    </row>
    <row r="2099" spans="1:2" x14ac:dyDescent="0.25">
      <c r="A2099" s="1"/>
      <c r="B2099" s="1"/>
    </row>
    <row r="2100" spans="1:2" x14ac:dyDescent="0.25">
      <c r="A2100" s="1"/>
      <c r="B2100" s="1"/>
    </row>
    <row r="2101" spans="1:2" x14ac:dyDescent="0.25">
      <c r="A2101" s="1"/>
      <c r="B2101" s="1"/>
    </row>
    <row r="2102" spans="1:2" x14ac:dyDescent="0.25">
      <c r="A2102" s="1"/>
      <c r="B2102" s="1"/>
    </row>
    <row r="2103" spans="1:2" x14ac:dyDescent="0.25">
      <c r="A2103" s="1"/>
      <c r="B2103" s="1"/>
    </row>
    <row r="2104" spans="1:2" x14ac:dyDescent="0.25">
      <c r="A2104" s="1"/>
      <c r="B2104" s="1"/>
    </row>
    <row r="2105" spans="1:2" x14ac:dyDescent="0.25">
      <c r="A2105" s="1"/>
      <c r="B2105" s="1"/>
    </row>
    <row r="2106" spans="1:2" x14ac:dyDescent="0.25">
      <c r="A2106" s="1"/>
      <c r="B2106" s="1"/>
    </row>
    <row r="2107" spans="1:2" x14ac:dyDescent="0.25">
      <c r="A2107" s="1"/>
      <c r="B2107" s="1"/>
    </row>
    <row r="2108" spans="1:2" x14ac:dyDescent="0.25">
      <c r="A2108" s="1"/>
      <c r="B2108" s="1"/>
    </row>
    <row r="2109" spans="1:2" x14ac:dyDescent="0.25">
      <c r="A2109" s="1"/>
      <c r="B2109" s="1"/>
    </row>
    <row r="2110" spans="1:2" x14ac:dyDescent="0.25">
      <c r="A2110" s="1"/>
      <c r="B2110" s="1"/>
    </row>
    <row r="2111" spans="1:2" x14ac:dyDescent="0.25">
      <c r="A2111" s="1"/>
      <c r="B2111" s="1"/>
    </row>
    <row r="2112" spans="1:2" x14ac:dyDescent="0.25">
      <c r="A2112" s="1"/>
      <c r="B2112" s="1"/>
    </row>
    <row r="2113" spans="1:2" x14ac:dyDescent="0.25">
      <c r="A2113" s="1"/>
      <c r="B2113" s="1"/>
    </row>
    <row r="2114" spans="1:2" x14ac:dyDescent="0.25">
      <c r="A2114" s="1"/>
      <c r="B2114" s="1"/>
    </row>
    <row r="2115" spans="1:2" x14ac:dyDescent="0.25">
      <c r="A2115" s="1"/>
      <c r="B2115" s="1"/>
    </row>
    <row r="2116" spans="1:2" x14ac:dyDescent="0.25">
      <c r="A2116" s="1"/>
      <c r="B2116" s="1"/>
    </row>
    <row r="2117" spans="1:2" x14ac:dyDescent="0.25">
      <c r="A2117" s="1"/>
      <c r="B2117" s="1"/>
    </row>
    <row r="2118" spans="1:2" x14ac:dyDescent="0.25">
      <c r="A2118" s="1"/>
      <c r="B2118" s="1"/>
    </row>
    <row r="2119" spans="1:2" x14ac:dyDescent="0.25">
      <c r="A2119" s="1"/>
      <c r="B2119" s="1"/>
    </row>
    <row r="2120" spans="1:2" x14ac:dyDescent="0.25">
      <c r="A2120" s="1"/>
      <c r="B2120" s="1"/>
    </row>
    <row r="2121" spans="1:2" x14ac:dyDescent="0.25">
      <c r="A2121" s="1"/>
      <c r="B2121" s="1"/>
    </row>
    <row r="2122" spans="1:2" x14ac:dyDescent="0.25">
      <c r="A2122" s="1"/>
      <c r="B2122" s="1"/>
    </row>
    <row r="2123" spans="1:2" x14ac:dyDescent="0.25">
      <c r="A2123" s="1"/>
      <c r="B2123" s="1"/>
    </row>
    <row r="2124" spans="1:2" x14ac:dyDescent="0.25">
      <c r="A2124" s="1"/>
      <c r="B2124" s="1"/>
    </row>
    <row r="2125" spans="1:2" x14ac:dyDescent="0.25">
      <c r="A2125" s="1"/>
      <c r="B2125" s="1"/>
    </row>
    <row r="2126" spans="1:2" x14ac:dyDescent="0.25">
      <c r="A2126" s="1"/>
      <c r="B2126" s="1"/>
    </row>
    <row r="2127" spans="1:2" x14ac:dyDescent="0.25">
      <c r="A2127" s="1"/>
      <c r="B2127" s="1"/>
    </row>
    <row r="2128" spans="1:2" x14ac:dyDescent="0.25">
      <c r="A2128" s="1"/>
      <c r="B2128" s="1"/>
    </row>
    <row r="2129" spans="1:2" x14ac:dyDescent="0.25">
      <c r="A2129" s="1"/>
      <c r="B2129" s="1"/>
    </row>
    <row r="2130" spans="1:2" x14ac:dyDescent="0.25">
      <c r="A2130" s="1"/>
      <c r="B2130" s="1"/>
    </row>
    <row r="2131" spans="1:2" x14ac:dyDescent="0.25">
      <c r="A2131" s="1"/>
      <c r="B2131" s="1"/>
    </row>
    <row r="2132" spans="1:2" x14ac:dyDescent="0.25">
      <c r="A2132" s="1"/>
      <c r="B2132" s="1"/>
    </row>
    <row r="2133" spans="1:2" x14ac:dyDescent="0.25">
      <c r="A2133" s="1"/>
      <c r="B2133" s="1"/>
    </row>
    <row r="2134" spans="1:2" x14ac:dyDescent="0.25">
      <c r="A2134" s="1"/>
      <c r="B2134" s="1"/>
    </row>
    <row r="2135" spans="1:2" x14ac:dyDescent="0.25">
      <c r="A2135" s="1"/>
      <c r="B2135" s="1"/>
    </row>
    <row r="2136" spans="1:2" x14ac:dyDescent="0.25">
      <c r="A2136" s="1"/>
      <c r="B2136" s="1"/>
    </row>
    <row r="2137" spans="1:2" x14ac:dyDescent="0.25">
      <c r="A2137" s="1"/>
      <c r="B2137" s="1"/>
    </row>
    <row r="2138" spans="1:2" x14ac:dyDescent="0.25">
      <c r="A2138" s="1"/>
      <c r="B2138" s="1"/>
    </row>
    <row r="2139" spans="1:2" x14ac:dyDescent="0.25">
      <c r="A2139" s="1"/>
      <c r="B2139" s="1"/>
    </row>
    <row r="2140" spans="1:2" x14ac:dyDescent="0.25">
      <c r="A2140" s="1"/>
      <c r="B2140" s="1"/>
    </row>
    <row r="2141" spans="1:2" x14ac:dyDescent="0.25">
      <c r="A2141" s="1"/>
      <c r="B2141" s="1"/>
    </row>
    <row r="2142" spans="1:2" x14ac:dyDescent="0.25">
      <c r="A2142" s="1"/>
      <c r="B2142" s="1"/>
    </row>
    <row r="2143" spans="1:2" x14ac:dyDescent="0.25">
      <c r="A2143" s="1"/>
      <c r="B2143" s="1"/>
    </row>
    <row r="2144" spans="1:2" x14ac:dyDescent="0.25">
      <c r="A2144" s="1"/>
      <c r="B2144" s="1"/>
    </row>
    <row r="2145" spans="1:2" x14ac:dyDescent="0.25">
      <c r="A2145" s="1"/>
      <c r="B2145" s="1"/>
    </row>
    <row r="2146" spans="1:2" x14ac:dyDescent="0.25">
      <c r="A2146" s="1"/>
      <c r="B2146" s="1"/>
    </row>
    <row r="2147" spans="1:2" x14ac:dyDescent="0.25">
      <c r="A2147" s="1"/>
      <c r="B2147" s="1"/>
    </row>
    <row r="2148" spans="1:2" x14ac:dyDescent="0.25">
      <c r="A2148" s="1"/>
      <c r="B2148" s="1"/>
    </row>
    <row r="2149" spans="1:2" x14ac:dyDescent="0.25">
      <c r="A2149" s="1"/>
      <c r="B2149" s="1"/>
    </row>
    <row r="2150" spans="1:2" x14ac:dyDescent="0.25">
      <c r="A2150" s="1"/>
      <c r="B2150" s="1"/>
    </row>
    <row r="2151" spans="1:2" x14ac:dyDescent="0.25">
      <c r="A2151" s="1"/>
      <c r="B2151" s="1"/>
    </row>
    <row r="2152" spans="1:2" x14ac:dyDescent="0.25">
      <c r="A2152" s="1"/>
      <c r="B2152" s="1"/>
    </row>
    <row r="2153" spans="1:2" x14ac:dyDescent="0.25">
      <c r="A2153" s="1"/>
      <c r="B2153" s="1"/>
    </row>
    <row r="2154" spans="1:2" x14ac:dyDescent="0.25">
      <c r="A2154" s="1"/>
      <c r="B2154" s="1"/>
    </row>
    <row r="2155" spans="1:2" x14ac:dyDescent="0.25">
      <c r="A2155" s="1"/>
      <c r="B2155" s="1"/>
    </row>
    <row r="2156" spans="1:2" x14ac:dyDescent="0.25">
      <c r="A2156" s="1"/>
      <c r="B2156" s="1"/>
    </row>
    <row r="2157" spans="1:2" x14ac:dyDescent="0.25">
      <c r="A2157" s="1"/>
      <c r="B2157" s="1"/>
    </row>
    <row r="2158" spans="1:2" x14ac:dyDescent="0.25">
      <c r="A2158" s="1"/>
      <c r="B2158" s="1"/>
    </row>
    <row r="2159" spans="1:2" x14ac:dyDescent="0.25">
      <c r="A2159" s="1"/>
      <c r="B2159" s="1"/>
    </row>
    <row r="2160" spans="1:2" x14ac:dyDescent="0.25">
      <c r="A2160" s="1"/>
      <c r="B2160" s="1"/>
    </row>
    <row r="2161" spans="1:2" x14ac:dyDescent="0.25">
      <c r="A2161" s="1"/>
      <c r="B2161" s="1"/>
    </row>
    <row r="2162" spans="1:2" x14ac:dyDescent="0.25">
      <c r="A2162" s="1"/>
      <c r="B2162" s="1"/>
    </row>
    <row r="2163" spans="1:2" x14ac:dyDescent="0.25">
      <c r="A2163" s="1"/>
      <c r="B2163" s="1"/>
    </row>
    <row r="2164" spans="1:2" x14ac:dyDescent="0.25">
      <c r="A2164" s="1"/>
      <c r="B2164" s="1"/>
    </row>
    <row r="2165" spans="1:2" x14ac:dyDescent="0.25">
      <c r="A2165" s="1"/>
      <c r="B2165" s="1"/>
    </row>
    <row r="2166" spans="1:2" x14ac:dyDescent="0.25">
      <c r="A2166" s="1"/>
      <c r="B2166" s="1"/>
    </row>
    <row r="2167" spans="1:2" x14ac:dyDescent="0.25">
      <c r="A2167" s="1"/>
      <c r="B2167" s="1"/>
    </row>
    <row r="2168" spans="1:2" x14ac:dyDescent="0.25">
      <c r="A2168" s="1"/>
      <c r="B2168" s="1"/>
    </row>
    <row r="2169" spans="1:2" x14ac:dyDescent="0.25">
      <c r="A2169" s="1"/>
      <c r="B2169" s="1"/>
    </row>
    <row r="2170" spans="1:2" x14ac:dyDescent="0.25">
      <c r="A2170" s="1"/>
      <c r="B2170" s="1"/>
    </row>
    <row r="2171" spans="1:2" x14ac:dyDescent="0.25">
      <c r="A2171" s="1"/>
      <c r="B2171" s="1"/>
    </row>
    <row r="2172" spans="1:2" x14ac:dyDescent="0.25">
      <c r="A2172" s="1"/>
      <c r="B2172" s="1"/>
    </row>
    <row r="2173" spans="1:2" x14ac:dyDescent="0.25">
      <c r="A2173" s="1"/>
      <c r="B2173" s="1"/>
    </row>
    <row r="2174" spans="1:2" x14ac:dyDescent="0.25">
      <c r="A2174" s="1"/>
      <c r="B2174" s="1"/>
    </row>
    <row r="2175" spans="1:2" x14ac:dyDescent="0.25">
      <c r="A2175" s="1"/>
      <c r="B2175" s="1"/>
    </row>
    <row r="2176" spans="1:2" x14ac:dyDescent="0.25">
      <c r="A2176" s="1"/>
      <c r="B2176" s="1"/>
    </row>
    <row r="2177" spans="1:2" x14ac:dyDescent="0.25">
      <c r="A2177" s="1"/>
      <c r="B2177" s="1"/>
    </row>
    <row r="2178" spans="1:2" x14ac:dyDescent="0.25">
      <c r="A2178" s="1"/>
      <c r="B2178" s="1"/>
    </row>
    <row r="2179" spans="1:2" x14ac:dyDescent="0.25">
      <c r="A2179" s="1"/>
      <c r="B2179" s="1"/>
    </row>
    <row r="2180" spans="1:2" x14ac:dyDescent="0.25">
      <c r="A2180" s="1"/>
      <c r="B2180" s="1"/>
    </row>
    <row r="2181" spans="1:2" x14ac:dyDescent="0.25">
      <c r="A2181" s="1"/>
      <c r="B2181" s="1"/>
    </row>
    <row r="2182" spans="1:2" x14ac:dyDescent="0.25">
      <c r="A2182" s="1"/>
      <c r="B2182" s="1"/>
    </row>
    <row r="2183" spans="1:2" x14ac:dyDescent="0.25">
      <c r="A2183" s="1"/>
      <c r="B2183" s="1"/>
    </row>
    <row r="2184" spans="1:2" x14ac:dyDescent="0.25">
      <c r="A2184" s="1"/>
      <c r="B2184" s="1"/>
    </row>
    <row r="2185" spans="1:2" x14ac:dyDescent="0.25">
      <c r="A2185" s="1"/>
      <c r="B2185" s="1"/>
    </row>
    <row r="2186" spans="1:2" x14ac:dyDescent="0.25">
      <c r="A2186" s="1"/>
      <c r="B2186" s="1"/>
    </row>
    <row r="2187" spans="1:2" x14ac:dyDescent="0.25">
      <c r="A2187" s="1"/>
      <c r="B2187" s="1"/>
    </row>
    <row r="2188" spans="1:2" x14ac:dyDescent="0.25">
      <c r="A2188" s="1"/>
      <c r="B2188" s="1"/>
    </row>
    <row r="2189" spans="1:2" x14ac:dyDescent="0.25">
      <c r="A2189" s="1"/>
      <c r="B2189" s="1"/>
    </row>
    <row r="2190" spans="1:2" x14ac:dyDescent="0.25">
      <c r="A2190" s="1"/>
      <c r="B2190" s="1"/>
    </row>
    <row r="2191" spans="1:2" x14ac:dyDescent="0.25">
      <c r="A2191" s="1"/>
      <c r="B2191" s="1"/>
    </row>
    <row r="2192" spans="1:2" x14ac:dyDescent="0.25">
      <c r="A2192" s="1"/>
      <c r="B2192" s="1"/>
    </row>
    <row r="2193" spans="1:2" x14ac:dyDescent="0.25">
      <c r="A2193" s="1"/>
      <c r="B2193" s="1"/>
    </row>
    <row r="2194" spans="1:2" x14ac:dyDescent="0.25">
      <c r="A2194" s="1"/>
      <c r="B2194" s="1"/>
    </row>
    <row r="2195" spans="1:2" x14ac:dyDescent="0.25">
      <c r="A2195" s="1"/>
      <c r="B2195" s="1"/>
    </row>
    <row r="2196" spans="1:2" x14ac:dyDescent="0.25">
      <c r="A2196" s="1"/>
      <c r="B2196" s="1"/>
    </row>
    <row r="2197" spans="1:2" x14ac:dyDescent="0.25">
      <c r="A2197" s="1"/>
      <c r="B2197" s="1"/>
    </row>
    <row r="2198" spans="1:2" x14ac:dyDescent="0.25">
      <c r="A2198" s="1"/>
      <c r="B2198" s="1"/>
    </row>
    <row r="2199" spans="1:2" x14ac:dyDescent="0.25">
      <c r="A2199" s="1"/>
      <c r="B2199" s="1"/>
    </row>
    <row r="2200" spans="1:2" x14ac:dyDescent="0.25">
      <c r="A2200" s="1"/>
      <c r="B2200" s="1"/>
    </row>
    <row r="2201" spans="1:2" x14ac:dyDescent="0.25">
      <c r="A2201" s="1"/>
      <c r="B2201" s="1"/>
    </row>
    <row r="2202" spans="1:2" x14ac:dyDescent="0.25">
      <c r="A2202" s="1"/>
      <c r="B2202" s="1"/>
    </row>
    <row r="2203" spans="1:2" x14ac:dyDescent="0.25">
      <c r="A2203" s="1"/>
      <c r="B2203" s="1"/>
    </row>
    <row r="2204" spans="1:2" x14ac:dyDescent="0.25">
      <c r="A2204" s="1"/>
      <c r="B2204" s="1"/>
    </row>
    <row r="2205" spans="1:2" x14ac:dyDescent="0.25">
      <c r="A2205" s="1"/>
      <c r="B2205" s="1"/>
    </row>
    <row r="2206" spans="1:2" x14ac:dyDescent="0.25">
      <c r="A2206" s="1"/>
      <c r="B2206" s="1"/>
    </row>
    <row r="2207" spans="1:2" x14ac:dyDescent="0.25">
      <c r="A2207" s="1"/>
      <c r="B2207" s="1"/>
    </row>
    <row r="2208" spans="1:2" x14ac:dyDescent="0.25">
      <c r="A2208" s="1"/>
      <c r="B2208" s="1"/>
    </row>
    <row r="2209" spans="1:2" x14ac:dyDescent="0.25">
      <c r="A2209" s="1"/>
      <c r="B2209" s="1"/>
    </row>
    <row r="2210" spans="1:2" x14ac:dyDescent="0.25">
      <c r="A2210" s="1"/>
      <c r="B2210" s="1"/>
    </row>
    <row r="2211" spans="1:2" x14ac:dyDescent="0.25">
      <c r="A2211" s="1"/>
      <c r="B2211" s="1"/>
    </row>
    <row r="2212" spans="1:2" x14ac:dyDescent="0.25">
      <c r="A2212" s="1"/>
      <c r="B2212" s="1"/>
    </row>
    <row r="2213" spans="1:2" x14ac:dyDescent="0.25">
      <c r="A2213" s="1"/>
      <c r="B2213" s="1"/>
    </row>
    <row r="2214" spans="1:2" x14ac:dyDescent="0.25">
      <c r="A2214" s="1"/>
      <c r="B2214" s="1"/>
    </row>
    <row r="2215" spans="1:2" x14ac:dyDescent="0.25">
      <c r="A2215" s="1"/>
      <c r="B2215" s="1"/>
    </row>
    <row r="2216" spans="1:2" x14ac:dyDescent="0.25">
      <c r="A2216" s="1"/>
      <c r="B2216" s="1"/>
    </row>
    <row r="2217" spans="1:2" x14ac:dyDescent="0.25">
      <c r="A2217" s="1"/>
      <c r="B2217" s="1"/>
    </row>
    <row r="2218" spans="1:2" x14ac:dyDescent="0.25">
      <c r="A2218" s="1"/>
      <c r="B2218" s="1"/>
    </row>
    <row r="2219" spans="1:2" x14ac:dyDescent="0.25">
      <c r="A2219" s="1"/>
      <c r="B2219" s="1"/>
    </row>
    <row r="2220" spans="1:2" x14ac:dyDescent="0.25">
      <c r="A2220" s="1"/>
      <c r="B2220" s="1"/>
    </row>
    <row r="2221" spans="1:2" x14ac:dyDescent="0.25">
      <c r="A2221" s="1"/>
      <c r="B2221" s="1"/>
    </row>
    <row r="2222" spans="1:2" x14ac:dyDescent="0.25">
      <c r="A2222" s="1"/>
      <c r="B2222" s="1"/>
    </row>
    <row r="2223" spans="1:2" x14ac:dyDescent="0.25">
      <c r="A2223" s="1"/>
      <c r="B2223" s="1"/>
    </row>
    <row r="2224" spans="1:2" x14ac:dyDescent="0.25">
      <c r="A2224" s="1"/>
      <c r="B2224" s="1"/>
    </row>
    <row r="2225" spans="1:2" x14ac:dyDescent="0.25">
      <c r="A2225" s="1"/>
      <c r="B2225" s="1"/>
    </row>
    <row r="2226" spans="1:2" x14ac:dyDescent="0.25">
      <c r="A2226" s="1"/>
      <c r="B2226" s="1"/>
    </row>
    <row r="2227" spans="1:2" x14ac:dyDescent="0.25">
      <c r="A2227" s="1"/>
      <c r="B2227" s="1"/>
    </row>
    <row r="2228" spans="1:2" x14ac:dyDescent="0.25">
      <c r="A2228" s="1"/>
      <c r="B2228" s="1"/>
    </row>
    <row r="2229" spans="1:2" x14ac:dyDescent="0.25">
      <c r="A2229" s="1"/>
      <c r="B2229" s="1"/>
    </row>
    <row r="2230" spans="1:2" x14ac:dyDescent="0.25">
      <c r="A2230" s="1"/>
      <c r="B2230" s="1"/>
    </row>
    <row r="2231" spans="1:2" x14ac:dyDescent="0.25">
      <c r="A2231" s="1"/>
      <c r="B2231" s="1"/>
    </row>
    <row r="2232" spans="1:2" x14ac:dyDescent="0.25">
      <c r="A2232" s="1"/>
      <c r="B2232" s="1"/>
    </row>
    <row r="2233" spans="1:2" x14ac:dyDescent="0.25">
      <c r="A2233" s="1"/>
      <c r="B2233" s="1"/>
    </row>
    <row r="2234" spans="1:2" x14ac:dyDescent="0.25">
      <c r="A2234" s="1"/>
      <c r="B2234" s="1"/>
    </row>
    <row r="2235" spans="1:2" x14ac:dyDescent="0.25">
      <c r="A2235" s="1"/>
      <c r="B2235" s="1"/>
    </row>
    <row r="2236" spans="1:2" x14ac:dyDescent="0.25">
      <c r="A2236" s="1"/>
      <c r="B2236" s="1"/>
    </row>
    <row r="2237" spans="1:2" x14ac:dyDescent="0.25">
      <c r="A2237" s="1"/>
      <c r="B2237" s="1"/>
    </row>
    <row r="2238" spans="1:2" x14ac:dyDescent="0.25">
      <c r="A2238" s="1"/>
      <c r="B2238" s="1"/>
    </row>
    <row r="2239" spans="1:2" x14ac:dyDescent="0.25">
      <c r="A2239" s="1"/>
      <c r="B2239" s="1"/>
    </row>
    <row r="2240" spans="1:2" x14ac:dyDescent="0.25">
      <c r="A2240" s="1"/>
      <c r="B2240" s="1"/>
    </row>
    <row r="2241" spans="1:2" x14ac:dyDescent="0.25">
      <c r="A2241" s="1"/>
      <c r="B2241" s="1"/>
    </row>
    <row r="2242" spans="1:2" x14ac:dyDescent="0.25">
      <c r="A2242" s="1"/>
      <c r="B2242" s="1"/>
    </row>
    <row r="2243" spans="1:2" x14ac:dyDescent="0.25">
      <c r="A2243" s="1"/>
      <c r="B2243" s="1"/>
    </row>
    <row r="2244" spans="1:2" x14ac:dyDescent="0.25">
      <c r="A2244" s="1"/>
      <c r="B2244" s="1"/>
    </row>
    <row r="2245" spans="1:2" x14ac:dyDescent="0.25">
      <c r="A2245" s="1"/>
      <c r="B2245" s="1"/>
    </row>
    <row r="2246" spans="1:2" x14ac:dyDescent="0.25">
      <c r="A2246" s="1"/>
      <c r="B2246" s="1"/>
    </row>
    <row r="2247" spans="1:2" x14ac:dyDescent="0.25">
      <c r="A2247" s="1"/>
      <c r="B2247" s="1"/>
    </row>
    <row r="2248" spans="1:2" x14ac:dyDescent="0.25">
      <c r="A2248" s="1"/>
      <c r="B2248" s="1"/>
    </row>
    <row r="2249" spans="1:2" x14ac:dyDescent="0.25">
      <c r="A2249" s="1"/>
      <c r="B2249" s="1"/>
    </row>
    <row r="2250" spans="1:2" x14ac:dyDescent="0.25">
      <c r="A2250" s="1"/>
      <c r="B2250" s="1"/>
    </row>
    <row r="2251" spans="1:2" x14ac:dyDescent="0.25">
      <c r="A2251" s="1"/>
      <c r="B2251" s="1"/>
    </row>
    <row r="2252" spans="1:2" x14ac:dyDescent="0.25">
      <c r="A2252" s="1"/>
      <c r="B2252" s="1"/>
    </row>
    <row r="2253" spans="1:2" x14ac:dyDescent="0.25">
      <c r="A2253" s="1"/>
      <c r="B2253" s="1"/>
    </row>
    <row r="2254" spans="1:2" x14ac:dyDescent="0.25">
      <c r="A2254" s="1"/>
      <c r="B2254" s="1"/>
    </row>
    <row r="2255" spans="1:2" x14ac:dyDescent="0.25">
      <c r="A2255" s="1"/>
      <c r="B2255" s="1"/>
    </row>
    <row r="2256" spans="1:2" x14ac:dyDescent="0.25">
      <c r="A2256" s="1"/>
      <c r="B2256" s="1"/>
    </row>
    <row r="2257" spans="1:2" x14ac:dyDescent="0.25">
      <c r="A2257" s="1"/>
      <c r="B2257" s="1"/>
    </row>
    <row r="2258" spans="1:2" x14ac:dyDescent="0.25">
      <c r="A2258" s="1"/>
      <c r="B2258" s="1"/>
    </row>
    <row r="2259" spans="1:2" x14ac:dyDescent="0.25">
      <c r="A2259" s="1"/>
      <c r="B2259" s="1"/>
    </row>
    <row r="2260" spans="1:2" x14ac:dyDescent="0.25">
      <c r="A2260" s="1"/>
      <c r="B2260" s="1"/>
    </row>
    <row r="2261" spans="1:2" x14ac:dyDescent="0.25">
      <c r="A2261" s="1"/>
      <c r="B2261" s="1"/>
    </row>
    <row r="2262" spans="1:2" x14ac:dyDescent="0.25">
      <c r="A2262" s="1"/>
      <c r="B2262" s="1"/>
    </row>
    <row r="2263" spans="1:2" x14ac:dyDescent="0.25">
      <c r="A2263" s="1"/>
      <c r="B2263" s="1"/>
    </row>
    <row r="2264" spans="1:2" x14ac:dyDescent="0.25">
      <c r="A2264" s="1"/>
      <c r="B2264" s="1"/>
    </row>
    <row r="2265" spans="1:2" x14ac:dyDescent="0.25">
      <c r="A2265" s="1"/>
      <c r="B2265" s="1"/>
    </row>
    <row r="2266" spans="1:2" x14ac:dyDescent="0.25">
      <c r="A2266" s="1"/>
      <c r="B2266" s="1"/>
    </row>
    <row r="2267" spans="1:2" x14ac:dyDescent="0.25">
      <c r="A2267" s="1"/>
      <c r="B2267" s="1"/>
    </row>
    <row r="2268" spans="1:2" x14ac:dyDescent="0.25">
      <c r="A2268" s="1"/>
      <c r="B2268" s="1"/>
    </row>
    <row r="2269" spans="1:2" x14ac:dyDescent="0.25">
      <c r="A2269" s="1"/>
      <c r="B2269" s="1"/>
    </row>
    <row r="2270" spans="1:2" x14ac:dyDescent="0.25">
      <c r="A2270" s="1"/>
      <c r="B2270" s="1"/>
    </row>
    <row r="2271" spans="1:2" x14ac:dyDescent="0.25">
      <c r="A2271" s="1"/>
      <c r="B2271" s="1"/>
    </row>
    <row r="2272" spans="1:2" x14ac:dyDescent="0.25">
      <c r="A2272" s="1"/>
      <c r="B2272" s="1"/>
    </row>
    <row r="2273" spans="1:2" x14ac:dyDescent="0.25">
      <c r="A2273" s="1"/>
      <c r="B2273" s="1"/>
    </row>
    <row r="2274" spans="1:2" x14ac:dyDescent="0.25">
      <c r="A2274" s="1"/>
      <c r="B2274" s="1"/>
    </row>
    <row r="2275" spans="1:2" x14ac:dyDescent="0.25">
      <c r="A2275" s="1"/>
      <c r="B2275" s="1"/>
    </row>
    <row r="2276" spans="1:2" x14ac:dyDescent="0.25">
      <c r="A2276" s="1"/>
      <c r="B2276" s="1"/>
    </row>
    <row r="2277" spans="1:2" x14ac:dyDescent="0.25">
      <c r="A2277" s="1"/>
      <c r="B2277" s="1"/>
    </row>
    <row r="2278" spans="1:2" x14ac:dyDescent="0.25">
      <c r="A2278" s="1"/>
      <c r="B2278" s="1"/>
    </row>
    <row r="2279" spans="1:2" x14ac:dyDescent="0.25">
      <c r="A2279" s="1"/>
      <c r="B2279" s="1"/>
    </row>
    <row r="2280" spans="1:2" x14ac:dyDescent="0.25">
      <c r="A2280" s="1"/>
      <c r="B2280" s="1"/>
    </row>
    <row r="2281" spans="1:2" x14ac:dyDescent="0.25">
      <c r="A2281" s="1"/>
      <c r="B2281" s="1"/>
    </row>
    <row r="2282" spans="1:2" x14ac:dyDescent="0.25">
      <c r="A2282" s="1"/>
      <c r="B2282" s="1"/>
    </row>
    <row r="2283" spans="1:2" x14ac:dyDescent="0.25">
      <c r="A2283" s="1"/>
      <c r="B2283" s="1"/>
    </row>
    <row r="2284" spans="1:2" x14ac:dyDescent="0.25">
      <c r="A2284" s="1"/>
      <c r="B2284" s="1"/>
    </row>
    <row r="2285" spans="1:2" x14ac:dyDescent="0.25">
      <c r="A2285" s="1"/>
      <c r="B2285" s="1"/>
    </row>
    <row r="2286" spans="1:2" x14ac:dyDescent="0.25">
      <c r="A2286" s="1"/>
      <c r="B2286" s="1"/>
    </row>
    <row r="2287" spans="1:2" x14ac:dyDescent="0.25">
      <c r="A2287" s="1"/>
      <c r="B2287" s="1"/>
    </row>
    <row r="2288" spans="1:2" x14ac:dyDescent="0.25">
      <c r="A2288" s="1"/>
      <c r="B2288" s="1"/>
    </row>
    <row r="2289" spans="1:2" x14ac:dyDescent="0.25">
      <c r="A2289" s="1"/>
      <c r="B2289" s="1"/>
    </row>
    <row r="2290" spans="1:2" x14ac:dyDescent="0.25">
      <c r="A2290" s="1"/>
      <c r="B2290" s="1"/>
    </row>
    <row r="2291" spans="1:2" x14ac:dyDescent="0.25">
      <c r="A2291" s="1"/>
      <c r="B2291" s="1"/>
    </row>
    <row r="2292" spans="1:2" x14ac:dyDescent="0.25">
      <c r="A2292" s="1"/>
      <c r="B2292" s="1"/>
    </row>
    <row r="2293" spans="1:2" x14ac:dyDescent="0.25">
      <c r="A2293" s="1"/>
      <c r="B2293" s="1"/>
    </row>
    <row r="2294" spans="1:2" x14ac:dyDescent="0.25">
      <c r="A2294" s="1"/>
      <c r="B2294" s="1"/>
    </row>
    <row r="2295" spans="1:2" x14ac:dyDescent="0.25">
      <c r="A2295" s="1"/>
      <c r="B2295" s="1"/>
    </row>
    <row r="2296" spans="1:2" x14ac:dyDescent="0.25">
      <c r="A2296" s="1"/>
      <c r="B2296" s="1"/>
    </row>
    <row r="2297" spans="1:2" x14ac:dyDescent="0.25">
      <c r="A2297" s="1"/>
      <c r="B2297" s="1"/>
    </row>
    <row r="2298" spans="1:2" x14ac:dyDescent="0.25">
      <c r="A2298" s="1"/>
      <c r="B2298" s="1"/>
    </row>
    <row r="2299" spans="1:2" x14ac:dyDescent="0.25">
      <c r="A2299" s="1"/>
      <c r="B2299" s="1"/>
    </row>
    <row r="2300" spans="1:2" x14ac:dyDescent="0.25">
      <c r="A2300" s="1"/>
      <c r="B2300" s="1"/>
    </row>
    <row r="2301" spans="1:2" x14ac:dyDescent="0.25">
      <c r="A2301" s="1"/>
      <c r="B2301" s="1"/>
    </row>
    <row r="2302" spans="1:2" x14ac:dyDescent="0.25">
      <c r="A2302" s="1"/>
      <c r="B2302" s="1"/>
    </row>
    <row r="2303" spans="1:2" x14ac:dyDescent="0.25">
      <c r="A2303" s="1"/>
      <c r="B2303" s="1"/>
    </row>
    <row r="2304" spans="1:2" x14ac:dyDescent="0.25">
      <c r="A2304" s="1"/>
      <c r="B2304" s="1"/>
    </row>
    <row r="2305" spans="1:2" x14ac:dyDescent="0.25">
      <c r="A2305" s="1"/>
      <c r="B2305" s="1"/>
    </row>
    <row r="2306" spans="1:2" x14ac:dyDescent="0.25">
      <c r="A2306" s="1"/>
      <c r="B2306" s="1"/>
    </row>
    <row r="2307" spans="1:2" x14ac:dyDescent="0.25">
      <c r="A2307" s="1"/>
      <c r="B2307" s="1"/>
    </row>
    <row r="2308" spans="1:2" x14ac:dyDescent="0.25">
      <c r="A2308" s="1"/>
      <c r="B2308" s="1"/>
    </row>
    <row r="2309" spans="1:2" x14ac:dyDescent="0.25">
      <c r="A2309" s="1"/>
      <c r="B2309" s="1"/>
    </row>
    <row r="2310" spans="1:2" x14ac:dyDescent="0.25">
      <c r="A2310" s="1"/>
      <c r="B2310" s="1"/>
    </row>
    <row r="2311" spans="1:2" x14ac:dyDescent="0.25">
      <c r="A2311" s="1"/>
      <c r="B2311" s="1"/>
    </row>
    <row r="2312" spans="1:2" x14ac:dyDescent="0.25">
      <c r="A2312" s="1"/>
      <c r="B2312" s="1"/>
    </row>
    <row r="2313" spans="1:2" x14ac:dyDescent="0.25">
      <c r="A2313" s="1"/>
      <c r="B2313" s="1"/>
    </row>
    <row r="2314" spans="1:2" x14ac:dyDescent="0.25">
      <c r="A2314" s="1"/>
      <c r="B2314" s="1"/>
    </row>
    <row r="2315" spans="1:2" x14ac:dyDescent="0.25">
      <c r="A2315" s="1"/>
      <c r="B2315" s="1"/>
    </row>
    <row r="2316" spans="1:2" x14ac:dyDescent="0.25">
      <c r="A2316" s="1"/>
      <c r="B2316" s="1"/>
    </row>
    <row r="2317" spans="1:2" x14ac:dyDescent="0.25">
      <c r="A2317" s="1"/>
      <c r="B2317" s="1"/>
    </row>
    <row r="2318" spans="1:2" x14ac:dyDescent="0.25">
      <c r="A2318" s="1"/>
      <c r="B2318" s="1"/>
    </row>
    <row r="2319" spans="1:2" x14ac:dyDescent="0.25">
      <c r="A2319" s="1"/>
      <c r="B2319" s="1"/>
    </row>
    <row r="2320" spans="1:2" x14ac:dyDescent="0.25">
      <c r="A2320" s="1"/>
      <c r="B2320" s="1"/>
    </row>
    <row r="2321" spans="1:2" x14ac:dyDescent="0.25">
      <c r="A2321" s="1"/>
      <c r="B2321" s="1"/>
    </row>
    <row r="2322" spans="1:2" x14ac:dyDescent="0.25">
      <c r="A2322" s="1"/>
      <c r="B2322" s="1"/>
    </row>
    <row r="2323" spans="1:2" x14ac:dyDescent="0.25">
      <c r="A2323" s="1"/>
      <c r="B2323" s="1"/>
    </row>
    <row r="2324" spans="1:2" x14ac:dyDescent="0.25">
      <c r="A2324" s="1"/>
      <c r="B2324" s="1"/>
    </row>
    <row r="2325" spans="1:2" x14ac:dyDescent="0.25">
      <c r="A2325" s="1"/>
      <c r="B2325" s="1"/>
    </row>
    <row r="2326" spans="1:2" x14ac:dyDescent="0.25">
      <c r="A2326" s="1"/>
      <c r="B2326" s="1"/>
    </row>
    <row r="2327" spans="1:2" x14ac:dyDescent="0.25">
      <c r="A2327" s="1"/>
      <c r="B2327" s="1"/>
    </row>
    <row r="2328" spans="1:2" x14ac:dyDescent="0.25">
      <c r="A2328" s="1"/>
      <c r="B2328" s="1"/>
    </row>
    <row r="2329" spans="1:2" x14ac:dyDescent="0.25">
      <c r="A2329" s="1"/>
      <c r="B2329" s="1"/>
    </row>
    <row r="2330" spans="1:2" x14ac:dyDescent="0.25">
      <c r="A2330" s="1"/>
      <c r="B2330" s="1"/>
    </row>
    <row r="2331" spans="1:2" x14ac:dyDescent="0.25">
      <c r="A2331" s="1"/>
      <c r="B2331" s="1"/>
    </row>
    <row r="2332" spans="1:2" x14ac:dyDescent="0.25">
      <c r="A2332" s="1"/>
      <c r="B2332" s="1"/>
    </row>
    <row r="2333" spans="1:2" x14ac:dyDescent="0.25">
      <c r="A2333" s="1"/>
      <c r="B2333" s="1"/>
    </row>
    <row r="2334" spans="1:2" x14ac:dyDescent="0.25">
      <c r="A2334" s="1"/>
      <c r="B2334" s="1"/>
    </row>
    <row r="2335" spans="1:2" x14ac:dyDescent="0.25">
      <c r="A2335" s="1"/>
      <c r="B2335" s="1"/>
    </row>
    <row r="2336" spans="1:2" x14ac:dyDescent="0.25">
      <c r="A2336" s="1"/>
      <c r="B2336" s="1"/>
    </row>
    <row r="2337" spans="1:2" x14ac:dyDescent="0.25">
      <c r="A2337" s="1"/>
      <c r="B2337" s="1"/>
    </row>
    <row r="2338" spans="1:2" x14ac:dyDescent="0.25">
      <c r="A2338" s="1"/>
      <c r="B2338" s="1"/>
    </row>
    <row r="2339" spans="1:2" x14ac:dyDescent="0.25">
      <c r="A2339" s="1"/>
      <c r="B2339" s="1"/>
    </row>
    <row r="2340" spans="1:2" x14ac:dyDescent="0.25">
      <c r="A2340" s="1"/>
      <c r="B2340" s="1"/>
    </row>
    <row r="2341" spans="1:2" x14ac:dyDescent="0.25">
      <c r="A2341" s="1"/>
      <c r="B2341" s="1"/>
    </row>
    <row r="2342" spans="1:2" x14ac:dyDescent="0.25">
      <c r="A2342" s="1"/>
      <c r="B2342" s="1"/>
    </row>
    <row r="2343" spans="1:2" x14ac:dyDescent="0.25">
      <c r="A2343" s="1"/>
      <c r="B2343" s="1"/>
    </row>
    <row r="2344" spans="1:2" x14ac:dyDescent="0.25">
      <c r="A2344" s="1"/>
      <c r="B2344" s="1"/>
    </row>
    <row r="2345" spans="1:2" x14ac:dyDescent="0.25">
      <c r="A2345" s="1"/>
      <c r="B2345" s="1"/>
    </row>
    <row r="2346" spans="1:2" x14ac:dyDescent="0.25">
      <c r="A2346" s="1"/>
      <c r="B2346" s="1"/>
    </row>
    <row r="2347" spans="1:2" x14ac:dyDescent="0.25">
      <c r="A2347" s="1"/>
      <c r="B2347" s="1"/>
    </row>
    <row r="2348" spans="1:2" x14ac:dyDescent="0.25">
      <c r="A2348" s="1"/>
      <c r="B2348" s="1"/>
    </row>
    <row r="2349" spans="1:2" x14ac:dyDescent="0.25">
      <c r="A2349" s="1"/>
      <c r="B2349" s="1"/>
    </row>
    <row r="2350" spans="1:2" x14ac:dyDescent="0.25">
      <c r="A2350" s="1"/>
      <c r="B2350" s="1"/>
    </row>
    <row r="2351" spans="1:2" x14ac:dyDescent="0.25">
      <c r="A2351" s="1"/>
      <c r="B2351" s="1"/>
    </row>
    <row r="2352" spans="1:2" x14ac:dyDescent="0.25">
      <c r="A2352" s="1"/>
      <c r="B2352" s="1"/>
    </row>
    <row r="2353" spans="1:2" x14ac:dyDescent="0.25">
      <c r="A2353" s="1"/>
      <c r="B2353" s="1"/>
    </row>
    <row r="2354" spans="1:2" x14ac:dyDescent="0.25">
      <c r="A2354" s="1"/>
      <c r="B2354" s="1"/>
    </row>
    <row r="2355" spans="1:2" x14ac:dyDescent="0.25">
      <c r="A2355" s="1"/>
      <c r="B2355" s="1"/>
    </row>
    <row r="2356" spans="1:2" x14ac:dyDescent="0.25">
      <c r="A2356" s="1"/>
      <c r="B2356" s="1"/>
    </row>
    <row r="2357" spans="1:2" x14ac:dyDescent="0.25">
      <c r="A2357" s="1"/>
      <c r="B2357" s="1"/>
    </row>
    <row r="2358" spans="1:2" x14ac:dyDescent="0.25">
      <c r="A2358" s="1"/>
      <c r="B2358" s="1"/>
    </row>
    <row r="2359" spans="1:2" x14ac:dyDescent="0.25">
      <c r="A2359" s="1"/>
      <c r="B2359" s="1"/>
    </row>
    <row r="2360" spans="1:2" x14ac:dyDescent="0.25">
      <c r="A2360" s="1"/>
      <c r="B2360" s="1"/>
    </row>
    <row r="2361" spans="1:2" x14ac:dyDescent="0.25">
      <c r="A2361" s="1"/>
      <c r="B2361" s="1"/>
    </row>
    <row r="2362" spans="1:2" x14ac:dyDescent="0.25">
      <c r="A2362" s="1"/>
      <c r="B2362" s="1"/>
    </row>
    <row r="2363" spans="1:2" x14ac:dyDescent="0.25">
      <c r="A2363" s="1"/>
      <c r="B2363" s="1"/>
    </row>
    <row r="2364" spans="1:2" x14ac:dyDescent="0.25">
      <c r="A2364" s="1"/>
      <c r="B2364" s="1"/>
    </row>
    <row r="2365" spans="1:2" x14ac:dyDescent="0.25">
      <c r="A2365" s="1"/>
      <c r="B2365" s="1"/>
    </row>
    <row r="2366" spans="1:2" x14ac:dyDescent="0.25">
      <c r="A2366" s="1"/>
      <c r="B2366" s="1"/>
    </row>
    <row r="2367" spans="1:2" x14ac:dyDescent="0.25">
      <c r="A2367" s="1"/>
      <c r="B2367" s="1"/>
    </row>
    <row r="2368" spans="1:2" x14ac:dyDescent="0.25">
      <c r="A2368" s="1"/>
      <c r="B2368" s="1"/>
    </row>
    <row r="2369" spans="1:2" x14ac:dyDescent="0.25">
      <c r="A2369" s="1"/>
      <c r="B2369" s="1"/>
    </row>
    <row r="2370" spans="1:2" x14ac:dyDescent="0.25">
      <c r="A2370" s="1"/>
      <c r="B2370" s="1"/>
    </row>
    <row r="2371" spans="1:2" x14ac:dyDescent="0.25">
      <c r="A2371" s="1"/>
      <c r="B2371" s="1"/>
    </row>
    <row r="2372" spans="1:2" x14ac:dyDescent="0.25">
      <c r="A2372" s="1"/>
      <c r="B2372" s="1"/>
    </row>
    <row r="2373" spans="1:2" x14ac:dyDescent="0.25">
      <c r="A2373" s="1"/>
      <c r="B2373" s="1"/>
    </row>
    <row r="2374" spans="1:2" x14ac:dyDescent="0.25">
      <c r="A2374" s="1"/>
      <c r="B2374" s="1"/>
    </row>
    <row r="2375" spans="1:2" x14ac:dyDescent="0.25">
      <c r="A2375" s="1"/>
      <c r="B2375" s="1"/>
    </row>
    <row r="2376" spans="1:2" x14ac:dyDescent="0.25">
      <c r="A2376" s="1"/>
      <c r="B2376" s="1"/>
    </row>
    <row r="2377" spans="1:2" x14ac:dyDescent="0.25">
      <c r="A2377" s="1"/>
      <c r="B2377" s="1"/>
    </row>
    <row r="2378" spans="1:2" x14ac:dyDescent="0.25">
      <c r="A2378" s="1"/>
      <c r="B2378" s="1"/>
    </row>
    <row r="2379" spans="1:2" x14ac:dyDescent="0.25">
      <c r="A2379" s="1"/>
      <c r="B2379" s="1"/>
    </row>
    <row r="2380" spans="1:2" x14ac:dyDescent="0.25">
      <c r="A2380" s="1"/>
      <c r="B2380" s="1"/>
    </row>
    <row r="2381" spans="1:2" x14ac:dyDescent="0.25">
      <c r="A2381" s="1"/>
      <c r="B2381" s="1"/>
    </row>
    <row r="2382" spans="1:2" x14ac:dyDescent="0.25">
      <c r="A2382" s="1"/>
      <c r="B2382" s="1"/>
    </row>
    <row r="2383" spans="1:2" x14ac:dyDescent="0.25">
      <c r="A2383" s="1"/>
      <c r="B2383" s="1"/>
    </row>
    <row r="2384" spans="1:2" x14ac:dyDescent="0.25">
      <c r="A2384" s="1"/>
      <c r="B2384" s="1"/>
    </row>
    <row r="2385" spans="1:2" x14ac:dyDescent="0.25">
      <c r="A2385" s="1"/>
      <c r="B2385" s="1"/>
    </row>
    <row r="2386" spans="1:2" x14ac:dyDescent="0.25">
      <c r="A2386" s="1"/>
      <c r="B2386" s="1"/>
    </row>
    <row r="2387" spans="1:2" x14ac:dyDescent="0.25">
      <c r="A2387" s="1"/>
      <c r="B2387" s="1"/>
    </row>
    <row r="2388" spans="1:2" x14ac:dyDescent="0.25">
      <c r="A2388" s="1"/>
      <c r="B2388" s="1"/>
    </row>
    <row r="2389" spans="1:2" x14ac:dyDescent="0.25">
      <c r="A2389" s="1"/>
      <c r="B2389" s="1"/>
    </row>
    <row r="2390" spans="1:2" x14ac:dyDescent="0.25">
      <c r="A2390" s="1"/>
      <c r="B2390" s="1"/>
    </row>
    <row r="2391" spans="1:2" x14ac:dyDescent="0.25">
      <c r="A2391" s="1"/>
      <c r="B2391" s="1"/>
    </row>
    <row r="2392" spans="1:2" x14ac:dyDescent="0.25">
      <c r="A2392" s="1"/>
      <c r="B2392" s="1"/>
    </row>
    <row r="2393" spans="1:2" x14ac:dyDescent="0.25">
      <c r="A2393" s="1"/>
      <c r="B2393" s="1"/>
    </row>
    <row r="2394" spans="1:2" x14ac:dyDescent="0.25">
      <c r="A2394" s="1"/>
      <c r="B2394" s="1"/>
    </row>
    <row r="2395" spans="1:2" x14ac:dyDescent="0.25">
      <c r="A2395" s="1"/>
      <c r="B2395" s="1"/>
    </row>
    <row r="2396" spans="1:2" x14ac:dyDescent="0.25">
      <c r="A2396" s="1"/>
      <c r="B2396" s="1"/>
    </row>
    <row r="2397" spans="1:2" x14ac:dyDescent="0.25">
      <c r="A2397" s="1"/>
      <c r="B2397" s="1"/>
    </row>
    <row r="2398" spans="1:2" x14ac:dyDescent="0.25">
      <c r="A2398" s="1"/>
      <c r="B2398" s="1"/>
    </row>
    <row r="2399" spans="1:2" x14ac:dyDescent="0.25">
      <c r="A2399" s="1"/>
      <c r="B2399" s="1"/>
    </row>
    <row r="2400" spans="1:2" x14ac:dyDescent="0.25">
      <c r="A2400" s="1"/>
      <c r="B2400" s="1"/>
    </row>
    <row r="2401" spans="1:2" x14ac:dyDescent="0.25">
      <c r="A2401" s="1"/>
      <c r="B2401" s="1"/>
    </row>
    <row r="2402" spans="1:2" x14ac:dyDescent="0.25">
      <c r="A2402" s="1"/>
      <c r="B2402" s="1"/>
    </row>
    <row r="2403" spans="1:2" x14ac:dyDescent="0.25">
      <c r="A2403" s="1"/>
      <c r="B2403" s="1"/>
    </row>
    <row r="2404" spans="1:2" x14ac:dyDescent="0.25">
      <c r="A2404" s="1"/>
      <c r="B2404" s="1"/>
    </row>
    <row r="2405" spans="1:2" x14ac:dyDescent="0.25">
      <c r="A2405" s="1"/>
      <c r="B2405" s="1"/>
    </row>
    <row r="2406" spans="1:2" x14ac:dyDescent="0.25">
      <c r="A2406" s="1"/>
      <c r="B2406" s="1"/>
    </row>
    <row r="2407" spans="1:2" x14ac:dyDescent="0.25">
      <c r="A2407" s="1"/>
      <c r="B2407" s="1"/>
    </row>
    <row r="2408" spans="1:2" x14ac:dyDescent="0.25">
      <c r="A2408" s="1"/>
      <c r="B2408" s="1"/>
    </row>
    <row r="2409" spans="1:2" x14ac:dyDescent="0.25">
      <c r="A2409" s="1"/>
      <c r="B2409" s="1"/>
    </row>
    <row r="2410" spans="1:2" x14ac:dyDescent="0.25">
      <c r="A2410" s="1"/>
      <c r="B2410" s="1"/>
    </row>
    <row r="2411" spans="1:2" x14ac:dyDescent="0.25">
      <c r="A2411" s="1"/>
      <c r="B2411" s="1"/>
    </row>
    <row r="2412" spans="1:2" x14ac:dyDescent="0.25">
      <c r="A2412" s="1"/>
      <c r="B2412" s="1"/>
    </row>
    <row r="2413" spans="1:2" x14ac:dyDescent="0.25">
      <c r="A2413" s="1"/>
      <c r="B2413" s="1"/>
    </row>
    <row r="2414" spans="1:2" x14ac:dyDescent="0.25">
      <c r="A2414" s="1"/>
      <c r="B2414" s="1"/>
    </row>
    <row r="2415" spans="1:2" x14ac:dyDescent="0.25">
      <c r="A2415" s="1"/>
      <c r="B2415" s="1"/>
    </row>
    <row r="2416" spans="1:2" x14ac:dyDescent="0.25">
      <c r="A2416" s="1"/>
      <c r="B2416" s="1"/>
    </row>
    <row r="2417" spans="1:2" x14ac:dyDescent="0.25">
      <c r="A2417" s="1"/>
      <c r="B2417" s="1"/>
    </row>
    <row r="2418" spans="1:2" x14ac:dyDescent="0.25">
      <c r="A2418" s="1"/>
      <c r="B2418" s="1"/>
    </row>
    <row r="2419" spans="1:2" x14ac:dyDescent="0.25">
      <c r="A2419" s="1"/>
      <c r="B2419" s="1"/>
    </row>
    <row r="2420" spans="1:2" x14ac:dyDescent="0.25">
      <c r="A2420" s="1"/>
      <c r="B2420" s="1"/>
    </row>
    <row r="2421" spans="1:2" x14ac:dyDescent="0.25">
      <c r="A2421" s="1"/>
      <c r="B2421" s="1"/>
    </row>
    <row r="2422" spans="1:2" x14ac:dyDescent="0.25">
      <c r="A2422" s="1"/>
      <c r="B2422" s="1"/>
    </row>
    <row r="2423" spans="1:2" x14ac:dyDescent="0.25">
      <c r="A2423" s="1"/>
      <c r="B2423" s="1"/>
    </row>
    <row r="2424" spans="1:2" x14ac:dyDescent="0.25">
      <c r="A2424" s="1"/>
      <c r="B2424" s="1"/>
    </row>
    <row r="2425" spans="1:2" x14ac:dyDescent="0.25">
      <c r="A2425" s="1"/>
      <c r="B2425" s="1"/>
    </row>
    <row r="2426" spans="1:2" x14ac:dyDescent="0.25">
      <c r="A2426" s="1"/>
      <c r="B2426" s="1"/>
    </row>
    <row r="2427" spans="1:2" x14ac:dyDescent="0.25">
      <c r="A2427" s="1"/>
      <c r="B2427" s="1"/>
    </row>
    <row r="2428" spans="1:2" x14ac:dyDescent="0.25">
      <c r="A2428" s="1"/>
      <c r="B2428" s="1"/>
    </row>
    <row r="2429" spans="1:2" x14ac:dyDescent="0.25">
      <c r="A2429" s="1"/>
      <c r="B2429" s="1"/>
    </row>
    <row r="2430" spans="1:2" x14ac:dyDescent="0.25">
      <c r="A2430" s="1"/>
      <c r="B2430" s="1"/>
    </row>
    <row r="2431" spans="1:2" x14ac:dyDescent="0.25">
      <c r="A2431" s="1"/>
      <c r="B2431" s="1"/>
    </row>
    <row r="2432" spans="1:2" x14ac:dyDescent="0.25">
      <c r="A2432" s="1"/>
      <c r="B2432" s="1"/>
    </row>
    <row r="2433" spans="1:2" x14ac:dyDescent="0.25">
      <c r="A2433" s="1"/>
      <c r="B2433" s="1"/>
    </row>
    <row r="2434" spans="1:2" x14ac:dyDescent="0.25">
      <c r="A2434" s="1"/>
      <c r="B2434" s="1"/>
    </row>
    <row r="2435" spans="1:2" x14ac:dyDescent="0.25">
      <c r="A2435" s="1"/>
      <c r="B2435" s="1"/>
    </row>
    <row r="2436" spans="1:2" x14ac:dyDescent="0.25">
      <c r="A2436" s="1"/>
      <c r="B2436" s="1"/>
    </row>
    <row r="2437" spans="1:2" x14ac:dyDescent="0.25">
      <c r="A2437" s="1"/>
      <c r="B2437" s="1"/>
    </row>
    <row r="2438" spans="1:2" x14ac:dyDescent="0.25">
      <c r="A2438" s="1"/>
      <c r="B2438" s="1"/>
    </row>
    <row r="2439" spans="1:2" x14ac:dyDescent="0.25">
      <c r="A2439" s="1"/>
      <c r="B2439" s="1"/>
    </row>
    <row r="2440" spans="1:2" x14ac:dyDescent="0.25">
      <c r="A2440" s="1"/>
      <c r="B2440" s="1"/>
    </row>
    <row r="2441" spans="1:2" x14ac:dyDescent="0.25">
      <c r="A2441" s="1"/>
      <c r="B2441" s="1"/>
    </row>
    <row r="2442" spans="1:2" x14ac:dyDescent="0.25">
      <c r="A2442" s="1"/>
      <c r="B2442" s="1"/>
    </row>
    <row r="2443" spans="1:2" x14ac:dyDescent="0.25">
      <c r="A2443" s="1"/>
      <c r="B2443" s="1"/>
    </row>
    <row r="2444" spans="1:2" x14ac:dyDescent="0.25">
      <c r="A2444" s="1"/>
      <c r="B2444" s="1"/>
    </row>
    <row r="2445" spans="1:2" x14ac:dyDescent="0.25">
      <c r="A2445" s="1"/>
      <c r="B2445" s="1"/>
    </row>
    <row r="2446" spans="1:2" x14ac:dyDescent="0.25">
      <c r="A2446" s="1"/>
      <c r="B2446" s="1"/>
    </row>
    <row r="2447" spans="1:2" x14ac:dyDescent="0.25">
      <c r="A2447" s="1"/>
      <c r="B2447" s="1"/>
    </row>
    <row r="2448" spans="1:2" x14ac:dyDescent="0.25">
      <c r="A2448" s="1"/>
      <c r="B2448" s="1"/>
    </row>
    <row r="2449" spans="1:2" x14ac:dyDescent="0.25">
      <c r="A2449" s="1"/>
      <c r="B2449" s="1"/>
    </row>
    <row r="2450" spans="1:2" x14ac:dyDescent="0.25">
      <c r="A2450" s="1"/>
      <c r="B2450" s="1"/>
    </row>
    <row r="2451" spans="1:2" x14ac:dyDescent="0.25">
      <c r="A2451" s="1"/>
      <c r="B2451" s="1"/>
    </row>
    <row r="2452" spans="1:2" x14ac:dyDescent="0.25">
      <c r="A2452" s="1"/>
      <c r="B2452" s="1"/>
    </row>
    <row r="2453" spans="1:2" x14ac:dyDescent="0.25">
      <c r="A2453" s="1"/>
      <c r="B2453" s="1"/>
    </row>
    <row r="2454" spans="1:2" x14ac:dyDescent="0.25">
      <c r="A2454" s="1"/>
      <c r="B2454" s="1"/>
    </row>
    <row r="2455" spans="1:2" x14ac:dyDescent="0.25">
      <c r="A2455" s="1"/>
      <c r="B2455" s="1"/>
    </row>
    <row r="2456" spans="1:2" x14ac:dyDescent="0.25">
      <c r="A2456" s="1"/>
      <c r="B2456" s="1"/>
    </row>
    <row r="2457" spans="1:2" x14ac:dyDescent="0.25">
      <c r="A2457" s="1"/>
      <c r="B2457" s="1"/>
    </row>
    <row r="2458" spans="1:2" x14ac:dyDescent="0.25">
      <c r="A2458" s="1"/>
      <c r="B2458" s="1"/>
    </row>
    <row r="2459" spans="1:2" x14ac:dyDescent="0.25">
      <c r="A2459" s="1"/>
      <c r="B2459" s="1"/>
    </row>
    <row r="2460" spans="1:2" x14ac:dyDescent="0.25">
      <c r="A2460" s="1"/>
      <c r="B2460" s="1"/>
    </row>
    <row r="2461" spans="1:2" x14ac:dyDescent="0.25">
      <c r="A2461" s="1"/>
      <c r="B2461" s="1"/>
    </row>
    <row r="2462" spans="1:2" x14ac:dyDescent="0.25">
      <c r="A2462" s="1"/>
      <c r="B2462" s="1"/>
    </row>
    <row r="2463" spans="1:2" x14ac:dyDescent="0.25">
      <c r="A2463" s="1"/>
      <c r="B2463" s="1"/>
    </row>
    <row r="2464" spans="1:2" x14ac:dyDescent="0.25">
      <c r="A2464" s="1"/>
      <c r="B2464" s="1"/>
    </row>
    <row r="2465" spans="1:2" x14ac:dyDescent="0.25">
      <c r="A2465" s="1"/>
      <c r="B2465" s="1"/>
    </row>
    <row r="2466" spans="1:2" x14ac:dyDescent="0.25">
      <c r="A2466" s="1"/>
      <c r="B2466" s="1"/>
    </row>
    <row r="2467" spans="1:2" x14ac:dyDescent="0.25">
      <c r="A2467" s="1"/>
      <c r="B2467" s="1"/>
    </row>
    <row r="2468" spans="1:2" x14ac:dyDescent="0.25">
      <c r="A2468" s="1"/>
      <c r="B2468" s="1"/>
    </row>
    <row r="2469" spans="1:2" x14ac:dyDescent="0.25">
      <c r="A2469" s="1"/>
      <c r="B2469" s="1"/>
    </row>
    <row r="2470" spans="1:2" x14ac:dyDescent="0.25">
      <c r="A2470" s="1"/>
      <c r="B2470" s="1"/>
    </row>
    <row r="2471" spans="1:2" x14ac:dyDescent="0.25">
      <c r="A2471" s="1"/>
      <c r="B2471" s="1"/>
    </row>
    <row r="2472" spans="1:2" x14ac:dyDescent="0.25">
      <c r="A2472" s="1"/>
      <c r="B2472" s="1"/>
    </row>
    <row r="2473" spans="1:2" x14ac:dyDescent="0.25">
      <c r="A2473" s="1"/>
      <c r="B2473" s="1"/>
    </row>
    <row r="2474" spans="1:2" x14ac:dyDescent="0.25">
      <c r="A2474" s="1"/>
      <c r="B2474" s="1"/>
    </row>
    <row r="2475" spans="1:2" x14ac:dyDescent="0.25">
      <c r="A2475" s="1"/>
      <c r="B2475" s="1"/>
    </row>
    <row r="2476" spans="1:2" x14ac:dyDescent="0.25">
      <c r="A2476" s="1"/>
      <c r="B2476" s="1"/>
    </row>
    <row r="2477" spans="1:2" x14ac:dyDescent="0.25">
      <c r="A2477" s="1"/>
      <c r="B2477" s="1"/>
    </row>
    <row r="2478" spans="1:2" x14ac:dyDescent="0.25">
      <c r="A2478" s="1"/>
      <c r="B2478" s="1"/>
    </row>
    <row r="2479" spans="1:2" x14ac:dyDescent="0.25">
      <c r="A2479" s="1"/>
      <c r="B2479" s="1"/>
    </row>
    <row r="2480" spans="1:2" x14ac:dyDescent="0.25">
      <c r="A2480" s="1"/>
      <c r="B2480" s="1"/>
    </row>
    <row r="2481" spans="1:2" x14ac:dyDescent="0.25">
      <c r="A2481" s="1"/>
      <c r="B2481" s="1"/>
    </row>
    <row r="2482" spans="1:2" x14ac:dyDescent="0.25">
      <c r="A2482" s="1"/>
      <c r="B2482" s="1"/>
    </row>
    <row r="2483" spans="1:2" x14ac:dyDescent="0.25">
      <c r="A2483" s="1"/>
      <c r="B2483" s="1"/>
    </row>
    <row r="2484" spans="1:2" x14ac:dyDescent="0.25">
      <c r="A2484" s="1"/>
      <c r="B2484" s="1"/>
    </row>
    <row r="2485" spans="1:2" x14ac:dyDescent="0.25">
      <c r="A2485" s="1"/>
      <c r="B2485" s="1"/>
    </row>
    <row r="2486" spans="1:2" x14ac:dyDescent="0.25">
      <c r="A2486" s="1"/>
      <c r="B2486" s="1"/>
    </row>
    <row r="2487" spans="1:2" x14ac:dyDescent="0.25">
      <c r="A2487" s="1"/>
      <c r="B2487" s="1"/>
    </row>
    <row r="2488" spans="1:2" x14ac:dyDescent="0.25">
      <c r="A2488" s="1"/>
      <c r="B2488" s="1"/>
    </row>
    <row r="2489" spans="1:2" x14ac:dyDescent="0.25">
      <c r="A2489" s="1"/>
      <c r="B2489" s="1"/>
    </row>
    <row r="2490" spans="1:2" x14ac:dyDescent="0.25">
      <c r="A2490" s="1"/>
      <c r="B2490" s="1"/>
    </row>
    <row r="2491" spans="1:2" x14ac:dyDescent="0.25">
      <c r="A2491" s="1"/>
      <c r="B2491" s="1"/>
    </row>
    <row r="2492" spans="1:2" x14ac:dyDescent="0.25">
      <c r="A2492" s="1"/>
      <c r="B2492" s="1"/>
    </row>
    <row r="2493" spans="1:2" x14ac:dyDescent="0.25">
      <c r="A2493" s="1"/>
      <c r="B2493" s="1"/>
    </row>
    <row r="2494" spans="1:2" x14ac:dyDescent="0.25">
      <c r="A2494" s="1"/>
      <c r="B2494" s="1"/>
    </row>
    <row r="2495" spans="1:2" x14ac:dyDescent="0.25">
      <c r="A2495" s="1"/>
      <c r="B2495" s="1"/>
    </row>
    <row r="2496" spans="1:2" x14ac:dyDescent="0.25">
      <c r="A2496" s="1"/>
      <c r="B2496" s="1"/>
    </row>
    <row r="2497" spans="1:2" x14ac:dyDescent="0.25">
      <c r="A2497" s="1"/>
      <c r="B2497" s="1"/>
    </row>
    <row r="2498" spans="1:2" x14ac:dyDescent="0.25">
      <c r="A2498" s="1"/>
      <c r="B2498" s="1"/>
    </row>
    <row r="2499" spans="1:2" x14ac:dyDescent="0.25">
      <c r="A2499" s="1"/>
      <c r="B2499" s="1"/>
    </row>
    <row r="2500" spans="1:2" x14ac:dyDescent="0.25">
      <c r="A2500" s="1"/>
      <c r="B2500" s="1"/>
    </row>
    <row r="2501" spans="1:2" x14ac:dyDescent="0.25">
      <c r="A2501" s="1"/>
      <c r="B2501" s="1"/>
    </row>
    <row r="2502" spans="1:2" x14ac:dyDescent="0.25">
      <c r="A2502" s="1"/>
      <c r="B2502" s="1"/>
    </row>
    <row r="2503" spans="1:2" x14ac:dyDescent="0.25">
      <c r="A2503" s="1"/>
      <c r="B2503" s="1"/>
    </row>
    <row r="2504" spans="1:2" x14ac:dyDescent="0.25">
      <c r="A2504" s="1"/>
      <c r="B2504" s="1"/>
    </row>
    <row r="2505" spans="1:2" x14ac:dyDescent="0.25">
      <c r="A2505" s="1"/>
      <c r="B2505" s="1"/>
    </row>
    <row r="2506" spans="1:2" x14ac:dyDescent="0.25">
      <c r="A2506" s="1"/>
      <c r="B2506" s="1"/>
    </row>
    <row r="2507" spans="1:2" x14ac:dyDescent="0.25">
      <c r="A2507" s="1"/>
      <c r="B2507" s="1"/>
    </row>
    <row r="2508" spans="1:2" x14ac:dyDescent="0.25">
      <c r="A2508" s="1"/>
      <c r="B2508" s="1"/>
    </row>
    <row r="2509" spans="1:2" x14ac:dyDescent="0.25">
      <c r="A2509" s="1"/>
      <c r="B2509" s="1"/>
    </row>
    <row r="2510" spans="1:2" x14ac:dyDescent="0.25">
      <c r="A2510" s="1"/>
      <c r="B2510" s="1"/>
    </row>
    <row r="2511" spans="1:2" x14ac:dyDescent="0.25">
      <c r="A2511" s="1"/>
      <c r="B2511" s="1"/>
    </row>
    <row r="2512" spans="1:2" x14ac:dyDescent="0.25">
      <c r="A2512" s="1"/>
      <c r="B2512" s="1"/>
    </row>
    <row r="2513" spans="1:2" x14ac:dyDescent="0.25">
      <c r="A2513" s="1"/>
      <c r="B2513" s="1"/>
    </row>
    <row r="2514" spans="1:2" x14ac:dyDescent="0.25">
      <c r="A2514" s="1"/>
      <c r="B2514" s="1"/>
    </row>
    <row r="2515" spans="1:2" x14ac:dyDescent="0.25">
      <c r="A2515" s="1"/>
      <c r="B2515" s="1"/>
    </row>
    <row r="2516" spans="1:2" x14ac:dyDescent="0.25">
      <c r="A2516" s="1"/>
      <c r="B2516" s="1"/>
    </row>
    <row r="2517" spans="1:2" x14ac:dyDescent="0.25">
      <c r="A2517" s="1"/>
      <c r="B2517" s="1"/>
    </row>
    <row r="2518" spans="1:2" x14ac:dyDescent="0.25">
      <c r="A2518" s="1"/>
      <c r="B2518" s="1"/>
    </row>
    <row r="2519" spans="1:2" x14ac:dyDescent="0.25">
      <c r="A2519" s="1"/>
      <c r="B2519" s="1"/>
    </row>
    <row r="2520" spans="1:2" x14ac:dyDescent="0.25">
      <c r="A2520" s="1"/>
      <c r="B2520" s="1"/>
    </row>
    <row r="2521" spans="1:2" x14ac:dyDescent="0.25">
      <c r="A2521" s="1"/>
      <c r="B2521" s="1"/>
    </row>
    <row r="2522" spans="1:2" x14ac:dyDescent="0.25">
      <c r="A2522" s="1"/>
      <c r="B2522" s="1"/>
    </row>
    <row r="2523" spans="1:2" x14ac:dyDescent="0.25">
      <c r="A2523" s="1"/>
      <c r="B2523" s="1"/>
    </row>
    <row r="2524" spans="1:2" x14ac:dyDescent="0.25">
      <c r="A2524" s="1"/>
      <c r="B2524" s="1"/>
    </row>
    <row r="2525" spans="1:2" x14ac:dyDescent="0.25">
      <c r="A2525" s="1"/>
      <c r="B2525" s="1"/>
    </row>
    <row r="2526" spans="1:2" x14ac:dyDescent="0.25">
      <c r="A2526" s="1"/>
      <c r="B2526" s="1"/>
    </row>
    <row r="2527" spans="1:2" x14ac:dyDescent="0.25">
      <c r="A2527" s="1"/>
      <c r="B2527" s="1"/>
    </row>
    <row r="2528" spans="1:2" x14ac:dyDescent="0.25">
      <c r="A2528" s="1"/>
      <c r="B2528" s="1"/>
    </row>
    <row r="2529" spans="1:2" x14ac:dyDescent="0.25">
      <c r="A2529" s="1"/>
      <c r="B2529" s="1"/>
    </row>
    <row r="2530" spans="1:2" x14ac:dyDescent="0.25">
      <c r="A2530" s="1"/>
      <c r="B2530" s="1"/>
    </row>
    <row r="2531" spans="1:2" x14ac:dyDescent="0.25">
      <c r="A2531" s="1"/>
      <c r="B2531" s="1"/>
    </row>
    <row r="2532" spans="1:2" x14ac:dyDescent="0.25">
      <c r="A2532" s="1"/>
      <c r="B2532" s="1"/>
    </row>
    <row r="2533" spans="1:2" x14ac:dyDescent="0.25">
      <c r="A2533" s="1"/>
      <c r="B2533" s="1"/>
    </row>
    <row r="2534" spans="1:2" x14ac:dyDescent="0.25">
      <c r="A2534" s="1"/>
      <c r="B2534" s="1"/>
    </row>
    <row r="2535" spans="1:2" x14ac:dyDescent="0.25">
      <c r="A2535" s="1"/>
      <c r="B2535" s="1"/>
    </row>
    <row r="2536" spans="1:2" x14ac:dyDescent="0.25">
      <c r="A2536" s="1"/>
      <c r="B2536" s="1"/>
    </row>
    <row r="2537" spans="1:2" x14ac:dyDescent="0.25">
      <c r="A2537" s="1"/>
      <c r="B2537" s="1"/>
    </row>
    <row r="2538" spans="1:2" x14ac:dyDescent="0.25">
      <c r="A2538" s="1"/>
      <c r="B2538" s="1"/>
    </row>
    <row r="2539" spans="1:2" x14ac:dyDescent="0.25">
      <c r="A2539" s="1"/>
      <c r="B2539" s="1"/>
    </row>
    <row r="2540" spans="1:2" x14ac:dyDescent="0.25">
      <c r="A2540" s="1"/>
      <c r="B2540" s="1"/>
    </row>
    <row r="2541" spans="1:2" x14ac:dyDescent="0.25">
      <c r="A2541" s="1"/>
      <c r="B2541" s="1"/>
    </row>
    <row r="2542" spans="1:2" x14ac:dyDescent="0.25">
      <c r="A2542" s="1"/>
      <c r="B2542" s="1"/>
    </row>
    <row r="2543" spans="1:2" x14ac:dyDescent="0.25">
      <c r="A2543" s="1"/>
      <c r="B2543" s="1"/>
    </row>
    <row r="2544" spans="1:2" x14ac:dyDescent="0.25">
      <c r="A2544" s="1"/>
      <c r="B2544" s="1"/>
    </row>
    <row r="2545" spans="1:2" x14ac:dyDescent="0.25">
      <c r="A2545" s="1"/>
      <c r="B2545" s="1"/>
    </row>
    <row r="2546" spans="1:2" x14ac:dyDescent="0.25">
      <c r="A2546" s="1"/>
      <c r="B2546" s="1"/>
    </row>
    <row r="2547" spans="1:2" x14ac:dyDescent="0.25">
      <c r="A2547" s="1"/>
      <c r="B2547" s="1"/>
    </row>
    <row r="2548" spans="1:2" x14ac:dyDescent="0.25">
      <c r="A2548" s="1"/>
      <c r="B2548" s="1"/>
    </row>
    <row r="2549" spans="1:2" x14ac:dyDescent="0.25">
      <c r="A2549" s="1"/>
      <c r="B2549" s="1"/>
    </row>
    <row r="2550" spans="1:2" x14ac:dyDescent="0.25">
      <c r="A2550" s="1"/>
      <c r="B2550" s="1"/>
    </row>
    <row r="2551" spans="1:2" x14ac:dyDescent="0.25">
      <c r="A2551" s="1"/>
      <c r="B2551" s="1"/>
    </row>
    <row r="2552" spans="1:2" x14ac:dyDescent="0.25">
      <c r="A2552" s="1"/>
      <c r="B2552" s="1"/>
    </row>
    <row r="2553" spans="1:2" x14ac:dyDescent="0.25">
      <c r="A2553" s="1"/>
      <c r="B2553" s="1"/>
    </row>
    <row r="2554" spans="1:2" x14ac:dyDescent="0.25">
      <c r="A2554" s="1"/>
      <c r="B2554" s="1"/>
    </row>
    <row r="2555" spans="1:2" x14ac:dyDescent="0.25">
      <c r="A2555" s="1"/>
      <c r="B2555" s="1"/>
    </row>
    <row r="2556" spans="1:2" x14ac:dyDescent="0.25">
      <c r="A2556" s="1"/>
      <c r="B2556" s="1"/>
    </row>
    <row r="2557" spans="1:2" x14ac:dyDescent="0.25">
      <c r="A2557" s="1"/>
      <c r="B2557" s="1"/>
    </row>
    <row r="2558" spans="1:2" x14ac:dyDescent="0.25">
      <c r="A2558" s="1"/>
      <c r="B2558" s="1"/>
    </row>
    <row r="2559" spans="1:2" x14ac:dyDescent="0.25">
      <c r="A2559" s="1"/>
      <c r="B2559" s="1"/>
    </row>
    <row r="2560" spans="1:2" x14ac:dyDescent="0.25">
      <c r="A2560" s="1"/>
      <c r="B2560" s="1"/>
    </row>
    <row r="2561" spans="1:2" x14ac:dyDescent="0.25">
      <c r="A2561" s="1"/>
      <c r="B2561" s="1"/>
    </row>
    <row r="2562" spans="1:2" x14ac:dyDescent="0.25">
      <c r="A2562" s="1"/>
      <c r="B2562" s="1"/>
    </row>
    <row r="2563" spans="1:2" x14ac:dyDescent="0.25">
      <c r="A2563" s="1"/>
      <c r="B2563" s="1"/>
    </row>
    <row r="2564" spans="1:2" x14ac:dyDescent="0.25">
      <c r="A2564" s="1"/>
      <c r="B2564" s="1"/>
    </row>
    <row r="2565" spans="1:2" x14ac:dyDescent="0.25">
      <c r="A2565" s="1"/>
      <c r="B2565" s="1"/>
    </row>
    <row r="2566" spans="1:2" x14ac:dyDescent="0.25">
      <c r="A2566" s="1"/>
      <c r="B2566" s="1"/>
    </row>
    <row r="2567" spans="1:2" x14ac:dyDescent="0.25">
      <c r="A2567" s="1"/>
      <c r="B2567" s="1"/>
    </row>
    <row r="2568" spans="1:2" x14ac:dyDescent="0.25">
      <c r="A2568" s="1"/>
      <c r="B2568" s="1"/>
    </row>
    <row r="2569" spans="1:2" x14ac:dyDescent="0.25">
      <c r="A2569" s="1"/>
      <c r="B2569" s="1"/>
    </row>
    <row r="2570" spans="1:2" x14ac:dyDescent="0.25">
      <c r="A2570" s="1"/>
      <c r="B2570" s="1"/>
    </row>
    <row r="2571" spans="1:2" x14ac:dyDescent="0.25">
      <c r="A2571" s="1"/>
      <c r="B2571" s="1"/>
    </row>
    <row r="2572" spans="1:2" x14ac:dyDescent="0.25">
      <c r="A2572" s="1"/>
      <c r="B2572" s="1"/>
    </row>
    <row r="2573" spans="1:2" x14ac:dyDescent="0.25">
      <c r="A2573" s="1"/>
      <c r="B2573" s="1"/>
    </row>
    <row r="2574" spans="1:2" x14ac:dyDescent="0.25">
      <c r="A2574" s="1"/>
      <c r="B2574" s="1"/>
    </row>
    <row r="2575" spans="1:2" x14ac:dyDescent="0.25">
      <c r="A2575" s="1"/>
      <c r="B2575" s="1"/>
    </row>
    <row r="2576" spans="1:2" x14ac:dyDescent="0.25">
      <c r="A2576" s="1"/>
      <c r="B2576" s="1"/>
    </row>
    <row r="2577" spans="1:2" x14ac:dyDescent="0.25">
      <c r="A2577" s="1"/>
      <c r="B2577" s="1"/>
    </row>
    <row r="2578" spans="1:2" x14ac:dyDescent="0.25">
      <c r="A2578" s="1"/>
      <c r="B2578" s="1"/>
    </row>
    <row r="2579" spans="1:2" x14ac:dyDescent="0.25">
      <c r="A2579" s="1"/>
      <c r="B2579" s="1"/>
    </row>
    <row r="2580" spans="1:2" x14ac:dyDescent="0.25">
      <c r="A2580" s="1"/>
      <c r="B2580" s="1"/>
    </row>
    <row r="2581" spans="1:2" x14ac:dyDescent="0.25">
      <c r="A2581" s="1"/>
      <c r="B2581" s="1"/>
    </row>
    <row r="2582" spans="1:2" x14ac:dyDescent="0.25">
      <c r="A2582" s="1"/>
      <c r="B2582" s="1"/>
    </row>
    <row r="2583" spans="1:2" x14ac:dyDescent="0.25">
      <c r="A2583" s="1"/>
      <c r="B2583" s="1"/>
    </row>
    <row r="2584" spans="1:2" x14ac:dyDescent="0.25">
      <c r="A2584" s="1"/>
      <c r="B2584" s="1"/>
    </row>
    <row r="2585" spans="1:2" x14ac:dyDescent="0.25">
      <c r="A2585" s="1"/>
      <c r="B2585" s="1"/>
    </row>
    <row r="2586" spans="1:2" x14ac:dyDescent="0.25">
      <c r="A2586" s="1"/>
      <c r="B2586" s="1"/>
    </row>
    <row r="2587" spans="1:2" x14ac:dyDescent="0.25">
      <c r="A2587" s="1"/>
      <c r="B2587" s="1"/>
    </row>
    <row r="2588" spans="1:2" x14ac:dyDescent="0.25">
      <c r="A2588" s="1"/>
      <c r="B2588" s="1"/>
    </row>
    <row r="2589" spans="1:2" x14ac:dyDescent="0.25">
      <c r="A2589" s="1"/>
      <c r="B2589" s="1"/>
    </row>
    <row r="2590" spans="1:2" x14ac:dyDescent="0.25">
      <c r="A2590" s="1"/>
      <c r="B2590" s="1"/>
    </row>
    <row r="2591" spans="1:2" x14ac:dyDescent="0.25">
      <c r="A2591" s="1"/>
      <c r="B2591" s="1"/>
    </row>
    <row r="2592" spans="1:2" x14ac:dyDescent="0.25">
      <c r="A2592" s="1"/>
      <c r="B2592" s="1"/>
    </row>
    <row r="2593" spans="1:2" x14ac:dyDescent="0.25">
      <c r="A2593" s="1"/>
      <c r="B2593" s="1"/>
    </row>
    <row r="2594" spans="1:2" x14ac:dyDescent="0.25">
      <c r="A2594" s="1"/>
      <c r="B2594" s="1"/>
    </row>
    <row r="2595" spans="1:2" x14ac:dyDescent="0.25">
      <c r="A2595" s="1"/>
      <c r="B2595" s="1"/>
    </row>
    <row r="2596" spans="1:2" x14ac:dyDescent="0.25">
      <c r="A2596" s="1"/>
      <c r="B2596" s="1"/>
    </row>
    <row r="2597" spans="1:2" x14ac:dyDescent="0.25">
      <c r="A2597" s="1"/>
      <c r="B2597" s="1"/>
    </row>
    <row r="2598" spans="1:2" x14ac:dyDescent="0.25">
      <c r="A2598" s="1"/>
      <c r="B2598" s="1"/>
    </row>
    <row r="2599" spans="1:2" x14ac:dyDescent="0.25">
      <c r="A2599" s="1"/>
      <c r="B2599" s="1"/>
    </row>
    <row r="2600" spans="1:2" x14ac:dyDescent="0.25">
      <c r="A2600" s="1"/>
      <c r="B2600" s="1"/>
    </row>
    <row r="2601" spans="1:2" x14ac:dyDescent="0.25">
      <c r="A2601" s="1"/>
      <c r="B2601" s="1"/>
    </row>
    <row r="2602" spans="1:2" x14ac:dyDescent="0.25">
      <c r="A2602" s="1"/>
      <c r="B2602" s="1"/>
    </row>
    <row r="2603" spans="1:2" x14ac:dyDescent="0.25">
      <c r="A2603" s="1"/>
      <c r="B2603" s="1"/>
    </row>
    <row r="2604" spans="1:2" x14ac:dyDescent="0.25">
      <c r="A2604" s="1"/>
      <c r="B2604" s="1"/>
    </row>
    <row r="2605" spans="1:2" x14ac:dyDescent="0.25">
      <c r="A2605" s="1"/>
      <c r="B2605" s="1"/>
    </row>
    <row r="2606" spans="1:2" x14ac:dyDescent="0.25">
      <c r="A2606" s="1"/>
      <c r="B2606" s="1"/>
    </row>
    <row r="2607" spans="1:2" x14ac:dyDescent="0.25">
      <c r="A2607" s="1"/>
      <c r="B2607" s="1"/>
    </row>
    <row r="2608" spans="1:2" x14ac:dyDescent="0.25">
      <c r="A2608" s="1"/>
      <c r="B2608" s="1"/>
    </row>
    <row r="2609" spans="1:2" x14ac:dyDescent="0.25">
      <c r="A2609" s="1"/>
      <c r="B2609" s="1"/>
    </row>
    <row r="2610" spans="1:2" x14ac:dyDescent="0.25">
      <c r="A2610" s="1"/>
      <c r="B2610" s="1"/>
    </row>
    <row r="2611" spans="1:2" x14ac:dyDescent="0.25">
      <c r="A2611" s="1"/>
      <c r="B2611" s="1"/>
    </row>
    <row r="2612" spans="1:2" x14ac:dyDescent="0.25">
      <c r="A2612" s="1"/>
      <c r="B2612" s="1"/>
    </row>
    <row r="2613" spans="1:2" x14ac:dyDescent="0.25">
      <c r="A2613" s="1"/>
      <c r="B2613" s="1"/>
    </row>
    <row r="2614" spans="1:2" x14ac:dyDescent="0.25">
      <c r="A2614" s="1"/>
      <c r="B2614" s="1"/>
    </row>
    <row r="2615" spans="1:2" x14ac:dyDescent="0.25">
      <c r="A2615" s="1"/>
      <c r="B2615" s="1"/>
    </row>
    <row r="2616" spans="1:2" x14ac:dyDescent="0.25">
      <c r="A2616" s="1"/>
      <c r="B2616" s="1"/>
    </row>
    <row r="2617" spans="1:2" x14ac:dyDescent="0.25">
      <c r="A2617" s="1"/>
      <c r="B2617" s="1"/>
    </row>
    <row r="2618" spans="1:2" x14ac:dyDescent="0.25">
      <c r="A2618" s="1"/>
      <c r="B2618" s="1"/>
    </row>
    <row r="2619" spans="1:2" x14ac:dyDescent="0.25">
      <c r="A2619" s="1"/>
      <c r="B2619" s="1"/>
    </row>
    <row r="2620" spans="1:2" x14ac:dyDescent="0.25">
      <c r="A2620" s="1"/>
      <c r="B2620" s="1"/>
    </row>
    <row r="2621" spans="1:2" x14ac:dyDescent="0.25">
      <c r="A2621" s="1"/>
      <c r="B2621" s="1"/>
    </row>
    <row r="2622" spans="1:2" x14ac:dyDescent="0.25">
      <c r="A2622" s="1"/>
      <c r="B2622" s="1"/>
    </row>
    <row r="2623" spans="1:2" x14ac:dyDescent="0.25">
      <c r="A2623" s="1"/>
      <c r="B2623" s="1"/>
    </row>
    <row r="2624" spans="1:2" x14ac:dyDescent="0.25">
      <c r="A2624" s="1"/>
      <c r="B2624" s="1"/>
    </row>
    <row r="2625" spans="1:2" x14ac:dyDescent="0.25">
      <c r="A2625" s="1"/>
      <c r="B2625" s="1"/>
    </row>
    <row r="2626" spans="1:2" x14ac:dyDescent="0.25">
      <c r="A2626" s="1"/>
      <c r="B2626" s="1"/>
    </row>
    <row r="2627" spans="1:2" x14ac:dyDescent="0.25">
      <c r="A2627" s="1"/>
      <c r="B2627" s="1"/>
    </row>
    <row r="2628" spans="1:2" x14ac:dyDescent="0.25">
      <c r="A2628" s="1"/>
      <c r="B2628" s="1"/>
    </row>
    <row r="2629" spans="1:2" x14ac:dyDescent="0.25">
      <c r="A2629" s="1"/>
      <c r="B2629" s="1"/>
    </row>
    <row r="2630" spans="1:2" x14ac:dyDescent="0.25">
      <c r="A2630" s="1"/>
      <c r="B2630" s="1"/>
    </row>
    <row r="2631" spans="1:2" x14ac:dyDescent="0.25">
      <c r="A2631" s="1"/>
      <c r="B2631" s="1"/>
    </row>
    <row r="2632" spans="1:2" x14ac:dyDescent="0.25">
      <c r="A2632" s="1"/>
      <c r="B2632" s="1"/>
    </row>
    <row r="2633" spans="1:2" x14ac:dyDescent="0.25">
      <c r="A2633" s="1"/>
      <c r="B2633" s="1"/>
    </row>
    <row r="2634" spans="1:2" x14ac:dyDescent="0.25">
      <c r="A2634" s="1"/>
      <c r="B2634" s="1"/>
    </row>
    <row r="2635" spans="1:2" x14ac:dyDescent="0.25">
      <c r="A2635" s="1"/>
      <c r="B2635" s="1"/>
    </row>
    <row r="2636" spans="1:2" x14ac:dyDescent="0.25">
      <c r="A2636" s="1"/>
      <c r="B2636" s="1"/>
    </row>
    <row r="2637" spans="1:2" x14ac:dyDescent="0.25">
      <c r="A2637" s="1"/>
      <c r="B2637" s="1"/>
    </row>
    <row r="2638" spans="1:2" x14ac:dyDescent="0.25">
      <c r="A2638" s="1"/>
      <c r="B2638" s="1"/>
    </row>
    <row r="2639" spans="1:2" x14ac:dyDescent="0.25">
      <c r="A2639" s="1"/>
      <c r="B2639" s="1"/>
    </row>
    <row r="2640" spans="1:2" x14ac:dyDescent="0.25">
      <c r="A2640" s="1"/>
      <c r="B2640" s="1"/>
    </row>
    <row r="2641" spans="1:2" x14ac:dyDescent="0.25">
      <c r="A2641" s="1"/>
      <c r="B2641" s="1"/>
    </row>
    <row r="2642" spans="1:2" x14ac:dyDescent="0.25">
      <c r="A2642" s="1"/>
      <c r="B2642" s="1"/>
    </row>
    <row r="2643" spans="1:2" x14ac:dyDescent="0.25">
      <c r="A2643" s="1"/>
      <c r="B2643" s="1"/>
    </row>
    <row r="2644" spans="1:2" x14ac:dyDescent="0.25">
      <c r="A2644" s="1"/>
      <c r="B2644" s="1"/>
    </row>
    <row r="2645" spans="1:2" x14ac:dyDescent="0.25">
      <c r="A2645" s="1"/>
      <c r="B2645" s="1"/>
    </row>
    <row r="2646" spans="1:2" x14ac:dyDescent="0.25">
      <c r="A2646" s="1"/>
      <c r="B2646" s="1"/>
    </row>
    <row r="2647" spans="1:2" x14ac:dyDescent="0.25">
      <c r="A2647" s="1"/>
      <c r="B2647" s="1"/>
    </row>
    <row r="2648" spans="1:2" x14ac:dyDescent="0.25">
      <c r="A2648" s="1"/>
      <c r="B2648" s="1"/>
    </row>
    <row r="2649" spans="1:2" x14ac:dyDescent="0.25">
      <c r="A2649" s="1"/>
      <c r="B2649" s="1"/>
    </row>
    <row r="2650" spans="1:2" x14ac:dyDescent="0.25">
      <c r="A2650" s="1"/>
      <c r="B2650" s="1"/>
    </row>
    <row r="2651" spans="1:2" x14ac:dyDescent="0.25">
      <c r="A2651" s="1"/>
      <c r="B2651" s="1"/>
    </row>
    <row r="2652" spans="1:2" x14ac:dyDescent="0.25">
      <c r="A2652" s="1"/>
      <c r="B2652" s="1"/>
    </row>
    <row r="2653" spans="1:2" x14ac:dyDescent="0.25">
      <c r="A2653" s="1"/>
      <c r="B2653" s="1"/>
    </row>
    <row r="2654" spans="1:2" x14ac:dyDescent="0.25">
      <c r="A2654" s="1"/>
      <c r="B2654" s="1"/>
    </row>
    <row r="2655" spans="1:2" x14ac:dyDescent="0.25">
      <c r="A2655" s="1"/>
      <c r="B2655" s="1"/>
    </row>
    <row r="2656" spans="1:2" x14ac:dyDescent="0.25">
      <c r="A2656" s="1"/>
      <c r="B2656" s="1"/>
    </row>
    <row r="2657" spans="1:2" x14ac:dyDescent="0.25">
      <c r="A2657" s="1"/>
      <c r="B2657" s="1"/>
    </row>
    <row r="2658" spans="1:2" x14ac:dyDescent="0.25">
      <c r="A2658" s="1"/>
      <c r="B2658" s="1"/>
    </row>
    <row r="2659" spans="1:2" x14ac:dyDescent="0.25">
      <c r="A2659" s="1"/>
      <c r="B2659" s="1"/>
    </row>
    <row r="2660" spans="1:2" x14ac:dyDescent="0.25">
      <c r="A2660" s="1"/>
      <c r="B2660" s="1"/>
    </row>
    <row r="2661" spans="1:2" x14ac:dyDescent="0.25">
      <c r="A2661" s="1"/>
      <c r="B2661" s="1"/>
    </row>
    <row r="2662" spans="1:2" x14ac:dyDescent="0.25">
      <c r="A2662" s="1"/>
      <c r="B2662" s="1"/>
    </row>
    <row r="2663" spans="1:2" x14ac:dyDescent="0.25">
      <c r="A2663" s="1"/>
      <c r="B2663" s="1"/>
    </row>
    <row r="2664" spans="1:2" x14ac:dyDescent="0.25">
      <c r="A2664" s="1"/>
      <c r="B2664" s="1"/>
    </row>
    <row r="2665" spans="1:2" x14ac:dyDescent="0.25">
      <c r="A2665" s="1"/>
      <c r="B2665" s="1"/>
    </row>
    <row r="2666" spans="1:2" x14ac:dyDescent="0.25">
      <c r="A2666" s="1"/>
      <c r="B2666" s="1"/>
    </row>
    <row r="2667" spans="1:2" x14ac:dyDescent="0.25">
      <c r="A2667" s="1"/>
      <c r="B2667" s="1"/>
    </row>
    <row r="2668" spans="1:2" x14ac:dyDescent="0.25">
      <c r="A2668" s="1"/>
      <c r="B2668" s="1"/>
    </row>
    <row r="2669" spans="1:2" x14ac:dyDescent="0.25">
      <c r="A2669" s="1"/>
      <c r="B2669" s="1"/>
    </row>
    <row r="2670" spans="1:2" x14ac:dyDescent="0.25">
      <c r="A2670" s="1"/>
      <c r="B2670" s="1"/>
    </row>
    <row r="2671" spans="1:2" x14ac:dyDescent="0.25">
      <c r="A2671" s="1"/>
      <c r="B2671" s="1"/>
    </row>
    <row r="2672" spans="1:2" x14ac:dyDescent="0.25">
      <c r="A2672" s="1"/>
      <c r="B2672" s="1"/>
    </row>
    <row r="2673" spans="1:2" x14ac:dyDescent="0.25">
      <c r="A2673" s="1"/>
      <c r="B2673" s="1"/>
    </row>
    <row r="2674" spans="1:2" x14ac:dyDescent="0.25">
      <c r="A2674" s="1"/>
      <c r="B2674" s="1"/>
    </row>
    <row r="2675" spans="1:2" x14ac:dyDescent="0.25">
      <c r="A2675" s="1"/>
      <c r="B2675" s="1"/>
    </row>
    <row r="2676" spans="1:2" x14ac:dyDescent="0.25">
      <c r="A2676" s="1"/>
      <c r="B2676" s="1"/>
    </row>
    <row r="2677" spans="1:2" x14ac:dyDescent="0.25">
      <c r="A2677" s="1"/>
      <c r="B2677" s="1"/>
    </row>
    <row r="2678" spans="1:2" x14ac:dyDescent="0.25">
      <c r="A2678" s="1"/>
      <c r="B2678" s="1"/>
    </row>
    <row r="2679" spans="1:2" x14ac:dyDescent="0.25">
      <c r="A2679" s="1"/>
      <c r="B2679" s="1"/>
    </row>
    <row r="2680" spans="1:2" x14ac:dyDescent="0.25">
      <c r="A2680" s="1"/>
      <c r="B2680" s="1"/>
    </row>
    <row r="2681" spans="1:2" x14ac:dyDescent="0.25">
      <c r="A2681" s="1"/>
      <c r="B2681" s="1"/>
    </row>
    <row r="2682" spans="1:2" x14ac:dyDescent="0.25">
      <c r="A2682" s="1"/>
      <c r="B2682" s="1"/>
    </row>
    <row r="2683" spans="1:2" x14ac:dyDescent="0.25">
      <c r="A2683" s="1"/>
      <c r="B2683" s="1"/>
    </row>
    <row r="2684" spans="1:2" x14ac:dyDescent="0.25">
      <c r="A2684" s="1"/>
      <c r="B2684" s="1"/>
    </row>
    <row r="2685" spans="1:2" x14ac:dyDescent="0.25">
      <c r="A2685" s="1"/>
      <c r="B2685" s="1"/>
    </row>
    <row r="2686" spans="1:2" x14ac:dyDescent="0.25">
      <c r="A2686" s="1"/>
      <c r="B2686" s="1"/>
    </row>
    <row r="2687" spans="1:2" x14ac:dyDescent="0.25">
      <c r="A2687" s="1"/>
      <c r="B2687" s="1"/>
    </row>
    <row r="2688" spans="1:2" x14ac:dyDescent="0.25">
      <c r="A2688" s="1"/>
      <c r="B2688" s="1"/>
    </row>
    <row r="2689" spans="1:2" x14ac:dyDescent="0.25">
      <c r="A2689" s="1"/>
      <c r="B2689" s="1"/>
    </row>
    <row r="2690" spans="1:2" x14ac:dyDescent="0.25">
      <c r="A2690" s="1"/>
      <c r="B2690" s="1"/>
    </row>
    <row r="2691" spans="1:2" x14ac:dyDescent="0.25">
      <c r="A2691" s="1"/>
      <c r="B2691" s="1"/>
    </row>
    <row r="2692" spans="1:2" x14ac:dyDescent="0.25">
      <c r="A2692" s="1"/>
      <c r="B2692" s="1"/>
    </row>
    <row r="2693" spans="1:2" x14ac:dyDescent="0.25">
      <c r="A2693" s="1"/>
      <c r="B2693" s="1"/>
    </row>
    <row r="2694" spans="1:2" x14ac:dyDescent="0.25">
      <c r="A2694" s="1"/>
      <c r="B2694" s="1"/>
    </row>
    <row r="2695" spans="1:2" x14ac:dyDescent="0.25">
      <c r="A2695" s="1"/>
      <c r="B2695" s="1"/>
    </row>
    <row r="2696" spans="1:2" x14ac:dyDescent="0.25">
      <c r="A2696" s="1"/>
      <c r="B2696" s="1"/>
    </row>
    <row r="2697" spans="1:2" x14ac:dyDescent="0.25">
      <c r="A2697" s="1"/>
      <c r="B2697" s="1"/>
    </row>
    <row r="2698" spans="1:2" x14ac:dyDescent="0.25">
      <c r="A2698" s="1"/>
      <c r="B2698" s="1"/>
    </row>
    <row r="2699" spans="1:2" x14ac:dyDescent="0.25">
      <c r="A2699" s="1"/>
      <c r="B2699" s="1"/>
    </row>
    <row r="2700" spans="1:2" x14ac:dyDescent="0.25">
      <c r="A2700" s="1"/>
      <c r="B2700" s="1"/>
    </row>
    <row r="2701" spans="1:2" x14ac:dyDescent="0.25">
      <c r="A2701" s="1"/>
      <c r="B2701" s="1"/>
    </row>
    <row r="2702" spans="1:2" x14ac:dyDescent="0.25">
      <c r="A2702" s="1"/>
      <c r="B2702" s="1"/>
    </row>
    <row r="2703" spans="1:2" x14ac:dyDescent="0.25">
      <c r="A2703" s="1"/>
      <c r="B2703" s="1"/>
    </row>
    <row r="2704" spans="1:2" x14ac:dyDescent="0.25">
      <c r="A2704" s="1"/>
      <c r="B2704" s="1"/>
    </row>
    <row r="2705" spans="1:2" x14ac:dyDescent="0.25">
      <c r="A2705" s="1"/>
      <c r="B2705" s="1"/>
    </row>
    <row r="2706" spans="1:2" x14ac:dyDescent="0.25">
      <c r="A2706" s="1"/>
      <c r="B2706" s="1"/>
    </row>
    <row r="2707" spans="1:2" x14ac:dyDescent="0.25">
      <c r="A2707" s="1"/>
      <c r="B2707" s="1"/>
    </row>
    <row r="2708" spans="1:2" x14ac:dyDescent="0.25">
      <c r="A2708" s="1"/>
      <c r="B2708" s="1"/>
    </row>
    <row r="2709" spans="1:2" x14ac:dyDescent="0.25">
      <c r="A2709" s="1"/>
      <c r="B2709" s="1"/>
    </row>
    <row r="2710" spans="1:2" x14ac:dyDescent="0.25">
      <c r="A2710" s="1"/>
      <c r="B2710" s="1"/>
    </row>
    <row r="2711" spans="1:2" x14ac:dyDescent="0.25">
      <c r="A2711" s="1"/>
      <c r="B2711" s="1"/>
    </row>
    <row r="2712" spans="1:2" x14ac:dyDescent="0.25">
      <c r="A2712" s="1"/>
      <c r="B2712" s="1"/>
    </row>
    <row r="2713" spans="1:2" x14ac:dyDescent="0.25">
      <c r="A2713" s="1"/>
      <c r="B2713" s="1"/>
    </row>
    <row r="2714" spans="1:2" x14ac:dyDescent="0.25">
      <c r="A2714" s="1"/>
      <c r="B2714" s="1"/>
    </row>
    <row r="2715" spans="1:2" x14ac:dyDescent="0.25">
      <c r="A2715" s="1"/>
      <c r="B2715" s="1"/>
    </row>
    <row r="2716" spans="1:2" x14ac:dyDescent="0.25">
      <c r="A2716" s="1"/>
      <c r="B2716" s="1"/>
    </row>
    <row r="2717" spans="1:2" x14ac:dyDescent="0.25">
      <c r="A2717" s="1"/>
      <c r="B2717" s="1"/>
    </row>
    <row r="2718" spans="1:2" x14ac:dyDescent="0.25">
      <c r="A2718" s="1"/>
      <c r="B2718" s="1"/>
    </row>
    <row r="2719" spans="1:2" x14ac:dyDescent="0.25">
      <c r="A2719" s="1"/>
      <c r="B2719" s="1"/>
    </row>
    <row r="2720" spans="1:2" x14ac:dyDescent="0.25">
      <c r="A2720" s="1"/>
      <c r="B2720" s="1"/>
    </row>
    <row r="2721" spans="1:2" x14ac:dyDescent="0.25">
      <c r="A2721" s="1"/>
      <c r="B2721" s="1"/>
    </row>
    <row r="2722" spans="1:2" x14ac:dyDescent="0.25">
      <c r="A2722" s="1"/>
      <c r="B2722" s="1"/>
    </row>
    <row r="2723" spans="1:2" x14ac:dyDescent="0.25">
      <c r="A2723" s="1"/>
      <c r="B2723" s="1"/>
    </row>
    <row r="2724" spans="1:2" x14ac:dyDescent="0.25">
      <c r="A2724" s="1"/>
      <c r="B2724" s="1"/>
    </row>
    <row r="2725" spans="1:2" x14ac:dyDescent="0.25">
      <c r="A2725" s="1"/>
      <c r="B2725" s="1"/>
    </row>
    <row r="2726" spans="1:2" x14ac:dyDescent="0.25">
      <c r="A2726" s="1"/>
      <c r="B2726" s="1"/>
    </row>
    <row r="2727" spans="1:2" x14ac:dyDescent="0.25">
      <c r="A2727" s="1"/>
      <c r="B2727" s="1"/>
    </row>
    <row r="2728" spans="1:2" x14ac:dyDescent="0.25">
      <c r="A2728" s="1"/>
      <c r="B2728" s="1"/>
    </row>
    <row r="2729" spans="1:2" x14ac:dyDescent="0.25">
      <c r="A2729" s="1"/>
      <c r="B2729" s="1"/>
    </row>
    <row r="2730" spans="1:2" x14ac:dyDescent="0.25">
      <c r="A2730" s="1"/>
      <c r="B2730" s="1"/>
    </row>
    <row r="2731" spans="1:2" x14ac:dyDescent="0.25">
      <c r="A2731" s="1"/>
      <c r="B2731" s="1"/>
    </row>
    <row r="2732" spans="1:2" x14ac:dyDescent="0.25">
      <c r="A2732" s="1"/>
      <c r="B2732" s="1"/>
    </row>
    <row r="2733" spans="1:2" x14ac:dyDescent="0.25">
      <c r="A2733" s="1"/>
      <c r="B2733" s="1"/>
    </row>
    <row r="2734" spans="1:2" x14ac:dyDescent="0.25">
      <c r="A2734" s="1"/>
      <c r="B2734" s="1"/>
    </row>
    <row r="2735" spans="1:2" x14ac:dyDescent="0.25">
      <c r="A2735" s="1"/>
      <c r="B2735" s="1"/>
    </row>
    <row r="2736" spans="1:2" x14ac:dyDescent="0.25">
      <c r="A2736" s="1"/>
      <c r="B2736" s="1"/>
    </row>
    <row r="2737" spans="1:2" x14ac:dyDescent="0.25">
      <c r="A2737" s="1"/>
      <c r="B2737" s="1"/>
    </row>
    <row r="2738" spans="1:2" x14ac:dyDescent="0.25">
      <c r="A2738" s="1"/>
      <c r="B2738" s="1"/>
    </row>
    <row r="2739" spans="1:2" x14ac:dyDescent="0.25">
      <c r="A2739" s="1"/>
      <c r="B2739" s="1"/>
    </row>
    <row r="2740" spans="1:2" x14ac:dyDescent="0.25">
      <c r="A2740" s="1"/>
      <c r="B2740" s="1"/>
    </row>
    <row r="2741" spans="1:2" x14ac:dyDescent="0.25">
      <c r="A2741" s="1"/>
      <c r="B2741" s="1"/>
    </row>
    <row r="2742" spans="1:2" x14ac:dyDescent="0.25">
      <c r="A2742" s="1"/>
      <c r="B2742" s="1"/>
    </row>
    <row r="2743" spans="1:2" x14ac:dyDescent="0.25">
      <c r="A2743" s="1"/>
      <c r="B2743" s="1"/>
    </row>
    <row r="2744" spans="1:2" x14ac:dyDescent="0.25">
      <c r="A2744" s="1"/>
      <c r="B2744" s="1"/>
    </row>
    <row r="2745" spans="1:2" x14ac:dyDescent="0.25">
      <c r="A2745" s="1"/>
      <c r="B2745" s="1"/>
    </row>
    <row r="2746" spans="1:2" x14ac:dyDescent="0.25">
      <c r="A2746" s="1"/>
      <c r="B2746" s="1"/>
    </row>
    <row r="2747" spans="1:2" x14ac:dyDescent="0.25">
      <c r="A2747" s="1"/>
      <c r="B2747" s="1"/>
    </row>
    <row r="2748" spans="1:2" x14ac:dyDescent="0.25">
      <c r="A2748" s="1"/>
      <c r="B2748" s="1"/>
    </row>
    <row r="2749" spans="1:2" x14ac:dyDescent="0.25">
      <c r="A2749" s="1"/>
      <c r="B2749" s="1"/>
    </row>
    <row r="2750" spans="1:2" x14ac:dyDescent="0.25">
      <c r="A2750" s="1"/>
      <c r="B2750" s="1"/>
    </row>
    <row r="2751" spans="1:2" x14ac:dyDescent="0.25">
      <c r="A2751" s="1"/>
      <c r="B2751" s="1"/>
    </row>
    <row r="2752" spans="1:2" x14ac:dyDescent="0.25">
      <c r="A2752" s="1"/>
      <c r="B2752" s="1"/>
    </row>
    <row r="2753" spans="1:2" x14ac:dyDescent="0.25">
      <c r="A2753" s="1"/>
      <c r="B2753" s="1"/>
    </row>
    <row r="2754" spans="1:2" x14ac:dyDescent="0.25">
      <c r="A2754" s="1"/>
      <c r="B2754" s="1"/>
    </row>
    <row r="2755" spans="1:2" x14ac:dyDescent="0.25">
      <c r="A2755" s="1"/>
      <c r="B2755" s="1"/>
    </row>
    <row r="2756" spans="1:2" x14ac:dyDescent="0.25">
      <c r="A2756" s="1"/>
      <c r="B2756" s="1"/>
    </row>
    <row r="2757" spans="1:2" x14ac:dyDescent="0.25">
      <c r="A2757" s="1"/>
      <c r="B2757" s="1"/>
    </row>
    <row r="2758" spans="1:2" x14ac:dyDescent="0.25">
      <c r="A2758" s="1"/>
      <c r="B2758" s="1"/>
    </row>
    <row r="2759" spans="1:2" x14ac:dyDescent="0.25">
      <c r="A2759" s="1"/>
      <c r="B2759" s="1"/>
    </row>
    <row r="2760" spans="1:2" x14ac:dyDescent="0.25">
      <c r="A2760" s="1"/>
      <c r="B2760" s="1"/>
    </row>
    <row r="2761" spans="1:2" x14ac:dyDescent="0.25">
      <c r="A2761" s="1"/>
      <c r="B2761" s="1"/>
    </row>
    <row r="2762" spans="1:2" x14ac:dyDescent="0.25">
      <c r="A2762" s="1"/>
      <c r="B2762" s="1"/>
    </row>
    <row r="2763" spans="1:2" x14ac:dyDescent="0.25">
      <c r="A2763" s="1"/>
      <c r="B2763" s="1"/>
    </row>
    <row r="2764" spans="1:2" x14ac:dyDescent="0.25">
      <c r="A2764" s="1"/>
      <c r="B2764" s="1"/>
    </row>
    <row r="2765" spans="1:2" x14ac:dyDescent="0.25">
      <c r="A2765" s="1"/>
      <c r="B2765" s="1"/>
    </row>
    <row r="2766" spans="1:2" x14ac:dyDescent="0.25">
      <c r="A2766" s="1"/>
      <c r="B2766" s="1"/>
    </row>
    <row r="2767" spans="1:2" x14ac:dyDescent="0.25">
      <c r="A2767" s="1"/>
      <c r="B2767" s="1"/>
    </row>
    <row r="2768" spans="1:2" x14ac:dyDescent="0.25">
      <c r="A2768" s="1"/>
      <c r="B2768" s="1"/>
    </row>
    <row r="2769" spans="1:2" x14ac:dyDescent="0.25">
      <c r="A2769" s="1"/>
      <c r="B2769" s="1"/>
    </row>
    <row r="2770" spans="1:2" x14ac:dyDescent="0.25">
      <c r="A2770" s="1"/>
      <c r="B2770" s="1"/>
    </row>
    <row r="2771" spans="1:2" x14ac:dyDescent="0.25">
      <c r="A2771" s="1"/>
      <c r="B2771" s="1"/>
    </row>
    <row r="2772" spans="1:2" x14ac:dyDescent="0.25">
      <c r="A2772" s="1"/>
      <c r="B2772" s="1"/>
    </row>
    <row r="2773" spans="1:2" x14ac:dyDescent="0.25">
      <c r="A2773" s="1"/>
      <c r="B2773" s="1"/>
    </row>
    <row r="2774" spans="1:2" x14ac:dyDescent="0.25">
      <c r="A2774" s="1"/>
      <c r="B2774" s="1"/>
    </row>
    <row r="2775" spans="1:2" x14ac:dyDescent="0.25">
      <c r="A2775" s="1"/>
      <c r="B2775" s="1"/>
    </row>
    <row r="2776" spans="1:2" x14ac:dyDescent="0.25">
      <c r="A2776" s="1"/>
      <c r="B2776" s="1"/>
    </row>
    <row r="2777" spans="1:2" x14ac:dyDescent="0.25">
      <c r="A2777" s="1"/>
      <c r="B2777" s="1"/>
    </row>
    <row r="2778" spans="1:2" x14ac:dyDescent="0.25">
      <c r="A2778" s="1"/>
      <c r="B2778" s="1"/>
    </row>
    <row r="2779" spans="1:2" x14ac:dyDescent="0.25">
      <c r="A2779" s="1"/>
      <c r="B2779" s="1"/>
    </row>
    <row r="2780" spans="1:2" x14ac:dyDescent="0.25">
      <c r="A2780" s="1"/>
      <c r="B2780" s="1"/>
    </row>
    <row r="2781" spans="1:2" x14ac:dyDescent="0.25">
      <c r="A2781" s="1"/>
      <c r="B2781" s="1"/>
    </row>
    <row r="2782" spans="1:2" x14ac:dyDescent="0.25">
      <c r="A2782" s="1"/>
      <c r="B2782" s="1"/>
    </row>
    <row r="2783" spans="1:2" x14ac:dyDescent="0.25">
      <c r="A2783" s="1"/>
      <c r="B2783" s="1"/>
    </row>
    <row r="2784" spans="1:2" x14ac:dyDescent="0.25">
      <c r="A2784" s="1"/>
      <c r="B2784" s="1"/>
    </row>
    <row r="2785" spans="1:2" x14ac:dyDescent="0.25">
      <c r="A2785" s="1"/>
      <c r="B2785" s="1"/>
    </row>
    <row r="2786" spans="1:2" x14ac:dyDescent="0.25">
      <c r="A2786" s="1"/>
      <c r="B2786" s="1"/>
    </row>
    <row r="2787" spans="1:2" x14ac:dyDescent="0.25">
      <c r="A2787" s="1"/>
      <c r="B2787" s="1"/>
    </row>
    <row r="2788" spans="1:2" x14ac:dyDescent="0.25">
      <c r="A2788" s="1"/>
      <c r="B2788" s="1"/>
    </row>
    <row r="2789" spans="1:2" x14ac:dyDescent="0.25">
      <c r="A2789" s="1"/>
      <c r="B2789" s="1"/>
    </row>
    <row r="2790" spans="1:2" x14ac:dyDescent="0.25">
      <c r="A2790" s="1"/>
      <c r="B2790" s="1"/>
    </row>
    <row r="2791" spans="1:2" x14ac:dyDescent="0.25">
      <c r="A2791" s="1"/>
      <c r="B2791" s="1"/>
    </row>
    <row r="2792" spans="1:2" x14ac:dyDescent="0.25">
      <c r="A2792" s="1"/>
      <c r="B2792" s="1"/>
    </row>
    <row r="2793" spans="1:2" x14ac:dyDescent="0.25">
      <c r="A2793" s="1"/>
      <c r="B2793" s="1"/>
    </row>
    <row r="2794" spans="1:2" x14ac:dyDescent="0.25">
      <c r="A2794" s="1"/>
      <c r="B2794" s="1"/>
    </row>
    <row r="2795" spans="1:2" x14ac:dyDescent="0.25">
      <c r="A2795" s="1"/>
      <c r="B2795" s="1"/>
    </row>
    <row r="2796" spans="1:2" x14ac:dyDescent="0.25">
      <c r="A2796" s="1"/>
      <c r="B2796" s="1"/>
    </row>
    <row r="2797" spans="1:2" x14ac:dyDescent="0.25">
      <c r="A2797" s="1"/>
      <c r="B2797" s="1"/>
    </row>
    <row r="2798" spans="1:2" x14ac:dyDescent="0.25">
      <c r="A2798" s="1"/>
      <c r="B2798" s="1"/>
    </row>
    <row r="2799" spans="1:2" x14ac:dyDescent="0.25">
      <c r="A2799" s="1"/>
      <c r="B2799" s="1"/>
    </row>
    <row r="2800" spans="1:2" x14ac:dyDescent="0.25">
      <c r="A2800" s="1"/>
      <c r="B2800" s="1"/>
    </row>
    <row r="2801" spans="1:2" x14ac:dyDescent="0.25">
      <c r="A2801" s="1"/>
      <c r="B2801" s="1"/>
    </row>
    <row r="2802" spans="1:2" x14ac:dyDescent="0.25">
      <c r="A2802" s="1"/>
      <c r="B2802" s="1"/>
    </row>
    <row r="2803" spans="1:2" x14ac:dyDescent="0.25">
      <c r="A2803" s="1"/>
      <c r="B2803" s="1"/>
    </row>
    <row r="2804" spans="1:2" x14ac:dyDescent="0.25">
      <c r="A2804" s="1"/>
      <c r="B2804" s="1"/>
    </row>
    <row r="2805" spans="1:2" x14ac:dyDescent="0.25">
      <c r="A2805" s="1"/>
      <c r="B2805" s="1"/>
    </row>
    <row r="2806" spans="1:2" x14ac:dyDescent="0.25">
      <c r="A2806" s="1"/>
      <c r="B2806" s="1"/>
    </row>
    <row r="2807" spans="1:2" x14ac:dyDescent="0.25">
      <c r="A2807" s="1"/>
      <c r="B2807" s="1"/>
    </row>
    <row r="2808" spans="1:2" x14ac:dyDescent="0.25">
      <c r="A2808" s="1"/>
      <c r="B2808" s="1"/>
    </row>
    <row r="2809" spans="1:2" x14ac:dyDescent="0.25">
      <c r="A2809" s="1"/>
      <c r="B2809" s="1"/>
    </row>
    <row r="2810" spans="1:2" x14ac:dyDescent="0.25">
      <c r="A2810" s="1"/>
      <c r="B2810" s="1"/>
    </row>
    <row r="2811" spans="1:2" x14ac:dyDescent="0.25">
      <c r="A2811" s="1"/>
      <c r="B2811" s="1"/>
    </row>
    <row r="2812" spans="1:2" x14ac:dyDescent="0.25">
      <c r="A2812" s="1"/>
      <c r="B2812" s="1"/>
    </row>
    <row r="2813" spans="1:2" x14ac:dyDescent="0.25">
      <c r="A2813" s="1"/>
      <c r="B2813" s="1"/>
    </row>
    <row r="2814" spans="1:2" x14ac:dyDescent="0.25">
      <c r="A2814" s="1"/>
      <c r="B2814" s="1"/>
    </row>
    <row r="2815" spans="1:2" x14ac:dyDescent="0.25">
      <c r="A2815" s="1"/>
      <c r="B2815" s="1"/>
    </row>
    <row r="2816" spans="1:2" x14ac:dyDescent="0.25">
      <c r="A2816" s="1"/>
      <c r="B2816" s="1"/>
    </row>
    <row r="2817" spans="1:2" x14ac:dyDescent="0.25">
      <c r="A2817" s="1"/>
      <c r="B2817" s="1"/>
    </row>
    <row r="2818" spans="1:2" x14ac:dyDescent="0.25">
      <c r="A2818" s="1"/>
      <c r="B2818" s="1"/>
    </row>
    <row r="2819" spans="1:2" x14ac:dyDescent="0.25">
      <c r="A2819" s="1"/>
      <c r="B2819" s="1"/>
    </row>
    <row r="2820" spans="1:2" x14ac:dyDescent="0.25">
      <c r="A2820" s="1"/>
      <c r="B2820" s="1"/>
    </row>
    <row r="2821" spans="1:2" x14ac:dyDescent="0.25">
      <c r="A2821" s="1"/>
      <c r="B2821" s="1"/>
    </row>
    <row r="2822" spans="1:2" x14ac:dyDescent="0.25">
      <c r="A2822" s="1"/>
      <c r="B2822" s="1"/>
    </row>
    <row r="2823" spans="1:2" x14ac:dyDescent="0.25">
      <c r="A2823" s="1"/>
      <c r="B2823" s="1"/>
    </row>
    <row r="2824" spans="1:2" x14ac:dyDescent="0.25">
      <c r="A2824" s="1"/>
      <c r="B2824" s="1"/>
    </row>
    <row r="2825" spans="1:2" x14ac:dyDescent="0.25">
      <c r="A2825" s="1"/>
      <c r="B2825" s="1"/>
    </row>
    <row r="2826" spans="1:2" x14ac:dyDescent="0.25">
      <c r="A2826" s="1"/>
      <c r="B2826" s="1"/>
    </row>
    <row r="2827" spans="1:2" x14ac:dyDescent="0.25">
      <c r="A2827" s="1"/>
      <c r="B2827" s="1"/>
    </row>
    <row r="2828" spans="1:2" x14ac:dyDescent="0.25">
      <c r="A2828" s="1"/>
      <c r="B2828" s="1"/>
    </row>
    <row r="2829" spans="1:2" x14ac:dyDescent="0.25">
      <c r="A2829" s="1"/>
      <c r="B2829" s="1"/>
    </row>
    <row r="2830" spans="1:2" x14ac:dyDescent="0.25">
      <c r="A2830" s="1"/>
      <c r="B2830" s="1"/>
    </row>
    <row r="2831" spans="1:2" x14ac:dyDescent="0.25">
      <c r="A2831" s="1"/>
      <c r="B2831" s="1"/>
    </row>
    <row r="2832" spans="1:2" x14ac:dyDescent="0.25">
      <c r="A2832" s="1"/>
      <c r="B2832" s="1"/>
    </row>
    <row r="2833" spans="1:2" x14ac:dyDescent="0.25">
      <c r="A2833" s="1"/>
      <c r="B2833" s="1"/>
    </row>
    <row r="2834" spans="1:2" x14ac:dyDescent="0.25">
      <c r="A2834" s="1"/>
      <c r="B2834" s="1"/>
    </row>
    <row r="2835" spans="1:2" x14ac:dyDescent="0.25">
      <c r="A2835" s="1"/>
      <c r="B2835" s="1"/>
    </row>
    <row r="2836" spans="1:2" x14ac:dyDescent="0.25">
      <c r="A2836" s="1"/>
      <c r="B2836" s="1"/>
    </row>
    <row r="2837" spans="1:2" x14ac:dyDescent="0.25">
      <c r="A2837" s="1"/>
      <c r="B2837" s="1"/>
    </row>
    <row r="2838" spans="1:2" x14ac:dyDescent="0.25">
      <c r="A2838" s="1"/>
      <c r="B2838" s="1"/>
    </row>
    <row r="2839" spans="1:2" x14ac:dyDescent="0.25">
      <c r="A2839" s="1"/>
      <c r="B2839" s="1"/>
    </row>
    <row r="2840" spans="1:2" x14ac:dyDescent="0.25">
      <c r="A2840" s="1"/>
      <c r="B2840" s="1"/>
    </row>
    <row r="2841" spans="1:2" x14ac:dyDescent="0.25">
      <c r="A2841" s="1"/>
      <c r="B2841" s="1"/>
    </row>
    <row r="2842" spans="1:2" x14ac:dyDescent="0.25">
      <c r="A2842" s="1"/>
      <c r="B2842" s="1"/>
    </row>
    <row r="2843" spans="1:2" x14ac:dyDescent="0.25">
      <c r="A2843" s="1"/>
      <c r="B2843" s="1"/>
    </row>
    <row r="2844" spans="1:2" x14ac:dyDescent="0.25">
      <c r="A2844" s="1"/>
      <c r="B2844" s="1"/>
    </row>
    <row r="2845" spans="1:2" x14ac:dyDescent="0.25">
      <c r="A2845" s="1"/>
      <c r="B2845" s="1"/>
    </row>
    <row r="2846" spans="1:2" x14ac:dyDescent="0.25">
      <c r="A2846" s="1"/>
      <c r="B2846" s="1"/>
    </row>
    <row r="2847" spans="1:2" x14ac:dyDescent="0.25">
      <c r="A2847" s="1"/>
      <c r="B2847" s="1"/>
    </row>
    <row r="2848" spans="1:2" x14ac:dyDescent="0.25">
      <c r="A2848" s="1"/>
      <c r="B2848" s="1"/>
    </row>
    <row r="2849" spans="1:2" x14ac:dyDescent="0.25">
      <c r="A2849" s="1"/>
      <c r="B2849" s="1"/>
    </row>
    <row r="2850" spans="1:2" x14ac:dyDescent="0.25">
      <c r="A2850" s="1"/>
      <c r="B2850" s="1"/>
    </row>
    <row r="2851" spans="1:2" x14ac:dyDescent="0.25">
      <c r="A2851" s="1"/>
      <c r="B2851" s="1"/>
    </row>
    <row r="2852" spans="1:2" x14ac:dyDescent="0.25">
      <c r="A2852" s="1"/>
      <c r="B2852" s="1"/>
    </row>
    <row r="2853" spans="1:2" x14ac:dyDescent="0.25">
      <c r="A2853" s="1"/>
      <c r="B2853" s="1"/>
    </row>
    <row r="2854" spans="1:2" x14ac:dyDescent="0.25">
      <c r="A2854" s="1"/>
      <c r="B2854" s="1"/>
    </row>
    <row r="2855" spans="1:2" x14ac:dyDescent="0.25">
      <c r="A2855" s="1"/>
      <c r="B2855" s="1"/>
    </row>
    <row r="2856" spans="1:2" x14ac:dyDescent="0.25">
      <c r="A2856" s="1"/>
      <c r="B2856" s="1"/>
    </row>
    <row r="2857" spans="1:2" x14ac:dyDescent="0.25">
      <c r="A2857" s="1"/>
      <c r="B2857" s="1"/>
    </row>
    <row r="2858" spans="1:2" x14ac:dyDescent="0.25">
      <c r="A2858" s="1"/>
      <c r="B2858" s="1"/>
    </row>
    <row r="2859" spans="1:2" x14ac:dyDescent="0.25">
      <c r="A2859" s="1"/>
      <c r="B2859" s="1"/>
    </row>
    <row r="2860" spans="1:2" x14ac:dyDescent="0.25">
      <c r="A2860" s="1"/>
      <c r="B2860" s="1"/>
    </row>
    <row r="2861" spans="1:2" x14ac:dyDescent="0.25">
      <c r="A2861" s="1"/>
      <c r="B2861" s="1"/>
    </row>
    <row r="2862" spans="1:2" x14ac:dyDescent="0.25">
      <c r="A2862" s="1"/>
      <c r="B2862" s="1"/>
    </row>
    <row r="2863" spans="1:2" x14ac:dyDescent="0.25">
      <c r="A2863" s="1"/>
      <c r="B2863" s="1"/>
    </row>
    <row r="2864" spans="1:2" x14ac:dyDescent="0.25">
      <c r="A2864" s="1"/>
      <c r="B2864" s="1"/>
    </row>
    <row r="2865" spans="1:2" x14ac:dyDescent="0.25">
      <c r="A2865" s="1"/>
      <c r="B2865" s="1"/>
    </row>
    <row r="2866" spans="1:2" x14ac:dyDescent="0.25">
      <c r="A2866" s="1"/>
      <c r="B2866" s="1"/>
    </row>
    <row r="2867" spans="1:2" x14ac:dyDescent="0.25">
      <c r="A2867" s="1"/>
      <c r="B2867" s="1"/>
    </row>
    <row r="2868" spans="1:2" x14ac:dyDescent="0.25">
      <c r="A2868" s="1"/>
      <c r="B2868" s="1"/>
    </row>
    <row r="2869" spans="1:2" x14ac:dyDescent="0.25">
      <c r="A2869" s="1"/>
      <c r="B2869" s="1"/>
    </row>
    <row r="2870" spans="1:2" x14ac:dyDescent="0.25">
      <c r="A2870" s="1"/>
      <c r="B2870" s="1"/>
    </row>
    <row r="2871" spans="1:2" x14ac:dyDescent="0.25">
      <c r="A2871" s="1"/>
      <c r="B2871" s="1"/>
    </row>
    <row r="2872" spans="1:2" x14ac:dyDescent="0.25">
      <c r="A2872" s="1"/>
      <c r="B2872" s="1"/>
    </row>
    <row r="2873" spans="1:2" x14ac:dyDescent="0.25">
      <c r="A2873" s="1"/>
      <c r="B2873" s="1"/>
    </row>
    <row r="2874" spans="1:2" x14ac:dyDescent="0.25">
      <c r="A2874" s="1"/>
      <c r="B2874" s="1"/>
    </row>
    <row r="2875" spans="1:2" x14ac:dyDescent="0.25">
      <c r="A2875" s="1"/>
      <c r="B2875" s="1"/>
    </row>
    <row r="2876" spans="1:2" x14ac:dyDescent="0.25">
      <c r="A2876" s="1"/>
      <c r="B2876" s="1"/>
    </row>
    <row r="2877" spans="1:2" x14ac:dyDescent="0.25">
      <c r="A2877" s="1"/>
      <c r="B2877" s="1"/>
    </row>
    <row r="2878" spans="1:2" x14ac:dyDescent="0.25">
      <c r="A2878" s="1"/>
      <c r="B2878" s="1"/>
    </row>
    <row r="2879" spans="1:2" x14ac:dyDescent="0.25">
      <c r="A2879" s="1"/>
      <c r="B2879" s="1"/>
    </row>
    <row r="2880" spans="1:2" x14ac:dyDescent="0.25">
      <c r="A2880" s="1"/>
      <c r="B2880" s="1"/>
    </row>
    <row r="2881" spans="1:2" x14ac:dyDescent="0.25">
      <c r="A2881" s="1"/>
      <c r="B2881" s="1"/>
    </row>
    <row r="2882" spans="1:2" x14ac:dyDescent="0.25">
      <c r="A2882" s="1"/>
      <c r="B2882" s="1"/>
    </row>
    <row r="2883" spans="1:2" x14ac:dyDescent="0.25">
      <c r="A2883" s="1"/>
      <c r="B2883" s="1"/>
    </row>
    <row r="2884" spans="1:2" x14ac:dyDescent="0.25">
      <c r="A2884" s="1"/>
      <c r="B2884" s="1"/>
    </row>
    <row r="2885" spans="1:2" x14ac:dyDescent="0.25">
      <c r="A2885" s="1"/>
      <c r="B2885" s="1"/>
    </row>
    <row r="2886" spans="1:2" x14ac:dyDescent="0.25">
      <c r="A2886" s="1"/>
      <c r="B2886" s="1"/>
    </row>
    <row r="2887" spans="1:2" x14ac:dyDescent="0.25">
      <c r="A2887" s="1"/>
      <c r="B2887" s="1"/>
    </row>
    <row r="2888" spans="1:2" x14ac:dyDescent="0.25">
      <c r="A2888" s="1"/>
      <c r="B2888" s="1"/>
    </row>
    <row r="2889" spans="1:2" x14ac:dyDescent="0.25">
      <c r="A2889" s="1"/>
      <c r="B2889" s="1"/>
    </row>
    <row r="2890" spans="1:2" x14ac:dyDescent="0.25">
      <c r="A2890" s="1"/>
      <c r="B2890" s="1"/>
    </row>
    <row r="2891" spans="1:2" x14ac:dyDescent="0.25">
      <c r="A2891" s="1"/>
      <c r="B2891" s="1"/>
    </row>
    <row r="2892" spans="1:2" x14ac:dyDescent="0.25">
      <c r="A2892" s="1"/>
      <c r="B2892" s="1"/>
    </row>
    <row r="2893" spans="1:2" x14ac:dyDescent="0.25">
      <c r="A2893" s="1"/>
      <c r="B2893" s="1"/>
    </row>
    <row r="2894" spans="1:2" x14ac:dyDescent="0.25">
      <c r="A2894" s="1"/>
      <c r="B2894" s="1"/>
    </row>
    <row r="2895" spans="1:2" x14ac:dyDescent="0.25">
      <c r="A2895" s="1"/>
      <c r="B2895" s="1"/>
    </row>
    <row r="2896" spans="1:2" x14ac:dyDescent="0.25">
      <c r="A2896" s="1"/>
      <c r="B2896" s="1"/>
    </row>
    <row r="2897" spans="1:2" x14ac:dyDescent="0.25">
      <c r="A2897" s="1"/>
      <c r="B2897" s="1"/>
    </row>
    <row r="2898" spans="1:2" x14ac:dyDescent="0.25">
      <c r="A2898" s="1"/>
      <c r="B2898" s="1"/>
    </row>
    <row r="2899" spans="1:2" x14ac:dyDescent="0.25">
      <c r="A2899" s="1"/>
      <c r="B2899" s="1"/>
    </row>
    <row r="2900" spans="1:2" x14ac:dyDescent="0.25">
      <c r="A2900" s="1"/>
      <c r="B2900" s="1"/>
    </row>
    <row r="2901" spans="1:2" x14ac:dyDescent="0.25">
      <c r="A2901" s="1"/>
      <c r="B2901" s="1"/>
    </row>
    <row r="2902" spans="1:2" x14ac:dyDescent="0.25">
      <c r="A2902" s="1"/>
      <c r="B2902" s="1"/>
    </row>
    <row r="2903" spans="1:2" x14ac:dyDescent="0.25">
      <c r="A2903" s="1"/>
      <c r="B2903" s="1"/>
    </row>
    <row r="2904" spans="1:2" x14ac:dyDescent="0.25">
      <c r="A2904" s="1"/>
      <c r="B2904" s="1"/>
    </row>
    <row r="2905" spans="1:2" x14ac:dyDescent="0.25">
      <c r="A2905" s="1"/>
      <c r="B2905" s="1"/>
    </row>
    <row r="2906" spans="1:2" x14ac:dyDescent="0.25">
      <c r="A2906" s="1"/>
      <c r="B2906" s="1"/>
    </row>
    <row r="2907" spans="1:2" x14ac:dyDescent="0.25">
      <c r="A2907" s="1"/>
      <c r="B2907" s="1"/>
    </row>
    <row r="2908" spans="1:2" x14ac:dyDescent="0.25">
      <c r="A2908" s="1"/>
      <c r="B2908" s="1"/>
    </row>
    <row r="2909" spans="1:2" x14ac:dyDescent="0.25">
      <c r="A2909" s="1"/>
      <c r="B2909" s="1"/>
    </row>
    <row r="2910" spans="1:2" x14ac:dyDescent="0.25">
      <c r="A2910" s="1"/>
      <c r="B2910" s="1"/>
    </row>
    <row r="2911" spans="1:2" x14ac:dyDescent="0.25">
      <c r="A2911" s="1"/>
      <c r="B2911" s="1"/>
    </row>
    <row r="2912" spans="1:2" x14ac:dyDescent="0.25">
      <c r="A2912" s="1"/>
      <c r="B2912" s="1"/>
    </row>
    <row r="2913" spans="1:2" x14ac:dyDescent="0.25">
      <c r="A2913" s="1"/>
      <c r="B2913" s="1"/>
    </row>
    <row r="2914" spans="1:2" x14ac:dyDescent="0.25">
      <c r="A2914" s="1"/>
      <c r="B2914" s="1"/>
    </row>
    <row r="2915" spans="1:2" x14ac:dyDescent="0.25">
      <c r="A2915" s="1"/>
      <c r="B2915" s="1"/>
    </row>
    <row r="2916" spans="1:2" x14ac:dyDescent="0.25">
      <c r="A2916" s="1"/>
      <c r="B2916" s="1"/>
    </row>
    <row r="2917" spans="1:2" x14ac:dyDescent="0.25">
      <c r="A2917" s="1"/>
      <c r="B2917" s="1"/>
    </row>
    <row r="2918" spans="1:2" x14ac:dyDescent="0.25">
      <c r="A2918" s="1"/>
      <c r="B2918" s="1"/>
    </row>
    <row r="2919" spans="1:2" x14ac:dyDescent="0.25">
      <c r="A2919" s="1"/>
      <c r="B2919" s="1"/>
    </row>
    <row r="2920" spans="1:2" x14ac:dyDescent="0.25">
      <c r="A2920" s="1"/>
      <c r="B2920" s="1"/>
    </row>
    <row r="2921" spans="1:2" x14ac:dyDescent="0.25">
      <c r="A2921" s="1"/>
      <c r="B2921" s="1"/>
    </row>
    <row r="2922" spans="1:2" x14ac:dyDescent="0.25">
      <c r="A2922" s="1"/>
      <c r="B2922" s="1"/>
    </row>
    <row r="2923" spans="1:2" x14ac:dyDescent="0.25">
      <c r="A2923" s="1"/>
      <c r="B2923" s="1"/>
    </row>
    <row r="2924" spans="1:2" x14ac:dyDescent="0.25">
      <c r="A2924" s="1"/>
      <c r="B2924" s="1"/>
    </row>
    <row r="2925" spans="1:2" x14ac:dyDescent="0.25">
      <c r="A2925" s="1"/>
      <c r="B2925" s="1"/>
    </row>
    <row r="2926" spans="1:2" x14ac:dyDescent="0.25">
      <c r="A2926" s="1"/>
      <c r="B2926" s="1"/>
    </row>
    <row r="2927" spans="1:2" x14ac:dyDescent="0.25">
      <c r="A2927" s="1"/>
      <c r="B2927" s="1"/>
    </row>
    <row r="2928" spans="1:2" x14ac:dyDescent="0.25">
      <c r="A2928" s="1"/>
      <c r="B2928" s="1"/>
    </row>
    <row r="2929" spans="1:2" x14ac:dyDescent="0.25">
      <c r="A2929" s="1"/>
      <c r="B2929" s="1"/>
    </row>
    <row r="2930" spans="1:2" x14ac:dyDescent="0.25">
      <c r="A2930" s="1"/>
      <c r="B2930" s="1"/>
    </row>
    <row r="2931" spans="1:2" x14ac:dyDescent="0.25">
      <c r="A2931" s="1"/>
      <c r="B2931" s="1"/>
    </row>
    <row r="2932" spans="1:2" x14ac:dyDescent="0.25">
      <c r="A2932" s="1"/>
      <c r="B2932" s="1"/>
    </row>
    <row r="2933" spans="1:2" x14ac:dyDescent="0.25">
      <c r="A2933" s="1"/>
      <c r="B2933" s="1"/>
    </row>
    <row r="2934" spans="1:2" x14ac:dyDescent="0.25">
      <c r="A2934" s="1"/>
      <c r="B2934" s="1"/>
    </row>
    <row r="2935" spans="1:2" x14ac:dyDescent="0.25">
      <c r="A2935" s="1"/>
      <c r="B2935" s="1"/>
    </row>
    <row r="2936" spans="1:2" x14ac:dyDescent="0.25">
      <c r="A2936" s="1"/>
      <c r="B2936" s="1"/>
    </row>
    <row r="2937" spans="1:2" x14ac:dyDescent="0.25">
      <c r="A2937" s="1"/>
      <c r="B2937" s="1"/>
    </row>
    <row r="2938" spans="1:2" x14ac:dyDescent="0.25">
      <c r="A2938" s="1"/>
      <c r="B2938" s="1"/>
    </row>
    <row r="2939" spans="1:2" x14ac:dyDescent="0.25">
      <c r="A2939" s="1"/>
      <c r="B2939" s="1"/>
    </row>
    <row r="2940" spans="1:2" x14ac:dyDescent="0.25">
      <c r="A2940" s="1"/>
      <c r="B2940" s="1"/>
    </row>
    <row r="2941" spans="1:2" x14ac:dyDescent="0.25">
      <c r="A2941" s="1"/>
      <c r="B2941" s="1"/>
    </row>
    <row r="2942" spans="1:2" x14ac:dyDescent="0.25">
      <c r="A2942" s="1"/>
      <c r="B2942" s="1"/>
    </row>
    <row r="2943" spans="1:2" x14ac:dyDescent="0.25">
      <c r="A2943" s="1"/>
      <c r="B2943" s="1"/>
    </row>
    <row r="2944" spans="1:2" x14ac:dyDescent="0.25">
      <c r="A2944" s="1"/>
      <c r="B2944" s="1"/>
    </row>
    <row r="2945" spans="1:2" x14ac:dyDescent="0.25">
      <c r="A2945" s="1"/>
      <c r="B2945" s="1"/>
    </row>
    <row r="2946" spans="1:2" x14ac:dyDescent="0.25">
      <c r="A2946" s="1"/>
      <c r="B2946" s="1"/>
    </row>
    <row r="2947" spans="1:2" x14ac:dyDescent="0.25">
      <c r="A2947" s="1"/>
      <c r="B2947" s="1"/>
    </row>
    <row r="2948" spans="1:2" x14ac:dyDescent="0.25">
      <c r="A2948" s="1"/>
      <c r="B2948" s="1"/>
    </row>
    <row r="2949" spans="1:2" x14ac:dyDescent="0.25">
      <c r="A2949" s="1"/>
      <c r="B2949" s="1"/>
    </row>
    <row r="2950" spans="1:2" x14ac:dyDescent="0.25">
      <c r="A2950" s="1"/>
      <c r="B2950" s="1"/>
    </row>
    <row r="2951" spans="1:2" x14ac:dyDescent="0.25">
      <c r="A2951" s="1"/>
      <c r="B2951" s="1"/>
    </row>
    <row r="2952" spans="1:2" x14ac:dyDescent="0.25">
      <c r="A2952" s="1"/>
      <c r="B2952" s="1"/>
    </row>
    <row r="2953" spans="1:2" x14ac:dyDescent="0.25">
      <c r="A2953" s="1"/>
      <c r="B2953" s="1"/>
    </row>
    <row r="2954" spans="1:2" x14ac:dyDescent="0.25">
      <c r="A2954" s="1"/>
      <c r="B2954" s="1"/>
    </row>
    <row r="2955" spans="1:2" x14ac:dyDescent="0.25">
      <c r="A2955" s="1"/>
      <c r="B2955" s="1"/>
    </row>
    <row r="2956" spans="1:2" x14ac:dyDescent="0.25">
      <c r="A2956" s="1"/>
      <c r="B2956" s="1"/>
    </row>
    <row r="2957" spans="1:2" x14ac:dyDescent="0.25">
      <c r="A2957" s="1"/>
      <c r="B2957" s="1"/>
    </row>
    <row r="2958" spans="1:2" x14ac:dyDescent="0.25">
      <c r="A2958" s="1"/>
      <c r="B2958" s="1"/>
    </row>
    <row r="2959" spans="1:2" x14ac:dyDescent="0.25">
      <c r="A2959" s="1"/>
      <c r="B2959" s="1"/>
    </row>
    <row r="2960" spans="1:2" x14ac:dyDescent="0.25">
      <c r="A2960" s="1"/>
      <c r="B2960" s="1"/>
    </row>
    <row r="2961" spans="1:2" x14ac:dyDescent="0.25">
      <c r="A2961" s="1"/>
      <c r="B2961" s="1"/>
    </row>
    <row r="2962" spans="1:2" x14ac:dyDescent="0.25">
      <c r="A2962" s="1"/>
      <c r="B2962" s="1"/>
    </row>
    <row r="2963" spans="1:2" x14ac:dyDescent="0.25">
      <c r="A2963" s="1"/>
      <c r="B2963" s="1"/>
    </row>
    <row r="2964" spans="1:2" x14ac:dyDescent="0.25">
      <c r="A2964" s="1"/>
      <c r="B2964" s="1"/>
    </row>
    <row r="2965" spans="1:2" x14ac:dyDescent="0.25">
      <c r="A2965" s="1"/>
      <c r="B2965" s="1"/>
    </row>
    <row r="2966" spans="1:2" x14ac:dyDescent="0.25">
      <c r="A2966" s="1"/>
      <c r="B2966" s="1"/>
    </row>
    <row r="2967" spans="1:2" x14ac:dyDescent="0.25">
      <c r="A2967" s="1"/>
      <c r="B2967" s="1"/>
    </row>
    <row r="2968" spans="1:2" x14ac:dyDescent="0.25">
      <c r="A2968" s="1"/>
      <c r="B2968" s="1"/>
    </row>
    <row r="2969" spans="1:2" x14ac:dyDescent="0.25">
      <c r="A2969" s="1"/>
      <c r="B2969" s="1"/>
    </row>
    <row r="2970" spans="1:2" x14ac:dyDescent="0.25">
      <c r="A2970" s="1"/>
      <c r="B2970" s="1"/>
    </row>
    <row r="2971" spans="1:2" x14ac:dyDescent="0.25">
      <c r="A2971" s="1"/>
      <c r="B2971" s="1"/>
    </row>
    <row r="2972" spans="1:2" x14ac:dyDescent="0.25">
      <c r="A2972" s="1"/>
      <c r="B2972" s="1"/>
    </row>
    <row r="2973" spans="1:2" x14ac:dyDescent="0.25">
      <c r="A2973" s="1"/>
      <c r="B2973" s="1"/>
    </row>
    <row r="2974" spans="1:2" x14ac:dyDescent="0.25">
      <c r="A2974" s="1"/>
      <c r="B2974" s="1"/>
    </row>
    <row r="2975" spans="1:2" x14ac:dyDescent="0.25">
      <c r="A2975" s="1"/>
      <c r="B2975" s="1"/>
    </row>
    <row r="2976" spans="1:2" x14ac:dyDescent="0.25">
      <c r="A2976" s="1"/>
      <c r="B2976" s="1"/>
    </row>
    <row r="2977" spans="1:2" x14ac:dyDescent="0.25">
      <c r="A2977" s="1"/>
      <c r="B2977" s="1"/>
    </row>
    <row r="2978" spans="1:2" x14ac:dyDescent="0.25">
      <c r="A2978" s="1"/>
      <c r="B2978" s="1"/>
    </row>
    <row r="2979" spans="1:2" x14ac:dyDescent="0.25">
      <c r="A2979" s="1"/>
      <c r="B2979" s="1"/>
    </row>
    <row r="2980" spans="1:2" x14ac:dyDescent="0.25">
      <c r="A2980" s="1"/>
      <c r="B2980" s="1"/>
    </row>
    <row r="2981" spans="1:2" x14ac:dyDescent="0.25">
      <c r="A2981" s="1"/>
      <c r="B2981" s="1"/>
    </row>
    <row r="2982" spans="1:2" x14ac:dyDescent="0.25">
      <c r="A2982" s="1"/>
      <c r="B2982" s="1"/>
    </row>
    <row r="2983" spans="1:2" x14ac:dyDescent="0.25">
      <c r="A2983" s="1"/>
      <c r="B2983" s="1"/>
    </row>
    <row r="2984" spans="1:2" x14ac:dyDescent="0.25">
      <c r="A2984" s="1"/>
      <c r="B2984" s="1"/>
    </row>
    <row r="2985" spans="1:2" x14ac:dyDescent="0.25">
      <c r="A2985" s="1"/>
      <c r="B2985" s="1"/>
    </row>
    <row r="2986" spans="1:2" x14ac:dyDescent="0.25">
      <c r="A2986" s="1"/>
      <c r="B2986" s="1"/>
    </row>
    <row r="2987" spans="1:2" x14ac:dyDescent="0.25">
      <c r="A2987" s="1"/>
      <c r="B2987" s="1"/>
    </row>
    <row r="2988" spans="1:2" x14ac:dyDescent="0.25">
      <c r="A2988" s="1"/>
      <c r="B2988" s="1"/>
    </row>
    <row r="2989" spans="1:2" x14ac:dyDescent="0.25">
      <c r="A2989" s="1"/>
      <c r="B2989" s="1"/>
    </row>
    <row r="2990" spans="1:2" x14ac:dyDescent="0.25">
      <c r="A2990" s="1"/>
      <c r="B2990" s="1"/>
    </row>
    <row r="2991" spans="1:2" x14ac:dyDescent="0.25">
      <c r="A2991" s="1"/>
      <c r="B2991" s="1"/>
    </row>
    <row r="2992" spans="1:2" x14ac:dyDescent="0.25">
      <c r="A2992" s="1"/>
      <c r="B2992" s="1"/>
    </row>
    <row r="2993" spans="1:2" x14ac:dyDescent="0.25">
      <c r="A2993" s="1"/>
      <c r="B2993" s="1"/>
    </row>
    <row r="2994" spans="1:2" x14ac:dyDescent="0.25">
      <c r="A2994" s="1"/>
      <c r="B2994" s="1"/>
    </row>
    <row r="2995" spans="1:2" x14ac:dyDescent="0.25">
      <c r="A2995" s="1"/>
      <c r="B2995" s="1"/>
    </row>
    <row r="2996" spans="1:2" x14ac:dyDescent="0.25">
      <c r="A2996" s="1"/>
      <c r="B2996" s="1"/>
    </row>
    <row r="2997" spans="1:2" x14ac:dyDescent="0.25">
      <c r="A2997" s="1"/>
      <c r="B2997" s="1"/>
    </row>
    <row r="2998" spans="1:2" x14ac:dyDescent="0.25">
      <c r="A2998" s="1"/>
      <c r="B2998" s="1"/>
    </row>
    <row r="2999" spans="1:2" x14ac:dyDescent="0.25">
      <c r="A2999" s="1"/>
      <c r="B2999" s="1"/>
    </row>
    <row r="3000" spans="1:2" x14ac:dyDescent="0.25">
      <c r="A3000" s="1"/>
      <c r="B3000" s="1"/>
    </row>
    <row r="3001" spans="1:2" x14ac:dyDescent="0.25">
      <c r="A3001" s="1"/>
      <c r="B3001" s="1"/>
    </row>
    <row r="3002" spans="1:2" x14ac:dyDescent="0.25">
      <c r="A3002" s="1"/>
      <c r="B3002" s="1"/>
    </row>
    <row r="3003" spans="1:2" x14ac:dyDescent="0.25">
      <c r="A3003" s="1"/>
      <c r="B3003" s="1"/>
    </row>
    <row r="3004" spans="1:2" x14ac:dyDescent="0.25">
      <c r="A3004" s="1"/>
      <c r="B3004" s="1"/>
    </row>
    <row r="3005" spans="1:2" x14ac:dyDescent="0.25">
      <c r="A3005" s="1"/>
      <c r="B3005" s="1"/>
    </row>
    <row r="3006" spans="1:2" x14ac:dyDescent="0.25">
      <c r="A3006" s="1"/>
      <c r="B3006" s="1"/>
    </row>
    <row r="3007" spans="1:2" x14ac:dyDescent="0.25">
      <c r="A3007" s="1"/>
      <c r="B3007" s="1"/>
    </row>
    <row r="3008" spans="1:2" x14ac:dyDescent="0.25">
      <c r="A3008" s="1"/>
      <c r="B3008" s="1"/>
    </row>
    <row r="3009" spans="1:2" x14ac:dyDescent="0.25">
      <c r="A3009" s="1"/>
      <c r="B3009" s="1"/>
    </row>
    <row r="3010" spans="1:2" x14ac:dyDescent="0.25">
      <c r="A3010" s="1"/>
      <c r="B3010" s="1"/>
    </row>
    <row r="3011" spans="1:2" x14ac:dyDescent="0.25">
      <c r="A3011" s="1"/>
      <c r="B3011" s="1"/>
    </row>
    <row r="3012" spans="1:2" x14ac:dyDescent="0.25">
      <c r="A3012" s="1"/>
      <c r="B3012" s="1"/>
    </row>
    <row r="3013" spans="1:2" x14ac:dyDescent="0.25">
      <c r="A3013" s="1"/>
      <c r="B3013" s="1"/>
    </row>
    <row r="3014" spans="1:2" x14ac:dyDescent="0.25">
      <c r="A3014" s="1"/>
      <c r="B3014" s="1"/>
    </row>
    <row r="3015" spans="1:2" x14ac:dyDescent="0.25">
      <c r="A3015" s="1"/>
      <c r="B3015" s="1"/>
    </row>
    <row r="3016" spans="1:2" x14ac:dyDescent="0.25">
      <c r="A3016" s="1"/>
      <c r="B3016" s="1"/>
    </row>
    <row r="3017" spans="1:2" x14ac:dyDescent="0.25">
      <c r="A3017" s="1"/>
      <c r="B3017" s="1"/>
    </row>
    <row r="3018" spans="1:2" x14ac:dyDescent="0.25">
      <c r="A3018" s="1"/>
      <c r="B3018" s="1"/>
    </row>
    <row r="3019" spans="1:2" x14ac:dyDescent="0.25">
      <c r="A3019" s="1"/>
      <c r="B3019" s="1"/>
    </row>
    <row r="3020" spans="1:2" x14ac:dyDescent="0.25">
      <c r="A3020" s="1"/>
      <c r="B3020" s="1"/>
    </row>
    <row r="3021" spans="1:2" x14ac:dyDescent="0.25">
      <c r="A3021" s="1"/>
      <c r="B3021" s="1"/>
    </row>
    <row r="3022" spans="1:2" x14ac:dyDescent="0.25">
      <c r="A3022" s="1"/>
      <c r="B3022" s="1"/>
    </row>
    <row r="3023" spans="1:2" x14ac:dyDescent="0.25">
      <c r="A3023" s="1"/>
      <c r="B3023" s="1"/>
    </row>
    <row r="3024" spans="1:2" x14ac:dyDescent="0.25">
      <c r="A3024" s="1"/>
      <c r="B3024" s="1"/>
    </row>
    <row r="3025" spans="1:2" x14ac:dyDescent="0.25">
      <c r="A3025" s="1"/>
      <c r="B3025" s="1"/>
    </row>
    <row r="3026" spans="1:2" x14ac:dyDescent="0.25">
      <c r="A3026" s="1"/>
      <c r="B3026" s="1"/>
    </row>
    <row r="3027" spans="1:2" x14ac:dyDescent="0.25">
      <c r="A3027" s="1"/>
      <c r="B3027" s="1"/>
    </row>
    <row r="3028" spans="1:2" x14ac:dyDescent="0.25">
      <c r="A3028" s="1"/>
      <c r="B3028" s="1"/>
    </row>
    <row r="3029" spans="1:2" x14ac:dyDescent="0.25">
      <c r="A3029" s="1"/>
      <c r="B3029" s="1"/>
    </row>
    <row r="3030" spans="1:2" x14ac:dyDescent="0.25">
      <c r="A3030" s="1"/>
      <c r="B3030" s="1"/>
    </row>
    <row r="3031" spans="1:2" x14ac:dyDescent="0.25">
      <c r="A3031" s="1"/>
      <c r="B3031" s="1"/>
    </row>
    <row r="3032" spans="1:2" x14ac:dyDescent="0.25">
      <c r="A3032" s="1"/>
      <c r="B3032" s="1"/>
    </row>
    <row r="3033" spans="1:2" x14ac:dyDescent="0.25">
      <c r="A3033" s="1"/>
      <c r="B3033" s="1"/>
    </row>
    <row r="3034" spans="1:2" x14ac:dyDescent="0.25">
      <c r="A3034" s="1"/>
      <c r="B3034" s="1"/>
    </row>
    <row r="3035" spans="1:2" x14ac:dyDescent="0.25">
      <c r="A3035" s="1"/>
      <c r="B3035" s="1"/>
    </row>
    <row r="3036" spans="1:2" x14ac:dyDescent="0.25">
      <c r="A3036" s="1"/>
      <c r="B3036" s="1"/>
    </row>
    <row r="3037" spans="1:2" x14ac:dyDescent="0.25">
      <c r="A3037" s="1"/>
      <c r="B3037" s="1"/>
    </row>
    <row r="3038" spans="1:2" x14ac:dyDescent="0.25">
      <c r="A3038" s="1"/>
      <c r="B3038" s="1"/>
    </row>
    <row r="3039" spans="1:2" x14ac:dyDescent="0.25">
      <c r="A3039" s="1"/>
      <c r="B3039" s="1"/>
    </row>
    <row r="3040" spans="1:2" x14ac:dyDescent="0.25">
      <c r="A3040" s="1"/>
      <c r="B3040" s="1"/>
    </row>
    <row r="3041" spans="1:2" x14ac:dyDescent="0.25">
      <c r="A3041" s="1"/>
      <c r="B3041" s="1"/>
    </row>
    <row r="3042" spans="1:2" x14ac:dyDescent="0.25">
      <c r="A3042" s="1"/>
      <c r="B3042" s="1"/>
    </row>
    <row r="3043" spans="1:2" x14ac:dyDescent="0.25">
      <c r="A3043" s="1"/>
      <c r="B3043" s="1"/>
    </row>
    <row r="3044" spans="1:2" x14ac:dyDescent="0.25">
      <c r="A3044" s="1"/>
      <c r="B3044" s="1"/>
    </row>
    <row r="3045" spans="1:2" x14ac:dyDescent="0.25">
      <c r="A3045" s="1"/>
      <c r="B3045" s="1"/>
    </row>
    <row r="3046" spans="1:2" x14ac:dyDescent="0.25">
      <c r="A3046" s="1"/>
      <c r="B3046" s="1"/>
    </row>
    <row r="3047" spans="1:2" x14ac:dyDescent="0.25">
      <c r="A3047" s="1"/>
      <c r="B3047" s="1"/>
    </row>
    <row r="3048" spans="1:2" x14ac:dyDescent="0.25">
      <c r="A3048" s="1"/>
      <c r="B3048" s="1"/>
    </row>
    <row r="3049" spans="1:2" x14ac:dyDescent="0.25">
      <c r="A3049" s="1"/>
      <c r="B3049" s="1"/>
    </row>
    <row r="3050" spans="1:2" x14ac:dyDescent="0.25">
      <c r="A3050" s="1"/>
      <c r="B3050" s="1"/>
    </row>
    <row r="3051" spans="1:2" x14ac:dyDescent="0.25">
      <c r="A3051" s="1"/>
      <c r="B3051" s="1"/>
    </row>
    <row r="3052" spans="1:2" x14ac:dyDescent="0.25">
      <c r="A3052" s="1"/>
      <c r="B3052" s="1"/>
    </row>
    <row r="3053" spans="1:2" x14ac:dyDescent="0.25">
      <c r="A3053" s="1"/>
      <c r="B3053" s="1"/>
    </row>
    <row r="3054" spans="1:2" x14ac:dyDescent="0.25">
      <c r="A3054" s="1"/>
      <c r="B3054" s="1"/>
    </row>
    <row r="3055" spans="1:2" x14ac:dyDescent="0.25">
      <c r="A3055" s="1"/>
      <c r="B3055" s="1"/>
    </row>
    <row r="3056" spans="1:2" x14ac:dyDescent="0.25">
      <c r="A3056" s="1"/>
      <c r="B3056" s="1"/>
    </row>
    <row r="3057" spans="1:2" x14ac:dyDescent="0.25">
      <c r="A3057" s="1"/>
      <c r="B3057" s="1"/>
    </row>
    <row r="3058" spans="1:2" x14ac:dyDescent="0.25">
      <c r="A3058" s="1"/>
      <c r="B3058" s="1"/>
    </row>
    <row r="3059" spans="1:2" x14ac:dyDescent="0.25">
      <c r="A3059" s="1"/>
      <c r="B3059" s="1"/>
    </row>
    <row r="3060" spans="1:2" x14ac:dyDescent="0.25">
      <c r="A3060" s="1"/>
      <c r="B3060" s="1"/>
    </row>
    <row r="3061" spans="1:2" x14ac:dyDescent="0.25">
      <c r="A3061" s="1"/>
      <c r="B3061" s="1"/>
    </row>
    <row r="3062" spans="1:2" x14ac:dyDescent="0.25">
      <c r="A3062" s="1"/>
      <c r="B3062" s="1"/>
    </row>
    <row r="3063" spans="1:2" x14ac:dyDescent="0.25">
      <c r="A3063" s="1"/>
      <c r="B3063" s="1"/>
    </row>
    <row r="3064" spans="1:2" x14ac:dyDescent="0.25">
      <c r="A3064" s="1"/>
      <c r="B3064" s="1"/>
    </row>
    <row r="3065" spans="1:2" x14ac:dyDescent="0.25">
      <c r="A3065" s="1"/>
      <c r="B3065" s="1"/>
    </row>
    <row r="3066" spans="1:2" x14ac:dyDescent="0.25">
      <c r="A3066" s="1"/>
      <c r="B3066" s="1"/>
    </row>
    <row r="3067" spans="1:2" x14ac:dyDescent="0.25">
      <c r="A3067" s="1"/>
      <c r="B3067" s="1"/>
    </row>
    <row r="3068" spans="1:2" x14ac:dyDescent="0.25">
      <c r="A3068" s="1"/>
      <c r="B3068" s="1"/>
    </row>
    <row r="3069" spans="1:2" x14ac:dyDescent="0.25">
      <c r="A3069" s="1"/>
      <c r="B3069" s="1"/>
    </row>
    <row r="3070" spans="1:2" x14ac:dyDescent="0.25">
      <c r="A3070" s="1"/>
      <c r="B3070" s="1"/>
    </row>
    <row r="3071" spans="1:2" x14ac:dyDescent="0.25">
      <c r="A3071" s="1"/>
      <c r="B3071" s="1"/>
    </row>
    <row r="3072" spans="1:2" x14ac:dyDescent="0.25">
      <c r="A3072" s="1"/>
      <c r="B3072" s="1"/>
    </row>
    <row r="3073" spans="1:2" x14ac:dyDescent="0.25">
      <c r="A3073" s="1"/>
      <c r="B3073" s="1"/>
    </row>
    <row r="3074" spans="1:2" x14ac:dyDescent="0.25">
      <c r="A3074" s="1"/>
      <c r="B3074" s="1"/>
    </row>
    <row r="3075" spans="1:2" x14ac:dyDescent="0.25">
      <c r="A3075" s="1"/>
      <c r="B3075" s="1"/>
    </row>
    <row r="3076" spans="1:2" x14ac:dyDescent="0.25">
      <c r="A3076" s="1"/>
      <c r="B3076" s="1"/>
    </row>
    <row r="3077" spans="1:2" x14ac:dyDescent="0.25">
      <c r="A3077" s="1"/>
      <c r="B3077" s="1"/>
    </row>
    <row r="3078" spans="1:2" x14ac:dyDescent="0.25">
      <c r="A3078" s="1"/>
      <c r="B3078" s="1"/>
    </row>
    <row r="3079" spans="1:2" x14ac:dyDescent="0.25">
      <c r="A3079" s="1"/>
      <c r="B3079" s="1"/>
    </row>
    <row r="3080" spans="1:2" x14ac:dyDescent="0.25">
      <c r="A3080" s="1"/>
      <c r="B3080" s="1"/>
    </row>
    <row r="3081" spans="1:2" x14ac:dyDescent="0.25">
      <c r="A3081" s="1"/>
      <c r="B3081" s="1"/>
    </row>
    <row r="3082" spans="1:2" x14ac:dyDescent="0.25">
      <c r="A3082" s="1"/>
      <c r="B3082" s="1"/>
    </row>
    <row r="3083" spans="1:2" x14ac:dyDescent="0.25">
      <c r="A3083" s="1"/>
      <c r="B3083" s="1"/>
    </row>
    <row r="3084" spans="1:2" x14ac:dyDescent="0.25">
      <c r="A3084" s="1"/>
      <c r="B3084" s="1"/>
    </row>
    <row r="3085" spans="1:2" x14ac:dyDescent="0.25">
      <c r="A3085" s="1"/>
      <c r="B3085" s="1"/>
    </row>
    <row r="3086" spans="1:2" x14ac:dyDescent="0.25">
      <c r="A3086" s="1"/>
      <c r="B3086" s="1"/>
    </row>
    <row r="3087" spans="1:2" x14ac:dyDescent="0.25">
      <c r="A3087" s="1"/>
      <c r="B3087" s="1"/>
    </row>
    <row r="3088" spans="1:2" x14ac:dyDescent="0.25">
      <c r="A3088" s="1"/>
      <c r="B3088" s="1"/>
    </row>
    <row r="3089" spans="1:2" x14ac:dyDescent="0.25">
      <c r="A3089" s="1"/>
      <c r="B3089" s="1"/>
    </row>
    <row r="3090" spans="1:2" x14ac:dyDescent="0.25">
      <c r="A3090" s="1"/>
      <c r="B3090" s="1"/>
    </row>
    <row r="3091" spans="1:2" x14ac:dyDescent="0.25">
      <c r="A3091" s="1"/>
      <c r="B3091" s="1"/>
    </row>
    <row r="3092" spans="1:2" x14ac:dyDescent="0.25">
      <c r="A3092" s="1"/>
      <c r="B3092" s="1"/>
    </row>
    <row r="3093" spans="1:2" x14ac:dyDescent="0.25">
      <c r="A3093" s="1"/>
      <c r="B3093" s="1"/>
    </row>
    <row r="3094" spans="1:2" x14ac:dyDescent="0.25">
      <c r="A3094" s="1"/>
      <c r="B3094" s="1"/>
    </row>
    <row r="3095" spans="1:2" x14ac:dyDescent="0.25">
      <c r="A3095" s="1"/>
      <c r="B3095" s="1"/>
    </row>
    <row r="3096" spans="1:2" x14ac:dyDescent="0.25">
      <c r="A3096" s="1"/>
      <c r="B3096" s="1"/>
    </row>
    <row r="3097" spans="1:2" x14ac:dyDescent="0.25">
      <c r="A3097" s="1"/>
      <c r="B3097" s="1"/>
    </row>
    <row r="3098" spans="1:2" x14ac:dyDescent="0.25">
      <c r="A3098" s="1"/>
      <c r="B3098" s="1"/>
    </row>
    <row r="3099" spans="1:2" x14ac:dyDescent="0.25">
      <c r="A3099" s="1"/>
      <c r="B3099" s="1"/>
    </row>
    <row r="3100" spans="1:2" x14ac:dyDescent="0.25">
      <c r="A3100" s="1"/>
      <c r="B3100" s="1"/>
    </row>
    <row r="3101" spans="1:2" x14ac:dyDescent="0.25">
      <c r="A3101" s="1"/>
      <c r="B3101" s="1"/>
    </row>
    <row r="3102" spans="1:2" x14ac:dyDescent="0.25">
      <c r="A3102" s="1"/>
      <c r="B3102" s="1"/>
    </row>
    <row r="3103" spans="1:2" x14ac:dyDescent="0.25">
      <c r="A3103" s="1"/>
      <c r="B3103" s="1"/>
    </row>
    <row r="3104" spans="1:2" x14ac:dyDescent="0.25">
      <c r="A3104" s="1"/>
      <c r="B3104" s="1"/>
    </row>
    <row r="3105" spans="1:2" x14ac:dyDescent="0.25">
      <c r="A3105" s="1"/>
      <c r="B3105" s="1"/>
    </row>
    <row r="3106" spans="1:2" x14ac:dyDescent="0.25">
      <c r="A3106" s="1"/>
      <c r="B3106" s="1"/>
    </row>
    <row r="3107" spans="1:2" x14ac:dyDescent="0.25">
      <c r="A3107" s="1"/>
      <c r="B3107" s="1"/>
    </row>
    <row r="3108" spans="1:2" x14ac:dyDescent="0.25">
      <c r="A3108" s="1"/>
      <c r="B3108" s="1"/>
    </row>
    <row r="3109" spans="1:2" x14ac:dyDescent="0.25">
      <c r="A3109" s="1"/>
      <c r="B3109" s="1"/>
    </row>
    <row r="3110" spans="1:2" x14ac:dyDescent="0.25">
      <c r="A3110" s="1"/>
      <c r="B3110" s="1"/>
    </row>
    <row r="3111" spans="1:2" x14ac:dyDescent="0.25">
      <c r="A3111" s="1"/>
      <c r="B3111" s="1"/>
    </row>
    <row r="3112" spans="1:2" x14ac:dyDescent="0.25">
      <c r="A3112" s="1"/>
      <c r="B3112" s="1"/>
    </row>
    <row r="3113" spans="1:2" x14ac:dyDescent="0.25">
      <c r="A3113" s="1"/>
      <c r="B3113" s="1"/>
    </row>
    <row r="3114" spans="1:2" x14ac:dyDescent="0.25">
      <c r="A3114" s="1"/>
      <c r="B3114" s="1"/>
    </row>
    <row r="3115" spans="1:2" x14ac:dyDescent="0.25">
      <c r="A3115" s="1"/>
      <c r="B3115" s="1"/>
    </row>
    <row r="3116" spans="1:2" x14ac:dyDescent="0.25">
      <c r="A3116" s="1"/>
      <c r="B3116" s="1"/>
    </row>
    <row r="3117" spans="1:2" x14ac:dyDescent="0.25">
      <c r="A3117" s="1"/>
      <c r="B3117" s="1"/>
    </row>
    <row r="3118" spans="1:2" x14ac:dyDescent="0.25">
      <c r="A3118" s="1"/>
      <c r="B3118" s="1"/>
    </row>
    <row r="3119" spans="1:2" x14ac:dyDescent="0.25">
      <c r="A3119" s="1"/>
      <c r="B3119" s="1"/>
    </row>
    <row r="3120" spans="1:2" x14ac:dyDescent="0.25">
      <c r="A3120" s="1"/>
      <c r="B3120" s="1"/>
    </row>
    <row r="3121" spans="1:2" x14ac:dyDescent="0.25">
      <c r="A3121" s="1"/>
      <c r="B3121" s="1"/>
    </row>
    <row r="3122" spans="1:2" x14ac:dyDescent="0.25">
      <c r="A3122" s="1"/>
      <c r="B3122" s="1"/>
    </row>
    <row r="3123" spans="1:2" x14ac:dyDescent="0.25">
      <c r="A3123" s="1"/>
      <c r="B3123" s="1"/>
    </row>
    <row r="3124" spans="1:2" x14ac:dyDescent="0.25">
      <c r="A3124" s="1"/>
      <c r="B3124" s="1"/>
    </row>
    <row r="3125" spans="1:2" x14ac:dyDescent="0.25">
      <c r="A3125" s="1"/>
      <c r="B3125" s="1"/>
    </row>
    <row r="3126" spans="1:2" x14ac:dyDescent="0.25">
      <c r="A3126" s="1"/>
      <c r="B3126" s="1"/>
    </row>
    <row r="3127" spans="1:2" x14ac:dyDescent="0.25">
      <c r="A3127" s="1"/>
      <c r="B3127" s="1"/>
    </row>
    <row r="3128" spans="1:2" x14ac:dyDescent="0.25">
      <c r="A3128" s="1"/>
      <c r="B3128" s="1"/>
    </row>
    <row r="3129" spans="1:2" x14ac:dyDescent="0.25">
      <c r="A3129" s="1"/>
      <c r="B3129" s="1"/>
    </row>
    <row r="3130" spans="1:2" x14ac:dyDescent="0.25">
      <c r="A3130" s="1"/>
      <c r="B3130" s="1"/>
    </row>
    <row r="3131" spans="1:2" x14ac:dyDescent="0.25">
      <c r="A3131" s="1"/>
      <c r="B3131" s="1"/>
    </row>
    <row r="3132" spans="1:2" x14ac:dyDescent="0.25">
      <c r="A3132" s="1"/>
      <c r="B3132" s="1"/>
    </row>
    <row r="3133" spans="1:2" x14ac:dyDescent="0.25">
      <c r="A3133" s="1"/>
      <c r="B3133" s="1"/>
    </row>
    <row r="3134" spans="1:2" x14ac:dyDescent="0.25">
      <c r="A3134" s="1"/>
      <c r="B3134" s="1"/>
    </row>
    <row r="3135" spans="1:2" x14ac:dyDescent="0.25">
      <c r="A3135" s="1"/>
      <c r="B3135" s="1"/>
    </row>
    <row r="3136" spans="1:2" x14ac:dyDescent="0.25">
      <c r="A3136" s="1"/>
      <c r="B3136" s="1"/>
    </row>
    <row r="3137" spans="1:2" x14ac:dyDescent="0.25">
      <c r="A3137" s="1"/>
      <c r="B3137" s="1"/>
    </row>
    <row r="3138" spans="1:2" x14ac:dyDescent="0.25">
      <c r="A3138" s="1"/>
      <c r="B3138" s="1"/>
    </row>
    <row r="3139" spans="1:2" x14ac:dyDescent="0.25">
      <c r="A3139" s="1"/>
      <c r="B3139" s="1"/>
    </row>
    <row r="3140" spans="1:2" x14ac:dyDescent="0.25">
      <c r="A3140" s="1"/>
      <c r="B3140" s="1"/>
    </row>
    <row r="3141" spans="1:2" x14ac:dyDescent="0.25">
      <c r="A3141" s="1"/>
      <c r="B3141" s="1"/>
    </row>
    <row r="3142" spans="1:2" x14ac:dyDescent="0.25">
      <c r="A3142" s="1"/>
      <c r="B3142" s="1"/>
    </row>
    <row r="3143" spans="1:2" x14ac:dyDescent="0.25">
      <c r="A3143" s="1"/>
      <c r="B3143" s="1"/>
    </row>
    <row r="3144" spans="1:2" x14ac:dyDescent="0.25">
      <c r="A3144" s="1"/>
      <c r="B3144" s="1"/>
    </row>
    <row r="3145" spans="1:2" x14ac:dyDescent="0.25">
      <c r="A3145" s="1"/>
      <c r="B3145" s="1"/>
    </row>
    <row r="3146" spans="1:2" x14ac:dyDescent="0.25">
      <c r="A3146" s="1"/>
      <c r="B3146" s="1"/>
    </row>
    <row r="3147" spans="1:2" x14ac:dyDescent="0.25">
      <c r="A3147" s="1"/>
      <c r="B3147" s="1"/>
    </row>
    <row r="3148" spans="1:2" x14ac:dyDescent="0.25">
      <c r="A3148" s="1"/>
      <c r="B3148" s="1"/>
    </row>
    <row r="3149" spans="1:2" x14ac:dyDescent="0.25">
      <c r="A3149" s="1"/>
      <c r="B3149" s="1"/>
    </row>
    <row r="3150" spans="1:2" x14ac:dyDescent="0.25">
      <c r="A3150" s="1"/>
      <c r="B3150" s="1"/>
    </row>
    <row r="3151" spans="1:2" x14ac:dyDescent="0.25">
      <c r="A3151" s="1"/>
      <c r="B3151" s="1"/>
    </row>
    <row r="3152" spans="1:2" x14ac:dyDescent="0.25">
      <c r="A3152" s="1"/>
      <c r="B3152" s="1"/>
    </row>
    <row r="3153" spans="1:2" x14ac:dyDescent="0.25">
      <c r="A3153" s="1"/>
      <c r="B3153" s="1"/>
    </row>
    <row r="3154" spans="1:2" x14ac:dyDescent="0.25">
      <c r="A3154" s="1"/>
      <c r="B3154" s="1"/>
    </row>
    <row r="3155" spans="1:2" x14ac:dyDescent="0.25">
      <c r="A3155" s="1"/>
      <c r="B3155" s="1"/>
    </row>
    <row r="3156" spans="1:2" x14ac:dyDescent="0.25">
      <c r="A3156" s="1"/>
      <c r="B3156" s="1"/>
    </row>
    <row r="3157" spans="1:2" x14ac:dyDescent="0.25">
      <c r="A3157" s="1"/>
      <c r="B3157" s="1"/>
    </row>
    <row r="3158" spans="1:2" x14ac:dyDescent="0.25">
      <c r="A3158" s="1"/>
      <c r="B3158" s="1"/>
    </row>
    <row r="3159" spans="1:2" x14ac:dyDescent="0.25">
      <c r="A3159" s="1"/>
      <c r="B3159" s="1"/>
    </row>
    <row r="3160" spans="1:2" x14ac:dyDescent="0.25">
      <c r="A3160" s="1"/>
      <c r="B3160" s="1"/>
    </row>
    <row r="3161" spans="1:2" x14ac:dyDescent="0.25">
      <c r="A3161" s="1"/>
      <c r="B3161" s="1"/>
    </row>
    <row r="3162" spans="1:2" x14ac:dyDescent="0.25">
      <c r="A3162" s="1"/>
      <c r="B3162" s="1"/>
    </row>
    <row r="3163" spans="1:2" x14ac:dyDescent="0.25">
      <c r="A3163" s="1"/>
      <c r="B3163" s="1"/>
    </row>
    <row r="3164" spans="1:2" x14ac:dyDescent="0.25">
      <c r="A3164" s="1"/>
      <c r="B3164" s="1"/>
    </row>
    <row r="3165" spans="1:2" x14ac:dyDescent="0.25">
      <c r="A3165" s="1"/>
      <c r="B3165" s="1"/>
    </row>
    <row r="3166" spans="1:2" x14ac:dyDescent="0.25">
      <c r="A3166" s="1"/>
      <c r="B3166" s="1"/>
    </row>
    <row r="3167" spans="1:2" x14ac:dyDescent="0.25">
      <c r="A3167" s="1"/>
      <c r="B3167" s="1"/>
    </row>
    <row r="3168" spans="1:2" x14ac:dyDescent="0.25">
      <c r="A3168" s="1"/>
      <c r="B3168" s="1"/>
    </row>
    <row r="3169" spans="1:2" x14ac:dyDescent="0.25">
      <c r="A3169" s="1"/>
      <c r="B3169" s="1"/>
    </row>
    <row r="3170" spans="1:2" x14ac:dyDescent="0.25">
      <c r="A3170" s="1"/>
      <c r="B3170" s="1"/>
    </row>
    <row r="3171" spans="1:2" x14ac:dyDescent="0.25">
      <c r="A3171" s="1"/>
      <c r="B3171" s="1"/>
    </row>
    <row r="3172" spans="1:2" x14ac:dyDescent="0.25">
      <c r="A3172" s="1"/>
      <c r="B3172" s="1"/>
    </row>
    <row r="3173" spans="1:2" x14ac:dyDescent="0.25">
      <c r="A3173" s="1"/>
      <c r="B3173" s="1"/>
    </row>
    <row r="3174" spans="1:2" x14ac:dyDescent="0.25">
      <c r="A3174" s="1"/>
      <c r="B3174" s="1"/>
    </row>
    <row r="3175" spans="1:2" x14ac:dyDescent="0.25">
      <c r="A3175" s="1"/>
      <c r="B3175" s="1"/>
    </row>
    <row r="3176" spans="1:2" x14ac:dyDescent="0.25">
      <c r="A3176" s="1"/>
      <c r="B3176" s="1"/>
    </row>
    <row r="3177" spans="1:2" x14ac:dyDescent="0.25">
      <c r="A3177" s="1"/>
      <c r="B3177" s="1"/>
    </row>
    <row r="3178" spans="1:2" x14ac:dyDescent="0.25">
      <c r="A3178" s="1"/>
      <c r="B3178" s="1"/>
    </row>
    <row r="3179" spans="1:2" x14ac:dyDescent="0.25">
      <c r="A3179" s="1"/>
      <c r="B3179" s="1"/>
    </row>
    <row r="3180" spans="1:2" x14ac:dyDescent="0.25">
      <c r="A3180" s="1"/>
      <c r="B3180" s="1"/>
    </row>
    <row r="3181" spans="1:2" x14ac:dyDescent="0.25">
      <c r="A3181" s="1"/>
      <c r="B3181" s="1"/>
    </row>
    <row r="3182" spans="1:2" x14ac:dyDescent="0.25">
      <c r="A3182" s="1"/>
      <c r="B3182" s="1"/>
    </row>
    <row r="3183" spans="1:2" x14ac:dyDescent="0.25">
      <c r="A3183" s="1"/>
      <c r="B3183" s="1"/>
    </row>
    <row r="3184" spans="1:2" x14ac:dyDescent="0.25">
      <c r="A3184" s="1"/>
      <c r="B3184" s="1"/>
    </row>
    <row r="3185" spans="1:2" x14ac:dyDescent="0.25">
      <c r="A3185" s="1"/>
      <c r="B3185" s="1"/>
    </row>
    <row r="3186" spans="1:2" x14ac:dyDescent="0.25">
      <c r="A3186" s="1"/>
      <c r="B3186" s="1"/>
    </row>
    <row r="3187" spans="1:2" x14ac:dyDescent="0.25">
      <c r="A3187" s="1"/>
      <c r="B3187" s="1"/>
    </row>
    <row r="3188" spans="1:2" x14ac:dyDescent="0.25">
      <c r="A3188" s="1"/>
      <c r="B3188" s="1"/>
    </row>
    <row r="3189" spans="1:2" x14ac:dyDescent="0.25">
      <c r="A3189" s="1"/>
      <c r="B3189" s="1"/>
    </row>
    <row r="3190" spans="1:2" x14ac:dyDescent="0.25">
      <c r="A3190" s="1"/>
      <c r="B3190" s="1"/>
    </row>
    <row r="3191" spans="1:2" x14ac:dyDescent="0.25">
      <c r="A3191" s="1"/>
      <c r="B3191" s="1"/>
    </row>
    <row r="3192" spans="1:2" x14ac:dyDescent="0.25">
      <c r="A3192" s="1"/>
      <c r="B3192" s="1"/>
    </row>
    <row r="3193" spans="1:2" x14ac:dyDescent="0.25">
      <c r="A3193" s="1"/>
      <c r="B3193" s="1"/>
    </row>
    <row r="3194" spans="1:2" x14ac:dyDescent="0.25">
      <c r="A3194" s="1"/>
      <c r="B3194" s="1"/>
    </row>
    <row r="3195" spans="1:2" x14ac:dyDescent="0.25">
      <c r="A3195" s="1"/>
      <c r="B3195" s="1"/>
    </row>
    <row r="3196" spans="1:2" x14ac:dyDescent="0.25">
      <c r="A3196" s="1"/>
      <c r="B3196" s="1"/>
    </row>
    <row r="3197" spans="1:2" x14ac:dyDescent="0.25">
      <c r="A3197" s="1"/>
      <c r="B3197" s="1"/>
    </row>
    <row r="3198" spans="1:2" x14ac:dyDescent="0.25">
      <c r="A3198" s="1"/>
      <c r="B3198" s="1"/>
    </row>
    <row r="3199" spans="1:2" x14ac:dyDescent="0.25">
      <c r="A3199" s="1"/>
      <c r="B3199" s="1"/>
    </row>
    <row r="3200" spans="1:2" x14ac:dyDescent="0.25">
      <c r="A3200" s="1"/>
      <c r="B3200" s="1"/>
    </row>
    <row r="3201" spans="1:2" x14ac:dyDescent="0.25">
      <c r="A3201" s="1"/>
      <c r="B3201" s="1"/>
    </row>
    <row r="3202" spans="1:2" x14ac:dyDescent="0.25">
      <c r="A3202" s="1"/>
      <c r="B3202" s="1"/>
    </row>
    <row r="3203" spans="1:2" x14ac:dyDescent="0.25">
      <c r="A3203" s="1"/>
      <c r="B3203" s="1"/>
    </row>
    <row r="3204" spans="1:2" x14ac:dyDescent="0.25">
      <c r="A3204" s="1"/>
      <c r="B3204" s="1"/>
    </row>
    <row r="3205" spans="1:2" x14ac:dyDescent="0.25">
      <c r="A3205" s="1"/>
      <c r="B3205" s="1"/>
    </row>
    <row r="3206" spans="1:2" x14ac:dyDescent="0.25">
      <c r="A3206" s="1"/>
      <c r="B3206" s="1"/>
    </row>
    <row r="3207" spans="1:2" x14ac:dyDescent="0.25">
      <c r="A3207" s="1"/>
      <c r="B3207" s="1"/>
    </row>
    <row r="3208" spans="1:2" x14ac:dyDescent="0.25">
      <c r="A3208" s="1"/>
      <c r="B3208" s="1"/>
    </row>
    <row r="3209" spans="1:2" x14ac:dyDescent="0.25">
      <c r="A3209" s="1"/>
      <c r="B3209" s="1"/>
    </row>
    <row r="3210" spans="1:2" x14ac:dyDescent="0.25">
      <c r="A3210" s="1"/>
      <c r="B3210" s="1"/>
    </row>
    <row r="3211" spans="1:2" x14ac:dyDescent="0.25">
      <c r="A3211" s="1"/>
      <c r="B3211" s="1"/>
    </row>
    <row r="3212" spans="1:2" x14ac:dyDescent="0.25">
      <c r="A3212" s="1"/>
      <c r="B3212" s="1"/>
    </row>
    <row r="3213" spans="1:2" x14ac:dyDescent="0.25">
      <c r="A3213" s="1"/>
      <c r="B3213" s="1"/>
    </row>
    <row r="3214" spans="1:2" x14ac:dyDescent="0.25">
      <c r="A3214" s="1"/>
      <c r="B3214" s="1"/>
    </row>
    <row r="3215" spans="1:2" x14ac:dyDescent="0.25">
      <c r="A3215" s="1"/>
      <c r="B3215" s="1"/>
    </row>
    <row r="3216" spans="1:2" x14ac:dyDescent="0.25">
      <c r="A3216" s="1"/>
      <c r="B3216" s="1"/>
    </row>
    <row r="3217" spans="1:2" x14ac:dyDescent="0.25">
      <c r="A3217" s="1"/>
      <c r="B3217" s="1"/>
    </row>
    <row r="3218" spans="1:2" x14ac:dyDescent="0.25">
      <c r="A3218" s="1"/>
      <c r="B3218" s="1"/>
    </row>
    <row r="3219" spans="1:2" x14ac:dyDescent="0.25">
      <c r="A3219" s="1"/>
      <c r="B3219" s="1"/>
    </row>
    <row r="3220" spans="1:2" x14ac:dyDescent="0.25">
      <c r="A3220" s="1"/>
      <c r="B3220" s="1"/>
    </row>
    <row r="3221" spans="1:2" x14ac:dyDescent="0.25">
      <c r="A3221" s="1"/>
      <c r="B3221" s="1"/>
    </row>
    <row r="3222" spans="1:2" x14ac:dyDescent="0.25">
      <c r="A3222" s="1"/>
      <c r="B3222" s="1"/>
    </row>
    <row r="3223" spans="1:2" x14ac:dyDescent="0.25">
      <c r="A3223" s="1"/>
      <c r="B3223" s="1"/>
    </row>
    <row r="3224" spans="1:2" x14ac:dyDescent="0.25">
      <c r="A3224" s="1"/>
      <c r="B3224" s="1"/>
    </row>
    <row r="3225" spans="1:2" x14ac:dyDescent="0.25">
      <c r="A3225" s="1"/>
      <c r="B3225" s="1"/>
    </row>
    <row r="3226" spans="1:2" x14ac:dyDescent="0.25">
      <c r="A3226" s="1"/>
      <c r="B3226" s="1"/>
    </row>
    <row r="3227" spans="1:2" x14ac:dyDescent="0.25">
      <c r="A3227" s="1"/>
      <c r="B3227" s="1"/>
    </row>
    <row r="3228" spans="1:2" x14ac:dyDescent="0.25">
      <c r="A3228" s="1"/>
      <c r="B3228" s="1"/>
    </row>
    <row r="3229" spans="1:2" x14ac:dyDescent="0.25">
      <c r="A3229" s="1"/>
      <c r="B3229" s="1"/>
    </row>
    <row r="3230" spans="1:2" x14ac:dyDescent="0.25">
      <c r="A3230" s="1"/>
      <c r="B3230" s="1"/>
    </row>
    <row r="3231" spans="1:2" x14ac:dyDescent="0.25">
      <c r="A3231" s="1"/>
      <c r="B3231" s="1"/>
    </row>
    <row r="3232" spans="1:2" x14ac:dyDescent="0.25">
      <c r="A3232" s="1"/>
      <c r="B3232" s="1"/>
    </row>
    <row r="3233" spans="1:2" x14ac:dyDescent="0.25">
      <c r="A3233" s="1"/>
      <c r="B3233" s="1"/>
    </row>
    <row r="3234" spans="1:2" x14ac:dyDescent="0.25">
      <c r="A3234" s="1"/>
      <c r="B3234" s="1"/>
    </row>
    <row r="3235" spans="1:2" x14ac:dyDescent="0.25">
      <c r="A3235" s="1"/>
      <c r="B3235" s="1"/>
    </row>
    <row r="3236" spans="1:2" x14ac:dyDescent="0.25">
      <c r="A3236" s="1"/>
      <c r="B3236" s="1"/>
    </row>
    <row r="3237" spans="1:2" x14ac:dyDescent="0.25">
      <c r="A3237" s="1"/>
      <c r="B3237" s="1"/>
    </row>
    <row r="3238" spans="1:2" x14ac:dyDescent="0.25">
      <c r="A3238" s="1"/>
      <c r="B3238" s="1"/>
    </row>
    <row r="3239" spans="1:2" x14ac:dyDescent="0.25">
      <c r="A3239" s="1"/>
      <c r="B3239" s="1"/>
    </row>
    <row r="3240" spans="1:2" x14ac:dyDescent="0.25">
      <c r="A3240" s="1"/>
      <c r="B3240" s="1"/>
    </row>
    <row r="3241" spans="1:2" x14ac:dyDescent="0.25">
      <c r="A3241" s="1"/>
      <c r="B3241" s="1"/>
    </row>
    <row r="3242" spans="1:2" x14ac:dyDescent="0.25">
      <c r="A3242" s="1"/>
      <c r="B3242" s="1"/>
    </row>
    <row r="3243" spans="1:2" x14ac:dyDescent="0.25">
      <c r="A3243" s="1"/>
      <c r="B3243" s="1"/>
    </row>
    <row r="3244" spans="1:2" x14ac:dyDescent="0.25">
      <c r="A3244" s="1"/>
      <c r="B3244" s="1"/>
    </row>
    <row r="3245" spans="1:2" x14ac:dyDescent="0.25">
      <c r="A3245" s="1"/>
      <c r="B3245" s="1"/>
    </row>
    <row r="3246" spans="1:2" x14ac:dyDescent="0.25">
      <c r="A3246" s="1"/>
      <c r="B3246" s="1"/>
    </row>
    <row r="3247" spans="1:2" x14ac:dyDescent="0.25">
      <c r="A3247" s="1"/>
      <c r="B3247" s="1"/>
    </row>
    <row r="3248" spans="1:2" x14ac:dyDescent="0.25">
      <c r="A3248" s="1"/>
      <c r="B3248" s="1"/>
    </row>
    <row r="3249" spans="1:2" x14ac:dyDescent="0.25">
      <c r="A3249" s="1"/>
      <c r="B3249" s="1"/>
    </row>
    <row r="3250" spans="1:2" x14ac:dyDescent="0.25">
      <c r="A3250" s="1"/>
      <c r="B3250" s="1"/>
    </row>
    <row r="3251" spans="1:2" x14ac:dyDescent="0.25">
      <c r="A3251" s="1"/>
      <c r="B3251" s="1"/>
    </row>
    <row r="3252" spans="1:2" x14ac:dyDescent="0.25">
      <c r="A3252" s="1"/>
      <c r="B3252" s="1"/>
    </row>
    <row r="3253" spans="1:2" x14ac:dyDescent="0.25">
      <c r="A3253" s="1"/>
      <c r="B3253" s="1"/>
    </row>
    <row r="3254" spans="1:2" x14ac:dyDescent="0.25">
      <c r="A3254" s="1"/>
      <c r="B3254" s="1"/>
    </row>
    <row r="3255" spans="1:2" x14ac:dyDescent="0.25">
      <c r="A3255" s="1"/>
      <c r="B3255" s="1"/>
    </row>
    <row r="3256" spans="1:2" x14ac:dyDescent="0.25">
      <c r="A3256" s="1"/>
      <c r="B3256" s="1"/>
    </row>
    <row r="3257" spans="1:2" x14ac:dyDescent="0.25">
      <c r="A3257" s="1"/>
      <c r="B3257" s="1"/>
    </row>
    <row r="3258" spans="1:2" x14ac:dyDescent="0.25">
      <c r="A3258" s="1"/>
      <c r="B3258" s="1"/>
    </row>
    <row r="3259" spans="1:2" x14ac:dyDescent="0.25">
      <c r="A3259" s="1"/>
      <c r="B3259" s="1"/>
    </row>
    <row r="3260" spans="1:2" x14ac:dyDescent="0.25">
      <c r="A3260" s="1"/>
      <c r="B3260" s="1"/>
    </row>
    <row r="3261" spans="1:2" x14ac:dyDescent="0.25">
      <c r="A3261" s="1"/>
      <c r="B3261" s="1"/>
    </row>
    <row r="3262" spans="1:2" x14ac:dyDescent="0.25">
      <c r="A3262" s="1"/>
      <c r="B3262" s="1"/>
    </row>
    <row r="3263" spans="1:2" x14ac:dyDescent="0.25">
      <c r="A3263" s="1"/>
      <c r="B3263" s="1"/>
    </row>
    <row r="3264" spans="1:2" x14ac:dyDescent="0.25">
      <c r="A3264" s="1"/>
      <c r="B3264" s="1"/>
    </row>
    <row r="3265" spans="1:2" x14ac:dyDescent="0.25">
      <c r="A3265" s="1"/>
      <c r="B3265" s="1"/>
    </row>
    <row r="3266" spans="1:2" x14ac:dyDescent="0.25">
      <c r="A3266" s="1"/>
      <c r="B3266" s="1"/>
    </row>
    <row r="3267" spans="1:2" x14ac:dyDescent="0.25">
      <c r="A3267" s="1"/>
      <c r="B3267" s="1"/>
    </row>
    <row r="3268" spans="1:2" x14ac:dyDescent="0.25">
      <c r="A3268" s="1"/>
      <c r="B3268" s="1"/>
    </row>
    <row r="3269" spans="1:2" x14ac:dyDescent="0.25">
      <c r="A3269" s="1"/>
      <c r="B3269" s="1"/>
    </row>
    <row r="3270" spans="1:2" x14ac:dyDescent="0.25">
      <c r="A3270" s="1"/>
      <c r="B3270" s="1"/>
    </row>
    <row r="3271" spans="1:2" x14ac:dyDescent="0.25">
      <c r="A3271" s="1"/>
      <c r="B3271" s="1"/>
    </row>
    <row r="3272" spans="1:2" x14ac:dyDescent="0.25">
      <c r="A3272" s="1"/>
      <c r="B3272" s="1"/>
    </row>
    <row r="3273" spans="1:2" x14ac:dyDescent="0.25">
      <c r="A3273" s="1"/>
      <c r="B3273" s="1"/>
    </row>
    <row r="3274" spans="1:2" x14ac:dyDescent="0.25">
      <c r="A3274" s="1"/>
      <c r="B3274" s="1"/>
    </row>
    <row r="3275" spans="1:2" x14ac:dyDescent="0.25">
      <c r="A3275" s="1"/>
      <c r="B3275" s="1"/>
    </row>
    <row r="3276" spans="1:2" x14ac:dyDescent="0.25">
      <c r="A3276" s="1"/>
      <c r="B3276" s="1"/>
    </row>
    <row r="3277" spans="1:2" x14ac:dyDescent="0.25">
      <c r="A3277" s="1"/>
      <c r="B3277" s="1"/>
    </row>
    <row r="3278" spans="1:2" x14ac:dyDescent="0.25">
      <c r="A3278" s="1"/>
      <c r="B3278" s="1"/>
    </row>
    <row r="3279" spans="1:2" x14ac:dyDescent="0.25">
      <c r="A3279" s="1"/>
      <c r="B3279" s="1"/>
    </row>
    <row r="3280" spans="1:2" x14ac:dyDescent="0.25">
      <c r="A3280" s="1"/>
      <c r="B3280" s="1"/>
    </row>
    <row r="3281" spans="1:2" x14ac:dyDescent="0.25">
      <c r="A3281" s="1"/>
      <c r="B3281" s="1"/>
    </row>
    <row r="3282" spans="1:2" x14ac:dyDescent="0.25">
      <c r="A3282" s="1"/>
      <c r="B3282" s="1"/>
    </row>
    <row r="3283" spans="1:2" x14ac:dyDescent="0.25">
      <c r="A3283" s="1"/>
      <c r="B3283" s="1"/>
    </row>
    <row r="3284" spans="1:2" x14ac:dyDescent="0.25">
      <c r="A3284" s="1"/>
      <c r="B3284" s="1"/>
    </row>
    <row r="3285" spans="1:2" x14ac:dyDescent="0.25">
      <c r="A3285" s="1"/>
      <c r="B3285" s="1"/>
    </row>
    <row r="3286" spans="1:2" x14ac:dyDescent="0.25">
      <c r="A3286" s="1"/>
      <c r="B3286" s="1"/>
    </row>
    <row r="3287" spans="1:2" x14ac:dyDescent="0.25">
      <c r="A3287" s="1"/>
      <c r="B3287" s="1"/>
    </row>
    <row r="3288" spans="1:2" x14ac:dyDescent="0.25">
      <c r="A3288" s="1"/>
      <c r="B3288" s="1"/>
    </row>
    <row r="3289" spans="1:2" x14ac:dyDescent="0.25">
      <c r="A3289" s="1"/>
      <c r="B3289" s="1"/>
    </row>
    <row r="3290" spans="1:2" x14ac:dyDescent="0.25">
      <c r="A3290" s="1"/>
      <c r="B3290" s="1"/>
    </row>
    <row r="3291" spans="1:2" x14ac:dyDescent="0.25">
      <c r="A3291" s="1"/>
      <c r="B3291" s="1"/>
    </row>
    <row r="3292" spans="1:2" x14ac:dyDescent="0.25">
      <c r="A3292" s="1"/>
      <c r="B3292" s="1"/>
    </row>
    <row r="3293" spans="1:2" x14ac:dyDescent="0.25">
      <c r="A3293" s="1"/>
      <c r="B3293" s="1"/>
    </row>
    <row r="3294" spans="1:2" x14ac:dyDescent="0.25">
      <c r="A3294" s="1"/>
      <c r="B3294" s="1"/>
    </row>
    <row r="3295" spans="1:2" x14ac:dyDescent="0.25">
      <c r="A3295" s="1"/>
      <c r="B3295" s="1"/>
    </row>
    <row r="3296" spans="1:2" x14ac:dyDescent="0.25">
      <c r="A3296" s="1"/>
      <c r="B3296" s="1"/>
    </row>
    <row r="3297" spans="1:2" x14ac:dyDescent="0.25">
      <c r="A3297" s="1"/>
      <c r="B3297" s="1"/>
    </row>
    <row r="3298" spans="1:2" x14ac:dyDescent="0.25">
      <c r="A3298" s="1"/>
      <c r="B3298" s="1"/>
    </row>
    <row r="3299" spans="1:2" x14ac:dyDescent="0.25">
      <c r="A3299" s="1"/>
      <c r="B3299" s="1"/>
    </row>
    <row r="3300" spans="1:2" x14ac:dyDescent="0.25">
      <c r="A3300" s="1"/>
      <c r="B3300" s="1"/>
    </row>
    <row r="3301" spans="1:2" x14ac:dyDescent="0.25">
      <c r="A3301" s="1"/>
      <c r="B3301" s="1"/>
    </row>
    <row r="3302" spans="1:2" x14ac:dyDescent="0.25">
      <c r="A3302" s="1"/>
      <c r="B3302" s="1"/>
    </row>
    <row r="3303" spans="1:2" x14ac:dyDescent="0.25">
      <c r="A3303" s="1"/>
      <c r="B3303" s="1"/>
    </row>
    <row r="3304" spans="1:2" x14ac:dyDescent="0.25">
      <c r="A3304" s="1"/>
      <c r="B3304" s="1"/>
    </row>
    <row r="3305" spans="1:2" x14ac:dyDescent="0.25">
      <c r="A3305" s="1"/>
      <c r="B3305" s="1"/>
    </row>
    <row r="3306" spans="1:2" x14ac:dyDescent="0.25">
      <c r="A3306" s="1"/>
      <c r="B3306" s="1"/>
    </row>
    <row r="3307" spans="1:2" x14ac:dyDescent="0.25">
      <c r="A3307" s="1"/>
      <c r="B3307" s="1"/>
    </row>
    <row r="3308" spans="1:2" x14ac:dyDescent="0.25">
      <c r="A3308" s="1"/>
      <c r="B3308" s="1"/>
    </row>
    <row r="3309" spans="1:2" x14ac:dyDescent="0.25">
      <c r="A3309" s="1"/>
      <c r="B3309" s="1"/>
    </row>
    <row r="3310" spans="1:2" x14ac:dyDescent="0.25">
      <c r="A3310" s="1"/>
      <c r="B3310" s="1"/>
    </row>
    <row r="3311" spans="1:2" x14ac:dyDescent="0.25">
      <c r="A3311" s="1"/>
      <c r="B3311" s="1"/>
    </row>
    <row r="3312" spans="1:2" x14ac:dyDescent="0.25">
      <c r="A3312" s="1"/>
      <c r="B3312" s="1"/>
    </row>
    <row r="3313" spans="1:2" x14ac:dyDescent="0.25">
      <c r="A3313" s="1"/>
      <c r="B3313" s="1"/>
    </row>
    <row r="3314" spans="1:2" x14ac:dyDescent="0.25">
      <c r="A3314" s="1"/>
      <c r="B3314" s="1"/>
    </row>
    <row r="3315" spans="1:2" x14ac:dyDescent="0.25">
      <c r="A3315" s="1"/>
      <c r="B3315" s="1"/>
    </row>
    <row r="3316" spans="1:2" x14ac:dyDescent="0.25">
      <c r="A3316" s="1"/>
      <c r="B3316" s="1"/>
    </row>
    <row r="3317" spans="1:2" x14ac:dyDescent="0.25">
      <c r="A3317" s="1"/>
      <c r="B3317" s="1"/>
    </row>
    <row r="3318" spans="1:2" x14ac:dyDescent="0.25">
      <c r="A3318" s="1"/>
      <c r="B3318" s="1"/>
    </row>
    <row r="3319" spans="1:2" x14ac:dyDescent="0.25">
      <c r="A3319" s="1"/>
      <c r="B3319" s="1"/>
    </row>
    <row r="3320" spans="1:2" x14ac:dyDescent="0.25">
      <c r="A3320" s="1"/>
      <c r="B3320" s="1"/>
    </row>
    <row r="3321" spans="1:2" x14ac:dyDescent="0.25">
      <c r="A3321" s="1"/>
      <c r="B3321" s="1"/>
    </row>
    <row r="3322" spans="1:2" x14ac:dyDescent="0.25">
      <c r="A3322" s="1"/>
      <c r="B3322" s="1"/>
    </row>
    <row r="3323" spans="1:2" x14ac:dyDescent="0.25">
      <c r="A3323" s="1"/>
      <c r="B3323" s="1"/>
    </row>
    <row r="3324" spans="1:2" x14ac:dyDescent="0.25">
      <c r="A3324" s="1"/>
      <c r="B3324" s="1"/>
    </row>
    <row r="3325" spans="1:2" x14ac:dyDescent="0.25">
      <c r="A3325" s="1"/>
      <c r="B3325" s="1"/>
    </row>
    <row r="3326" spans="1:2" x14ac:dyDescent="0.25">
      <c r="A3326" s="1"/>
      <c r="B3326" s="1"/>
    </row>
    <row r="3327" spans="1:2" x14ac:dyDescent="0.25">
      <c r="A3327" s="1"/>
      <c r="B3327" s="1"/>
    </row>
    <row r="3328" spans="1:2" x14ac:dyDescent="0.25">
      <c r="A3328" s="1"/>
      <c r="B3328" s="1"/>
    </row>
    <row r="3329" spans="1:2" x14ac:dyDescent="0.25">
      <c r="A3329" s="1"/>
      <c r="B3329" s="1"/>
    </row>
    <row r="3330" spans="1:2" x14ac:dyDescent="0.25">
      <c r="A3330" s="1"/>
      <c r="B3330" s="1"/>
    </row>
    <row r="3331" spans="1:2" x14ac:dyDescent="0.25">
      <c r="A3331" s="1"/>
      <c r="B3331" s="1"/>
    </row>
    <row r="3332" spans="1:2" x14ac:dyDescent="0.25">
      <c r="A3332" s="1"/>
      <c r="B3332" s="1"/>
    </row>
    <row r="3333" spans="1:2" x14ac:dyDescent="0.25">
      <c r="A3333" s="1"/>
      <c r="B3333" s="1"/>
    </row>
    <row r="3334" spans="1:2" x14ac:dyDescent="0.25">
      <c r="A3334" s="1"/>
      <c r="B3334" s="1"/>
    </row>
    <row r="3335" spans="1:2" x14ac:dyDescent="0.25">
      <c r="A3335" s="1"/>
      <c r="B3335" s="1"/>
    </row>
    <row r="3336" spans="1:2" x14ac:dyDescent="0.25">
      <c r="A3336" s="1"/>
      <c r="B3336" s="1"/>
    </row>
    <row r="3337" spans="1:2" x14ac:dyDescent="0.25">
      <c r="A3337" s="1"/>
      <c r="B3337" s="1"/>
    </row>
    <row r="3338" spans="1:2" x14ac:dyDescent="0.25">
      <c r="A3338" s="1"/>
      <c r="B3338" s="1"/>
    </row>
    <row r="3339" spans="1:2" x14ac:dyDescent="0.25">
      <c r="A3339" s="1"/>
      <c r="B3339" s="1"/>
    </row>
    <row r="3340" spans="1:2" x14ac:dyDescent="0.25">
      <c r="A3340" s="1"/>
      <c r="B3340" s="1"/>
    </row>
    <row r="3341" spans="1:2" x14ac:dyDescent="0.25">
      <c r="A3341" s="1"/>
      <c r="B3341" s="1"/>
    </row>
    <row r="3342" spans="1:2" x14ac:dyDescent="0.25">
      <c r="A3342" s="1"/>
      <c r="B3342" s="1"/>
    </row>
    <row r="3343" spans="1:2" x14ac:dyDescent="0.25">
      <c r="A3343" s="1"/>
      <c r="B3343" s="1"/>
    </row>
    <row r="3344" spans="1:2" x14ac:dyDescent="0.25">
      <c r="A3344" s="1"/>
      <c r="B3344" s="1"/>
    </row>
    <row r="3345" spans="1:2" x14ac:dyDescent="0.25">
      <c r="A3345" s="1"/>
      <c r="B3345" s="1"/>
    </row>
    <row r="3346" spans="1:2" x14ac:dyDescent="0.25">
      <c r="A3346" s="1"/>
      <c r="B3346" s="1"/>
    </row>
    <row r="3347" spans="1:2" x14ac:dyDescent="0.25">
      <c r="A3347" s="1"/>
      <c r="B3347" s="1"/>
    </row>
    <row r="3348" spans="1:2" x14ac:dyDescent="0.25">
      <c r="A3348" s="1"/>
      <c r="B3348" s="1"/>
    </row>
    <row r="3349" spans="1:2" x14ac:dyDescent="0.25">
      <c r="A3349" s="1"/>
      <c r="B3349" s="1"/>
    </row>
    <row r="3350" spans="1:2" x14ac:dyDescent="0.25">
      <c r="A3350" s="1"/>
      <c r="B3350" s="1"/>
    </row>
    <row r="3351" spans="1:2" x14ac:dyDescent="0.25">
      <c r="A3351" s="1"/>
      <c r="B3351" s="1"/>
    </row>
    <row r="3352" spans="1:2" x14ac:dyDescent="0.25">
      <c r="A3352" s="1"/>
      <c r="B3352" s="1"/>
    </row>
    <row r="3353" spans="1:2" x14ac:dyDescent="0.25">
      <c r="A3353" s="1"/>
      <c r="B3353" s="1"/>
    </row>
    <row r="3354" spans="1:2" x14ac:dyDescent="0.25">
      <c r="A3354" s="1"/>
      <c r="B3354" s="1"/>
    </row>
    <row r="3355" spans="1:2" x14ac:dyDescent="0.25">
      <c r="A3355" s="1"/>
      <c r="B3355" s="1"/>
    </row>
    <row r="3356" spans="1:2" x14ac:dyDescent="0.25">
      <c r="A3356" s="1"/>
      <c r="B3356" s="1"/>
    </row>
    <row r="3357" spans="1:2" x14ac:dyDescent="0.25">
      <c r="A3357" s="1"/>
      <c r="B3357" s="1"/>
    </row>
    <row r="3358" spans="1:2" x14ac:dyDescent="0.25">
      <c r="A3358" s="1"/>
      <c r="B3358" s="1"/>
    </row>
    <row r="3359" spans="1:2" x14ac:dyDescent="0.25">
      <c r="A3359" s="1"/>
      <c r="B3359" s="1"/>
    </row>
    <row r="3360" spans="1:2" x14ac:dyDescent="0.25">
      <c r="A3360" s="1"/>
      <c r="B3360" s="1"/>
    </row>
    <row r="3361" spans="1:2" x14ac:dyDescent="0.25">
      <c r="A3361" s="1"/>
      <c r="B3361" s="1"/>
    </row>
    <row r="3362" spans="1:2" x14ac:dyDescent="0.25">
      <c r="A3362" s="1"/>
      <c r="B3362" s="1"/>
    </row>
    <row r="3363" spans="1:2" x14ac:dyDescent="0.25">
      <c r="A3363" s="1"/>
      <c r="B3363" s="1"/>
    </row>
    <row r="3364" spans="1:2" x14ac:dyDescent="0.25">
      <c r="A3364" s="1"/>
      <c r="B3364" s="1"/>
    </row>
    <row r="3365" spans="1:2" x14ac:dyDescent="0.25">
      <c r="A3365" s="1"/>
      <c r="B3365" s="1"/>
    </row>
    <row r="3366" spans="1:2" x14ac:dyDescent="0.25">
      <c r="A3366" s="1"/>
      <c r="B3366" s="1"/>
    </row>
    <row r="3367" spans="1:2" x14ac:dyDescent="0.25">
      <c r="A3367" s="1"/>
      <c r="B3367" s="1"/>
    </row>
    <row r="3368" spans="1:2" x14ac:dyDescent="0.25">
      <c r="A3368" s="1"/>
      <c r="B3368" s="1"/>
    </row>
    <row r="3369" spans="1:2" x14ac:dyDescent="0.25">
      <c r="A3369" s="1"/>
      <c r="B3369" s="1"/>
    </row>
    <row r="3370" spans="1:2" x14ac:dyDescent="0.25">
      <c r="A3370" s="1"/>
      <c r="B3370" s="1"/>
    </row>
    <row r="3371" spans="1:2" x14ac:dyDescent="0.25">
      <c r="A3371" s="1"/>
      <c r="B3371" s="1"/>
    </row>
    <row r="3372" spans="1:2" x14ac:dyDescent="0.25">
      <c r="A3372" s="1"/>
      <c r="B3372" s="1"/>
    </row>
    <row r="3373" spans="1:2" x14ac:dyDescent="0.25">
      <c r="A3373" s="1"/>
      <c r="B3373" s="1"/>
    </row>
    <row r="3374" spans="1:2" x14ac:dyDescent="0.25">
      <c r="A3374" s="1"/>
      <c r="B3374" s="1"/>
    </row>
    <row r="3375" spans="1:2" x14ac:dyDescent="0.25">
      <c r="A3375" s="1"/>
      <c r="B3375" s="1"/>
    </row>
    <row r="3376" spans="1:2" x14ac:dyDescent="0.25">
      <c r="A3376" s="1"/>
      <c r="B3376" s="1"/>
    </row>
    <row r="3377" spans="1:2" x14ac:dyDescent="0.25">
      <c r="A3377" s="1"/>
      <c r="B3377" s="1"/>
    </row>
    <row r="3378" spans="1:2" x14ac:dyDescent="0.25">
      <c r="A3378" s="1"/>
      <c r="B3378" s="1"/>
    </row>
    <row r="3379" spans="1:2" x14ac:dyDescent="0.25">
      <c r="A3379" s="1"/>
      <c r="B3379" s="1"/>
    </row>
    <row r="3380" spans="1:2" x14ac:dyDescent="0.25">
      <c r="A3380" s="1"/>
      <c r="B3380" s="1"/>
    </row>
    <row r="3381" spans="1:2" x14ac:dyDescent="0.25">
      <c r="A3381" s="1"/>
      <c r="B3381" s="1"/>
    </row>
    <row r="3382" spans="1:2" x14ac:dyDescent="0.25">
      <c r="A3382" s="1"/>
      <c r="B3382" s="1"/>
    </row>
    <row r="3383" spans="1:2" x14ac:dyDescent="0.25">
      <c r="A3383" s="1"/>
      <c r="B3383" s="1"/>
    </row>
    <row r="3384" spans="1:2" x14ac:dyDescent="0.25">
      <c r="A3384" s="1"/>
      <c r="B3384" s="1"/>
    </row>
    <row r="3385" spans="1:2" x14ac:dyDescent="0.25">
      <c r="A3385" s="1"/>
      <c r="B3385" s="1"/>
    </row>
    <row r="3386" spans="1:2" x14ac:dyDescent="0.25">
      <c r="A3386" s="1"/>
      <c r="B3386" s="1"/>
    </row>
    <row r="3387" spans="1:2" x14ac:dyDescent="0.25">
      <c r="A3387" s="1"/>
      <c r="B3387" s="1"/>
    </row>
    <row r="3388" spans="1:2" x14ac:dyDescent="0.25">
      <c r="A3388" s="1"/>
      <c r="B3388" s="1"/>
    </row>
    <row r="3389" spans="1:2" x14ac:dyDescent="0.25">
      <c r="A3389" s="1"/>
      <c r="B3389" s="1"/>
    </row>
    <row r="3390" spans="1:2" x14ac:dyDescent="0.25">
      <c r="A3390" s="1"/>
      <c r="B3390" s="1"/>
    </row>
    <row r="3391" spans="1:2" x14ac:dyDescent="0.25">
      <c r="A3391" s="1"/>
      <c r="B3391" s="1"/>
    </row>
    <row r="3392" spans="1:2" x14ac:dyDescent="0.25">
      <c r="A3392" s="1"/>
      <c r="B3392" s="1"/>
    </row>
    <row r="3393" spans="1:2" x14ac:dyDescent="0.25">
      <c r="A3393" s="1"/>
      <c r="B3393" s="1"/>
    </row>
    <row r="3394" spans="1:2" x14ac:dyDescent="0.25">
      <c r="A3394" s="1"/>
      <c r="B3394" s="1"/>
    </row>
    <row r="3395" spans="1:2" x14ac:dyDescent="0.25">
      <c r="A3395" s="1"/>
      <c r="B3395" s="1"/>
    </row>
    <row r="3396" spans="1:2" x14ac:dyDescent="0.25">
      <c r="A3396" s="1"/>
      <c r="B3396" s="1"/>
    </row>
    <row r="3397" spans="1:2" x14ac:dyDescent="0.25">
      <c r="A3397" s="1"/>
      <c r="B3397" s="1"/>
    </row>
    <row r="3398" spans="1:2" x14ac:dyDescent="0.25">
      <c r="A3398" s="1"/>
      <c r="B3398" s="1"/>
    </row>
    <row r="3399" spans="1:2" x14ac:dyDescent="0.25">
      <c r="A3399" s="1"/>
      <c r="B3399" s="1"/>
    </row>
    <row r="3400" spans="1:2" x14ac:dyDescent="0.25">
      <c r="A3400" s="1"/>
      <c r="B3400" s="1"/>
    </row>
    <row r="3401" spans="1:2" x14ac:dyDescent="0.25">
      <c r="A3401" s="1"/>
      <c r="B3401" s="1"/>
    </row>
    <row r="3402" spans="1:2" x14ac:dyDescent="0.25">
      <c r="A3402" s="1"/>
      <c r="B3402" s="1"/>
    </row>
    <row r="3403" spans="1:2" x14ac:dyDescent="0.25">
      <c r="A3403" s="1"/>
      <c r="B3403" s="1"/>
    </row>
    <row r="3404" spans="1:2" x14ac:dyDescent="0.25">
      <c r="A3404" s="1"/>
      <c r="B3404" s="1"/>
    </row>
    <row r="3405" spans="1:2" x14ac:dyDescent="0.25">
      <c r="A3405" s="1"/>
      <c r="B3405" s="1"/>
    </row>
    <row r="3406" spans="1:2" x14ac:dyDescent="0.25">
      <c r="A3406" s="1"/>
      <c r="B3406" s="1"/>
    </row>
    <row r="3407" spans="1:2" x14ac:dyDescent="0.25">
      <c r="A3407" s="1"/>
      <c r="B3407" s="1"/>
    </row>
    <row r="3408" spans="1:2" x14ac:dyDescent="0.25">
      <c r="A3408" s="1"/>
      <c r="B3408" s="1"/>
    </row>
    <row r="3409" spans="1:2" x14ac:dyDescent="0.25">
      <c r="A3409" s="1"/>
      <c r="B3409" s="1"/>
    </row>
    <row r="3410" spans="1:2" x14ac:dyDescent="0.25">
      <c r="A3410" s="1"/>
      <c r="B3410" s="1"/>
    </row>
    <row r="3411" spans="1:2" x14ac:dyDescent="0.25">
      <c r="A3411" s="1"/>
      <c r="B3411" s="1"/>
    </row>
    <row r="3412" spans="1:2" x14ac:dyDescent="0.25">
      <c r="A3412" s="1"/>
      <c r="B3412" s="1"/>
    </row>
    <row r="3413" spans="1:2" x14ac:dyDescent="0.25">
      <c r="A3413" s="1"/>
      <c r="B3413" s="1"/>
    </row>
    <row r="3414" spans="1:2" x14ac:dyDescent="0.25">
      <c r="A3414" s="1"/>
      <c r="B3414" s="1"/>
    </row>
    <row r="3415" spans="1:2" x14ac:dyDescent="0.25">
      <c r="A3415" s="1"/>
      <c r="B3415" s="1"/>
    </row>
    <row r="3416" spans="1:2" x14ac:dyDescent="0.25">
      <c r="A3416" s="1"/>
      <c r="B3416" s="1"/>
    </row>
    <row r="3417" spans="1:2" x14ac:dyDescent="0.25">
      <c r="A3417" s="1"/>
      <c r="B3417" s="1"/>
    </row>
    <row r="3418" spans="1:2" x14ac:dyDescent="0.25">
      <c r="A3418" s="1"/>
      <c r="B3418" s="1"/>
    </row>
    <row r="3419" spans="1:2" x14ac:dyDescent="0.25">
      <c r="A3419" s="1"/>
      <c r="B3419" s="1"/>
    </row>
    <row r="3420" spans="1:2" x14ac:dyDescent="0.25">
      <c r="A3420" s="1"/>
      <c r="B3420" s="1"/>
    </row>
    <row r="3421" spans="1:2" x14ac:dyDescent="0.25">
      <c r="A3421" s="1"/>
      <c r="B3421" s="1"/>
    </row>
    <row r="3422" spans="1:2" x14ac:dyDescent="0.25">
      <c r="A3422" s="1"/>
      <c r="B3422" s="1"/>
    </row>
    <row r="3423" spans="1:2" x14ac:dyDescent="0.25">
      <c r="A3423" s="1"/>
      <c r="B3423" s="1"/>
    </row>
    <row r="3424" spans="1:2" x14ac:dyDescent="0.25">
      <c r="A3424" s="1"/>
      <c r="B3424" s="1"/>
    </row>
    <row r="3425" spans="1:2" x14ac:dyDescent="0.25">
      <c r="A3425" s="1"/>
      <c r="B3425" s="1"/>
    </row>
    <row r="3426" spans="1:2" x14ac:dyDescent="0.25">
      <c r="A3426" s="1"/>
      <c r="B3426" s="1"/>
    </row>
    <row r="3427" spans="1:2" x14ac:dyDescent="0.25">
      <c r="A3427" s="1"/>
      <c r="B3427" s="1"/>
    </row>
    <row r="3428" spans="1:2" x14ac:dyDescent="0.25">
      <c r="A3428" s="1"/>
      <c r="B3428" s="1"/>
    </row>
    <row r="3429" spans="1:2" x14ac:dyDescent="0.25">
      <c r="A3429" s="1"/>
      <c r="B3429" s="1"/>
    </row>
    <row r="3430" spans="1:2" x14ac:dyDescent="0.25">
      <c r="A3430" s="1"/>
      <c r="B3430" s="1"/>
    </row>
    <row r="3431" spans="1:2" x14ac:dyDescent="0.25">
      <c r="A3431" s="1"/>
      <c r="B3431" s="1"/>
    </row>
    <row r="3432" spans="1:2" x14ac:dyDescent="0.25">
      <c r="A3432" s="1"/>
      <c r="B3432" s="1"/>
    </row>
    <row r="3433" spans="1:2" x14ac:dyDescent="0.25">
      <c r="A3433" s="1"/>
      <c r="B3433" s="1"/>
    </row>
    <row r="3434" spans="1:2" x14ac:dyDescent="0.25">
      <c r="A3434" s="1"/>
      <c r="B3434" s="1"/>
    </row>
    <row r="3435" spans="1:2" x14ac:dyDescent="0.25">
      <c r="A3435" s="1"/>
      <c r="B3435" s="1"/>
    </row>
    <row r="3436" spans="1:2" x14ac:dyDescent="0.25">
      <c r="A3436" s="1"/>
      <c r="B3436" s="1"/>
    </row>
    <row r="3437" spans="1:2" x14ac:dyDescent="0.25">
      <c r="A3437" s="1"/>
      <c r="B3437" s="1"/>
    </row>
    <row r="3438" spans="1:2" x14ac:dyDescent="0.25">
      <c r="A3438" s="1"/>
      <c r="B3438" s="1"/>
    </row>
    <row r="3439" spans="1:2" x14ac:dyDescent="0.25">
      <c r="A3439" s="1"/>
      <c r="B3439" s="1"/>
    </row>
    <row r="3440" spans="1:2" x14ac:dyDescent="0.25">
      <c r="A3440" s="1"/>
      <c r="B3440" s="1"/>
    </row>
    <row r="3441" spans="1:2" x14ac:dyDescent="0.25">
      <c r="A3441" s="1"/>
      <c r="B3441" s="1"/>
    </row>
    <row r="3442" spans="1:2" x14ac:dyDescent="0.25">
      <c r="A3442" s="1"/>
      <c r="B3442" s="1"/>
    </row>
    <row r="3443" spans="1:2" x14ac:dyDescent="0.25">
      <c r="A3443" s="1"/>
      <c r="B3443" s="1"/>
    </row>
    <row r="3444" spans="1:2" x14ac:dyDescent="0.25">
      <c r="A3444" s="1"/>
      <c r="B3444" s="1"/>
    </row>
    <row r="3445" spans="1:2" x14ac:dyDescent="0.25">
      <c r="A3445" s="1"/>
      <c r="B3445" s="1"/>
    </row>
    <row r="3446" spans="1:2" x14ac:dyDescent="0.25">
      <c r="A3446" s="1"/>
      <c r="B3446" s="1"/>
    </row>
    <row r="3447" spans="1:2" x14ac:dyDescent="0.25">
      <c r="A3447" s="1"/>
      <c r="B3447" s="1"/>
    </row>
    <row r="3448" spans="1:2" x14ac:dyDescent="0.25">
      <c r="A3448" s="1"/>
      <c r="B3448" s="1"/>
    </row>
    <row r="3449" spans="1:2" x14ac:dyDescent="0.25">
      <c r="A3449" s="1"/>
      <c r="B3449" s="1"/>
    </row>
    <row r="3450" spans="1:2" x14ac:dyDescent="0.25">
      <c r="A3450" s="1"/>
      <c r="B3450" s="1"/>
    </row>
    <row r="3451" spans="1:2" x14ac:dyDescent="0.25">
      <c r="A3451" s="1"/>
      <c r="B3451" s="1"/>
    </row>
    <row r="3452" spans="1:2" x14ac:dyDescent="0.25">
      <c r="A3452" s="1"/>
      <c r="B3452" s="1"/>
    </row>
    <row r="3453" spans="1:2" x14ac:dyDescent="0.25">
      <c r="A3453" s="1"/>
      <c r="B3453" s="1"/>
    </row>
    <row r="3454" spans="1:2" x14ac:dyDescent="0.25">
      <c r="A3454" s="1"/>
      <c r="B3454" s="1"/>
    </row>
    <row r="3455" spans="1:2" x14ac:dyDescent="0.25">
      <c r="A3455" s="1"/>
      <c r="B3455" s="1"/>
    </row>
    <row r="3456" spans="1:2" x14ac:dyDescent="0.25">
      <c r="A3456" s="1"/>
      <c r="B3456" s="1"/>
    </row>
    <row r="3457" spans="1:2" x14ac:dyDescent="0.25">
      <c r="A3457" s="1"/>
      <c r="B3457" s="1"/>
    </row>
    <row r="3458" spans="1:2" x14ac:dyDescent="0.25">
      <c r="A3458" s="1"/>
      <c r="B3458" s="1"/>
    </row>
    <row r="3459" spans="1:2" x14ac:dyDescent="0.25">
      <c r="A3459" s="1"/>
      <c r="B3459" s="1"/>
    </row>
    <row r="3460" spans="1:2" x14ac:dyDescent="0.25">
      <c r="A3460" s="1"/>
      <c r="B3460" s="1"/>
    </row>
    <row r="3461" spans="1:2" x14ac:dyDescent="0.25">
      <c r="A3461" s="1"/>
      <c r="B3461" s="1"/>
    </row>
    <row r="3462" spans="1:2" x14ac:dyDescent="0.25">
      <c r="A3462" s="1"/>
      <c r="B3462" s="1"/>
    </row>
    <row r="3463" spans="1:2" x14ac:dyDescent="0.25">
      <c r="A3463" s="1"/>
      <c r="B3463" s="1"/>
    </row>
    <row r="3464" spans="1:2" x14ac:dyDescent="0.25">
      <c r="A3464" s="1"/>
      <c r="B3464" s="1"/>
    </row>
    <row r="3465" spans="1:2" x14ac:dyDescent="0.25">
      <c r="A3465" s="1"/>
      <c r="B3465" s="1"/>
    </row>
    <row r="3466" spans="1:2" x14ac:dyDescent="0.25">
      <c r="A3466" s="1"/>
      <c r="B3466" s="1"/>
    </row>
    <row r="3467" spans="1:2" x14ac:dyDescent="0.25">
      <c r="A3467" s="1"/>
      <c r="B3467" s="1"/>
    </row>
    <row r="3468" spans="1:2" x14ac:dyDescent="0.25">
      <c r="A3468" s="1"/>
      <c r="B3468" s="1"/>
    </row>
    <row r="3469" spans="1:2" x14ac:dyDescent="0.25">
      <c r="A3469" s="1"/>
      <c r="B3469" s="1"/>
    </row>
    <row r="3470" spans="1:2" x14ac:dyDescent="0.25">
      <c r="A3470" s="1"/>
      <c r="B3470" s="1"/>
    </row>
    <row r="3471" spans="1:2" x14ac:dyDescent="0.25">
      <c r="A3471" s="1"/>
      <c r="B3471" s="1"/>
    </row>
    <row r="3472" spans="1:2" x14ac:dyDescent="0.25">
      <c r="A3472" s="1"/>
      <c r="B3472" s="1"/>
    </row>
    <row r="3473" spans="1:2" x14ac:dyDescent="0.25">
      <c r="A3473" s="1"/>
      <c r="B3473" s="1"/>
    </row>
    <row r="3474" spans="1:2" x14ac:dyDescent="0.25">
      <c r="A3474" s="1"/>
      <c r="B3474" s="1"/>
    </row>
    <row r="3475" spans="1:2" x14ac:dyDescent="0.25">
      <c r="A3475" s="1"/>
      <c r="B3475" s="1"/>
    </row>
    <row r="3476" spans="1:2" x14ac:dyDescent="0.25">
      <c r="A3476" s="1"/>
      <c r="B3476" s="1"/>
    </row>
    <row r="3477" spans="1:2" x14ac:dyDescent="0.25">
      <c r="A3477" s="1"/>
      <c r="B3477" s="1"/>
    </row>
    <row r="3478" spans="1:2" x14ac:dyDescent="0.25">
      <c r="A3478" s="1"/>
      <c r="B3478" s="1"/>
    </row>
    <row r="3479" spans="1:2" x14ac:dyDescent="0.25">
      <c r="A3479" s="1"/>
      <c r="B3479" s="1"/>
    </row>
    <row r="3480" spans="1:2" x14ac:dyDescent="0.25">
      <c r="A3480" s="1"/>
      <c r="B3480" s="1"/>
    </row>
    <row r="3481" spans="1:2" x14ac:dyDescent="0.25">
      <c r="A3481" s="1"/>
      <c r="B3481" s="1"/>
    </row>
    <row r="3482" spans="1:2" x14ac:dyDescent="0.25">
      <c r="A3482" s="1"/>
      <c r="B3482" s="1"/>
    </row>
    <row r="3483" spans="1:2" x14ac:dyDescent="0.25">
      <c r="A3483" s="1"/>
      <c r="B3483" s="1"/>
    </row>
    <row r="3484" spans="1:2" x14ac:dyDescent="0.25">
      <c r="A3484" s="1"/>
      <c r="B3484" s="1"/>
    </row>
    <row r="3485" spans="1:2" x14ac:dyDescent="0.25">
      <c r="A3485" s="1"/>
      <c r="B3485" s="1"/>
    </row>
    <row r="3486" spans="1:2" x14ac:dyDescent="0.25">
      <c r="A3486" s="1"/>
      <c r="B3486" s="1"/>
    </row>
    <row r="3487" spans="1:2" x14ac:dyDescent="0.25">
      <c r="A3487" s="1"/>
      <c r="B3487" s="1"/>
    </row>
    <row r="3488" spans="1:2" x14ac:dyDescent="0.25">
      <c r="A3488" s="1"/>
      <c r="B3488" s="1"/>
    </row>
    <row r="3489" spans="1:2" x14ac:dyDescent="0.25">
      <c r="A3489" s="1"/>
      <c r="B3489" s="1"/>
    </row>
    <row r="3490" spans="1:2" x14ac:dyDescent="0.25">
      <c r="A3490" s="1"/>
      <c r="B3490" s="1"/>
    </row>
    <row r="3491" spans="1:2" x14ac:dyDescent="0.25">
      <c r="A3491" s="1"/>
      <c r="B3491" s="1"/>
    </row>
    <row r="3492" spans="1:2" x14ac:dyDescent="0.25">
      <c r="A3492" s="1"/>
      <c r="B3492" s="1"/>
    </row>
    <row r="3493" spans="1:2" x14ac:dyDescent="0.25">
      <c r="A3493" s="1"/>
      <c r="B3493" s="1"/>
    </row>
    <row r="3494" spans="1:2" x14ac:dyDescent="0.25">
      <c r="A3494" s="1"/>
      <c r="B3494" s="1"/>
    </row>
    <row r="3495" spans="1:2" x14ac:dyDescent="0.25">
      <c r="A3495" s="1"/>
      <c r="B3495" s="1"/>
    </row>
    <row r="3496" spans="1:2" x14ac:dyDescent="0.25">
      <c r="A3496" s="1"/>
      <c r="B3496" s="1"/>
    </row>
    <row r="3497" spans="1:2" x14ac:dyDescent="0.25">
      <c r="A3497" s="1"/>
      <c r="B3497" s="1"/>
    </row>
    <row r="3498" spans="1:2" x14ac:dyDescent="0.25">
      <c r="A3498" s="1"/>
      <c r="B3498" s="1"/>
    </row>
    <row r="3499" spans="1:2" x14ac:dyDescent="0.25">
      <c r="A3499" s="1"/>
      <c r="B3499" s="1"/>
    </row>
    <row r="3500" spans="1:2" x14ac:dyDescent="0.25">
      <c r="A3500" s="1"/>
      <c r="B3500" s="1"/>
    </row>
    <row r="3501" spans="1:2" x14ac:dyDescent="0.25">
      <c r="A3501" s="1"/>
      <c r="B3501" s="1"/>
    </row>
    <row r="3502" spans="1:2" x14ac:dyDescent="0.25">
      <c r="A3502" s="1"/>
      <c r="B3502" s="1"/>
    </row>
    <row r="3503" spans="1:2" x14ac:dyDescent="0.25">
      <c r="A3503" s="1"/>
      <c r="B3503" s="1"/>
    </row>
    <row r="3504" spans="1:2" x14ac:dyDescent="0.25">
      <c r="A3504" s="1"/>
      <c r="B3504" s="1"/>
    </row>
    <row r="3505" spans="1:2" x14ac:dyDescent="0.25">
      <c r="A3505" s="1"/>
      <c r="B3505" s="1"/>
    </row>
    <row r="3506" spans="1:2" x14ac:dyDescent="0.25">
      <c r="A3506" s="1"/>
      <c r="B3506" s="1"/>
    </row>
    <row r="3507" spans="1:2" x14ac:dyDescent="0.25">
      <c r="A3507" s="1"/>
      <c r="B3507" s="1"/>
    </row>
    <row r="3508" spans="1:2" x14ac:dyDescent="0.25">
      <c r="A3508" s="1"/>
      <c r="B3508" s="1"/>
    </row>
    <row r="3509" spans="1:2" x14ac:dyDescent="0.25">
      <c r="A3509" s="1"/>
      <c r="B3509" s="1"/>
    </row>
    <row r="3510" spans="1:2" x14ac:dyDescent="0.25">
      <c r="A3510" s="1"/>
      <c r="B3510" s="1"/>
    </row>
    <row r="3511" spans="1:2" x14ac:dyDescent="0.25">
      <c r="A3511" s="1"/>
      <c r="B3511" s="1"/>
    </row>
    <row r="3512" spans="1:2" x14ac:dyDescent="0.25">
      <c r="A3512" s="1"/>
      <c r="B3512" s="1"/>
    </row>
    <row r="3513" spans="1:2" x14ac:dyDescent="0.25">
      <c r="A3513" s="1"/>
      <c r="B3513" s="1"/>
    </row>
    <row r="3514" spans="1:2" x14ac:dyDescent="0.25">
      <c r="A3514" s="1"/>
      <c r="B3514" s="1"/>
    </row>
    <row r="3515" spans="1:2" x14ac:dyDescent="0.25">
      <c r="A3515" s="1"/>
      <c r="B3515" s="1"/>
    </row>
    <row r="3516" spans="1:2" x14ac:dyDescent="0.25">
      <c r="A3516" s="1"/>
      <c r="B3516" s="1"/>
    </row>
    <row r="3517" spans="1:2" x14ac:dyDescent="0.25">
      <c r="A3517" s="1"/>
      <c r="B3517" s="1"/>
    </row>
    <row r="3518" spans="1:2" x14ac:dyDescent="0.25">
      <c r="A3518" s="1"/>
      <c r="B3518" s="1"/>
    </row>
    <row r="3519" spans="1:2" x14ac:dyDescent="0.25">
      <c r="A3519" s="1"/>
      <c r="B3519" s="1"/>
    </row>
    <row r="3520" spans="1:2" x14ac:dyDescent="0.25">
      <c r="A3520" s="1"/>
      <c r="B3520" s="1"/>
    </row>
    <row r="3521" spans="1:2" x14ac:dyDescent="0.25">
      <c r="A3521" s="1"/>
      <c r="B3521" s="1"/>
    </row>
    <row r="3522" spans="1:2" x14ac:dyDescent="0.25">
      <c r="A3522" s="1"/>
      <c r="B3522" s="1"/>
    </row>
    <row r="3523" spans="1:2" x14ac:dyDescent="0.25">
      <c r="A3523" s="1"/>
      <c r="B3523" s="1"/>
    </row>
    <row r="3524" spans="1:2" x14ac:dyDescent="0.25">
      <c r="A3524" s="1"/>
      <c r="B3524" s="1"/>
    </row>
    <row r="3525" spans="1:2" x14ac:dyDescent="0.25">
      <c r="A3525" s="1"/>
      <c r="B3525" s="1"/>
    </row>
    <row r="3526" spans="1:2" x14ac:dyDescent="0.25">
      <c r="A3526" s="1"/>
      <c r="B3526" s="1"/>
    </row>
    <row r="3527" spans="1:2" x14ac:dyDescent="0.25">
      <c r="A3527" s="1"/>
      <c r="B3527" s="1"/>
    </row>
    <row r="3528" spans="1:2" x14ac:dyDescent="0.25">
      <c r="A3528" s="1"/>
      <c r="B3528" s="1"/>
    </row>
    <row r="3529" spans="1:2" x14ac:dyDescent="0.25">
      <c r="A3529" s="1"/>
      <c r="B3529" s="1"/>
    </row>
    <row r="3530" spans="1:2" x14ac:dyDescent="0.25">
      <c r="A3530" s="1"/>
      <c r="B3530" s="1"/>
    </row>
    <row r="3531" spans="1:2" x14ac:dyDescent="0.25">
      <c r="A3531" s="1"/>
      <c r="B3531" s="1"/>
    </row>
    <row r="3532" spans="1:2" x14ac:dyDescent="0.25">
      <c r="A3532" s="1"/>
      <c r="B3532" s="1"/>
    </row>
    <row r="3533" spans="1:2" x14ac:dyDescent="0.25">
      <c r="A3533" s="1"/>
      <c r="B3533" s="1"/>
    </row>
    <row r="3534" spans="1:2" x14ac:dyDescent="0.25">
      <c r="A3534" s="1"/>
      <c r="B3534" s="1"/>
    </row>
    <row r="3535" spans="1:2" x14ac:dyDescent="0.25">
      <c r="A3535" s="1"/>
      <c r="B3535" s="1"/>
    </row>
    <row r="3536" spans="1:2" x14ac:dyDescent="0.25">
      <c r="A3536" s="1"/>
      <c r="B3536" s="1"/>
    </row>
    <row r="3537" spans="1:2" x14ac:dyDescent="0.25">
      <c r="A3537" s="1"/>
      <c r="B3537" s="1"/>
    </row>
    <row r="3538" spans="1:2" x14ac:dyDescent="0.25">
      <c r="A3538" s="1"/>
      <c r="B3538" s="1"/>
    </row>
    <row r="3539" spans="1:2" x14ac:dyDescent="0.25">
      <c r="A3539" s="1"/>
      <c r="B3539" s="1"/>
    </row>
    <row r="3540" spans="1:2" x14ac:dyDescent="0.25">
      <c r="A3540" s="1"/>
      <c r="B3540" s="1"/>
    </row>
    <row r="3541" spans="1:2" x14ac:dyDescent="0.25">
      <c r="A3541" s="1"/>
      <c r="B3541" s="1"/>
    </row>
    <row r="3542" spans="1:2" x14ac:dyDescent="0.25">
      <c r="A3542" s="1"/>
      <c r="B3542" s="1"/>
    </row>
    <row r="3543" spans="1:2" x14ac:dyDescent="0.25">
      <c r="A3543" s="1"/>
      <c r="B3543" s="1"/>
    </row>
    <row r="3544" spans="1:2" x14ac:dyDescent="0.25">
      <c r="A3544" s="1"/>
      <c r="B3544" s="1"/>
    </row>
    <row r="3545" spans="1:2" x14ac:dyDescent="0.25">
      <c r="A3545" s="1"/>
      <c r="B3545" s="1"/>
    </row>
    <row r="3546" spans="1:2" x14ac:dyDescent="0.25">
      <c r="A3546" s="1"/>
      <c r="B3546" s="1"/>
    </row>
    <row r="3547" spans="1:2" x14ac:dyDescent="0.25">
      <c r="A3547" s="1"/>
      <c r="B3547" s="1"/>
    </row>
    <row r="3548" spans="1:2" x14ac:dyDescent="0.25">
      <c r="A3548" s="1"/>
      <c r="B3548" s="1"/>
    </row>
    <row r="3549" spans="1:2" x14ac:dyDescent="0.25">
      <c r="A3549" s="1"/>
      <c r="B3549" s="1"/>
    </row>
    <row r="3550" spans="1:2" x14ac:dyDescent="0.25">
      <c r="A3550" s="1"/>
      <c r="B3550" s="1"/>
    </row>
    <row r="3551" spans="1:2" x14ac:dyDescent="0.25">
      <c r="A3551" s="1"/>
      <c r="B3551" s="1"/>
    </row>
    <row r="3552" spans="1:2" x14ac:dyDescent="0.25">
      <c r="A3552" s="1"/>
      <c r="B3552" s="1"/>
    </row>
    <row r="3553" spans="1:2" x14ac:dyDescent="0.25">
      <c r="A3553" s="1"/>
      <c r="B3553" s="1"/>
    </row>
    <row r="3554" spans="1:2" x14ac:dyDescent="0.25">
      <c r="A3554" s="1"/>
      <c r="B3554" s="1"/>
    </row>
    <row r="3555" spans="1:2" x14ac:dyDescent="0.25">
      <c r="A3555" s="1"/>
      <c r="B3555" s="1"/>
    </row>
    <row r="3556" spans="1:2" x14ac:dyDescent="0.25">
      <c r="A3556" s="1"/>
      <c r="B3556" s="1"/>
    </row>
    <row r="3557" spans="1:2" x14ac:dyDescent="0.25">
      <c r="A3557" s="1"/>
      <c r="B3557" s="1"/>
    </row>
    <row r="3558" spans="1:2" x14ac:dyDescent="0.25">
      <c r="A3558" s="1"/>
      <c r="B3558" s="1"/>
    </row>
    <row r="3559" spans="1:2" x14ac:dyDescent="0.25">
      <c r="A3559" s="1"/>
      <c r="B3559" s="1"/>
    </row>
    <row r="3560" spans="1:2" x14ac:dyDescent="0.25">
      <c r="A3560" s="1"/>
      <c r="B3560" s="1"/>
    </row>
    <row r="3561" spans="1:2" x14ac:dyDescent="0.25">
      <c r="A3561" s="1"/>
      <c r="B3561" s="1"/>
    </row>
    <row r="3562" spans="1:2" x14ac:dyDescent="0.25">
      <c r="A3562" s="1"/>
      <c r="B3562" s="1"/>
    </row>
    <row r="3563" spans="1:2" x14ac:dyDescent="0.25">
      <c r="A3563" s="1"/>
      <c r="B3563" s="1"/>
    </row>
    <row r="3564" spans="1:2" x14ac:dyDescent="0.25">
      <c r="A3564" s="1"/>
      <c r="B3564" s="1"/>
    </row>
    <row r="3565" spans="1:2" x14ac:dyDescent="0.25">
      <c r="A3565" s="1"/>
      <c r="B3565" s="1"/>
    </row>
    <row r="3566" spans="1:2" x14ac:dyDescent="0.25">
      <c r="A3566" s="1"/>
      <c r="B3566" s="1"/>
    </row>
    <row r="3567" spans="1:2" x14ac:dyDescent="0.25">
      <c r="A3567" s="1"/>
      <c r="B3567" s="1"/>
    </row>
    <row r="3568" spans="1:2" x14ac:dyDescent="0.25">
      <c r="A3568" s="1"/>
      <c r="B3568" s="1"/>
    </row>
    <row r="3569" spans="1:2" x14ac:dyDescent="0.25">
      <c r="A3569" s="1"/>
      <c r="B3569" s="1"/>
    </row>
    <row r="3570" spans="1:2" x14ac:dyDescent="0.25">
      <c r="A3570" s="1"/>
      <c r="B3570" s="1"/>
    </row>
    <row r="3571" spans="1:2" x14ac:dyDescent="0.25">
      <c r="A3571" s="1"/>
      <c r="B3571" s="1"/>
    </row>
    <row r="3572" spans="1:2" x14ac:dyDescent="0.25">
      <c r="A3572" s="1"/>
      <c r="B3572" s="1"/>
    </row>
    <row r="3573" spans="1:2" x14ac:dyDescent="0.25">
      <c r="A3573" s="1"/>
      <c r="B3573" s="1"/>
    </row>
    <row r="3574" spans="1:2" x14ac:dyDescent="0.25">
      <c r="A3574" s="1"/>
      <c r="B3574" s="1"/>
    </row>
    <row r="3575" spans="1:2" x14ac:dyDescent="0.25">
      <c r="A3575" s="1"/>
      <c r="B3575" s="1"/>
    </row>
    <row r="3576" spans="1:2" x14ac:dyDescent="0.25">
      <c r="A3576" s="1"/>
      <c r="B3576" s="1"/>
    </row>
    <row r="3577" spans="1:2" x14ac:dyDescent="0.25">
      <c r="A3577" s="1"/>
      <c r="B3577" s="1"/>
    </row>
    <row r="3578" spans="1:2" x14ac:dyDescent="0.25">
      <c r="A3578" s="1"/>
      <c r="B3578" s="1"/>
    </row>
    <row r="3579" spans="1:2" x14ac:dyDescent="0.25">
      <c r="A3579" s="1"/>
      <c r="B3579" s="1"/>
    </row>
    <row r="3580" spans="1:2" x14ac:dyDescent="0.25">
      <c r="A3580" s="1"/>
      <c r="B3580" s="1"/>
    </row>
    <row r="3581" spans="1:2" x14ac:dyDescent="0.25">
      <c r="A3581" s="1"/>
      <c r="B3581" s="1"/>
    </row>
    <row r="3582" spans="1:2" x14ac:dyDescent="0.25">
      <c r="A3582" s="1"/>
      <c r="B3582" s="1"/>
    </row>
    <row r="3583" spans="1:2" x14ac:dyDescent="0.25">
      <c r="A3583" s="1"/>
      <c r="B3583" s="1"/>
    </row>
    <row r="3584" spans="1:2" x14ac:dyDescent="0.25">
      <c r="A3584" s="1"/>
      <c r="B3584" s="1"/>
    </row>
    <row r="3585" spans="1:2" x14ac:dyDescent="0.25">
      <c r="A3585" s="1"/>
      <c r="B3585" s="1"/>
    </row>
    <row r="3586" spans="1:2" x14ac:dyDescent="0.25">
      <c r="A3586" s="1"/>
      <c r="B3586" s="1"/>
    </row>
    <row r="3587" spans="1:2" x14ac:dyDescent="0.25">
      <c r="A3587" s="1"/>
      <c r="B3587" s="1"/>
    </row>
    <row r="3588" spans="1:2" x14ac:dyDescent="0.25">
      <c r="A3588" s="1"/>
      <c r="B3588" s="1"/>
    </row>
    <row r="3589" spans="1:2" x14ac:dyDescent="0.25">
      <c r="A3589" s="1"/>
      <c r="B3589" s="1"/>
    </row>
    <row r="3590" spans="1:2" x14ac:dyDescent="0.25">
      <c r="A3590" s="1"/>
      <c r="B3590" s="1"/>
    </row>
    <row r="3591" spans="1:2" x14ac:dyDescent="0.25">
      <c r="A3591" s="1"/>
      <c r="B3591" s="1"/>
    </row>
    <row r="3592" spans="1:2" x14ac:dyDescent="0.25">
      <c r="A3592" s="1"/>
      <c r="B3592" s="1"/>
    </row>
    <row r="3593" spans="1:2" x14ac:dyDescent="0.25">
      <c r="A3593" s="1"/>
      <c r="B3593" s="1"/>
    </row>
    <row r="3594" spans="1:2" x14ac:dyDescent="0.25">
      <c r="A3594" s="1"/>
      <c r="B3594" s="1"/>
    </row>
    <row r="3595" spans="1:2" x14ac:dyDescent="0.25">
      <c r="A3595" s="1"/>
      <c r="B3595" s="1"/>
    </row>
    <row r="3596" spans="1:2" x14ac:dyDescent="0.25">
      <c r="A3596" s="1"/>
      <c r="B3596" s="1"/>
    </row>
    <row r="3597" spans="1:2" x14ac:dyDescent="0.25">
      <c r="A3597" s="1"/>
      <c r="B3597" s="1"/>
    </row>
    <row r="3598" spans="1:2" x14ac:dyDescent="0.25">
      <c r="A3598" s="1"/>
      <c r="B3598" s="1"/>
    </row>
    <row r="3599" spans="1:2" x14ac:dyDescent="0.25">
      <c r="A3599" s="1"/>
      <c r="B3599" s="1"/>
    </row>
    <row r="3600" spans="1:2" x14ac:dyDescent="0.25">
      <c r="A3600" s="1"/>
      <c r="B3600" s="1"/>
    </row>
    <row r="3601" spans="1:2" x14ac:dyDescent="0.25">
      <c r="A3601" s="1"/>
      <c r="B3601" s="1"/>
    </row>
    <row r="3602" spans="1:2" x14ac:dyDescent="0.25">
      <c r="A3602" s="1"/>
      <c r="B3602" s="1"/>
    </row>
    <row r="3603" spans="1:2" x14ac:dyDescent="0.25">
      <c r="A3603" s="1"/>
      <c r="B3603" s="1"/>
    </row>
    <row r="3604" spans="1:2" x14ac:dyDescent="0.25">
      <c r="A3604" s="1"/>
      <c r="B3604" s="1"/>
    </row>
    <row r="3605" spans="1:2" x14ac:dyDescent="0.25">
      <c r="A3605" s="1"/>
      <c r="B3605" s="1"/>
    </row>
    <row r="3606" spans="1:2" x14ac:dyDescent="0.25">
      <c r="A3606" s="1"/>
      <c r="B3606" s="1"/>
    </row>
    <row r="3607" spans="1:2" x14ac:dyDescent="0.25">
      <c r="A3607" s="1"/>
      <c r="B3607" s="1"/>
    </row>
    <row r="3608" spans="1:2" x14ac:dyDescent="0.25">
      <c r="A3608" s="1"/>
      <c r="B3608" s="1"/>
    </row>
    <row r="3609" spans="1:2" x14ac:dyDescent="0.25">
      <c r="A3609" s="1"/>
      <c r="B3609" s="1"/>
    </row>
    <row r="3610" spans="1:2" x14ac:dyDescent="0.25">
      <c r="A3610" s="1"/>
      <c r="B3610" s="1"/>
    </row>
    <row r="3611" spans="1:2" x14ac:dyDescent="0.25">
      <c r="A3611" s="1"/>
      <c r="B3611" s="1"/>
    </row>
    <row r="3612" spans="1:2" x14ac:dyDescent="0.25">
      <c r="A3612" s="1"/>
      <c r="B3612" s="1"/>
    </row>
    <row r="3613" spans="1:2" x14ac:dyDescent="0.25">
      <c r="A3613" s="1"/>
      <c r="B3613" s="1"/>
    </row>
    <row r="3614" spans="1:2" x14ac:dyDescent="0.25">
      <c r="A3614" s="1"/>
      <c r="B3614" s="1"/>
    </row>
    <row r="3615" spans="1:2" x14ac:dyDescent="0.25">
      <c r="A3615" s="1"/>
      <c r="B3615" s="1"/>
    </row>
    <row r="3616" spans="1:2" x14ac:dyDescent="0.25">
      <c r="A3616" s="1"/>
      <c r="B3616" s="1"/>
    </row>
    <row r="3617" spans="1:2" x14ac:dyDescent="0.25">
      <c r="A3617" s="1"/>
      <c r="B3617" s="1"/>
    </row>
    <row r="3618" spans="1:2" x14ac:dyDescent="0.25">
      <c r="A3618" s="1"/>
      <c r="B3618" s="1"/>
    </row>
    <row r="3619" spans="1:2" x14ac:dyDescent="0.25">
      <c r="A3619" s="1"/>
      <c r="B3619" s="1"/>
    </row>
    <row r="3620" spans="1:2" x14ac:dyDescent="0.25">
      <c r="A3620" s="1"/>
      <c r="B3620" s="1"/>
    </row>
    <row r="3621" spans="1:2" x14ac:dyDescent="0.25">
      <c r="A3621" s="1"/>
      <c r="B3621" s="1"/>
    </row>
    <row r="3622" spans="1:2" x14ac:dyDescent="0.25">
      <c r="A3622" s="1"/>
      <c r="B3622" s="1"/>
    </row>
    <row r="3623" spans="1:2" x14ac:dyDescent="0.25">
      <c r="A3623" s="1"/>
      <c r="B3623" s="1"/>
    </row>
    <row r="3624" spans="1:2" x14ac:dyDescent="0.25">
      <c r="A3624" s="1"/>
      <c r="B3624" s="1"/>
    </row>
    <row r="3625" spans="1:2" x14ac:dyDescent="0.25">
      <c r="A3625" s="1"/>
      <c r="B3625" s="1"/>
    </row>
    <row r="3626" spans="1:2" x14ac:dyDescent="0.25">
      <c r="A3626" s="1"/>
      <c r="B3626" s="1"/>
    </row>
    <row r="3627" spans="1:2" x14ac:dyDescent="0.25">
      <c r="A3627" s="1"/>
      <c r="B3627" s="1"/>
    </row>
    <row r="3628" spans="1:2" x14ac:dyDescent="0.25">
      <c r="A3628" s="1"/>
      <c r="B3628" s="1"/>
    </row>
    <row r="3629" spans="1:2" x14ac:dyDescent="0.25">
      <c r="A3629" s="1"/>
      <c r="B3629" s="1"/>
    </row>
    <row r="3630" spans="1:2" x14ac:dyDescent="0.25">
      <c r="A3630" s="1"/>
      <c r="B3630" s="1"/>
    </row>
    <row r="3631" spans="1:2" x14ac:dyDescent="0.25">
      <c r="A3631" s="1"/>
      <c r="B3631" s="1"/>
    </row>
    <row r="3632" spans="1:2" x14ac:dyDescent="0.25">
      <c r="A3632" s="1"/>
      <c r="B3632" s="1"/>
    </row>
    <row r="3633" spans="1:2" x14ac:dyDescent="0.25">
      <c r="A3633" s="1"/>
      <c r="B3633" s="1"/>
    </row>
    <row r="3634" spans="1:2" x14ac:dyDescent="0.25">
      <c r="A3634" s="1"/>
      <c r="B3634" s="1"/>
    </row>
    <row r="3635" spans="1:2" x14ac:dyDescent="0.25">
      <c r="A3635" s="1"/>
      <c r="B3635" s="1"/>
    </row>
    <row r="3636" spans="1:2" x14ac:dyDescent="0.25">
      <c r="A3636" s="1"/>
      <c r="B3636" s="1"/>
    </row>
    <row r="3637" spans="1:2" x14ac:dyDescent="0.25">
      <c r="A3637" s="1"/>
      <c r="B3637" s="1"/>
    </row>
    <row r="3638" spans="1:2" x14ac:dyDescent="0.25">
      <c r="A3638" s="1"/>
      <c r="B3638" s="1"/>
    </row>
    <row r="3639" spans="1:2" x14ac:dyDescent="0.25">
      <c r="A3639" s="1"/>
      <c r="B3639" s="1"/>
    </row>
    <row r="3640" spans="1:2" x14ac:dyDescent="0.25">
      <c r="A3640" s="1"/>
      <c r="B3640" s="1"/>
    </row>
    <row r="3641" spans="1:2" x14ac:dyDescent="0.25">
      <c r="A3641" s="1"/>
      <c r="B3641" s="1"/>
    </row>
    <row r="3642" spans="1:2" x14ac:dyDescent="0.25">
      <c r="A3642" s="1"/>
      <c r="B3642" s="1"/>
    </row>
    <row r="3643" spans="1:2" x14ac:dyDescent="0.25">
      <c r="A3643" s="1"/>
      <c r="B3643" s="1"/>
    </row>
    <row r="3644" spans="1:2" x14ac:dyDescent="0.25">
      <c r="A3644" s="1"/>
      <c r="B3644" s="1"/>
    </row>
    <row r="3645" spans="1:2" x14ac:dyDescent="0.25">
      <c r="A3645" s="1"/>
      <c r="B3645" s="1"/>
    </row>
    <row r="3646" spans="1:2" x14ac:dyDescent="0.25">
      <c r="A3646" s="1"/>
      <c r="B3646" s="1"/>
    </row>
    <row r="3647" spans="1:2" x14ac:dyDescent="0.25">
      <c r="A3647" s="1"/>
      <c r="B3647" s="1"/>
    </row>
    <row r="3648" spans="1:2" x14ac:dyDescent="0.25">
      <c r="A3648" s="1"/>
      <c r="B3648" s="1"/>
    </row>
    <row r="3649" spans="1:2" x14ac:dyDescent="0.25">
      <c r="A3649" s="1"/>
      <c r="B3649" s="1"/>
    </row>
    <row r="3650" spans="1:2" x14ac:dyDescent="0.25">
      <c r="A3650" s="1"/>
      <c r="B3650" s="1"/>
    </row>
    <row r="3651" spans="1:2" x14ac:dyDescent="0.25">
      <c r="A3651" s="1"/>
      <c r="B3651" s="1"/>
    </row>
    <row r="3652" spans="1:2" x14ac:dyDescent="0.25">
      <c r="A3652" s="1"/>
      <c r="B3652" s="1"/>
    </row>
    <row r="3653" spans="1:2" x14ac:dyDescent="0.25">
      <c r="A3653" s="1"/>
      <c r="B3653" s="1"/>
    </row>
    <row r="3654" spans="1:2" x14ac:dyDescent="0.25">
      <c r="A3654" s="1"/>
      <c r="B3654" s="1"/>
    </row>
    <row r="3655" spans="1:2" x14ac:dyDescent="0.25">
      <c r="A3655" s="1"/>
      <c r="B3655" s="1"/>
    </row>
    <row r="3656" spans="1:2" x14ac:dyDescent="0.25">
      <c r="A3656" s="1"/>
      <c r="B3656" s="1"/>
    </row>
    <row r="3657" spans="1:2" x14ac:dyDescent="0.25">
      <c r="A3657" s="1"/>
      <c r="B3657" s="1"/>
    </row>
    <row r="3658" spans="1:2" x14ac:dyDescent="0.25">
      <c r="A3658" s="1"/>
      <c r="B3658" s="1"/>
    </row>
    <row r="3659" spans="1:2" x14ac:dyDescent="0.25">
      <c r="A3659" s="1"/>
      <c r="B3659" s="1"/>
    </row>
    <row r="3660" spans="1:2" x14ac:dyDescent="0.25">
      <c r="A3660" s="1"/>
      <c r="B3660" s="1"/>
    </row>
    <row r="3661" spans="1:2" x14ac:dyDescent="0.25">
      <c r="A3661" s="1"/>
      <c r="B3661" s="1"/>
    </row>
    <row r="3662" spans="1:2" x14ac:dyDescent="0.25">
      <c r="A3662" s="1"/>
      <c r="B3662" s="1"/>
    </row>
    <row r="3663" spans="1:2" x14ac:dyDescent="0.25">
      <c r="A3663" s="1"/>
      <c r="B3663" s="1"/>
    </row>
    <row r="3664" spans="1:2" x14ac:dyDescent="0.25">
      <c r="A3664" s="1"/>
      <c r="B3664" s="1"/>
    </row>
    <row r="3665" spans="1:2" x14ac:dyDescent="0.25">
      <c r="A3665" s="1"/>
      <c r="B3665" s="1"/>
    </row>
    <row r="3666" spans="1:2" x14ac:dyDescent="0.25">
      <c r="A3666" s="1"/>
      <c r="B3666" s="1"/>
    </row>
    <row r="3667" spans="1:2" x14ac:dyDescent="0.25">
      <c r="A3667" s="1"/>
      <c r="B3667" s="1"/>
    </row>
    <row r="3668" spans="1:2" x14ac:dyDescent="0.25">
      <c r="A3668" s="1"/>
      <c r="B3668" s="1"/>
    </row>
    <row r="3669" spans="1:2" x14ac:dyDescent="0.25">
      <c r="A3669" s="1"/>
      <c r="B3669" s="1"/>
    </row>
    <row r="3670" spans="1:2" x14ac:dyDescent="0.25">
      <c r="A3670" s="1"/>
      <c r="B3670" s="1"/>
    </row>
    <row r="3671" spans="1:2" x14ac:dyDescent="0.25">
      <c r="A3671" s="1"/>
      <c r="B3671" s="1"/>
    </row>
    <row r="3672" spans="1:2" x14ac:dyDescent="0.25">
      <c r="A3672" s="1"/>
      <c r="B3672" s="1"/>
    </row>
    <row r="3673" spans="1:2" x14ac:dyDescent="0.25">
      <c r="A3673" s="1"/>
      <c r="B3673" s="1"/>
    </row>
    <row r="3674" spans="1:2" x14ac:dyDescent="0.25">
      <c r="A3674" s="1"/>
      <c r="B3674" s="1"/>
    </row>
    <row r="3675" spans="1:2" x14ac:dyDescent="0.25">
      <c r="A3675" s="1"/>
      <c r="B3675" s="1"/>
    </row>
    <row r="3676" spans="1:2" x14ac:dyDescent="0.25">
      <c r="A3676" s="1"/>
      <c r="B3676" s="1"/>
    </row>
    <row r="3677" spans="1:2" x14ac:dyDescent="0.25">
      <c r="A3677" s="1"/>
      <c r="B3677" s="1"/>
    </row>
    <row r="3678" spans="1:2" x14ac:dyDescent="0.25">
      <c r="A3678" s="1"/>
      <c r="B3678" s="1"/>
    </row>
    <row r="3679" spans="1:2" x14ac:dyDescent="0.25">
      <c r="A3679" s="1"/>
      <c r="B3679" s="1"/>
    </row>
    <row r="3680" spans="1:2" x14ac:dyDescent="0.25">
      <c r="A3680" s="1"/>
      <c r="B3680" s="1"/>
    </row>
    <row r="3681" spans="1:2" x14ac:dyDescent="0.25">
      <c r="A3681" s="1"/>
      <c r="B3681" s="1"/>
    </row>
    <row r="3682" spans="1:2" x14ac:dyDescent="0.25">
      <c r="A3682" s="1"/>
      <c r="B3682" s="1"/>
    </row>
    <row r="3683" spans="1:2" x14ac:dyDescent="0.25">
      <c r="A3683" s="1"/>
      <c r="B3683" s="1"/>
    </row>
    <row r="3684" spans="1:2" x14ac:dyDescent="0.25">
      <c r="A3684" s="1"/>
      <c r="B3684" s="1"/>
    </row>
    <row r="3685" spans="1:2" x14ac:dyDescent="0.25">
      <c r="A3685" s="1"/>
      <c r="B3685" s="1"/>
    </row>
    <row r="3686" spans="1:2" x14ac:dyDescent="0.25">
      <c r="A3686" s="1"/>
      <c r="B3686" s="1"/>
    </row>
    <row r="3687" spans="1:2" x14ac:dyDescent="0.25">
      <c r="A3687" s="1"/>
      <c r="B3687" s="1"/>
    </row>
    <row r="3688" spans="1:2" x14ac:dyDescent="0.25">
      <c r="A3688" s="1"/>
      <c r="B3688" s="1"/>
    </row>
    <row r="3689" spans="1:2" x14ac:dyDescent="0.25">
      <c r="A3689" s="1"/>
      <c r="B3689" s="1"/>
    </row>
    <row r="3690" spans="1:2" x14ac:dyDescent="0.25">
      <c r="A3690" s="1"/>
      <c r="B3690" s="1"/>
    </row>
    <row r="3691" spans="1:2" x14ac:dyDescent="0.25">
      <c r="A3691" s="1"/>
      <c r="B3691" s="1"/>
    </row>
    <row r="3692" spans="1:2" x14ac:dyDescent="0.25">
      <c r="A3692" s="1"/>
      <c r="B3692" s="1"/>
    </row>
    <row r="3693" spans="1:2" x14ac:dyDescent="0.25">
      <c r="A3693" s="1"/>
      <c r="B3693" s="1"/>
    </row>
    <row r="3694" spans="1:2" x14ac:dyDescent="0.25">
      <c r="A3694" s="1"/>
      <c r="B3694" s="1"/>
    </row>
    <row r="3695" spans="1:2" x14ac:dyDescent="0.25">
      <c r="A3695" s="1"/>
      <c r="B3695" s="1"/>
    </row>
    <row r="3696" spans="1:2" x14ac:dyDescent="0.25">
      <c r="A3696" s="1"/>
      <c r="B3696" s="1"/>
    </row>
    <row r="3697" spans="1:2" x14ac:dyDescent="0.25">
      <c r="A3697" s="1"/>
      <c r="B3697" s="1"/>
    </row>
    <row r="3698" spans="1:2" x14ac:dyDescent="0.25">
      <c r="A3698" s="1"/>
      <c r="B3698" s="1"/>
    </row>
    <row r="3699" spans="1:2" x14ac:dyDescent="0.25">
      <c r="A3699" s="1"/>
      <c r="B3699" s="1"/>
    </row>
    <row r="3700" spans="1:2" x14ac:dyDescent="0.25">
      <c r="A3700" s="1"/>
      <c r="B3700" s="1"/>
    </row>
    <row r="3701" spans="1:2" x14ac:dyDescent="0.25">
      <c r="A3701" s="1"/>
      <c r="B3701" s="1"/>
    </row>
    <row r="3702" spans="1:2" x14ac:dyDescent="0.25">
      <c r="A3702" s="1"/>
      <c r="B3702" s="1"/>
    </row>
    <row r="3703" spans="1:2" x14ac:dyDescent="0.25">
      <c r="A3703" s="1"/>
      <c r="B3703" s="1"/>
    </row>
    <row r="3704" spans="1:2" x14ac:dyDescent="0.25">
      <c r="A3704" s="1"/>
      <c r="B3704" s="1"/>
    </row>
    <row r="3705" spans="1:2" x14ac:dyDescent="0.25">
      <c r="A3705" s="1"/>
      <c r="B3705" s="1"/>
    </row>
    <row r="3706" spans="1:2" x14ac:dyDescent="0.25">
      <c r="A3706" s="1"/>
      <c r="B3706" s="1"/>
    </row>
    <row r="3707" spans="1:2" x14ac:dyDescent="0.25">
      <c r="A3707" s="1"/>
      <c r="B3707" s="1"/>
    </row>
    <row r="3708" spans="1:2" x14ac:dyDescent="0.25">
      <c r="A3708" s="1"/>
      <c r="B3708" s="1"/>
    </row>
    <row r="3709" spans="1:2" x14ac:dyDescent="0.25">
      <c r="A3709" s="1"/>
      <c r="B3709" s="1"/>
    </row>
    <row r="3710" spans="1:2" x14ac:dyDescent="0.25">
      <c r="A3710" s="1"/>
      <c r="B3710" s="1"/>
    </row>
    <row r="3711" spans="1:2" x14ac:dyDescent="0.25">
      <c r="A3711" s="1"/>
      <c r="B3711" s="1"/>
    </row>
    <row r="3712" spans="1:2" x14ac:dyDescent="0.25">
      <c r="A3712" s="1"/>
      <c r="B3712" s="1"/>
    </row>
    <row r="3713" spans="1:2" x14ac:dyDescent="0.25">
      <c r="A3713" s="1"/>
      <c r="B3713" s="1"/>
    </row>
    <row r="3714" spans="1:2" x14ac:dyDescent="0.25">
      <c r="A3714" s="1"/>
      <c r="B3714" s="1"/>
    </row>
    <row r="3715" spans="1:2" x14ac:dyDescent="0.25">
      <c r="A3715" s="1"/>
      <c r="B3715" s="1"/>
    </row>
    <row r="3716" spans="1:2" x14ac:dyDescent="0.25">
      <c r="A3716" s="1"/>
      <c r="B3716" s="1"/>
    </row>
    <row r="3717" spans="1:2" x14ac:dyDescent="0.25">
      <c r="A3717" s="1"/>
      <c r="B3717" s="1"/>
    </row>
    <row r="3718" spans="1:2" x14ac:dyDescent="0.25">
      <c r="A3718" s="1"/>
      <c r="B3718" s="1"/>
    </row>
    <row r="3719" spans="1:2" x14ac:dyDescent="0.25">
      <c r="A3719" s="1"/>
      <c r="B3719" s="1"/>
    </row>
    <row r="3720" spans="1:2" x14ac:dyDescent="0.25">
      <c r="A3720" s="1"/>
      <c r="B3720" s="1"/>
    </row>
    <row r="3721" spans="1:2" x14ac:dyDescent="0.25">
      <c r="A3721" s="1"/>
      <c r="B3721" s="1"/>
    </row>
    <row r="3722" spans="1:2" x14ac:dyDescent="0.25">
      <c r="A3722" s="1"/>
      <c r="B3722" s="1"/>
    </row>
    <row r="3723" spans="1:2" x14ac:dyDescent="0.25">
      <c r="A3723" s="1"/>
      <c r="B3723" s="1"/>
    </row>
    <row r="3724" spans="1:2" x14ac:dyDescent="0.25">
      <c r="A3724" s="1"/>
      <c r="B3724" s="1"/>
    </row>
    <row r="3725" spans="1:2" x14ac:dyDescent="0.25">
      <c r="A3725" s="1"/>
      <c r="B3725" s="1"/>
    </row>
    <row r="3726" spans="1:2" x14ac:dyDescent="0.25">
      <c r="A3726" s="1"/>
      <c r="B3726" s="1"/>
    </row>
    <row r="3727" spans="1:2" x14ac:dyDescent="0.25">
      <c r="A3727" s="1"/>
      <c r="B3727" s="1"/>
    </row>
    <row r="3728" spans="1:2" x14ac:dyDescent="0.25">
      <c r="A3728" s="1"/>
      <c r="B3728" s="1"/>
    </row>
    <row r="3729" spans="1:2" x14ac:dyDescent="0.25">
      <c r="A3729" s="1"/>
      <c r="B3729" s="1"/>
    </row>
    <row r="3730" spans="1:2" x14ac:dyDescent="0.25">
      <c r="A3730" s="1"/>
      <c r="B3730" s="1"/>
    </row>
    <row r="3731" spans="1:2" x14ac:dyDescent="0.25">
      <c r="A3731" s="1"/>
      <c r="B3731" s="1"/>
    </row>
    <row r="3732" spans="1:2" x14ac:dyDescent="0.25">
      <c r="A3732" s="1"/>
      <c r="B3732" s="1"/>
    </row>
    <row r="3733" spans="1:2" x14ac:dyDescent="0.25">
      <c r="A3733" s="1"/>
      <c r="B3733" s="1"/>
    </row>
    <row r="3734" spans="1:2" x14ac:dyDescent="0.25">
      <c r="A3734" s="1"/>
      <c r="B3734" s="1"/>
    </row>
    <row r="3735" spans="1:2" x14ac:dyDescent="0.25">
      <c r="A3735" s="1"/>
      <c r="B3735" s="1"/>
    </row>
    <row r="3736" spans="1:2" x14ac:dyDescent="0.25">
      <c r="A3736" s="1"/>
      <c r="B3736" s="1"/>
    </row>
    <row r="3737" spans="1:2" x14ac:dyDescent="0.25">
      <c r="A3737" s="1"/>
      <c r="B3737" s="1"/>
    </row>
    <row r="3738" spans="1:2" x14ac:dyDescent="0.25">
      <c r="A3738" s="1"/>
      <c r="B3738" s="1"/>
    </row>
    <row r="3739" spans="1:2" x14ac:dyDescent="0.25">
      <c r="A3739" s="1"/>
      <c r="B3739" s="1"/>
    </row>
    <row r="3740" spans="1:2" x14ac:dyDescent="0.25">
      <c r="A3740" s="1"/>
      <c r="B3740" s="1"/>
    </row>
    <row r="3741" spans="1:2" x14ac:dyDescent="0.25">
      <c r="A3741" s="1"/>
      <c r="B3741" s="1"/>
    </row>
    <row r="3742" spans="1:2" x14ac:dyDescent="0.25">
      <c r="A3742" s="1"/>
      <c r="B3742" s="1"/>
    </row>
    <row r="3743" spans="1:2" x14ac:dyDescent="0.25">
      <c r="A3743" s="1"/>
      <c r="B3743" s="1"/>
    </row>
    <row r="3744" spans="1:2" x14ac:dyDescent="0.25">
      <c r="A3744" s="1"/>
      <c r="B3744" s="1"/>
    </row>
    <row r="3745" spans="1:2" x14ac:dyDescent="0.25">
      <c r="A3745" s="1"/>
      <c r="B3745" s="1"/>
    </row>
    <row r="3746" spans="1:2" x14ac:dyDescent="0.25">
      <c r="A3746" s="1"/>
      <c r="B3746" s="1"/>
    </row>
    <row r="3747" spans="1:2" x14ac:dyDescent="0.25">
      <c r="A3747" s="1"/>
      <c r="B3747" s="1"/>
    </row>
    <row r="3748" spans="1:2" x14ac:dyDescent="0.25">
      <c r="A3748" s="1"/>
      <c r="B3748" s="1"/>
    </row>
    <row r="3749" spans="1:2" x14ac:dyDescent="0.25">
      <c r="A3749" s="1"/>
      <c r="B3749" s="1"/>
    </row>
    <row r="3750" spans="1:2" x14ac:dyDescent="0.25">
      <c r="A3750" s="1"/>
      <c r="B3750" s="1"/>
    </row>
    <row r="3751" spans="1:2" x14ac:dyDescent="0.25">
      <c r="A3751" s="1"/>
      <c r="B3751" s="1"/>
    </row>
    <row r="3752" spans="1:2" x14ac:dyDescent="0.25">
      <c r="A3752" s="1"/>
      <c r="B3752" s="1"/>
    </row>
    <row r="3753" spans="1:2" x14ac:dyDescent="0.25">
      <c r="A3753" s="1"/>
      <c r="B3753" s="1"/>
    </row>
    <row r="3754" spans="1:2" x14ac:dyDescent="0.25">
      <c r="A3754" s="1"/>
      <c r="B3754" s="1"/>
    </row>
    <row r="3755" spans="1:2" x14ac:dyDescent="0.25">
      <c r="A3755" s="1"/>
      <c r="B3755" s="1"/>
    </row>
    <row r="3756" spans="1:2" x14ac:dyDescent="0.25">
      <c r="A3756" s="1"/>
      <c r="B3756" s="1"/>
    </row>
    <row r="3757" spans="1:2" x14ac:dyDescent="0.25">
      <c r="A3757" s="1"/>
      <c r="B3757" s="1"/>
    </row>
    <row r="3758" spans="1:2" x14ac:dyDescent="0.25">
      <c r="A3758" s="1"/>
      <c r="B3758" s="1"/>
    </row>
    <row r="3759" spans="1:2" x14ac:dyDescent="0.25">
      <c r="A3759" s="1"/>
      <c r="B3759" s="1"/>
    </row>
    <row r="3760" spans="1:2" x14ac:dyDescent="0.25">
      <c r="A3760" s="1"/>
      <c r="B3760" s="1"/>
    </row>
    <row r="3761" spans="1:2" x14ac:dyDescent="0.25">
      <c r="A3761" s="1"/>
      <c r="B3761" s="1"/>
    </row>
    <row r="3762" spans="1:2" x14ac:dyDescent="0.25">
      <c r="A3762" s="1"/>
      <c r="B3762" s="1"/>
    </row>
    <row r="3763" spans="1:2" x14ac:dyDescent="0.25">
      <c r="A3763" s="1"/>
      <c r="B3763" s="1"/>
    </row>
    <row r="3764" spans="1:2" x14ac:dyDescent="0.25">
      <c r="A3764" s="1"/>
      <c r="B3764" s="1"/>
    </row>
    <row r="3765" spans="1:2" x14ac:dyDescent="0.25">
      <c r="A3765" s="1"/>
      <c r="B3765" s="1"/>
    </row>
    <row r="3766" spans="1:2" x14ac:dyDescent="0.25">
      <c r="A3766" s="1"/>
      <c r="B3766" s="1"/>
    </row>
    <row r="3767" spans="1:2" x14ac:dyDescent="0.25">
      <c r="A3767" s="1"/>
      <c r="B3767" s="1"/>
    </row>
    <row r="3768" spans="1:2" x14ac:dyDescent="0.25">
      <c r="A3768" s="1"/>
      <c r="B3768" s="1"/>
    </row>
    <row r="3769" spans="1:2" x14ac:dyDescent="0.25">
      <c r="A3769" s="1"/>
      <c r="B3769" s="1"/>
    </row>
    <row r="3770" spans="1:2" x14ac:dyDescent="0.25">
      <c r="A3770" s="1"/>
      <c r="B3770" s="1"/>
    </row>
    <row r="3771" spans="1:2" x14ac:dyDescent="0.25">
      <c r="A3771" s="1"/>
      <c r="B3771" s="1"/>
    </row>
    <row r="3772" spans="1:2" x14ac:dyDescent="0.25">
      <c r="A3772" s="1"/>
      <c r="B3772" s="1"/>
    </row>
    <row r="3773" spans="1:2" x14ac:dyDescent="0.25">
      <c r="A3773" s="1"/>
      <c r="B3773" s="1"/>
    </row>
    <row r="3774" spans="1:2" x14ac:dyDescent="0.25">
      <c r="A3774" s="1"/>
      <c r="B3774" s="1"/>
    </row>
    <row r="3775" spans="1:2" x14ac:dyDescent="0.25">
      <c r="A3775" s="1"/>
      <c r="B3775" s="1"/>
    </row>
    <row r="3776" spans="1:2" x14ac:dyDescent="0.25">
      <c r="A3776" s="1"/>
      <c r="B3776" s="1"/>
    </row>
    <row r="3777" spans="1:2" x14ac:dyDescent="0.25">
      <c r="A3777" s="1"/>
      <c r="B3777" s="1"/>
    </row>
    <row r="3778" spans="1:2" x14ac:dyDescent="0.25">
      <c r="A3778" s="1"/>
      <c r="B3778" s="1"/>
    </row>
    <row r="3779" spans="1:2" x14ac:dyDescent="0.25">
      <c r="A3779" s="1"/>
      <c r="B3779" s="1"/>
    </row>
    <row r="3780" spans="1:2" x14ac:dyDescent="0.25">
      <c r="A3780" s="1"/>
      <c r="B3780" s="1"/>
    </row>
    <row r="3781" spans="1:2" x14ac:dyDescent="0.25">
      <c r="A3781" s="1"/>
      <c r="B3781" s="1"/>
    </row>
    <row r="3782" spans="1:2" x14ac:dyDescent="0.25">
      <c r="A3782" s="1"/>
      <c r="B3782" s="1"/>
    </row>
    <row r="3783" spans="1:2" x14ac:dyDescent="0.25">
      <c r="A3783" s="1"/>
      <c r="B3783" s="1"/>
    </row>
    <row r="3784" spans="1:2" x14ac:dyDescent="0.25">
      <c r="A3784" s="1"/>
      <c r="B3784" s="1"/>
    </row>
    <row r="3785" spans="1:2" x14ac:dyDescent="0.25">
      <c r="A3785" s="1"/>
      <c r="B3785" s="1"/>
    </row>
    <row r="3786" spans="1:2" x14ac:dyDescent="0.25">
      <c r="A3786" s="1"/>
      <c r="B3786" s="1"/>
    </row>
    <row r="3787" spans="1:2" x14ac:dyDescent="0.25">
      <c r="A3787" s="1"/>
      <c r="B3787" s="1"/>
    </row>
    <row r="3788" spans="1:2" x14ac:dyDescent="0.25">
      <c r="A3788" s="1"/>
      <c r="B3788" s="1"/>
    </row>
    <row r="3789" spans="1:2" x14ac:dyDescent="0.25">
      <c r="A3789" s="1"/>
      <c r="B3789" s="1"/>
    </row>
    <row r="3790" spans="1:2" x14ac:dyDescent="0.25">
      <c r="A3790" s="1"/>
      <c r="B3790" s="1"/>
    </row>
    <row r="3791" spans="1:2" x14ac:dyDescent="0.25">
      <c r="A3791" s="1"/>
      <c r="B3791" s="1"/>
    </row>
    <row r="3792" spans="1:2" x14ac:dyDescent="0.25">
      <c r="A3792" s="1"/>
      <c r="B3792" s="1"/>
    </row>
    <row r="3793" spans="1:2" x14ac:dyDescent="0.25">
      <c r="A3793" s="1"/>
      <c r="B3793" s="1"/>
    </row>
    <row r="3794" spans="1:2" x14ac:dyDescent="0.25">
      <c r="A3794" s="1"/>
      <c r="B3794" s="1"/>
    </row>
    <row r="3795" spans="1:2" x14ac:dyDescent="0.25">
      <c r="A3795" s="1"/>
      <c r="B3795" s="1"/>
    </row>
    <row r="3796" spans="1:2" x14ac:dyDescent="0.25">
      <c r="A3796" s="1"/>
      <c r="B3796" s="1"/>
    </row>
    <row r="3797" spans="1:2" x14ac:dyDescent="0.25">
      <c r="A3797" s="1"/>
      <c r="B3797" s="1"/>
    </row>
    <row r="3798" spans="1:2" x14ac:dyDescent="0.25">
      <c r="A3798" s="1"/>
      <c r="B3798" s="1"/>
    </row>
    <row r="3799" spans="1:2" x14ac:dyDescent="0.25">
      <c r="A3799" s="1"/>
      <c r="B3799" s="1"/>
    </row>
    <row r="3800" spans="1:2" x14ac:dyDescent="0.25">
      <c r="A3800" s="1"/>
      <c r="B3800" s="1"/>
    </row>
    <row r="3801" spans="1:2" x14ac:dyDescent="0.25">
      <c r="A3801" s="1"/>
      <c r="B3801" s="1"/>
    </row>
    <row r="3802" spans="1:2" x14ac:dyDescent="0.25">
      <c r="A3802" s="1"/>
      <c r="B3802" s="1"/>
    </row>
    <row r="3803" spans="1:2" x14ac:dyDescent="0.25">
      <c r="A3803" s="1"/>
      <c r="B3803" s="1"/>
    </row>
    <row r="3804" spans="1:2" x14ac:dyDescent="0.25">
      <c r="A3804" s="1"/>
      <c r="B3804" s="1"/>
    </row>
    <row r="3805" spans="1:2" x14ac:dyDescent="0.25">
      <c r="A3805" s="1"/>
      <c r="B3805" s="1"/>
    </row>
    <row r="3806" spans="1:2" x14ac:dyDescent="0.25">
      <c r="A3806" s="1"/>
      <c r="B3806" s="1"/>
    </row>
    <row r="3807" spans="1:2" x14ac:dyDescent="0.25">
      <c r="A3807" s="1"/>
      <c r="B3807" s="1"/>
    </row>
    <row r="3808" spans="1:2" x14ac:dyDescent="0.25">
      <c r="A3808" s="1"/>
      <c r="B3808" s="1"/>
    </row>
    <row r="3809" spans="1:2" x14ac:dyDescent="0.25">
      <c r="A3809" s="1"/>
      <c r="B3809" s="1"/>
    </row>
    <row r="3810" spans="1:2" x14ac:dyDescent="0.25">
      <c r="A3810" s="1"/>
      <c r="B3810" s="1"/>
    </row>
    <row r="3811" spans="1:2" x14ac:dyDescent="0.25">
      <c r="A3811" s="1"/>
      <c r="B3811" s="1"/>
    </row>
    <row r="3812" spans="1:2" x14ac:dyDescent="0.25">
      <c r="A3812" s="1"/>
      <c r="B3812" s="1"/>
    </row>
    <row r="3813" spans="1:2" x14ac:dyDescent="0.25">
      <c r="A3813" s="1"/>
      <c r="B3813" s="1"/>
    </row>
    <row r="3814" spans="1:2" x14ac:dyDescent="0.25">
      <c r="A3814" s="1"/>
      <c r="B3814" s="1"/>
    </row>
    <row r="3815" spans="1:2" x14ac:dyDescent="0.25">
      <c r="A3815" s="1"/>
      <c r="B3815" s="1"/>
    </row>
    <row r="3816" spans="1:2" x14ac:dyDescent="0.25">
      <c r="A3816" s="1"/>
      <c r="B3816" s="1"/>
    </row>
    <row r="3817" spans="1:2" x14ac:dyDescent="0.25">
      <c r="A3817" s="1"/>
      <c r="B3817" s="1"/>
    </row>
    <row r="3818" spans="1:2" x14ac:dyDescent="0.25">
      <c r="A3818" s="1"/>
      <c r="B3818" s="1"/>
    </row>
    <row r="3819" spans="1:2" x14ac:dyDescent="0.25">
      <c r="A3819" s="1"/>
      <c r="B3819" s="1"/>
    </row>
    <row r="3820" spans="1:2" x14ac:dyDescent="0.25">
      <c r="A3820" s="1"/>
      <c r="B3820" s="1"/>
    </row>
    <row r="3821" spans="1:2" x14ac:dyDescent="0.25">
      <c r="A3821" s="1"/>
      <c r="B3821" s="1"/>
    </row>
    <row r="3822" spans="1:2" x14ac:dyDescent="0.25">
      <c r="A3822" s="1"/>
      <c r="B3822" s="1"/>
    </row>
    <row r="3823" spans="1:2" x14ac:dyDescent="0.25">
      <c r="A3823" s="1"/>
      <c r="B3823" s="1"/>
    </row>
    <row r="3824" spans="1:2" x14ac:dyDescent="0.25">
      <c r="A3824" s="1"/>
      <c r="B3824" s="1"/>
    </row>
    <row r="3825" spans="1:2" x14ac:dyDescent="0.25">
      <c r="A3825" s="1"/>
      <c r="B3825" s="1"/>
    </row>
    <row r="3826" spans="1:2" x14ac:dyDescent="0.25">
      <c r="A3826" s="1"/>
      <c r="B3826" s="1"/>
    </row>
    <row r="3827" spans="1:2" x14ac:dyDescent="0.25">
      <c r="A3827" s="1"/>
      <c r="B3827" s="1"/>
    </row>
    <row r="3828" spans="1:2" x14ac:dyDescent="0.25">
      <c r="A3828" s="1"/>
      <c r="B3828" s="1"/>
    </row>
    <row r="3829" spans="1:2" x14ac:dyDescent="0.25">
      <c r="A3829" s="1"/>
      <c r="B3829" s="1"/>
    </row>
    <row r="3830" spans="1:2" x14ac:dyDescent="0.25">
      <c r="A3830" s="1"/>
      <c r="B3830" s="1"/>
    </row>
    <row r="3831" spans="1:2" x14ac:dyDescent="0.25">
      <c r="A3831" s="1"/>
      <c r="B3831" s="1"/>
    </row>
    <row r="3832" spans="1:2" x14ac:dyDescent="0.25">
      <c r="A3832" s="1"/>
      <c r="B3832" s="1"/>
    </row>
    <row r="3833" spans="1:2" x14ac:dyDescent="0.25">
      <c r="A3833" s="1"/>
      <c r="B3833" s="1"/>
    </row>
    <row r="3834" spans="1:2" x14ac:dyDescent="0.25">
      <c r="A3834" s="1"/>
      <c r="B3834" s="1"/>
    </row>
    <row r="3835" spans="1:2" x14ac:dyDescent="0.25">
      <c r="A3835" s="1"/>
      <c r="B3835" s="1"/>
    </row>
    <row r="3836" spans="1:2" x14ac:dyDescent="0.25">
      <c r="A3836" s="1"/>
      <c r="B3836" s="1"/>
    </row>
    <row r="3837" spans="1:2" x14ac:dyDescent="0.25">
      <c r="A3837" s="1"/>
      <c r="B3837" s="1"/>
    </row>
    <row r="3838" spans="1:2" x14ac:dyDescent="0.25">
      <c r="A3838" s="1"/>
      <c r="B3838" s="1"/>
    </row>
    <row r="3839" spans="1:2" x14ac:dyDescent="0.25">
      <c r="A3839" s="1"/>
      <c r="B3839" s="1"/>
    </row>
    <row r="3840" spans="1:2" x14ac:dyDescent="0.25">
      <c r="A3840" s="1"/>
      <c r="B3840" s="1"/>
    </row>
    <row r="3841" spans="1:2" x14ac:dyDescent="0.25">
      <c r="A3841" s="1"/>
      <c r="B3841" s="1"/>
    </row>
    <row r="3842" spans="1:2" x14ac:dyDescent="0.25">
      <c r="A3842" s="1"/>
      <c r="B3842" s="1"/>
    </row>
    <row r="3843" spans="1:2" x14ac:dyDescent="0.25">
      <c r="A3843" s="1"/>
      <c r="B3843" s="1"/>
    </row>
    <row r="3844" spans="1:2" x14ac:dyDescent="0.25">
      <c r="A3844" s="1"/>
      <c r="B3844" s="1"/>
    </row>
    <row r="3845" spans="1:2" x14ac:dyDescent="0.25">
      <c r="A3845" s="1"/>
      <c r="B3845" s="1"/>
    </row>
    <row r="3846" spans="1:2" x14ac:dyDescent="0.25">
      <c r="A3846" s="1"/>
      <c r="B3846" s="1"/>
    </row>
    <row r="3847" spans="1:2" x14ac:dyDescent="0.25">
      <c r="A3847" s="1"/>
      <c r="B3847" s="1"/>
    </row>
    <row r="3848" spans="1:2" x14ac:dyDescent="0.25">
      <c r="A3848" s="1"/>
      <c r="B3848" s="1"/>
    </row>
    <row r="3849" spans="1:2" x14ac:dyDescent="0.25">
      <c r="A3849" s="1"/>
      <c r="B3849" s="1"/>
    </row>
    <row r="3850" spans="1:2" x14ac:dyDescent="0.25">
      <c r="A3850" s="1"/>
      <c r="B3850" s="1"/>
    </row>
    <row r="3851" spans="1:2" x14ac:dyDescent="0.25">
      <c r="A3851" s="1"/>
      <c r="B3851" s="1"/>
    </row>
    <row r="3852" spans="1:2" x14ac:dyDescent="0.25">
      <c r="A3852" s="1"/>
      <c r="B3852" s="1"/>
    </row>
    <row r="3853" spans="1:2" x14ac:dyDescent="0.25">
      <c r="A3853" s="1"/>
      <c r="B3853" s="1"/>
    </row>
    <row r="3854" spans="1:2" x14ac:dyDescent="0.25">
      <c r="A3854" s="1"/>
      <c r="B3854" s="1"/>
    </row>
    <row r="3855" spans="1:2" x14ac:dyDescent="0.25">
      <c r="A3855" s="1"/>
      <c r="B3855" s="1"/>
    </row>
    <row r="3856" spans="1:2" x14ac:dyDescent="0.25">
      <c r="A3856" s="1"/>
      <c r="B3856" s="1"/>
    </row>
    <row r="3857" spans="1:2" x14ac:dyDescent="0.25">
      <c r="A3857" s="1"/>
      <c r="B3857" s="1"/>
    </row>
    <row r="3858" spans="1:2" x14ac:dyDescent="0.25">
      <c r="A3858" s="1"/>
      <c r="B3858" s="1"/>
    </row>
    <row r="3859" spans="1:2" x14ac:dyDescent="0.25">
      <c r="A3859" s="1"/>
      <c r="B3859" s="1"/>
    </row>
    <row r="3860" spans="1:2" x14ac:dyDescent="0.25">
      <c r="A3860" s="1"/>
      <c r="B3860" s="1"/>
    </row>
    <row r="3861" spans="1:2" x14ac:dyDescent="0.25">
      <c r="A3861" s="1"/>
      <c r="B3861" s="1"/>
    </row>
    <row r="3862" spans="1:2" x14ac:dyDescent="0.25">
      <c r="A3862" s="1"/>
      <c r="B3862" s="1"/>
    </row>
    <row r="3863" spans="1:2" x14ac:dyDescent="0.25">
      <c r="A3863" s="1"/>
      <c r="B3863" s="1"/>
    </row>
    <row r="3864" spans="1:2" x14ac:dyDescent="0.25">
      <c r="A3864" s="1"/>
      <c r="B3864" s="1"/>
    </row>
    <row r="3865" spans="1:2" x14ac:dyDescent="0.25">
      <c r="A3865" s="1"/>
      <c r="B3865" s="1"/>
    </row>
    <row r="3866" spans="1:2" x14ac:dyDescent="0.25">
      <c r="A3866" s="1"/>
      <c r="B3866" s="1"/>
    </row>
    <row r="3867" spans="1:2" x14ac:dyDescent="0.25">
      <c r="A3867" s="1"/>
      <c r="B3867" s="1"/>
    </row>
    <row r="3868" spans="1:2" x14ac:dyDescent="0.25">
      <c r="A3868" s="1"/>
      <c r="B3868" s="1"/>
    </row>
    <row r="3869" spans="1:2" x14ac:dyDescent="0.25">
      <c r="A3869" s="1"/>
      <c r="B3869" s="1"/>
    </row>
    <row r="3870" spans="1:2" x14ac:dyDescent="0.25">
      <c r="A3870" s="1"/>
      <c r="B3870" s="1"/>
    </row>
    <row r="3871" spans="1:2" x14ac:dyDescent="0.25">
      <c r="A3871" s="1"/>
      <c r="B3871" s="1"/>
    </row>
    <row r="3872" spans="1:2" x14ac:dyDescent="0.25">
      <c r="A3872" s="1"/>
      <c r="B3872" s="1"/>
    </row>
    <row r="3873" spans="1:2" x14ac:dyDescent="0.25">
      <c r="A3873" s="1"/>
      <c r="B3873" s="1"/>
    </row>
    <row r="3874" spans="1:2" x14ac:dyDescent="0.25">
      <c r="A3874" s="1"/>
      <c r="B3874" s="1"/>
    </row>
    <row r="3875" spans="1:2" x14ac:dyDescent="0.25">
      <c r="A3875" s="1"/>
      <c r="B3875" s="1"/>
    </row>
    <row r="3876" spans="1:2" x14ac:dyDescent="0.25">
      <c r="A3876" s="1"/>
      <c r="B3876" s="1"/>
    </row>
    <row r="3877" spans="1:2" x14ac:dyDescent="0.25">
      <c r="A3877" s="1"/>
      <c r="B3877" s="1"/>
    </row>
    <row r="3878" spans="1:2" x14ac:dyDescent="0.25">
      <c r="A3878" s="1"/>
      <c r="B3878" s="1"/>
    </row>
    <row r="3879" spans="1:2" x14ac:dyDescent="0.25">
      <c r="A3879" s="1"/>
      <c r="B3879" s="1"/>
    </row>
    <row r="3880" spans="1:2" x14ac:dyDescent="0.25">
      <c r="A3880" s="1"/>
      <c r="B3880" s="1"/>
    </row>
    <row r="3881" spans="1:2" x14ac:dyDescent="0.25">
      <c r="A3881" s="1"/>
      <c r="B3881" s="1"/>
    </row>
    <row r="3882" spans="1:2" x14ac:dyDescent="0.25">
      <c r="A3882" s="1"/>
      <c r="B3882" s="1"/>
    </row>
    <row r="3883" spans="1:2" x14ac:dyDescent="0.25">
      <c r="A3883" s="1"/>
      <c r="B3883" s="1"/>
    </row>
    <row r="3884" spans="1:2" x14ac:dyDescent="0.25">
      <c r="A3884" s="1"/>
      <c r="B3884" s="1"/>
    </row>
    <row r="3885" spans="1:2" x14ac:dyDescent="0.25">
      <c r="A3885" s="1"/>
      <c r="B3885" s="1"/>
    </row>
    <row r="3886" spans="1:2" x14ac:dyDescent="0.25">
      <c r="A3886" s="1"/>
      <c r="B3886" s="1"/>
    </row>
    <row r="3887" spans="1:2" x14ac:dyDescent="0.25">
      <c r="A3887" s="1"/>
      <c r="B3887" s="1"/>
    </row>
    <row r="3888" spans="1:2" x14ac:dyDescent="0.25">
      <c r="A3888" s="1"/>
      <c r="B3888" s="1"/>
    </row>
    <row r="3889" spans="1:2" x14ac:dyDescent="0.25">
      <c r="A3889" s="1"/>
      <c r="B3889" s="1"/>
    </row>
    <row r="3890" spans="1:2" x14ac:dyDescent="0.25">
      <c r="A3890" s="1"/>
      <c r="B3890" s="1"/>
    </row>
    <row r="3891" spans="1:2" x14ac:dyDescent="0.25">
      <c r="A3891" s="1"/>
      <c r="B3891" s="1"/>
    </row>
    <row r="3892" spans="1:2" x14ac:dyDescent="0.25">
      <c r="A3892" s="1"/>
      <c r="B3892" s="1"/>
    </row>
    <row r="3893" spans="1:2" x14ac:dyDescent="0.25">
      <c r="A3893" s="1"/>
      <c r="B3893" s="1"/>
    </row>
    <row r="3894" spans="1:2" x14ac:dyDescent="0.25">
      <c r="A3894" s="1"/>
      <c r="B3894" s="1"/>
    </row>
    <row r="3895" spans="1:2" x14ac:dyDescent="0.25">
      <c r="A3895" s="1"/>
      <c r="B3895" s="1"/>
    </row>
    <row r="3896" spans="1:2" x14ac:dyDescent="0.25">
      <c r="A3896" s="1"/>
      <c r="B3896" s="1"/>
    </row>
    <row r="3897" spans="1:2" x14ac:dyDescent="0.25">
      <c r="A3897" s="1"/>
      <c r="B3897" s="1"/>
    </row>
    <row r="3898" spans="1:2" x14ac:dyDescent="0.25">
      <c r="A3898" s="1"/>
      <c r="B3898" s="1"/>
    </row>
    <row r="3899" spans="1:2" x14ac:dyDescent="0.25">
      <c r="A3899" s="1"/>
      <c r="B3899" s="1"/>
    </row>
    <row r="3900" spans="1:2" x14ac:dyDescent="0.25">
      <c r="A3900" s="1"/>
      <c r="B3900" s="1"/>
    </row>
    <row r="3901" spans="1:2" x14ac:dyDescent="0.25">
      <c r="A3901" s="1"/>
      <c r="B3901" s="1"/>
    </row>
    <row r="3902" spans="1:2" x14ac:dyDescent="0.25">
      <c r="A3902" s="1"/>
      <c r="B3902" s="1"/>
    </row>
    <row r="3903" spans="1:2" x14ac:dyDescent="0.25">
      <c r="A3903" s="1"/>
      <c r="B3903" s="1"/>
    </row>
    <row r="3904" spans="1:2" x14ac:dyDescent="0.25">
      <c r="A3904" s="1"/>
      <c r="B3904" s="1"/>
    </row>
    <row r="3905" spans="1:2" x14ac:dyDescent="0.25">
      <c r="A3905" s="1"/>
      <c r="B3905" s="1"/>
    </row>
    <row r="3906" spans="1:2" x14ac:dyDescent="0.25">
      <c r="A3906" s="1"/>
      <c r="B3906" s="1"/>
    </row>
    <row r="3907" spans="1:2" x14ac:dyDescent="0.25">
      <c r="A3907" s="1"/>
      <c r="B3907" s="1"/>
    </row>
    <row r="3908" spans="1:2" x14ac:dyDescent="0.25">
      <c r="A3908" s="1"/>
      <c r="B3908" s="1"/>
    </row>
    <row r="3909" spans="1:2" x14ac:dyDescent="0.25">
      <c r="A3909" s="1"/>
      <c r="B3909" s="1"/>
    </row>
    <row r="3910" spans="1:2" x14ac:dyDescent="0.25">
      <c r="A3910" s="1"/>
      <c r="B3910" s="1"/>
    </row>
    <row r="3911" spans="1:2" x14ac:dyDescent="0.25">
      <c r="A3911" s="1"/>
      <c r="B3911" s="1"/>
    </row>
    <row r="3912" spans="1:2" x14ac:dyDescent="0.25">
      <c r="A3912" s="1"/>
      <c r="B3912" s="1"/>
    </row>
    <row r="3913" spans="1:2" x14ac:dyDescent="0.25">
      <c r="A3913" s="1"/>
      <c r="B3913" s="1"/>
    </row>
    <row r="3914" spans="1:2" x14ac:dyDescent="0.25">
      <c r="A3914" s="1"/>
      <c r="B3914" s="1"/>
    </row>
    <row r="3915" spans="1:2" x14ac:dyDescent="0.25">
      <c r="A3915" s="1"/>
      <c r="B3915" s="1"/>
    </row>
    <row r="3916" spans="1:2" x14ac:dyDescent="0.25">
      <c r="A3916" s="1"/>
      <c r="B3916" s="1"/>
    </row>
    <row r="3917" spans="1:2" x14ac:dyDescent="0.25">
      <c r="A3917" s="1"/>
      <c r="B3917" s="1"/>
    </row>
    <row r="3918" spans="1:2" x14ac:dyDescent="0.25">
      <c r="A3918" s="1"/>
      <c r="B3918" s="1"/>
    </row>
    <row r="3919" spans="1:2" x14ac:dyDescent="0.25">
      <c r="A3919" s="1"/>
      <c r="B3919" s="1"/>
    </row>
    <row r="3920" spans="1:2" x14ac:dyDescent="0.25">
      <c r="A3920" s="1"/>
      <c r="B3920" s="1"/>
    </row>
    <row r="3921" spans="1:2" x14ac:dyDescent="0.25">
      <c r="A3921" s="1"/>
      <c r="B3921" s="1"/>
    </row>
    <row r="3922" spans="1:2" x14ac:dyDescent="0.25">
      <c r="A3922" s="1"/>
      <c r="B3922" s="1"/>
    </row>
    <row r="3923" spans="1:2" x14ac:dyDescent="0.25">
      <c r="A3923" s="1"/>
      <c r="B3923" s="1"/>
    </row>
    <row r="3924" spans="1:2" x14ac:dyDescent="0.25">
      <c r="A3924" s="1"/>
      <c r="B3924" s="1"/>
    </row>
    <row r="3925" spans="1:2" x14ac:dyDescent="0.25">
      <c r="A3925" s="1"/>
      <c r="B3925" s="1"/>
    </row>
    <row r="3926" spans="1:2" x14ac:dyDescent="0.25">
      <c r="A3926" s="1"/>
      <c r="B3926" s="1"/>
    </row>
    <row r="3927" spans="1:2" x14ac:dyDescent="0.25">
      <c r="A3927" s="1"/>
      <c r="B3927" s="1"/>
    </row>
    <row r="3928" spans="1:2" x14ac:dyDescent="0.25">
      <c r="A3928" s="1"/>
      <c r="B3928" s="1"/>
    </row>
    <row r="3929" spans="1:2" x14ac:dyDescent="0.25">
      <c r="A3929" s="1"/>
      <c r="B3929" s="1"/>
    </row>
    <row r="3930" spans="1:2" x14ac:dyDescent="0.25">
      <c r="A3930" s="1"/>
      <c r="B3930" s="1"/>
    </row>
    <row r="3931" spans="1:2" x14ac:dyDescent="0.25">
      <c r="A3931" s="1"/>
      <c r="B3931" s="1"/>
    </row>
    <row r="3932" spans="1:2" x14ac:dyDescent="0.25">
      <c r="A3932" s="1"/>
      <c r="B3932" s="1"/>
    </row>
    <row r="3933" spans="1:2" x14ac:dyDescent="0.25">
      <c r="A3933" s="1"/>
      <c r="B3933" s="1"/>
    </row>
    <row r="3934" spans="1:2" x14ac:dyDescent="0.25">
      <c r="A3934" s="1"/>
      <c r="B3934" s="1"/>
    </row>
    <row r="3935" spans="1:2" x14ac:dyDescent="0.25">
      <c r="A3935" s="1"/>
      <c r="B3935" s="1"/>
    </row>
    <row r="3936" spans="1:2" x14ac:dyDescent="0.25">
      <c r="A3936" s="1"/>
      <c r="B3936" s="1"/>
    </row>
    <row r="3937" spans="1:2" x14ac:dyDescent="0.25">
      <c r="A3937" s="1"/>
      <c r="B3937" s="1"/>
    </row>
    <row r="3938" spans="1:2" x14ac:dyDescent="0.25">
      <c r="A3938" s="1"/>
      <c r="B3938" s="1"/>
    </row>
    <row r="3939" spans="1:2" x14ac:dyDescent="0.25">
      <c r="A3939" s="1"/>
      <c r="B3939" s="1"/>
    </row>
    <row r="3940" spans="1:2" x14ac:dyDescent="0.25">
      <c r="A3940" s="1"/>
      <c r="B3940" s="1"/>
    </row>
    <row r="3941" spans="1:2" x14ac:dyDescent="0.25">
      <c r="A3941" s="1"/>
      <c r="B3941" s="1"/>
    </row>
    <row r="3942" spans="1:2" x14ac:dyDescent="0.25">
      <c r="A3942" s="1"/>
      <c r="B3942" s="1"/>
    </row>
    <row r="3943" spans="1:2" x14ac:dyDescent="0.25">
      <c r="A3943" s="1"/>
      <c r="B3943" s="1"/>
    </row>
    <row r="3944" spans="1:2" x14ac:dyDescent="0.25">
      <c r="A3944" s="1"/>
      <c r="B3944" s="1"/>
    </row>
    <row r="3945" spans="1:2" x14ac:dyDescent="0.25">
      <c r="A3945" s="1"/>
      <c r="B3945" s="1"/>
    </row>
    <row r="3946" spans="1:2" x14ac:dyDescent="0.25">
      <c r="A3946" s="1"/>
      <c r="B3946" s="1"/>
    </row>
    <row r="3947" spans="1:2" x14ac:dyDescent="0.25">
      <c r="A3947" s="1"/>
      <c r="B3947" s="1"/>
    </row>
    <row r="3948" spans="1:2" x14ac:dyDescent="0.25">
      <c r="A3948" s="1"/>
      <c r="B3948" s="1"/>
    </row>
    <row r="3949" spans="1:2" x14ac:dyDescent="0.25">
      <c r="A3949" s="1"/>
      <c r="B3949" s="1"/>
    </row>
    <row r="3950" spans="1:2" x14ac:dyDescent="0.25">
      <c r="A3950" s="1"/>
      <c r="B3950" s="1"/>
    </row>
    <row r="3951" spans="1:2" x14ac:dyDescent="0.25">
      <c r="A3951" s="1"/>
      <c r="B3951" s="1"/>
    </row>
    <row r="3952" spans="1:2" x14ac:dyDescent="0.25">
      <c r="A3952" s="1"/>
      <c r="B3952" s="1"/>
    </row>
    <row r="3953" spans="1:2" x14ac:dyDescent="0.25">
      <c r="A3953" s="1"/>
      <c r="B3953" s="1"/>
    </row>
    <row r="3954" spans="1:2" x14ac:dyDescent="0.25">
      <c r="A3954" s="1"/>
      <c r="B3954" s="1"/>
    </row>
    <row r="3955" spans="1:2" x14ac:dyDescent="0.25">
      <c r="A3955" s="1"/>
      <c r="B3955" s="1"/>
    </row>
    <row r="3956" spans="1:2" x14ac:dyDescent="0.25">
      <c r="A3956" s="1"/>
      <c r="B3956" s="1"/>
    </row>
    <row r="3957" spans="1:2" x14ac:dyDescent="0.25">
      <c r="A3957" s="1"/>
      <c r="B3957" s="1"/>
    </row>
    <row r="3958" spans="1:2" x14ac:dyDescent="0.25">
      <c r="A3958" s="1"/>
      <c r="B3958" s="1"/>
    </row>
    <row r="3959" spans="1:2" x14ac:dyDescent="0.25">
      <c r="A3959" s="1"/>
      <c r="B3959" s="1"/>
    </row>
    <row r="3960" spans="1:2" x14ac:dyDescent="0.25">
      <c r="A3960" s="1"/>
      <c r="B3960" s="1"/>
    </row>
    <row r="3961" spans="1:2" x14ac:dyDescent="0.25">
      <c r="A3961" s="1"/>
      <c r="B3961" s="1"/>
    </row>
    <row r="3962" spans="1:2" x14ac:dyDescent="0.25">
      <c r="A3962" s="1"/>
      <c r="B3962" s="1"/>
    </row>
    <row r="3963" spans="1:2" x14ac:dyDescent="0.25">
      <c r="A3963" s="1"/>
      <c r="B3963" s="1"/>
    </row>
    <row r="3964" spans="1:2" x14ac:dyDescent="0.25">
      <c r="A3964" s="1"/>
      <c r="B3964" s="1"/>
    </row>
    <row r="3965" spans="1:2" x14ac:dyDescent="0.25">
      <c r="A3965" s="1"/>
      <c r="B3965" s="1"/>
    </row>
    <row r="3966" spans="1:2" x14ac:dyDescent="0.25">
      <c r="A3966" s="1"/>
      <c r="B3966" s="1"/>
    </row>
    <row r="3967" spans="1:2" x14ac:dyDescent="0.25">
      <c r="A3967" s="1"/>
      <c r="B3967" s="1"/>
    </row>
    <row r="3968" spans="1:2" x14ac:dyDescent="0.25">
      <c r="A3968" s="1"/>
      <c r="B3968" s="1"/>
    </row>
    <row r="3969" spans="1:2" x14ac:dyDescent="0.25">
      <c r="A3969" s="1"/>
      <c r="B3969" s="1"/>
    </row>
    <row r="3970" spans="1:2" x14ac:dyDescent="0.25">
      <c r="A3970" s="1"/>
      <c r="B3970" s="1"/>
    </row>
    <row r="3971" spans="1:2" x14ac:dyDescent="0.25">
      <c r="A3971" s="1"/>
      <c r="B3971" s="1"/>
    </row>
    <row r="3972" spans="1:2" x14ac:dyDescent="0.25">
      <c r="A3972" s="1"/>
      <c r="B3972" s="1"/>
    </row>
    <row r="3973" spans="1:2" x14ac:dyDescent="0.25">
      <c r="A3973" s="1"/>
      <c r="B3973" s="1"/>
    </row>
    <row r="3974" spans="1:2" x14ac:dyDescent="0.25">
      <c r="A3974" s="1"/>
      <c r="B3974" s="1"/>
    </row>
    <row r="3975" spans="1:2" x14ac:dyDescent="0.25">
      <c r="A3975" s="1"/>
      <c r="B3975" s="1"/>
    </row>
    <row r="3976" spans="1:2" x14ac:dyDescent="0.25">
      <c r="A3976" s="1"/>
      <c r="B3976" s="1"/>
    </row>
    <row r="3977" spans="1:2" x14ac:dyDescent="0.25">
      <c r="A3977" s="1"/>
      <c r="B3977" s="1"/>
    </row>
    <row r="3978" spans="1:2" x14ac:dyDescent="0.25">
      <c r="A3978" s="1"/>
      <c r="B3978" s="1"/>
    </row>
    <row r="3979" spans="1:2" x14ac:dyDescent="0.25">
      <c r="A3979" s="1"/>
      <c r="B3979" s="1"/>
    </row>
    <row r="3980" spans="1:2" x14ac:dyDescent="0.25">
      <c r="A3980" s="1"/>
      <c r="B3980" s="1"/>
    </row>
    <row r="3981" spans="1:2" x14ac:dyDescent="0.25">
      <c r="A3981" s="1"/>
      <c r="B3981" s="1"/>
    </row>
    <row r="3982" spans="1:2" x14ac:dyDescent="0.25">
      <c r="A3982" s="1"/>
      <c r="B3982" s="1"/>
    </row>
    <row r="3983" spans="1:2" x14ac:dyDescent="0.25">
      <c r="A3983" s="1"/>
      <c r="B3983" s="1"/>
    </row>
    <row r="3984" spans="1:2" x14ac:dyDescent="0.25">
      <c r="A3984" s="1"/>
      <c r="B3984" s="1"/>
    </row>
    <row r="3985" spans="1:2" x14ac:dyDescent="0.25">
      <c r="A3985" s="1"/>
      <c r="B3985" s="1"/>
    </row>
    <row r="3986" spans="1:2" x14ac:dyDescent="0.25">
      <c r="A3986" s="1"/>
      <c r="B3986" s="1"/>
    </row>
    <row r="3987" spans="1:2" x14ac:dyDescent="0.25">
      <c r="A3987" s="1"/>
      <c r="B3987" s="1"/>
    </row>
    <row r="3988" spans="1:2" x14ac:dyDescent="0.25">
      <c r="A3988" s="1"/>
      <c r="B3988" s="1"/>
    </row>
    <row r="3989" spans="1:2" x14ac:dyDescent="0.25">
      <c r="A3989" s="1"/>
      <c r="B3989" s="1"/>
    </row>
    <row r="3990" spans="1:2" x14ac:dyDescent="0.25">
      <c r="A3990" s="1"/>
      <c r="B3990" s="1"/>
    </row>
    <row r="3991" spans="1:2" x14ac:dyDescent="0.25">
      <c r="A3991" s="1"/>
      <c r="B3991" s="1"/>
    </row>
    <row r="3992" spans="1:2" x14ac:dyDescent="0.25">
      <c r="A3992" s="1"/>
      <c r="B3992" s="1"/>
    </row>
    <row r="3993" spans="1:2" x14ac:dyDescent="0.25">
      <c r="A3993" s="1"/>
      <c r="B3993" s="1"/>
    </row>
    <row r="3994" spans="1:2" x14ac:dyDescent="0.25">
      <c r="A3994" s="1"/>
      <c r="B3994" s="1"/>
    </row>
    <row r="3995" spans="1:2" x14ac:dyDescent="0.25">
      <c r="A3995" s="1"/>
      <c r="B3995" s="1"/>
    </row>
    <row r="3996" spans="1:2" x14ac:dyDescent="0.25">
      <c r="A3996" s="1"/>
      <c r="B3996" s="1"/>
    </row>
    <row r="3997" spans="1:2" x14ac:dyDescent="0.25">
      <c r="A3997" s="1"/>
      <c r="B3997" s="1"/>
    </row>
    <row r="3998" spans="1:2" x14ac:dyDescent="0.25">
      <c r="A3998" s="1"/>
      <c r="B3998" s="1"/>
    </row>
    <row r="3999" spans="1:2" x14ac:dyDescent="0.25">
      <c r="A3999" s="1"/>
      <c r="B3999" s="1"/>
    </row>
    <row r="4000" spans="1:2" x14ac:dyDescent="0.25">
      <c r="A4000" s="1"/>
      <c r="B4000" s="1"/>
    </row>
    <row r="4001" spans="1:2" x14ac:dyDescent="0.25">
      <c r="A4001" s="1"/>
      <c r="B4001" s="1"/>
    </row>
    <row r="4002" spans="1:2" x14ac:dyDescent="0.25">
      <c r="A4002" s="1"/>
      <c r="B4002" s="1"/>
    </row>
    <row r="4003" spans="1:2" x14ac:dyDescent="0.25">
      <c r="A4003" s="1"/>
      <c r="B4003" s="1"/>
    </row>
    <row r="4004" spans="1:2" x14ac:dyDescent="0.25">
      <c r="A4004" s="1"/>
      <c r="B4004" s="1"/>
    </row>
    <row r="4005" spans="1:2" x14ac:dyDescent="0.25">
      <c r="A4005" s="1"/>
      <c r="B4005" s="1"/>
    </row>
    <row r="4006" spans="1:2" x14ac:dyDescent="0.25">
      <c r="A4006" s="1"/>
      <c r="B4006" s="1"/>
    </row>
    <row r="4007" spans="1:2" x14ac:dyDescent="0.25">
      <c r="A4007" s="1"/>
      <c r="B4007" s="1"/>
    </row>
    <row r="4008" spans="1:2" x14ac:dyDescent="0.25">
      <c r="A4008" s="1"/>
      <c r="B4008" s="1"/>
    </row>
    <row r="4009" spans="1:2" x14ac:dyDescent="0.25">
      <c r="A4009" s="1"/>
      <c r="B4009" s="1"/>
    </row>
    <row r="4010" spans="1:2" x14ac:dyDescent="0.25">
      <c r="A4010" s="1"/>
      <c r="B4010" s="1"/>
    </row>
    <row r="4011" spans="1:2" x14ac:dyDescent="0.25">
      <c r="A4011" s="1"/>
      <c r="B4011" s="1"/>
    </row>
    <row r="4012" spans="1:2" x14ac:dyDescent="0.25">
      <c r="A4012" s="1"/>
      <c r="B4012" s="1"/>
    </row>
    <row r="4013" spans="1:2" x14ac:dyDescent="0.25">
      <c r="A4013" s="1"/>
      <c r="B4013" s="1"/>
    </row>
    <row r="4014" spans="1:2" x14ac:dyDescent="0.25">
      <c r="A4014" s="1"/>
      <c r="B4014" s="1"/>
    </row>
    <row r="4015" spans="1:2" x14ac:dyDescent="0.25">
      <c r="A4015" s="1"/>
      <c r="B4015" s="1"/>
    </row>
    <row r="4016" spans="1:2" x14ac:dyDescent="0.25">
      <c r="A4016" s="1"/>
      <c r="B4016" s="1"/>
    </row>
    <row r="4017" spans="1:2" x14ac:dyDescent="0.25">
      <c r="A4017" s="1"/>
      <c r="B4017" s="1"/>
    </row>
    <row r="4018" spans="1:2" x14ac:dyDescent="0.25">
      <c r="A4018" s="1"/>
      <c r="B4018" s="1"/>
    </row>
    <row r="4019" spans="1:2" x14ac:dyDescent="0.25">
      <c r="A4019" s="1"/>
      <c r="B4019" s="1"/>
    </row>
    <row r="4020" spans="1:2" x14ac:dyDescent="0.25">
      <c r="A4020" s="1"/>
      <c r="B4020" s="1"/>
    </row>
    <row r="4021" spans="1:2" x14ac:dyDescent="0.25">
      <c r="A4021" s="1"/>
      <c r="B4021" s="1"/>
    </row>
    <row r="4022" spans="1:2" x14ac:dyDescent="0.25">
      <c r="A4022" s="1"/>
      <c r="B4022" s="1"/>
    </row>
    <row r="4023" spans="1:2" x14ac:dyDescent="0.25">
      <c r="A4023" s="1"/>
      <c r="B4023" s="1"/>
    </row>
    <row r="4024" spans="1:2" x14ac:dyDescent="0.25">
      <c r="A4024" s="1"/>
      <c r="B4024" s="1"/>
    </row>
    <row r="4025" spans="1:2" x14ac:dyDescent="0.25">
      <c r="A4025" s="1"/>
      <c r="B4025" s="1"/>
    </row>
    <row r="4026" spans="1:2" x14ac:dyDescent="0.25">
      <c r="A4026" s="1"/>
      <c r="B4026" s="1"/>
    </row>
    <row r="4027" spans="1:2" x14ac:dyDescent="0.25">
      <c r="A4027" s="1"/>
      <c r="B4027" s="1"/>
    </row>
    <row r="4028" spans="1:2" x14ac:dyDescent="0.25">
      <c r="A4028" s="1"/>
      <c r="B4028" s="1"/>
    </row>
    <row r="4029" spans="1:2" x14ac:dyDescent="0.25">
      <c r="A4029" s="1"/>
      <c r="B4029" s="1"/>
    </row>
    <row r="4030" spans="1:2" x14ac:dyDescent="0.25">
      <c r="A4030" s="1"/>
      <c r="B4030" s="1"/>
    </row>
    <row r="4031" spans="1:2" x14ac:dyDescent="0.25">
      <c r="A4031" s="1"/>
      <c r="B4031" s="1"/>
    </row>
    <row r="4032" spans="1:2" x14ac:dyDescent="0.25">
      <c r="A4032" s="1"/>
      <c r="B4032" s="1"/>
    </row>
    <row r="4033" spans="1:2" x14ac:dyDescent="0.25">
      <c r="A4033" s="1"/>
      <c r="B4033" s="1"/>
    </row>
    <row r="4034" spans="1:2" x14ac:dyDescent="0.25">
      <c r="A4034" s="1"/>
      <c r="B4034" s="1"/>
    </row>
    <row r="4035" spans="1:2" x14ac:dyDescent="0.25">
      <c r="A4035" s="1"/>
      <c r="B4035" s="1"/>
    </row>
    <row r="4036" spans="1:2" x14ac:dyDescent="0.25">
      <c r="A4036" s="1"/>
      <c r="B4036" s="1"/>
    </row>
    <row r="4037" spans="1:2" x14ac:dyDescent="0.25">
      <c r="A4037" s="1"/>
      <c r="B4037" s="1"/>
    </row>
    <row r="4038" spans="1:2" x14ac:dyDescent="0.25">
      <c r="A4038" s="1"/>
      <c r="B4038" s="1"/>
    </row>
    <row r="4039" spans="1:2" x14ac:dyDescent="0.25">
      <c r="A4039" s="1"/>
      <c r="B4039" s="1"/>
    </row>
    <row r="4040" spans="1:2" x14ac:dyDescent="0.25">
      <c r="A4040" s="1"/>
      <c r="B4040" s="1"/>
    </row>
    <row r="4041" spans="1:2" x14ac:dyDescent="0.25">
      <c r="A4041" s="1"/>
      <c r="B4041" s="1"/>
    </row>
    <row r="4042" spans="1:2" x14ac:dyDescent="0.25">
      <c r="A4042" s="1"/>
      <c r="B4042" s="1"/>
    </row>
    <row r="4043" spans="1:2" x14ac:dyDescent="0.25">
      <c r="A4043" s="1"/>
      <c r="B4043" s="1"/>
    </row>
    <row r="4044" spans="1:2" x14ac:dyDescent="0.25">
      <c r="A4044" s="1"/>
      <c r="B4044" s="1"/>
    </row>
    <row r="4045" spans="1:2" x14ac:dyDescent="0.25">
      <c r="A4045" s="1"/>
      <c r="B4045" s="1"/>
    </row>
    <row r="4046" spans="1:2" x14ac:dyDescent="0.25">
      <c r="A4046" s="1"/>
      <c r="B4046" s="1"/>
    </row>
    <row r="4047" spans="1:2" x14ac:dyDescent="0.25">
      <c r="A4047" s="1"/>
      <c r="B4047" s="1"/>
    </row>
    <row r="4048" spans="1:2" x14ac:dyDescent="0.25">
      <c r="A4048" s="1"/>
      <c r="B4048" s="1"/>
    </row>
    <row r="4049" spans="1:2" x14ac:dyDescent="0.25">
      <c r="A4049" s="1"/>
      <c r="B4049" s="1"/>
    </row>
    <row r="4050" spans="1:2" x14ac:dyDescent="0.25">
      <c r="A4050" s="1"/>
      <c r="B4050" s="1"/>
    </row>
    <row r="4051" spans="1:2" x14ac:dyDescent="0.25">
      <c r="A4051" s="1"/>
      <c r="B4051" s="1"/>
    </row>
    <row r="4052" spans="1:2" x14ac:dyDescent="0.25">
      <c r="A4052" s="1"/>
      <c r="B4052" s="1"/>
    </row>
    <row r="4053" spans="1:2" x14ac:dyDescent="0.25">
      <c r="A4053" s="1"/>
      <c r="B4053" s="1"/>
    </row>
    <row r="4054" spans="1:2" x14ac:dyDescent="0.25">
      <c r="A4054" s="1"/>
      <c r="B4054" s="1"/>
    </row>
    <row r="4055" spans="1:2" x14ac:dyDescent="0.25">
      <c r="A4055" s="1"/>
      <c r="B4055" s="1"/>
    </row>
    <row r="4056" spans="1:2" x14ac:dyDescent="0.25">
      <c r="A4056" s="1"/>
      <c r="B4056" s="1"/>
    </row>
    <row r="4057" spans="1:2" x14ac:dyDescent="0.25">
      <c r="A4057" s="1"/>
      <c r="B4057" s="1"/>
    </row>
    <row r="4058" spans="1:2" x14ac:dyDescent="0.25">
      <c r="A4058" s="1"/>
      <c r="B4058" s="1"/>
    </row>
    <row r="4059" spans="1:2" x14ac:dyDescent="0.25">
      <c r="A4059" s="1"/>
      <c r="B4059" s="1"/>
    </row>
    <row r="4060" spans="1:2" x14ac:dyDescent="0.25">
      <c r="A4060" s="1"/>
      <c r="B4060" s="1"/>
    </row>
    <row r="4061" spans="1:2" x14ac:dyDescent="0.25">
      <c r="A4061" s="1"/>
      <c r="B4061" s="1"/>
    </row>
    <row r="4062" spans="1:2" x14ac:dyDescent="0.25">
      <c r="A4062" s="1"/>
      <c r="B4062" s="1"/>
    </row>
    <row r="4063" spans="1:2" x14ac:dyDescent="0.25">
      <c r="A4063" s="1"/>
      <c r="B4063" s="1"/>
    </row>
    <row r="4064" spans="1:2" x14ac:dyDescent="0.25">
      <c r="A4064" s="1"/>
      <c r="B4064" s="1"/>
    </row>
    <row r="4065" spans="1:2" x14ac:dyDescent="0.25">
      <c r="A4065" s="1"/>
      <c r="B4065" s="1"/>
    </row>
    <row r="4066" spans="1:2" x14ac:dyDescent="0.25">
      <c r="A4066" s="1"/>
      <c r="B4066" s="1"/>
    </row>
    <row r="4067" spans="1:2" x14ac:dyDescent="0.25">
      <c r="A4067" s="1"/>
      <c r="B4067" s="1"/>
    </row>
    <row r="4068" spans="1:2" x14ac:dyDescent="0.25">
      <c r="A4068" s="1"/>
      <c r="B4068" s="1"/>
    </row>
    <row r="4069" spans="1:2" x14ac:dyDescent="0.25">
      <c r="A4069" s="1"/>
      <c r="B4069" s="1"/>
    </row>
    <row r="4070" spans="1:2" x14ac:dyDescent="0.25">
      <c r="A4070" s="1"/>
      <c r="B4070" s="1"/>
    </row>
    <row r="4071" spans="1:2" x14ac:dyDescent="0.25">
      <c r="A4071" s="1"/>
      <c r="B4071" s="1"/>
    </row>
    <row r="4072" spans="1:2" x14ac:dyDescent="0.25">
      <c r="A4072" s="1"/>
      <c r="B4072" s="1"/>
    </row>
    <row r="4073" spans="1:2" x14ac:dyDescent="0.25">
      <c r="A4073" s="1"/>
      <c r="B4073" s="1"/>
    </row>
    <row r="4074" spans="1:2" x14ac:dyDescent="0.25">
      <c r="A4074" s="1"/>
      <c r="B4074" s="1"/>
    </row>
    <row r="4075" spans="1:2" x14ac:dyDescent="0.25">
      <c r="A4075" s="1"/>
      <c r="B4075" s="1"/>
    </row>
    <row r="4076" spans="1:2" x14ac:dyDescent="0.25">
      <c r="A4076" s="1"/>
      <c r="B4076" s="1"/>
    </row>
    <row r="4077" spans="1:2" x14ac:dyDescent="0.25">
      <c r="A4077" s="1"/>
      <c r="B4077" s="1"/>
    </row>
    <row r="4078" spans="1:2" x14ac:dyDescent="0.25">
      <c r="A4078" s="1"/>
      <c r="B4078" s="1"/>
    </row>
    <row r="4079" spans="1:2" x14ac:dyDescent="0.25">
      <c r="A4079" s="1"/>
      <c r="B4079" s="1"/>
    </row>
    <row r="4080" spans="1:2" x14ac:dyDescent="0.25">
      <c r="A4080" s="1"/>
      <c r="B4080" s="1"/>
    </row>
    <row r="4081" spans="1:2" x14ac:dyDescent="0.25">
      <c r="A4081" s="1"/>
      <c r="B4081" s="1"/>
    </row>
    <row r="4082" spans="1:2" x14ac:dyDescent="0.25">
      <c r="A4082" s="1"/>
      <c r="B4082" s="1"/>
    </row>
    <row r="4083" spans="1:2" x14ac:dyDescent="0.25">
      <c r="A4083" s="1"/>
      <c r="B4083" s="1"/>
    </row>
    <row r="4084" spans="1:2" x14ac:dyDescent="0.25">
      <c r="A4084" s="1"/>
      <c r="B4084" s="1"/>
    </row>
    <row r="4085" spans="1:2" x14ac:dyDescent="0.25">
      <c r="A4085" s="1"/>
      <c r="B4085" s="1"/>
    </row>
    <row r="4086" spans="1:2" x14ac:dyDescent="0.25">
      <c r="A4086" s="1"/>
      <c r="B4086" s="1"/>
    </row>
    <row r="4087" spans="1:2" x14ac:dyDescent="0.25">
      <c r="A4087" s="1"/>
      <c r="B4087" s="1"/>
    </row>
    <row r="4088" spans="1:2" x14ac:dyDescent="0.25">
      <c r="A4088" s="1"/>
      <c r="B4088" s="1"/>
    </row>
    <row r="4089" spans="1:2" x14ac:dyDescent="0.25">
      <c r="A4089" s="1"/>
      <c r="B4089" s="1"/>
    </row>
    <row r="4090" spans="1:2" x14ac:dyDescent="0.25">
      <c r="A4090" s="1"/>
      <c r="B4090" s="1"/>
    </row>
    <row r="4091" spans="1:2" x14ac:dyDescent="0.25">
      <c r="A4091" s="1"/>
      <c r="B4091" s="1"/>
    </row>
    <row r="4092" spans="1:2" x14ac:dyDescent="0.25">
      <c r="A4092" s="1"/>
      <c r="B4092" s="1"/>
    </row>
    <row r="4093" spans="1:2" x14ac:dyDescent="0.25">
      <c r="A4093" s="1"/>
      <c r="B4093" s="1"/>
    </row>
    <row r="4094" spans="1:2" x14ac:dyDescent="0.25">
      <c r="A4094" s="1"/>
      <c r="B4094" s="1"/>
    </row>
    <row r="4095" spans="1:2" x14ac:dyDescent="0.25">
      <c r="A4095" s="1"/>
      <c r="B4095" s="1"/>
    </row>
    <row r="4096" spans="1:2" x14ac:dyDescent="0.25">
      <c r="A4096" s="1"/>
      <c r="B4096" s="1"/>
    </row>
    <row r="4097" spans="1:2" x14ac:dyDescent="0.25">
      <c r="A4097" s="1"/>
      <c r="B4097" s="1"/>
    </row>
    <row r="4098" spans="1:2" x14ac:dyDescent="0.25">
      <c r="A4098" s="1"/>
      <c r="B4098" s="1"/>
    </row>
    <row r="4099" spans="1:2" x14ac:dyDescent="0.25">
      <c r="A4099" s="1"/>
      <c r="B4099" s="1"/>
    </row>
    <row r="4100" spans="1:2" x14ac:dyDescent="0.25">
      <c r="A4100" s="1"/>
      <c r="B4100" s="1"/>
    </row>
    <row r="4101" spans="1:2" x14ac:dyDescent="0.25">
      <c r="A4101" s="1"/>
      <c r="B4101" s="1"/>
    </row>
    <row r="4102" spans="1:2" x14ac:dyDescent="0.25">
      <c r="A4102" s="1"/>
      <c r="B4102" s="1"/>
    </row>
    <row r="4103" spans="1:2" x14ac:dyDescent="0.25">
      <c r="A4103" s="1"/>
      <c r="B4103" s="1"/>
    </row>
    <row r="4104" spans="1:2" x14ac:dyDescent="0.25">
      <c r="A4104" s="1"/>
      <c r="B4104" s="1"/>
    </row>
    <row r="4105" spans="1:2" x14ac:dyDescent="0.25">
      <c r="A4105" s="1"/>
      <c r="B4105" s="1"/>
    </row>
    <row r="4106" spans="1:2" x14ac:dyDescent="0.25">
      <c r="A4106" s="1"/>
      <c r="B4106" s="1"/>
    </row>
    <row r="4107" spans="1:2" x14ac:dyDescent="0.25">
      <c r="A4107" s="1"/>
      <c r="B4107" s="1"/>
    </row>
    <row r="4108" spans="1:2" x14ac:dyDescent="0.25">
      <c r="A4108" s="1"/>
      <c r="B4108" s="1"/>
    </row>
    <row r="4109" spans="1:2" x14ac:dyDescent="0.25">
      <c r="A4109" s="1"/>
      <c r="B4109" s="1"/>
    </row>
    <row r="4110" spans="1:2" x14ac:dyDescent="0.25">
      <c r="A4110" s="1"/>
      <c r="B4110" s="1"/>
    </row>
    <row r="4111" spans="1:2" x14ac:dyDescent="0.25">
      <c r="A4111" s="1"/>
      <c r="B4111" s="1"/>
    </row>
    <row r="4112" spans="1:2" x14ac:dyDescent="0.25">
      <c r="A4112" s="1"/>
      <c r="B4112" s="1"/>
    </row>
    <row r="4113" spans="1:2" x14ac:dyDescent="0.25">
      <c r="A4113" s="1"/>
      <c r="B4113" s="1"/>
    </row>
    <row r="4114" spans="1:2" x14ac:dyDescent="0.25">
      <c r="A4114" s="1"/>
      <c r="B4114" s="1"/>
    </row>
    <row r="4115" spans="1:2" x14ac:dyDescent="0.25">
      <c r="A4115" s="1"/>
      <c r="B4115" s="1"/>
    </row>
    <row r="4116" spans="1:2" x14ac:dyDescent="0.25">
      <c r="A4116" s="1"/>
      <c r="B4116" s="1"/>
    </row>
    <row r="4117" spans="1:2" x14ac:dyDescent="0.25">
      <c r="A4117" s="1"/>
      <c r="B4117" s="1"/>
    </row>
    <row r="4118" spans="1:2" x14ac:dyDescent="0.25">
      <c r="A4118" s="1"/>
      <c r="B4118" s="1"/>
    </row>
    <row r="4119" spans="1:2" x14ac:dyDescent="0.25">
      <c r="A4119" s="1"/>
      <c r="B4119" s="1"/>
    </row>
    <row r="4120" spans="1:2" x14ac:dyDescent="0.25">
      <c r="A4120" s="1"/>
      <c r="B4120" s="1"/>
    </row>
    <row r="4121" spans="1:2" x14ac:dyDescent="0.25">
      <c r="A4121" s="1"/>
      <c r="B4121" s="1"/>
    </row>
    <row r="4122" spans="1:2" x14ac:dyDescent="0.25">
      <c r="A4122" s="1"/>
      <c r="B4122" s="1"/>
    </row>
    <row r="4123" spans="1:2" x14ac:dyDescent="0.25">
      <c r="A4123" s="1"/>
      <c r="B4123" s="1"/>
    </row>
    <row r="4124" spans="1:2" x14ac:dyDescent="0.25">
      <c r="A4124" s="1"/>
      <c r="B4124" s="1"/>
    </row>
    <row r="4125" spans="1:2" x14ac:dyDescent="0.25">
      <c r="A4125" s="1"/>
      <c r="B4125" s="1"/>
    </row>
    <row r="4126" spans="1:2" x14ac:dyDescent="0.25">
      <c r="A4126" s="1"/>
      <c r="B4126" s="1"/>
    </row>
    <row r="4127" spans="1:2" x14ac:dyDescent="0.25">
      <c r="A4127" s="1"/>
      <c r="B4127" s="1"/>
    </row>
    <row r="4128" spans="1:2" x14ac:dyDescent="0.25">
      <c r="A4128" s="1"/>
      <c r="B4128" s="1"/>
    </row>
    <row r="4129" spans="1:2" x14ac:dyDescent="0.25">
      <c r="A4129" s="1"/>
      <c r="B4129" s="1"/>
    </row>
    <row r="4130" spans="1:2" x14ac:dyDescent="0.25">
      <c r="A4130" s="1"/>
      <c r="B4130" s="1"/>
    </row>
    <row r="4131" spans="1:2" x14ac:dyDescent="0.25">
      <c r="A4131" s="1"/>
      <c r="B4131" s="1"/>
    </row>
    <row r="4132" spans="1:2" x14ac:dyDescent="0.25">
      <c r="A4132" s="1"/>
      <c r="B4132" s="1"/>
    </row>
    <row r="4133" spans="1:2" x14ac:dyDescent="0.25">
      <c r="A4133" s="1"/>
      <c r="B4133" s="1"/>
    </row>
    <row r="4134" spans="1:2" x14ac:dyDescent="0.25">
      <c r="A4134" s="1"/>
      <c r="B4134" s="1"/>
    </row>
    <row r="4135" spans="1:2" x14ac:dyDescent="0.25">
      <c r="A4135" s="1"/>
      <c r="B4135" s="1"/>
    </row>
    <row r="4136" spans="1:2" x14ac:dyDescent="0.25">
      <c r="A4136" s="1"/>
      <c r="B4136" s="1"/>
    </row>
    <row r="4137" spans="1:2" x14ac:dyDescent="0.25">
      <c r="A4137" s="1"/>
      <c r="B4137" s="1"/>
    </row>
    <row r="4138" spans="1:2" x14ac:dyDescent="0.25">
      <c r="A4138" s="1"/>
      <c r="B4138" s="1"/>
    </row>
    <row r="4139" spans="1:2" x14ac:dyDescent="0.25">
      <c r="A4139" s="1"/>
      <c r="B4139" s="1"/>
    </row>
    <row r="4140" spans="1:2" x14ac:dyDescent="0.25">
      <c r="A4140" s="1"/>
      <c r="B4140" s="1"/>
    </row>
    <row r="4141" spans="1:2" x14ac:dyDescent="0.25">
      <c r="A4141" s="1"/>
      <c r="B4141" s="1"/>
    </row>
    <row r="4142" spans="1:2" x14ac:dyDescent="0.25">
      <c r="A4142" s="1"/>
      <c r="B4142" s="1"/>
    </row>
    <row r="4143" spans="1:2" x14ac:dyDescent="0.25">
      <c r="A4143" s="1"/>
      <c r="B4143" s="1"/>
    </row>
    <row r="4144" spans="1:2" x14ac:dyDescent="0.25">
      <c r="A4144" s="1"/>
      <c r="B4144" s="1"/>
    </row>
    <row r="4145" spans="1:2" x14ac:dyDescent="0.25">
      <c r="A4145" s="1"/>
      <c r="B4145" s="1"/>
    </row>
    <row r="4146" spans="1:2" x14ac:dyDescent="0.25">
      <c r="A4146" s="1"/>
      <c r="B4146" s="1"/>
    </row>
    <row r="4147" spans="1:2" x14ac:dyDescent="0.25">
      <c r="A4147" s="1"/>
      <c r="B4147" s="1"/>
    </row>
    <row r="4148" spans="1:2" x14ac:dyDescent="0.25">
      <c r="A4148" s="1"/>
      <c r="B4148" s="1"/>
    </row>
    <row r="4149" spans="1:2" x14ac:dyDescent="0.25">
      <c r="A4149" s="1"/>
      <c r="B4149" s="1"/>
    </row>
    <row r="4150" spans="1:2" x14ac:dyDescent="0.25">
      <c r="A4150" s="1"/>
      <c r="B4150" s="1"/>
    </row>
    <row r="4151" spans="1:2" x14ac:dyDescent="0.25">
      <c r="A4151" s="1"/>
      <c r="B4151" s="1"/>
    </row>
    <row r="4152" spans="1:2" x14ac:dyDescent="0.25">
      <c r="A4152" s="1"/>
      <c r="B4152" s="1"/>
    </row>
    <row r="4153" spans="1:2" x14ac:dyDescent="0.25">
      <c r="A4153" s="1"/>
      <c r="B4153" s="1"/>
    </row>
    <row r="4154" spans="1:2" x14ac:dyDescent="0.25">
      <c r="A4154" s="1"/>
      <c r="B4154" s="1"/>
    </row>
    <row r="4155" spans="1:2" x14ac:dyDescent="0.25">
      <c r="A4155" s="1"/>
      <c r="B4155" s="1"/>
    </row>
    <row r="4156" spans="1:2" x14ac:dyDescent="0.25">
      <c r="A4156" s="1"/>
      <c r="B4156" s="1"/>
    </row>
    <row r="4157" spans="1:2" x14ac:dyDescent="0.25">
      <c r="A4157" s="1"/>
      <c r="B4157" s="1"/>
    </row>
    <row r="4158" spans="1:2" x14ac:dyDescent="0.25">
      <c r="A4158" s="1"/>
      <c r="B4158" s="1"/>
    </row>
    <row r="4159" spans="1:2" x14ac:dyDescent="0.25">
      <c r="A4159" s="1"/>
      <c r="B4159" s="1"/>
    </row>
    <row r="4160" spans="1:2" x14ac:dyDescent="0.25">
      <c r="A4160" s="1"/>
      <c r="B4160" s="1"/>
    </row>
    <row r="4161" spans="1:2" x14ac:dyDescent="0.25">
      <c r="A4161" s="1"/>
      <c r="B4161" s="1"/>
    </row>
    <row r="4162" spans="1:2" x14ac:dyDescent="0.25">
      <c r="A4162" s="1"/>
      <c r="B4162" s="1"/>
    </row>
    <row r="4163" spans="1:2" x14ac:dyDescent="0.25">
      <c r="A4163" s="1"/>
      <c r="B4163" s="1"/>
    </row>
    <row r="4164" spans="1:2" x14ac:dyDescent="0.25">
      <c r="A4164" s="1"/>
      <c r="B4164" s="1"/>
    </row>
    <row r="4165" spans="1:2" x14ac:dyDescent="0.25">
      <c r="A4165" s="1"/>
      <c r="B4165" s="1"/>
    </row>
    <row r="4166" spans="1:2" x14ac:dyDescent="0.25">
      <c r="A4166" s="1"/>
      <c r="B4166" s="1"/>
    </row>
    <row r="4167" spans="1:2" x14ac:dyDescent="0.25">
      <c r="A4167" s="1"/>
      <c r="B4167" s="1"/>
    </row>
    <row r="4168" spans="1:2" x14ac:dyDescent="0.25">
      <c r="A4168" s="1"/>
      <c r="B4168" s="1"/>
    </row>
    <row r="4169" spans="1:2" x14ac:dyDescent="0.25">
      <c r="A4169" s="1"/>
      <c r="B4169" s="1"/>
    </row>
    <row r="4170" spans="1:2" x14ac:dyDescent="0.25">
      <c r="A4170" s="1"/>
      <c r="B4170" s="1"/>
    </row>
    <row r="4171" spans="1:2" x14ac:dyDescent="0.25">
      <c r="A4171" s="1"/>
      <c r="B4171" s="1"/>
    </row>
    <row r="4172" spans="1:2" x14ac:dyDescent="0.25">
      <c r="A4172" s="1"/>
      <c r="B4172" s="1"/>
    </row>
    <row r="4173" spans="1:2" x14ac:dyDescent="0.25">
      <c r="A4173" s="1"/>
      <c r="B4173" s="1"/>
    </row>
    <row r="4174" spans="1:2" x14ac:dyDescent="0.25">
      <c r="A4174" s="1"/>
      <c r="B4174" s="1"/>
    </row>
    <row r="4175" spans="1:2" x14ac:dyDescent="0.25">
      <c r="A4175" s="1"/>
      <c r="B4175" s="1"/>
    </row>
    <row r="4176" spans="1:2" x14ac:dyDescent="0.25">
      <c r="A4176" s="1"/>
      <c r="B4176" s="1"/>
    </row>
    <row r="4177" spans="1:2" x14ac:dyDescent="0.25">
      <c r="A4177" s="1"/>
      <c r="B4177" s="1"/>
    </row>
    <row r="4178" spans="1:2" x14ac:dyDescent="0.25">
      <c r="A4178" s="1"/>
      <c r="B4178" s="1"/>
    </row>
    <row r="4179" spans="1:2" x14ac:dyDescent="0.25">
      <c r="A4179" s="1"/>
      <c r="B4179" s="1"/>
    </row>
    <row r="4180" spans="1:2" x14ac:dyDescent="0.25">
      <c r="A4180" s="1"/>
      <c r="B4180" s="1"/>
    </row>
    <row r="4181" spans="1:2" x14ac:dyDescent="0.25">
      <c r="A4181" s="1"/>
      <c r="B4181" s="1"/>
    </row>
    <row r="4182" spans="1:2" x14ac:dyDescent="0.25">
      <c r="A4182" s="1"/>
      <c r="B4182" s="1"/>
    </row>
    <row r="4183" spans="1:2" x14ac:dyDescent="0.25">
      <c r="A4183" s="1"/>
      <c r="B4183" s="1"/>
    </row>
    <row r="4184" spans="1:2" x14ac:dyDescent="0.25">
      <c r="A4184" s="1"/>
      <c r="B4184" s="1"/>
    </row>
    <row r="4185" spans="1:2" x14ac:dyDescent="0.25">
      <c r="A4185" s="1"/>
      <c r="B4185" s="1"/>
    </row>
    <row r="4186" spans="1:2" x14ac:dyDescent="0.25">
      <c r="A4186" s="1"/>
      <c r="B4186" s="1"/>
    </row>
    <row r="4187" spans="1:2" x14ac:dyDescent="0.25">
      <c r="A4187" s="1"/>
      <c r="B4187" s="1"/>
    </row>
    <row r="4188" spans="1:2" x14ac:dyDescent="0.25">
      <c r="A4188" s="1"/>
      <c r="B4188" s="1"/>
    </row>
    <row r="4189" spans="1:2" x14ac:dyDescent="0.25">
      <c r="A4189" s="1"/>
      <c r="B4189" s="1"/>
    </row>
    <row r="4190" spans="1:2" x14ac:dyDescent="0.25">
      <c r="A4190" s="1"/>
      <c r="B4190" s="1"/>
    </row>
    <row r="4191" spans="1:2" x14ac:dyDescent="0.25">
      <c r="A4191" s="1"/>
      <c r="B4191" s="1"/>
    </row>
    <row r="4192" spans="1:2" x14ac:dyDescent="0.25">
      <c r="A4192" s="1"/>
      <c r="B4192" s="1"/>
    </row>
    <row r="4193" spans="1:2" x14ac:dyDescent="0.25">
      <c r="A4193" s="1"/>
      <c r="B4193" s="1"/>
    </row>
    <row r="4194" spans="1:2" x14ac:dyDescent="0.25">
      <c r="A4194" s="1"/>
      <c r="B4194" s="1"/>
    </row>
    <row r="4195" spans="1:2" x14ac:dyDescent="0.25">
      <c r="A4195" s="1"/>
      <c r="B4195" s="1"/>
    </row>
    <row r="4196" spans="1:2" x14ac:dyDescent="0.25">
      <c r="A4196" s="1"/>
      <c r="B4196" s="1"/>
    </row>
    <row r="4197" spans="1:2" x14ac:dyDescent="0.25">
      <c r="A4197" s="1"/>
      <c r="B4197" s="1"/>
    </row>
    <row r="4198" spans="1:2" x14ac:dyDescent="0.25">
      <c r="A4198" s="1"/>
      <c r="B4198" s="1"/>
    </row>
    <row r="4199" spans="1:2" x14ac:dyDescent="0.25">
      <c r="A4199" s="1"/>
      <c r="B4199" s="1"/>
    </row>
    <row r="4200" spans="1:2" x14ac:dyDescent="0.25">
      <c r="A4200" s="1"/>
      <c r="B4200" s="1"/>
    </row>
    <row r="4201" spans="1:2" x14ac:dyDescent="0.25">
      <c r="A4201" s="1"/>
      <c r="B4201" s="1"/>
    </row>
    <row r="4202" spans="1:2" x14ac:dyDescent="0.25">
      <c r="A4202" s="1"/>
      <c r="B4202" s="1"/>
    </row>
    <row r="4203" spans="1:2" x14ac:dyDescent="0.25">
      <c r="A4203" s="1"/>
      <c r="B4203" s="1"/>
    </row>
    <row r="4204" spans="1:2" x14ac:dyDescent="0.25">
      <c r="A4204" s="1"/>
      <c r="B4204" s="1"/>
    </row>
    <row r="4205" spans="1:2" x14ac:dyDescent="0.25">
      <c r="A4205" s="1"/>
      <c r="B4205" s="1"/>
    </row>
    <row r="4206" spans="1:2" x14ac:dyDescent="0.25">
      <c r="A4206" s="1"/>
      <c r="B4206" s="1"/>
    </row>
    <row r="4207" spans="1:2" x14ac:dyDescent="0.25">
      <c r="A4207" s="1"/>
      <c r="B4207" s="1"/>
    </row>
    <row r="4208" spans="1:2" x14ac:dyDescent="0.25">
      <c r="A4208" s="1"/>
      <c r="B4208" s="1"/>
    </row>
    <row r="4209" spans="1:2" x14ac:dyDescent="0.25">
      <c r="A4209" s="1"/>
      <c r="B4209" s="1"/>
    </row>
    <row r="4210" spans="1:2" x14ac:dyDescent="0.25">
      <c r="A4210" s="1"/>
      <c r="B4210" s="1"/>
    </row>
    <row r="4211" spans="1:2" x14ac:dyDescent="0.25">
      <c r="A4211" s="1"/>
      <c r="B4211" s="1"/>
    </row>
    <row r="4212" spans="1:2" x14ac:dyDescent="0.25">
      <c r="A4212" s="1"/>
      <c r="B4212" s="1"/>
    </row>
    <row r="4213" spans="1:2" x14ac:dyDescent="0.25">
      <c r="A4213" s="1"/>
      <c r="B4213" s="1"/>
    </row>
    <row r="4214" spans="1:2" x14ac:dyDescent="0.25">
      <c r="A4214" s="1"/>
      <c r="B4214" s="1"/>
    </row>
    <row r="4215" spans="1:2" x14ac:dyDescent="0.25">
      <c r="A4215" s="1"/>
      <c r="B4215" s="1"/>
    </row>
    <row r="4216" spans="1:2" x14ac:dyDescent="0.25">
      <c r="A4216" s="1"/>
      <c r="B4216" s="1"/>
    </row>
    <row r="4217" spans="1:2" x14ac:dyDescent="0.25">
      <c r="A4217" s="1"/>
      <c r="B4217" s="1"/>
    </row>
    <row r="4218" spans="1:2" x14ac:dyDescent="0.25">
      <c r="A4218" s="1"/>
      <c r="B4218" s="1"/>
    </row>
    <row r="4219" spans="1:2" x14ac:dyDescent="0.25">
      <c r="A4219" s="1"/>
      <c r="B4219" s="1"/>
    </row>
    <row r="4220" spans="1:2" x14ac:dyDescent="0.25">
      <c r="A4220" s="1"/>
      <c r="B4220" s="1"/>
    </row>
    <row r="4221" spans="1:2" x14ac:dyDescent="0.25">
      <c r="A4221" s="1"/>
      <c r="B4221" s="1"/>
    </row>
    <row r="4222" spans="1:2" x14ac:dyDescent="0.25">
      <c r="A4222" s="1"/>
      <c r="B4222" s="1"/>
    </row>
    <row r="4223" spans="1:2" x14ac:dyDescent="0.25">
      <c r="A4223" s="1"/>
      <c r="B4223" s="1"/>
    </row>
    <row r="4224" spans="1:2" x14ac:dyDescent="0.25">
      <c r="A4224" s="1"/>
      <c r="B4224" s="1"/>
    </row>
    <row r="4225" spans="1:2" x14ac:dyDescent="0.25">
      <c r="A4225" s="1"/>
      <c r="B4225" s="1"/>
    </row>
    <row r="4226" spans="1:2" x14ac:dyDescent="0.25">
      <c r="A4226" s="1"/>
      <c r="B4226" s="1"/>
    </row>
    <row r="4227" spans="1:2" x14ac:dyDescent="0.25">
      <c r="A4227" s="1"/>
      <c r="B4227" s="1"/>
    </row>
    <row r="4228" spans="1:2" x14ac:dyDescent="0.25">
      <c r="A4228" s="1"/>
      <c r="B4228" s="1"/>
    </row>
    <row r="4229" spans="1:2" x14ac:dyDescent="0.25">
      <c r="A4229" s="1"/>
      <c r="B4229" s="1"/>
    </row>
    <row r="4230" spans="1:2" x14ac:dyDescent="0.25">
      <c r="A4230" s="1"/>
      <c r="B4230" s="1"/>
    </row>
    <row r="4231" spans="1:2" x14ac:dyDescent="0.25">
      <c r="A4231" s="1"/>
      <c r="B4231" s="1"/>
    </row>
    <row r="4232" spans="1:2" x14ac:dyDescent="0.25">
      <c r="A4232" s="1"/>
      <c r="B4232" s="1"/>
    </row>
    <row r="4233" spans="1:2" x14ac:dyDescent="0.25">
      <c r="A4233" s="1"/>
      <c r="B4233" s="1"/>
    </row>
    <row r="4234" spans="1:2" x14ac:dyDescent="0.25">
      <c r="A4234" s="1"/>
      <c r="B4234" s="1"/>
    </row>
    <row r="4235" spans="1:2" x14ac:dyDescent="0.25">
      <c r="A4235" s="1"/>
      <c r="B4235" s="1"/>
    </row>
    <row r="4236" spans="1:2" x14ac:dyDescent="0.25">
      <c r="A4236" s="1"/>
      <c r="B4236" s="1"/>
    </row>
    <row r="4237" spans="1:2" x14ac:dyDescent="0.25">
      <c r="A4237" s="1"/>
      <c r="B4237" s="1"/>
    </row>
    <row r="4238" spans="1:2" x14ac:dyDescent="0.25">
      <c r="A4238" s="1"/>
      <c r="B4238" s="1"/>
    </row>
    <row r="4239" spans="1:2" x14ac:dyDescent="0.25">
      <c r="A4239" s="1"/>
      <c r="B4239" s="1"/>
    </row>
    <row r="4240" spans="1:2" x14ac:dyDescent="0.25">
      <c r="A4240" s="1"/>
      <c r="B4240" s="1"/>
    </row>
    <row r="4241" spans="1:2" x14ac:dyDescent="0.25">
      <c r="A4241" s="1"/>
      <c r="B4241" s="1"/>
    </row>
    <row r="4242" spans="1:2" x14ac:dyDescent="0.25">
      <c r="A4242" s="1"/>
      <c r="B4242" s="1"/>
    </row>
    <row r="4243" spans="1:2" x14ac:dyDescent="0.25">
      <c r="A4243" s="1"/>
      <c r="B4243" s="1"/>
    </row>
    <row r="4244" spans="1:2" x14ac:dyDescent="0.25">
      <c r="A4244" s="1"/>
      <c r="B4244" s="1"/>
    </row>
    <row r="4245" spans="1:2" x14ac:dyDescent="0.25">
      <c r="A4245" s="1"/>
      <c r="B4245" s="1"/>
    </row>
    <row r="4246" spans="1:2" x14ac:dyDescent="0.25">
      <c r="A4246" s="1"/>
      <c r="B4246" s="1"/>
    </row>
    <row r="4247" spans="1:2" x14ac:dyDescent="0.25">
      <c r="A4247" s="1"/>
      <c r="B4247" s="1"/>
    </row>
    <row r="4248" spans="1:2" x14ac:dyDescent="0.25">
      <c r="A4248" s="1"/>
      <c r="B4248" s="1"/>
    </row>
    <row r="4249" spans="1:2" x14ac:dyDescent="0.25">
      <c r="A4249" s="1"/>
      <c r="B4249" s="1"/>
    </row>
    <row r="4250" spans="1:2" x14ac:dyDescent="0.25">
      <c r="A4250" s="1"/>
      <c r="B4250" s="1"/>
    </row>
    <row r="4251" spans="1:2" x14ac:dyDescent="0.25">
      <c r="A4251" s="1"/>
      <c r="B4251" s="1"/>
    </row>
    <row r="4252" spans="1:2" x14ac:dyDescent="0.25">
      <c r="A4252" s="1"/>
      <c r="B4252" s="1"/>
    </row>
    <row r="4253" spans="1:2" x14ac:dyDescent="0.25">
      <c r="A4253" s="1"/>
      <c r="B4253" s="1"/>
    </row>
    <row r="4254" spans="1:2" x14ac:dyDescent="0.25">
      <c r="A4254" s="1"/>
      <c r="B4254" s="1"/>
    </row>
    <row r="4255" spans="1:2" x14ac:dyDescent="0.25">
      <c r="A4255" s="1"/>
      <c r="B4255" s="1"/>
    </row>
    <row r="4256" spans="1:2" x14ac:dyDescent="0.25">
      <c r="A4256" s="1"/>
      <c r="B4256" s="1"/>
    </row>
    <row r="4257" spans="1:2" x14ac:dyDescent="0.25">
      <c r="A4257" s="1"/>
      <c r="B4257" s="1"/>
    </row>
    <row r="4258" spans="1:2" x14ac:dyDescent="0.25">
      <c r="A4258" s="1"/>
      <c r="B4258" s="1"/>
    </row>
    <row r="4259" spans="1:2" x14ac:dyDescent="0.25">
      <c r="A4259" s="1"/>
      <c r="B4259" s="1"/>
    </row>
    <row r="4260" spans="1:2" x14ac:dyDescent="0.25">
      <c r="A4260" s="1"/>
      <c r="B4260" s="1"/>
    </row>
    <row r="4261" spans="1:2" x14ac:dyDescent="0.25">
      <c r="A4261" s="1"/>
      <c r="B4261" s="1"/>
    </row>
    <row r="4262" spans="1:2" x14ac:dyDescent="0.25">
      <c r="A4262" s="1"/>
      <c r="B4262" s="1"/>
    </row>
    <row r="4263" spans="1:2" x14ac:dyDescent="0.25">
      <c r="A4263" s="1"/>
      <c r="B4263" s="1"/>
    </row>
    <row r="4264" spans="1:2" x14ac:dyDescent="0.25">
      <c r="A4264" s="1"/>
      <c r="B4264" s="1"/>
    </row>
    <row r="4265" spans="1:2" x14ac:dyDescent="0.25">
      <c r="A4265" s="1"/>
      <c r="B4265" s="1"/>
    </row>
    <row r="4266" spans="1:2" x14ac:dyDescent="0.25">
      <c r="A4266" s="1"/>
      <c r="B4266" s="1"/>
    </row>
    <row r="4267" spans="1:2" x14ac:dyDescent="0.25">
      <c r="A4267" s="1"/>
      <c r="B4267" s="1"/>
    </row>
    <row r="4268" spans="1:2" x14ac:dyDescent="0.25">
      <c r="A4268" s="1"/>
      <c r="B4268" s="1"/>
    </row>
    <row r="4269" spans="1:2" x14ac:dyDescent="0.25">
      <c r="A4269" s="1"/>
      <c r="B4269" s="1"/>
    </row>
    <row r="4270" spans="1:2" x14ac:dyDescent="0.25">
      <c r="A4270" s="1"/>
      <c r="B4270" s="1"/>
    </row>
    <row r="4271" spans="1:2" x14ac:dyDescent="0.25">
      <c r="A4271" s="1"/>
      <c r="B4271" s="1"/>
    </row>
    <row r="4272" spans="1:2" x14ac:dyDescent="0.25">
      <c r="A4272" s="1"/>
      <c r="B4272" s="1"/>
    </row>
    <row r="4273" spans="1:2" x14ac:dyDescent="0.25">
      <c r="A4273" s="1"/>
      <c r="B4273" s="1"/>
    </row>
    <row r="4274" spans="1:2" x14ac:dyDescent="0.25">
      <c r="A4274" s="1"/>
      <c r="B4274" s="1"/>
    </row>
    <row r="4275" spans="1:2" x14ac:dyDescent="0.25">
      <c r="A4275" s="1"/>
      <c r="B4275" s="1"/>
    </row>
    <row r="4276" spans="1:2" x14ac:dyDescent="0.25">
      <c r="A4276" s="1"/>
      <c r="B4276" s="1"/>
    </row>
    <row r="4277" spans="1:2" x14ac:dyDescent="0.25">
      <c r="A4277" s="1"/>
      <c r="B4277" s="1"/>
    </row>
    <row r="4278" spans="1:2" x14ac:dyDescent="0.25">
      <c r="A4278" s="1"/>
      <c r="B4278" s="1"/>
    </row>
    <row r="4279" spans="1:2" x14ac:dyDescent="0.25">
      <c r="A4279" s="1"/>
      <c r="B4279" s="1"/>
    </row>
    <row r="4280" spans="1:2" x14ac:dyDescent="0.25">
      <c r="A4280" s="1"/>
      <c r="B4280" s="1"/>
    </row>
    <row r="4281" spans="1:2" x14ac:dyDescent="0.25">
      <c r="A4281" s="1"/>
      <c r="B4281" s="1"/>
    </row>
    <row r="4282" spans="1:2" x14ac:dyDescent="0.25">
      <c r="A4282" s="1"/>
      <c r="B4282" s="1"/>
    </row>
    <row r="4283" spans="1:2" x14ac:dyDescent="0.25">
      <c r="A4283" s="1"/>
      <c r="B4283" s="1"/>
    </row>
    <row r="4284" spans="1:2" x14ac:dyDescent="0.25">
      <c r="A4284" s="1"/>
      <c r="B4284" s="1"/>
    </row>
    <row r="4285" spans="1:2" x14ac:dyDescent="0.25">
      <c r="A4285" s="1"/>
      <c r="B4285" s="1"/>
    </row>
    <row r="4286" spans="1:2" x14ac:dyDescent="0.25">
      <c r="A4286" s="1"/>
      <c r="B4286" s="1"/>
    </row>
    <row r="4287" spans="1:2" x14ac:dyDescent="0.25">
      <c r="A4287" s="1"/>
      <c r="B4287" s="1"/>
    </row>
    <row r="4288" spans="1:2" x14ac:dyDescent="0.25">
      <c r="A4288" s="1"/>
      <c r="B4288" s="1"/>
    </row>
    <row r="4289" spans="1:2" x14ac:dyDescent="0.25">
      <c r="A4289" s="1"/>
      <c r="B4289" s="1"/>
    </row>
    <row r="4290" spans="1:2" x14ac:dyDescent="0.25">
      <c r="A4290" s="1"/>
      <c r="B4290" s="1"/>
    </row>
    <row r="4291" spans="1:2" x14ac:dyDescent="0.25">
      <c r="A4291" s="1"/>
      <c r="B4291" s="1"/>
    </row>
    <row r="4292" spans="1:2" x14ac:dyDescent="0.25">
      <c r="A4292" s="1"/>
      <c r="B4292" s="1"/>
    </row>
    <row r="4293" spans="1:2" x14ac:dyDescent="0.25">
      <c r="A4293" s="1"/>
      <c r="B4293" s="1"/>
    </row>
    <row r="4294" spans="1:2" x14ac:dyDescent="0.25">
      <c r="A4294" s="1"/>
      <c r="B4294" s="1"/>
    </row>
    <row r="4295" spans="1:2" x14ac:dyDescent="0.25">
      <c r="A4295" s="1"/>
      <c r="B4295" s="1"/>
    </row>
    <row r="4296" spans="1:2" x14ac:dyDescent="0.25">
      <c r="A4296" s="1"/>
      <c r="B4296" s="1"/>
    </row>
    <row r="4297" spans="1:2" x14ac:dyDescent="0.25">
      <c r="A4297" s="1"/>
      <c r="B4297" s="1"/>
    </row>
    <row r="4298" spans="1:2" x14ac:dyDescent="0.25">
      <c r="A4298" s="1"/>
      <c r="B4298" s="1"/>
    </row>
    <row r="4299" spans="1:2" x14ac:dyDescent="0.25">
      <c r="A4299" s="1"/>
      <c r="B4299" s="1"/>
    </row>
    <row r="4300" spans="1:2" x14ac:dyDescent="0.25">
      <c r="A4300" s="1"/>
      <c r="B4300" s="1"/>
    </row>
    <row r="4301" spans="1:2" x14ac:dyDescent="0.25">
      <c r="A4301" s="1"/>
      <c r="B4301" s="1"/>
    </row>
    <row r="4302" spans="1:2" x14ac:dyDescent="0.25">
      <c r="A4302" s="1"/>
      <c r="B4302" s="1"/>
    </row>
    <row r="4303" spans="1:2" x14ac:dyDescent="0.25">
      <c r="A4303" s="1"/>
      <c r="B4303" s="1"/>
    </row>
    <row r="4304" spans="1:2" x14ac:dyDescent="0.25">
      <c r="A4304" s="1"/>
      <c r="B4304" s="1"/>
    </row>
    <row r="4305" spans="1:2" x14ac:dyDescent="0.25">
      <c r="A4305" s="1"/>
      <c r="B4305" s="1"/>
    </row>
    <row r="4306" spans="1:2" x14ac:dyDescent="0.25">
      <c r="A4306" s="1"/>
      <c r="B4306" s="1"/>
    </row>
    <row r="4307" spans="1:2" x14ac:dyDescent="0.25">
      <c r="A4307" s="1"/>
      <c r="B4307" s="1"/>
    </row>
    <row r="4308" spans="1:2" x14ac:dyDescent="0.25">
      <c r="A4308" s="1"/>
      <c r="B4308" s="1"/>
    </row>
    <row r="4309" spans="1:2" x14ac:dyDescent="0.25">
      <c r="A4309" s="1"/>
      <c r="B4309" s="1"/>
    </row>
    <row r="4310" spans="1:2" x14ac:dyDescent="0.25">
      <c r="A4310" s="1"/>
      <c r="B4310" s="1"/>
    </row>
    <row r="4311" spans="1:2" x14ac:dyDescent="0.25">
      <c r="A4311" s="1"/>
      <c r="B4311" s="1"/>
    </row>
    <row r="4312" spans="1:2" x14ac:dyDescent="0.25">
      <c r="A4312" s="1"/>
      <c r="B4312" s="1"/>
    </row>
    <row r="4313" spans="1:2" x14ac:dyDescent="0.25">
      <c r="A4313" s="1"/>
      <c r="B4313" s="1"/>
    </row>
    <row r="4314" spans="1:2" x14ac:dyDescent="0.25">
      <c r="A4314" s="1"/>
      <c r="B4314" s="1"/>
    </row>
    <row r="4315" spans="1:2" x14ac:dyDescent="0.25">
      <c r="A4315" s="1"/>
      <c r="B4315" s="1"/>
    </row>
    <row r="4316" spans="1:2" x14ac:dyDescent="0.25">
      <c r="A4316" s="1"/>
      <c r="B4316" s="1"/>
    </row>
    <row r="4317" spans="1:2" x14ac:dyDescent="0.25">
      <c r="A4317" s="1"/>
      <c r="B4317" s="1"/>
    </row>
    <row r="4318" spans="1:2" x14ac:dyDescent="0.25">
      <c r="A4318" s="1"/>
      <c r="B4318" s="1"/>
    </row>
    <row r="4319" spans="1:2" x14ac:dyDescent="0.25">
      <c r="A4319" s="1"/>
      <c r="B4319" s="1"/>
    </row>
    <row r="4320" spans="1:2" x14ac:dyDescent="0.25">
      <c r="A4320" s="1"/>
      <c r="B4320" s="1"/>
    </row>
    <row r="4321" spans="1:2" x14ac:dyDescent="0.25">
      <c r="A4321" s="1"/>
      <c r="B4321" s="1"/>
    </row>
    <row r="4322" spans="1:2" x14ac:dyDescent="0.25">
      <c r="A4322" s="1"/>
      <c r="B4322" s="1"/>
    </row>
    <row r="4323" spans="1:2" x14ac:dyDescent="0.25">
      <c r="A4323" s="1"/>
      <c r="B4323" s="1"/>
    </row>
    <row r="4324" spans="1:2" x14ac:dyDescent="0.25">
      <c r="A4324" s="1"/>
      <c r="B4324" s="1"/>
    </row>
    <row r="4325" spans="1:2" x14ac:dyDescent="0.25">
      <c r="A4325" s="1"/>
      <c r="B4325" s="1"/>
    </row>
    <row r="4326" spans="1:2" x14ac:dyDescent="0.25">
      <c r="A4326" s="1"/>
      <c r="B4326" s="1"/>
    </row>
    <row r="4327" spans="1:2" x14ac:dyDescent="0.25">
      <c r="A4327" s="1"/>
      <c r="B4327" s="1"/>
    </row>
    <row r="4328" spans="1:2" x14ac:dyDescent="0.25">
      <c r="A4328" s="1"/>
      <c r="B4328" s="1"/>
    </row>
    <row r="4329" spans="1:2" x14ac:dyDescent="0.25">
      <c r="A4329" s="1"/>
      <c r="B4329" s="1"/>
    </row>
    <row r="4330" spans="1:2" x14ac:dyDescent="0.25">
      <c r="A4330" s="1"/>
      <c r="B4330" s="1"/>
    </row>
    <row r="4331" spans="1:2" x14ac:dyDescent="0.25">
      <c r="A4331" s="1"/>
      <c r="B4331" s="1"/>
    </row>
    <row r="4332" spans="1:2" x14ac:dyDescent="0.25">
      <c r="A4332" s="1"/>
      <c r="B4332" s="1"/>
    </row>
    <row r="4333" spans="1:2" x14ac:dyDescent="0.25">
      <c r="A4333" s="1"/>
      <c r="B4333" s="1"/>
    </row>
    <row r="4334" spans="1:2" x14ac:dyDescent="0.25">
      <c r="A4334" s="1"/>
      <c r="B4334" s="1"/>
    </row>
    <row r="4335" spans="1:2" x14ac:dyDescent="0.25">
      <c r="A4335" s="1"/>
      <c r="B4335" s="1"/>
    </row>
    <row r="4336" spans="1:2" x14ac:dyDescent="0.25">
      <c r="A4336" s="1"/>
      <c r="B4336" s="1"/>
    </row>
    <row r="4337" spans="1:2" x14ac:dyDescent="0.25">
      <c r="A4337" s="1"/>
      <c r="B4337" s="1"/>
    </row>
    <row r="4338" spans="1:2" x14ac:dyDescent="0.25">
      <c r="A4338" s="1"/>
      <c r="B4338" s="1"/>
    </row>
    <row r="4339" spans="1:2" x14ac:dyDescent="0.25">
      <c r="A4339" s="1"/>
      <c r="B4339" s="1"/>
    </row>
    <row r="4340" spans="1:2" x14ac:dyDescent="0.25">
      <c r="A4340" s="1"/>
      <c r="B4340" s="1"/>
    </row>
    <row r="4341" spans="1:2" x14ac:dyDescent="0.25">
      <c r="A4341" s="1"/>
      <c r="B4341" s="1"/>
    </row>
    <row r="4342" spans="1:2" x14ac:dyDescent="0.25">
      <c r="A4342" s="1"/>
      <c r="B4342" s="1"/>
    </row>
    <row r="4343" spans="1:2" x14ac:dyDescent="0.25">
      <c r="A4343" s="1"/>
      <c r="B4343" s="1"/>
    </row>
    <row r="4344" spans="1:2" x14ac:dyDescent="0.25">
      <c r="A4344" s="1"/>
      <c r="B4344" s="1"/>
    </row>
    <row r="4345" spans="1:2" x14ac:dyDescent="0.25">
      <c r="A4345" s="1"/>
      <c r="B4345" s="1"/>
    </row>
    <row r="4346" spans="1:2" x14ac:dyDescent="0.25">
      <c r="A4346" s="1"/>
      <c r="B4346" s="1"/>
    </row>
    <row r="4347" spans="1:2" x14ac:dyDescent="0.25">
      <c r="A4347" s="1"/>
      <c r="B4347" s="1"/>
    </row>
    <row r="4348" spans="1:2" x14ac:dyDescent="0.25">
      <c r="A4348" s="1"/>
      <c r="B4348" s="1"/>
    </row>
    <row r="4349" spans="1:2" x14ac:dyDescent="0.25">
      <c r="A4349" s="1"/>
      <c r="B4349" s="1"/>
    </row>
    <row r="4350" spans="1:2" x14ac:dyDescent="0.25">
      <c r="A4350" s="1"/>
      <c r="B4350" s="1"/>
    </row>
    <row r="4351" spans="1:2" x14ac:dyDescent="0.25">
      <c r="A4351" s="1"/>
      <c r="B4351" s="1"/>
    </row>
    <row r="4352" spans="1:2" x14ac:dyDescent="0.25">
      <c r="A4352" s="1"/>
      <c r="B4352" s="1"/>
    </row>
    <row r="4353" spans="1:2" x14ac:dyDescent="0.25">
      <c r="A4353" s="1"/>
      <c r="B4353" s="1"/>
    </row>
    <row r="4354" spans="1:2" x14ac:dyDescent="0.25">
      <c r="A4354" s="1"/>
      <c r="B4354" s="1"/>
    </row>
    <row r="4355" spans="1:2" x14ac:dyDescent="0.25">
      <c r="A4355" s="1"/>
      <c r="B4355" s="1"/>
    </row>
    <row r="4356" spans="1:2" x14ac:dyDescent="0.25">
      <c r="A4356" s="1"/>
      <c r="B4356" s="1"/>
    </row>
    <row r="4357" spans="1:2" x14ac:dyDescent="0.25">
      <c r="A4357" s="1"/>
      <c r="B4357" s="1"/>
    </row>
    <row r="4358" spans="1:2" x14ac:dyDescent="0.25">
      <c r="A4358" s="1"/>
      <c r="B4358" s="1"/>
    </row>
    <row r="4359" spans="1:2" x14ac:dyDescent="0.25">
      <c r="A4359" s="1"/>
      <c r="B4359" s="1"/>
    </row>
    <row r="4360" spans="1:2" x14ac:dyDescent="0.25">
      <c r="A4360" s="1"/>
      <c r="B4360" s="1"/>
    </row>
    <row r="4361" spans="1:2" x14ac:dyDescent="0.25">
      <c r="A4361" s="1"/>
      <c r="B4361" s="1"/>
    </row>
    <row r="4362" spans="1:2" x14ac:dyDescent="0.25">
      <c r="A4362" s="1"/>
      <c r="B4362" s="1"/>
    </row>
    <row r="4363" spans="1:2" x14ac:dyDescent="0.25">
      <c r="A4363" s="1"/>
      <c r="B4363" s="1"/>
    </row>
    <row r="4364" spans="1:2" x14ac:dyDescent="0.25">
      <c r="A4364" s="1"/>
      <c r="B4364" s="1"/>
    </row>
    <row r="4365" spans="1:2" x14ac:dyDescent="0.25">
      <c r="A4365" s="1"/>
      <c r="B4365" s="1"/>
    </row>
    <row r="4366" spans="1:2" x14ac:dyDescent="0.25">
      <c r="A4366" s="1"/>
      <c r="B4366" s="1"/>
    </row>
    <row r="4367" spans="1:2" x14ac:dyDescent="0.25">
      <c r="A4367" s="1"/>
      <c r="B4367" s="1"/>
    </row>
    <row r="4368" spans="1:2" x14ac:dyDescent="0.25">
      <c r="A4368" s="1"/>
      <c r="B4368" s="1"/>
    </row>
    <row r="4369" spans="1:2" x14ac:dyDescent="0.25">
      <c r="A4369" s="1"/>
      <c r="B4369" s="1"/>
    </row>
    <row r="4370" spans="1:2" x14ac:dyDescent="0.25">
      <c r="A4370" s="1"/>
      <c r="B4370" s="1"/>
    </row>
    <row r="4371" spans="1:2" x14ac:dyDescent="0.25">
      <c r="A4371" s="1"/>
      <c r="B4371" s="1"/>
    </row>
    <row r="4372" spans="1:2" x14ac:dyDescent="0.25">
      <c r="A4372" s="1"/>
      <c r="B4372" s="1"/>
    </row>
    <row r="4373" spans="1:2" x14ac:dyDescent="0.25">
      <c r="A4373" s="1"/>
      <c r="B4373" s="1"/>
    </row>
    <row r="4374" spans="1:2" x14ac:dyDescent="0.25">
      <c r="A4374" s="1"/>
      <c r="B4374" s="1"/>
    </row>
    <row r="4375" spans="1:2" x14ac:dyDescent="0.25">
      <c r="A4375" s="1"/>
      <c r="B4375" s="1"/>
    </row>
    <row r="4376" spans="1:2" x14ac:dyDescent="0.25">
      <c r="A4376" s="1"/>
      <c r="B4376" s="1"/>
    </row>
    <row r="4377" spans="1:2" x14ac:dyDescent="0.25">
      <c r="A4377" s="1"/>
      <c r="B4377" s="1"/>
    </row>
    <row r="4378" spans="1:2" x14ac:dyDescent="0.25">
      <c r="A4378" s="1"/>
      <c r="B4378" s="1"/>
    </row>
    <row r="4379" spans="1:2" x14ac:dyDescent="0.25">
      <c r="A4379" s="1"/>
      <c r="B4379" s="1"/>
    </row>
    <row r="4380" spans="1:2" x14ac:dyDescent="0.25">
      <c r="A4380" s="1"/>
      <c r="B4380" s="1"/>
    </row>
    <row r="4381" spans="1:2" x14ac:dyDescent="0.25">
      <c r="A4381" s="1"/>
      <c r="B4381" s="1"/>
    </row>
    <row r="4382" spans="1:2" x14ac:dyDescent="0.25">
      <c r="A4382" s="1"/>
      <c r="B4382" s="1"/>
    </row>
    <row r="4383" spans="1:2" x14ac:dyDescent="0.25">
      <c r="A4383" s="1"/>
      <c r="B4383" s="1"/>
    </row>
    <row r="4384" spans="1:2" x14ac:dyDescent="0.25">
      <c r="A4384" s="1"/>
      <c r="B4384" s="1"/>
    </row>
    <row r="4385" spans="1:2" x14ac:dyDescent="0.25">
      <c r="A4385" s="1"/>
      <c r="B4385" s="1"/>
    </row>
    <row r="4386" spans="1:2" x14ac:dyDescent="0.25">
      <c r="A4386" s="1"/>
      <c r="B4386" s="1"/>
    </row>
    <row r="4387" spans="1:2" x14ac:dyDescent="0.25">
      <c r="A4387" s="1"/>
      <c r="B4387" s="1"/>
    </row>
    <row r="4388" spans="1:2" x14ac:dyDescent="0.25">
      <c r="A4388" s="1"/>
      <c r="B4388" s="1"/>
    </row>
    <row r="4389" spans="1:2" x14ac:dyDescent="0.25">
      <c r="A4389" s="1"/>
      <c r="B4389" s="1"/>
    </row>
    <row r="4390" spans="1:2" x14ac:dyDescent="0.25">
      <c r="A4390" s="1"/>
      <c r="B4390" s="1"/>
    </row>
    <row r="4391" spans="1:2" x14ac:dyDescent="0.25">
      <c r="A4391" s="1"/>
      <c r="B4391" s="1"/>
    </row>
    <row r="4392" spans="1:2" x14ac:dyDescent="0.25">
      <c r="A4392" s="1"/>
      <c r="B4392" s="1"/>
    </row>
    <row r="4393" spans="1:2" x14ac:dyDescent="0.25">
      <c r="A4393" s="1"/>
      <c r="B4393" s="1"/>
    </row>
    <row r="4394" spans="1:2" x14ac:dyDescent="0.25">
      <c r="A4394" s="1"/>
      <c r="B4394" s="1"/>
    </row>
    <row r="4395" spans="1:2" x14ac:dyDescent="0.25">
      <c r="A4395" s="1"/>
      <c r="B4395" s="1"/>
    </row>
    <row r="4396" spans="1:2" x14ac:dyDescent="0.25">
      <c r="A4396" s="1"/>
      <c r="B4396" s="1"/>
    </row>
    <row r="4397" spans="1:2" x14ac:dyDescent="0.25">
      <c r="A4397" s="1"/>
      <c r="B4397" s="1"/>
    </row>
    <row r="4398" spans="1:2" x14ac:dyDescent="0.25">
      <c r="A4398" s="1"/>
      <c r="B4398" s="1"/>
    </row>
    <row r="4399" spans="1:2" x14ac:dyDescent="0.25">
      <c r="A4399" s="1"/>
      <c r="B4399" s="1"/>
    </row>
    <row r="4400" spans="1:2" x14ac:dyDescent="0.25">
      <c r="A4400" s="1"/>
      <c r="B4400" s="1"/>
    </row>
    <row r="4401" spans="1:2" x14ac:dyDescent="0.25">
      <c r="A4401" s="1"/>
      <c r="B4401" s="1"/>
    </row>
    <row r="4402" spans="1:2" x14ac:dyDescent="0.25">
      <c r="A4402" s="1"/>
      <c r="B4402" s="1"/>
    </row>
    <row r="4403" spans="1:2" x14ac:dyDescent="0.25">
      <c r="A4403" s="1"/>
      <c r="B4403" s="1"/>
    </row>
    <row r="4404" spans="1:2" x14ac:dyDescent="0.25">
      <c r="A4404" s="1"/>
      <c r="B4404" s="1"/>
    </row>
    <row r="4405" spans="1:2" x14ac:dyDescent="0.25">
      <c r="A4405" s="1"/>
      <c r="B4405" s="1"/>
    </row>
    <row r="4406" spans="1:2" x14ac:dyDescent="0.25">
      <c r="A4406" s="1"/>
      <c r="B4406" s="1"/>
    </row>
    <row r="4407" spans="1:2" x14ac:dyDescent="0.25">
      <c r="A4407" s="1"/>
      <c r="B4407" s="1"/>
    </row>
    <row r="4408" spans="1:2" x14ac:dyDescent="0.25">
      <c r="A4408" s="1"/>
      <c r="B4408" s="1"/>
    </row>
    <row r="4409" spans="1:2" x14ac:dyDescent="0.25">
      <c r="A4409" s="1"/>
      <c r="B4409" s="1"/>
    </row>
    <row r="4410" spans="1:2" x14ac:dyDescent="0.25">
      <c r="A4410" s="1"/>
      <c r="B4410" s="1"/>
    </row>
    <row r="4411" spans="1:2" x14ac:dyDescent="0.25">
      <c r="A4411" s="1"/>
      <c r="B4411" s="1"/>
    </row>
    <row r="4412" spans="1:2" x14ac:dyDescent="0.25">
      <c r="A4412" s="1"/>
      <c r="B4412" s="1"/>
    </row>
    <row r="4413" spans="1:2" x14ac:dyDescent="0.25">
      <c r="A4413" s="1"/>
      <c r="B4413" s="1"/>
    </row>
    <row r="4414" spans="1:2" x14ac:dyDescent="0.25">
      <c r="A4414" s="1"/>
      <c r="B4414" s="1"/>
    </row>
    <row r="4415" spans="1:2" x14ac:dyDescent="0.25">
      <c r="A4415" s="1"/>
      <c r="B4415" s="1"/>
    </row>
    <row r="4416" spans="1:2" x14ac:dyDescent="0.25">
      <c r="A4416" s="1"/>
      <c r="B4416" s="1"/>
    </row>
    <row r="4417" spans="1:2" x14ac:dyDescent="0.25">
      <c r="A4417" s="1"/>
      <c r="B4417" s="1"/>
    </row>
    <row r="4418" spans="1:2" x14ac:dyDescent="0.25">
      <c r="A4418" s="1"/>
      <c r="B4418" s="1"/>
    </row>
    <row r="4419" spans="1:2" x14ac:dyDescent="0.25">
      <c r="A4419" s="1"/>
      <c r="B4419" s="1"/>
    </row>
    <row r="4420" spans="1:2" x14ac:dyDescent="0.25">
      <c r="A4420" s="1"/>
      <c r="B4420" s="1"/>
    </row>
    <row r="4421" spans="1:2" x14ac:dyDescent="0.25">
      <c r="A4421" s="1"/>
      <c r="B4421" s="1"/>
    </row>
    <row r="4422" spans="1:2" x14ac:dyDescent="0.25">
      <c r="A4422" s="1"/>
      <c r="B4422" s="1"/>
    </row>
    <row r="4423" spans="1:2" x14ac:dyDescent="0.25">
      <c r="A4423" s="1"/>
      <c r="B4423" s="1"/>
    </row>
    <row r="4424" spans="1:2" x14ac:dyDescent="0.25">
      <c r="A4424" s="1"/>
      <c r="B4424" s="1"/>
    </row>
    <row r="4425" spans="1:2" x14ac:dyDescent="0.25">
      <c r="A4425" s="1"/>
      <c r="B4425" s="1"/>
    </row>
    <row r="4426" spans="1:2" x14ac:dyDescent="0.25">
      <c r="A4426" s="1"/>
      <c r="B4426" s="1"/>
    </row>
    <row r="4427" spans="1:2" x14ac:dyDescent="0.25">
      <c r="A4427" s="1"/>
      <c r="B4427" s="1"/>
    </row>
    <row r="4428" spans="1:2" x14ac:dyDescent="0.25">
      <c r="A4428" s="1"/>
      <c r="B4428" s="1"/>
    </row>
    <row r="4429" spans="1:2" x14ac:dyDescent="0.25">
      <c r="A4429" s="1"/>
      <c r="B4429" s="1"/>
    </row>
    <row r="4430" spans="1:2" x14ac:dyDescent="0.25">
      <c r="A4430" s="1"/>
      <c r="B4430" s="1"/>
    </row>
    <row r="4431" spans="1:2" x14ac:dyDescent="0.25">
      <c r="A4431" s="1"/>
      <c r="B4431" s="1"/>
    </row>
    <row r="4432" spans="1:2" x14ac:dyDescent="0.25">
      <c r="A4432" s="1"/>
      <c r="B4432" s="1"/>
    </row>
    <row r="4433" spans="1:2" x14ac:dyDescent="0.25">
      <c r="A4433" s="1"/>
      <c r="B4433" s="1"/>
    </row>
    <row r="4434" spans="1:2" x14ac:dyDescent="0.25">
      <c r="A4434" s="1"/>
      <c r="B4434" s="1"/>
    </row>
    <row r="4435" spans="1:2" x14ac:dyDescent="0.25">
      <c r="A4435" s="1"/>
      <c r="B4435" s="1"/>
    </row>
    <row r="4436" spans="1:2" x14ac:dyDescent="0.25">
      <c r="A4436" s="1"/>
      <c r="B4436" s="1"/>
    </row>
    <row r="4437" spans="1:2" x14ac:dyDescent="0.25">
      <c r="A4437" s="1"/>
      <c r="B4437" s="1"/>
    </row>
    <row r="4438" spans="1:2" x14ac:dyDescent="0.25">
      <c r="A4438" s="1"/>
      <c r="B4438" s="1"/>
    </row>
    <row r="4439" spans="1:2" x14ac:dyDescent="0.25">
      <c r="A4439" s="1"/>
      <c r="B4439" s="1"/>
    </row>
    <row r="4440" spans="1:2" x14ac:dyDescent="0.25">
      <c r="A4440" s="1"/>
      <c r="B4440" s="1"/>
    </row>
    <row r="4441" spans="1:2" x14ac:dyDescent="0.25">
      <c r="A4441" s="1"/>
      <c r="B4441" s="1"/>
    </row>
    <row r="4442" spans="1:2" x14ac:dyDescent="0.25">
      <c r="A4442" s="1"/>
      <c r="B4442" s="1"/>
    </row>
    <row r="4443" spans="1:2" x14ac:dyDescent="0.25">
      <c r="A4443" s="1"/>
      <c r="B4443" s="1"/>
    </row>
    <row r="4444" spans="1:2" x14ac:dyDescent="0.25">
      <c r="A4444" s="1"/>
      <c r="B4444" s="1"/>
    </row>
    <row r="4445" spans="1:2" x14ac:dyDescent="0.25">
      <c r="A4445" s="1"/>
      <c r="B4445" s="1"/>
    </row>
    <row r="4446" spans="1:2" x14ac:dyDescent="0.25">
      <c r="A4446" s="1"/>
      <c r="B4446" s="1"/>
    </row>
    <row r="4447" spans="1:2" x14ac:dyDescent="0.25">
      <c r="A4447" s="1"/>
      <c r="B4447" s="1"/>
    </row>
    <row r="4448" spans="1:2" x14ac:dyDescent="0.25">
      <c r="A4448" s="1"/>
      <c r="B4448" s="1"/>
    </row>
    <row r="4449" spans="1:2" x14ac:dyDescent="0.25">
      <c r="A4449" s="1"/>
      <c r="B4449" s="1"/>
    </row>
    <row r="4450" spans="1:2" x14ac:dyDescent="0.25">
      <c r="A4450" s="1"/>
      <c r="B4450" s="1"/>
    </row>
    <row r="4451" spans="1:2" x14ac:dyDescent="0.25">
      <c r="A4451" s="1"/>
      <c r="B4451" s="1"/>
    </row>
    <row r="4452" spans="1:2" x14ac:dyDescent="0.25">
      <c r="A4452" s="1"/>
      <c r="B4452" s="1"/>
    </row>
    <row r="4453" spans="1:2" x14ac:dyDescent="0.25">
      <c r="A4453" s="1"/>
      <c r="B4453" s="1"/>
    </row>
    <row r="4454" spans="1:2" x14ac:dyDescent="0.25">
      <c r="A4454" s="1"/>
      <c r="B4454" s="1"/>
    </row>
    <row r="4455" spans="1:2" x14ac:dyDescent="0.25">
      <c r="A4455" s="1"/>
      <c r="B4455" s="1"/>
    </row>
    <row r="4456" spans="1:2" x14ac:dyDescent="0.25">
      <c r="A4456" s="1"/>
      <c r="B4456" s="1"/>
    </row>
    <row r="4457" spans="1:2" x14ac:dyDescent="0.25">
      <c r="A4457" s="1"/>
      <c r="B4457" s="1"/>
    </row>
    <row r="4458" spans="1:2" x14ac:dyDescent="0.25">
      <c r="A4458" s="1"/>
      <c r="B4458" s="1"/>
    </row>
    <row r="4459" spans="1:2" x14ac:dyDescent="0.25">
      <c r="A4459" s="1"/>
      <c r="B4459" s="1"/>
    </row>
    <row r="4460" spans="1:2" x14ac:dyDescent="0.25">
      <c r="A4460" s="1"/>
      <c r="B4460" s="1"/>
    </row>
    <row r="4461" spans="1:2" x14ac:dyDescent="0.25">
      <c r="A4461" s="1"/>
      <c r="B4461" s="1"/>
    </row>
    <row r="4462" spans="1:2" x14ac:dyDescent="0.25">
      <c r="A4462" s="1"/>
      <c r="B4462" s="1"/>
    </row>
    <row r="4463" spans="1:2" x14ac:dyDescent="0.25">
      <c r="A4463" s="1"/>
      <c r="B4463" s="1"/>
    </row>
    <row r="4464" spans="1:2" x14ac:dyDescent="0.25">
      <c r="A4464" s="1"/>
      <c r="B4464" s="1"/>
    </row>
    <row r="4465" spans="1:2" x14ac:dyDescent="0.25">
      <c r="A4465" s="1"/>
      <c r="B4465" s="1"/>
    </row>
    <row r="4466" spans="1:2" x14ac:dyDescent="0.25">
      <c r="A4466" s="1"/>
      <c r="B4466" s="1"/>
    </row>
    <row r="4467" spans="1:2" x14ac:dyDescent="0.25">
      <c r="A4467" s="1"/>
      <c r="B4467" s="1"/>
    </row>
    <row r="4468" spans="1:2" x14ac:dyDescent="0.25">
      <c r="A4468" s="1"/>
      <c r="B4468" s="1"/>
    </row>
    <row r="4469" spans="1:2" x14ac:dyDescent="0.25">
      <c r="A4469" s="1"/>
      <c r="B4469" s="1"/>
    </row>
    <row r="4470" spans="1:2" x14ac:dyDescent="0.25">
      <c r="A4470" s="1"/>
      <c r="B4470" s="1"/>
    </row>
    <row r="4471" spans="1:2" x14ac:dyDescent="0.25">
      <c r="A4471" s="1"/>
      <c r="B4471" s="1"/>
    </row>
    <row r="4472" spans="1:2" x14ac:dyDescent="0.25">
      <c r="A4472" s="1"/>
      <c r="B4472" s="1"/>
    </row>
    <row r="4473" spans="1:2" x14ac:dyDescent="0.25">
      <c r="A4473" s="1"/>
      <c r="B4473" s="1"/>
    </row>
    <row r="4474" spans="1:2" x14ac:dyDescent="0.25">
      <c r="A4474" s="1"/>
      <c r="B4474" s="1"/>
    </row>
    <row r="4475" spans="1:2" x14ac:dyDescent="0.25">
      <c r="A4475" s="1"/>
      <c r="B4475" s="1"/>
    </row>
    <row r="4476" spans="1:2" x14ac:dyDescent="0.25">
      <c r="A4476" s="1"/>
      <c r="B4476" s="1"/>
    </row>
    <row r="4477" spans="1:2" x14ac:dyDescent="0.25">
      <c r="A4477" s="1"/>
      <c r="B4477" s="1"/>
    </row>
    <row r="4478" spans="1:2" x14ac:dyDescent="0.25">
      <c r="A4478" s="1"/>
      <c r="B4478" s="1"/>
    </row>
    <row r="4479" spans="1:2" x14ac:dyDescent="0.25">
      <c r="A4479" s="1"/>
      <c r="B4479" s="1"/>
    </row>
    <row r="4480" spans="1:2" x14ac:dyDescent="0.25">
      <c r="A4480" s="1"/>
      <c r="B4480" s="1"/>
    </row>
    <row r="4481" spans="1:2" x14ac:dyDescent="0.25">
      <c r="A4481" s="1"/>
      <c r="B4481" s="1"/>
    </row>
    <row r="4482" spans="1:2" x14ac:dyDescent="0.25">
      <c r="A4482" s="1"/>
      <c r="B4482" s="1"/>
    </row>
    <row r="4483" spans="1:2" x14ac:dyDescent="0.25">
      <c r="A4483" s="1"/>
      <c r="B4483" s="1"/>
    </row>
    <row r="4484" spans="1:2" x14ac:dyDescent="0.25">
      <c r="A4484" s="1"/>
      <c r="B4484" s="1"/>
    </row>
    <row r="4485" spans="1:2" x14ac:dyDescent="0.25">
      <c r="A4485" s="1"/>
      <c r="B4485" s="1"/>
    </row>
    <row r="4486" spans="1:2" x14ac:dyDescent="0.25">
      <c r="A4486" s="1"/>
      <c r="B4486" s="1"/>
    </row>
    <row r="4487" spans="1:2" x14ac:dyDescent="0.25">
      <c r="A4487" s="1"/>
      <c r="B4487" s="1"/>
    </row>
    <row r="4488" spans="1:2" x14ac:dyDescent="0.25">
      <c r="A4488" s="1"/>
      <c r="B4488" s="1"/>
    </row>
    <row r="4489" spans="1:2" x14ac:dyDescent="0.25">
      <c r="A4489" s="1"/>
      <c r="B4489" s="1"/>
    </row>
    <row r="4490" spans="1:2" x14ac:dyDescent="0.25">
      <c r="A4490" s="1"/>
      <c r="B4490" s="1"/>
    </row>
    <row r="4491" spans="1:2" x14ac:dyDescent="0.25">
      <c r="A4491" s="1"/>
      <c r="B4491" s="1"/>
    </row>
    <row r="4492" spans="1:2" x14ac:dyDescent="0.25">
      <c r="A4492" s="1"/>
      <c r="B4492" s="1"/>
    </row>
    <row r="4493" spans="1:2" x14ac:dyDescent="0.25">
      <c r="A4493" s="1"/>
      <c r="B4493" s="1"/>
    </row>
    <row r="4494" spans="1:2" x14ac:dyDescent="0.25">
      <c r="A4494" s="1"/>
      <c r="B4494" s="1"/>
    </row>
    <row r="4495" spans="1:2" x14ac:dyDescent="0.25">
      <c r="A4495" s="1"/>
      <c r="B4495" s="1"/>
    </row>
    <row r="4496" spans="1:2" x14ac:dyDescent="0.25">
      <c r="A4496" s="1"/>
      <c r="B4496" s="1"/>
    </row>
    <row r="4497" spans="1:2" x14ac:dyDescent="0.25">
      <c r="A4497" s="1"/>
      <c r="B4497" s="1"/>
    </row>
    <row r="4498" spans="1:2" x14ac:dyDescent="0.25">
      <c r="A4498" s="1"/>
      <c r="B4498" s="1"/>
    </row>
    <row r="4499" spans="1:2" x14ac:dyDescent="0.25">
      <c r="A4499" s="1"/>
      <c r="B4499" s="1"/>
    </row>
    <row r="4500" spans="1:2" x14ac:dyDescent="0.25">
      <c r="A4500" s="1"/>
      <c r="B4500" s="1"/>
    </row>
    <row r="4501" spans="1:2" x14ac:dyDescent="0.25">
      <c r="A4501" s="1"/>
      <c r="B4501" s="1"/>
    </row>
    <row r="4502" spans="1:2" x14ac:dyDescent="0.25">
      <c r="A4502" s="1"/>
      <c r="B4502" s="1"/>
    </row>
    <row r="4503" spans="1:2" x14ac:dyDescent="0.25">
      <c r="A4503" s="1"/>
      <c r="B4503" s="1"/>
    </row>
    <row r="4504" spans="1:2" x14ac:dyDescent="0.25">
      <c r="A4504" s="1"/>
      <c r="B4504" s="1"/>
    </row>
    <row r="4505" spans="1:2" x14ac:dyDescent="0.25">
      <c r="A4505" s="1"/>
      <c r="B4505" s="1"/>
    </row>
    <row r="4506" spans="1:2" x14ac:dyDescent="0.25">
      <c r="A4506" s="1"/>
      <c r="B4506" s="1"/>
    </row>
    <row r="4507" spans="1:2" x14ac:dyDescent="0.25">
      <c r="A4507" s="1"/>
      <c r="B4507" s="1"/>
    </row>
    <row r="4508" spans="1:2" x14ac:dyDescent="0.25">
      <c r="A4508" s="1"/>
      <c r="B4508" s="1"/>
    </row>
    <row r="4509" spans="1:2" x14ac:dyDescent="0.25">
      <c r="A4509" s="1"/>
      <c r="B4509" s="1"/>
    </row>
    <row r="4510" spans="1:2" x14ac:dyDescent="0.25">
      <c r="A4510" s="1"/>
      <c r="B4510" s="1"/>
    </row>
    <row r="4511" spans="1:2" x14ac:dyDescent="0.25">
      <c r="A4511" s="1"/>
      <c r="B4511" s="1"/>
    </row>
    <row r="4512" spans="1:2" x14ac:dyDescent="0.25">
      <c r="A4512" s="1"/>
      <c r="B4512" s="1"/>
    </row>
    <row r="4513" spans="1:2" x14ac:dyDescent="0.25">
      <c r="A4513" s="1"/>
      <c r="B4513" s="1"/>
    </row>
    <row r="4514" spans="1:2" x14ac:dyDescent="0.25">
      <c r="A4514" s="1"/>
      <c r="B4514" s="1"/>
    </row>
    <row r="4515" spans="1:2" x14ac:dyDescent="0.25">
      <c r="A4515" s="1"/>
      <c r="B4515" s="1"/>
    </row>
    <row r="4516" spans="1:2" x14ac:dyDescent="0.25">
      <c r="A4516" s="1"/>
      <c r="B4516" s="1"/>
    </row>
    <row r="4517" spans="1:2" x14ac:dyDescent="0.25">
      <c r="A4517" s="1"/>
      <c r="B4517" s="1"/>
    </row>
    <row r="4518" spans="1:2" x14ac:dyDescent="0.25">
      <c r="A4518" s="1"/>
      <c r="B4518" s="1"/>
    </row>
    <row r="4519" spans="1:2" x14ac:dyDescent="0.25">
      <c r="A4519" s="1"/>
      <c r="B4519" s="1"/>
    </row>
    <row r="4520" spans="1:2" x14ac:dyDescent="0.25">
      <c r="A4520" s="1"/>
      <c r="B4520" s="1"/>
    </row>
    <row r="4521" spans="1:2" x14ac:dyDescent="0.25">
      <c r="A4521" s="1"/>
      <c r="B4521" s="1"/>
    </row>
    <row r="4522" spans="1:2" x14ac:dyDescent="0.25">
      <c r="A4522" s="1"/>
      <c r="B4522" s="1"/>
    </row>
    <row r="4523" spans="1:2" x14ac:dyDescent="0.25">
      <c r="A4523" s="1"/>
      <c r="B4523" s="1"/>
    </row>
    <row r="4524" spans="1:2" x14ac:dyDescent="0.25">
      <c r="A4524" s="1"/>
      <c r="B4524" s="1"/>
    </row>
    <row r="4525" spans="1:2" x14ac:dyDescent="0.25">
      <c r="A4525" s="1"/>
      <c r="B4525" s="1"/>
    </row>
    <row r="4526" spans="1:2" x14ac:dyDescent="0.25">
      <c r="A4526" s="1"/>
      <c r="B4526" s="1"/>
    </row>
    <row r="4527" spans="1:2" x14ac:dyDescent="0.25">
      <c r="A4527" s="1"/>
      <c r="B4527" s="1"/>
    </row>
    <row r="4528" spans="1:2" x14ac:dyDescent="0.25">
      <c r="A4528" s="1"/>
      <c r="B4528" s="1"/>
    </row>
    <row r="4529" spans="1:2" x14ac:dyDescent="0.25">
      <c r="A4529" s="1"/>
      <c r="B4529" s="1"/>
    </row>
    <row r="4530" spans="1:2" x14ac:dyDescent="0.25">
      <c r="A4530" s="1"/>
      <c r="B4530" s="1"/>
    </row>
    <row r="4531" spans="1:2" x14ac:dyDescent="0.25">
      <c r="A4531" s="1"/>
      <c r="B4531" s="1"/>
    </row>
    <row r="4532" spans="1:2" x14ac:dyDescent="0.25">
      <c r="A4532" s="1"/>
      <c r="B4532" s="1"/>
    </row>
    <row r="4533" spans="1:2" x14ac:dyDescent="0.25">
      <c r="A4533" s="1"/>
      <c r="B4533" s="1"/>
    </row>
    <row r="4534" spans="1:2" x14ac:dyDescent="0.25">
      <c r="A4534" s="1"/>
      <c r="B4534" s="1"/>
    </row>
    <row r="4535" spans="1:2" x14ac:dyDescent="0.25">
      <c r="A4535" s="1"/>
      <c r="B4535" s="1"/>
    </row>
    <row r="4536" spans="1:2" x14ac:dyDescent="0.25">
      <c r="A4536" s="1"/>
      <c r="B4536" s="1"/>
    </row>
    <row r="4537" spans="1:2" x14ac:dyDescent="0.25">
      <c r="A4537" s="1"/>
      <c r="B4537" s="1"/>
    </row>
    <row r="4538" spans="1:2" x14ac:dyDescent="0.25">
      <c r="A4538" s="1"/>
      <c r="B4538" s="1"/>
    </row>
    <row r="4539" spans="1:2" x14ac:dyDescent="0.25">
      <c r="A4539" s="1"/>
      <c r="B4539" s="1"/>
    </row>
    <row r="4540" spans="1:2" x14ac:dyDescent="0.25">
      <c r="A4540" s="1"/>
      <c r="B4540" s="1"/>
    </row>
    <row r="4541" spans="1:2" x14ac:dyDescent="0.25">
      <c r="A4541" s="1"/>
      <c r="B4541" s="1"/>
    </row>
    <row r="4542" spans="1:2" x14ac:dyDescent="0.25">
      <c r="A4542" s="1"/>
      <c r="B4542" s="1"/>
    </row>
    <row r="4543" spans="1:2" x14ac:dyDescent="0.25">
      <c r="A4543" s="1"/>
      <c r="B4543" s="1"/>
    </row>
    <row r="4544" spans="1:2" x14ac:dyDescent="0.25">
      <c r="A4544" s="1"/>
      <c r="B4544" s="1"/>
    </row>
    <row r="4545" spans="1:2" x14ac:dyDescent="0.25">
      <c r="A4545" s="1"/>
      <c r="B4545" s="1"/>
    </row>
    <row r="4546" spans="1:2" x14ac:dyDescent="0.25">
      <c r="A4546" s="1"/>
      <c r="B4546" s="1"/>
    </row>
    <row r="4547" spans="1:2" x14ac:dyDescent="0.25">
      <c r="A4547" s="1"/>
      <c r="B4547" s="1"/>
    </row>
    <row r="4548" spans="1:2" x14ac:dyDescent="0.25">
      <c r="A4548" s="1"/>
      <c r="B4548" s="1"/>
    </row>
    <row r="4549" spans="1:2" x14ac:dyDescent="0.25">
      <c r="A4549" s="1"/>
      <c r="B4549" s="1"/>
    </row>
    <row r="4550" spans="1:2" x14ac:dyDescent="0.25">
      <c r="A4550" s="1"/>
      <c r="B4550" s="1"/>
    </row>
    <row r="4551" spans="1:2" x14ac:dyDescent="0.25">
      <c r="A4551" s="1"/>
      <c r="B4551" s="1"/>
    </row>
    <row r="4552" spans="1:2" x14ac:dyDescent="0.25">
      <c r="A4552" s="1"/>
      <c r="B4552" s="1"/>
    </row>
    <row r="4553" spans="1:2" x14ac:dyDescent="0.25">
      <c r="A4553" s="1"/>
      <c r="B4553" s="1"/>
    </row>
    <row r="4554" spans="1:2" x14ac:dyDescent="0.25">
      <c r="A4554" s="1"/>
      <c r="B4554" s="1"/>
    </row>
    <row r="4555" spans="1:2" x14ac:dyDescent="0.25">
      <c r="A4555" s="1"/>
      <c r="B4555" s="1"/>
    </row>
    <row r="4556" spans="1:2" x14ac:dyDescent="0.25">
      <c r="A4556" s="1"/>
      <c r="B4556" s="1"/>
    </row>
    <row r="4557" spans="1:2" x14ac:dyDescent="0.25">
      <c r="A4557" s="1"/>
      <c r="B4557" s="1"/>
    </row>
    <row r="4558" spans="1:2" x14ac:dyDescent="0.25">
      <c r="A4558" s="1"/>
      <c r="B4558" s="1"/>
    </row>
    <row r="4559" spans="1:2" x14ac:dyDescent="0.25">
      <c r="A4559" s="1"/>
      <c r="B4559" s="1"/>
    </row>
    <row r="4560" spans="1:2" x14ac:dyDescent="0.25">
      <c r="A4560" s="1"/>
      <c r="B4560" s="1"/>
    </row>
    <row r="4561" spans="1:2" x14ac:dyDescent="0.25">
      <c r="A4561" s="1"/>
      <c r="B4561" s="1"/>
    </row>
    <row r="4562" spans="1:2" x14ac:dyDescent="0.25">
      <c r="A4562" s="1"/>
      <c r="B4562" s="1"/>
    </row>
    <row r="4563" spans="1:2" x14ac:dyDescent="0.25">
      <c r="A4563" s="1"/>
      <c r="B4563" s="1"/>
    </row>
    <row r="4564" spans="1:2" x14ac:dyDescent="0.25">
      <c r="A4564" s="1"/>
      <c r="B4564" s="1"/>
    </row>
    <row r="4565" spans="1:2" x14ac:dyDescent="0.25">
      <c r="A4565" s="1"/>
      <c r="B4565" s="1"/>
    </row>
    <row r="4566" spans="1:2" x14ac:dyDescent="0.25">
      <c r="A4566" s="1"/>
      <c r="B4566" s="1"/>
    </row>
    <row r="4567" spans="1:2" x14ac:dyDescent="0.25">
      <c r="A4567" s="1"/>
      <c r="B4567" s="1"/>
    </row>
    <row r="4568" spans="1:2" x14ac:dyDescent="0.25">
      <c r="A4568" s="1"/>
      <c r="B4568" s="1"/>
    </row>
    <row r="4569" spans="1:2" x14ac:dyDescent="0.25">
      <c r="A4569" s="1"/>
      <c r="B4569" s="1"/>
    </row>
    <row r="4570" spans="1:2" x14ac:dyDescent="0.25">
      <c r="A4570" s="1"/>
      <c r="B4570" s="1"/>
    </row>
    <row r="4571" spans="1:2" x14ac:dyDescent="0.25">
      <c r="A4571" s="1"/>
      <c r="B4571" s="1"/>
    </row>
    <row r="4572" spans="1:2" x14ac:dyDescent="0.25">
      <c r="A4572" s="1"/>
      <c r="B4572" s="1"/>
    </row>
    <row r="4573" spans="1:2" x14ac:dyDescent="0.25">
      <c r="A4573" s="1"/>
      <c r="B4573" s="1"/>
    </row>
    <row r="4574" spans="1:2" x14ac:dyDescent="0.25">
      <c r="A4574" s="1"/>
      <c r="B4574" s="1"/>
    </row>
    <row r="4575" spans="1:2" x14ac:dyDescent="0.25">
      <c r="A4575" s="1"/>
      <c r="B4575" s="1"/>
    </row>
    <row r="4576" spans="1:2" x14ac:dyDescent="0.25">
      <c r="A4576" s="1"/>
      <c r="B4576" s="1"/>
    </row>
    <row r="4577" spans="1:2" x14ac:dyDescent="0.25">
      <c r="A4577" s="1"/>
      <c r="B4577" s="1"/>
    </row>
    <row r="4578" spans="1:2" x14ac:dyDescent="0.25">
      <c r="A4578" s="1"/>
      <c r="B4578" s="1"/>
    </row>
    <row r="4579" spans="1:2" x14ac:dyDescent="0.25">
      <c r="A4579" s="1"/>
      <c r="B4579" s="1"/>
    </row>
    <row r="4580" spans="1:2" x14ac:dyDescent="0.25">
      <c r="A4580" s="1"/>
      <c r="B4580" s="1"/>
    </row>
    <row r="4581" spans="1:2" x14ac:dyDescent="0.25">
      <c r="A4581" s="1"/>
      <c r="B4581" s="1"/>
    </row>
    <row r="4582" spans="1:2" x14ac:dyDescent="0.25">
      <c r="A4582" s="1"/>
      <c r="B4582" s="1"/>
    </row>
    <row r="4583" spans="1:2" x14ac:dyDescent="0.25">
      <c r="A4583" s="1"/>
      <c r="B4583" s="1"/>
    </row>
    <row r="4584" spans="1:2" x14ac:dyDescent="0.25">
      <c r="A4584" s="1"/>
      <c r="B4584" s="1"/>
    </row>
    <row r="4585" spans="1:2" x14ac:dyDescent="0.25">
      <c r="A4585" s="1"/>
      <c r="B4585" s="1"/>
    </row>
    <row r="4586" spans="1:2" x14ac:dyDescent="0.25">
      <c r="A4586" s="1"/>
      <c r="B4586" s="1"/>
    </row>
    <row r="4587" spans="1:2" x14ac:dyDescent="0.25">
      <c r="A4587" s="1"/>
      <c r="B4587" s="1"/>
    </row>
    <row r="4588" spans="1:2" x14ac:dyDescent="0.25">
      <c r="A4588" s="1"/>
      <c r="B4588" s="1"/>
    </row>
    <row r="4589" spans="1:2" x14ac:dyDescent="0.25">
      <c r="A4589" s="1"/>
      <c r="B4589" s="1"/>
    </row>
    <row r="4590" spans="1:2" x14ac:dyDescent="0.25">
      <c r="A4590" s="1"/>
      <c r="B4590" s="1"/>
    </row>
    <row r="4591" spans="1:2" x14ac:dyDescent="0.25">
      <c r="A4591" s="1"/>
      <c r="B4591" s="1"/>
    </row>
    <row r="4592" spans="1:2" x14ac:dyDescent="0.25">
      <c r="A4592" s="1"/>
      <c r="B4592" s="1"/>
    </row>
    <row r="4593" spans="1:2" x14ac:dyDescent="0.25">
      <c r="A4593" s="1"/>
      <c r="B4593" s="1"/>
    </row>
    <row r="4594" spans="1:2" x14ac:dyDescent="0.25">
      <c r="A4594" s="1"/>
      <c r="B4594" s="1"/>
    </row>
    <row r="4595" spans="1:2" x14ac:dyDescent="0.25">
      <c r="A4595" s="1"/>
      <c r="B4595" s="1"/>
    </row>
    <row r="4596" spans="1:2" x14ac:dyDescent="0.25">
      <c r="A4596" s="1"/>
      <c r="B4596" s="1"/>
    </row>
    <row r="4597" spans="1:2" x14ac:dyDescent="0.25">
      <c r="A4597" s="1"/>
      <c r="B4597" s="1"/>
    </row>
    <row r="4598" spans="1:2" x14ac:dyDescent="0.25">
      <c r="A4598" s="1"/>
      <c r="B4598" s="1"/>
    </row>
    <row r="4599" spans="1:2" x14ac:dyDescent="0.25">
      <c r="A4599" s="1"/>
      <c r="B4599" s="1"/>
    </row>
    <row r="4600" spans="1:2" x14ac:dyDescent="0.25">
      <c r="A4600" s="1"/>
      <c r="B4600" s="1"/>
    </row>
    <row r="4601" spans="1:2" x14ac:dyDescent="0.25">
      <c r="A4601" s="1"/>
      <c r="B4601" s="1"/>
    </row>
    <row r="4602" spans="1:2" x14ac:dyDescent="0.25">
      <c r="A4602" s="1"/>
      <c r="B4602" s="1"/>
    </row>
    <row r="4603" spans="1:2" x14ac:dyDescent="0.25">
      <c r="A4603" s="1"/>
      <c r="B4603" s="1"/>
    </row>
    <row r="4604" spans="1:2" x14ac:dyDescent="0.25">
      <c r="A4604" s="1"/>
      <c r="B4604" s="1"/>
    </row>
    <row r="4605" spans="1:2" x14ac:dyDescent="0.25">
      <c r="A4605" s="1"/>
      <c r="B4605" s="1"/>
    </row>
    <row r="4606" spans="1:2" x14ac:dyDescent="0.25">
      <c r="A4606" s="1"/>
      <c r="B4606" s="1"/>
    </row>
    <row r="4607" spans="1:2" x14ac:dyDescent="0.25">
      <c r="A4607" s="1"/>
      <c r="B4607" s="1"/>
    </row>
    <row r="4608" spans="1:2" x14ac:dyDescent="0.25">
      <c r="A4608" s="1"/>
      <c r="B4608" s="1"/>
    </row>
    <row r="4609" spans="1:2" x14ac:dyDescent="0.25">
      <c r="A4609" s="1"/>
      <c r="B4609" s="1"/>
    </row>
    <row r="4610" spans="1:2" x14ac:dyDescent="0.25">
      <c r="A4610" s="1"/>
      <c r="B4610" s="1"/>
    </row>
    <row r="4611" spans="1:2" x14ac:dyDescent="0.25">
      <c r="A4611" s="1"/>
      <c r="B4611" s="1"/>
    </row>
    <row r="4612" spans="1:2" x14ac:dyDescent="0.25">
      <c r="A4612" s="1"/>
      <c r="B4612" s="1"/>
    </row>
    <row r="4613" spans="1:2" x14ac:dyDescent="0.25">
      <c r="A4613" s="1"/>
      <c r="B4613" s="1"/>
    </row>
    <row r="4614" spans="1:2" x14ac:dyDescent="0.25">
      <c r="A4614" s="1"/>
      <c r="B4614" s="1"/>
    </row>
    <row r="4615" spans="1:2" x14ac:dyDescent="0.25">
      <c r="A4615" s="1"/>
      <c r="B4615" s="1"/>
    </row>
    <row r="4616" spans="1:2" x14ac:dyDescent="0.25">
      <c r="A4616" s="1"/>
      <c r="B4616" s="1"/>
    </row>
    <row r="4617" spans="1:2" x14ac:dyDescent="0.25">
      <c r="A4617" s="1"/>
      <c r="B4617" s="1"/>
    </row>
    <row r="4618" spans="1:2" x14ac:dyDescent="0.25">
      <c r="A4618" s="1"/>
      <c r="B4618" s="1"/>
    </row>
    <row r="4619" spans="1:2" x14ac:dyDescent="0.25">
      <c r="A4619" s="1"/>
      <c r="B4619" s="1"/>
    </row>
    <row r="4620" spans="1:2" x14ac:dyDescent="0.25">
      <c r="A4620" s="1"/>
      <c r="B4620" s="1"/>
    </row>
    <row r="4621" spans="1:2" x14ac:dyDescent="0.25">
      <c r="A4621" s="1"/>
      <c r="B4621" s="1"/>
    </row>
    <row r="4622" spans="1:2" x14ac:dyDescent="0.25">
      <c r="A4622" s="1"/>
      <c r="B4622" s="1"/>
    </row>
    <row r="4623" spans="1:2" x14ac:dyDescent="0.25">
      <c r="A4623" s="1"/>
      <c r="B4623" s="1"/>
    </row>
    <row r="4624" spans="1:2" x14ac:dyDescent="0.25">
      <c r="A4624" s="1"/>
      <c r="B4624" s="1"/>
    </row>
    <row r="4625" spans="1:2" x14ac:dyDescent="0.25">
      <c r="A4625" s="1"/>
      <c r="B4625" s="1"/>
    </row>
    <row r="4626" spans="1:2" x14ac:dyDescent="0.25">
      <c r="A4626" s="1"/>
      <c r="B4626" s="1"/>
    </row>
    <row r="4627" spans="1:2" x14ac:dyDescent="0.25">
      <c r="A4627" s="1"/>
      <c r="B4627" s="1"/>
    </row>
    <row r="4628" spans="1:2" x14ac:dyDescent="0.25">
      <c r="A4628" s="1"/>
      <c r="B4628" s="1"/>
    </row>
    <row r="4629" spans="1:2" x14ac:dyDescent="0.25">
      <c r="A4629" s="1"/>
      <c r="B4629" s="1"/>
    </row>
    <row r="4630" spans="1:2" x14ac:dyDescent="0.25">
      <c r="A4630" s="1"/>
      <c r="B4630" s="1"/>
    </row>
    <row r="4631" spans="1:2" x14ac:dyDescent="0.25">
      <c r="A4631" s="1"/>
      <c r="B4631" s="1"/>
    </row>
    <row r="4632" spans="1:2" x14ac:dyDescent="0.25">
      <c r="A4632" s="1"/>
      <c r="B4632" s="1"/>
    </row>
    <row r="4633" spans="1:2" x14ac:dyDescent="0.25">
      <c r="A4633" s="1"/>
      <c r="B4633" s="1"/>
    </row>
    <row r="4634" spans="1:2" x14ac:dyDescent="0.25">
      <c r="A4634" s="1"/>
      <c r="B4634" s="1"/>
    </row>
    <row r="4635" spans="1:2" x14ac:dyDescent="0.25">
      <c r="A4635" s="1"/>
      <c r="B4635" s="1"/>
    </row>
    <row r="4636" spans="1:2" x14ac:dyDescent="0.25">
      <c r="A4636" s="1"/>
      <c r="B4636" s="1"/>
    </row>
    <row r="4637" spans="1:2" x14ac:dyDescent="0.25">
      <c r="A4637" s="1"/>
      <c r="B4637" s="1"/>
    </row>
    <row r="4638" spans="1:2" x14ac:dyDescent="0.25">
      <c r="A4638" s="1"/>
      <c r="B4638" s="1"/>
    </row>
    <row r="4639" spans="1:2" x14ac:dyDescent="0.25">
      <c r="A4639" s="1"/>
      <c r="B4639" s="1"/>
    </row>
    <row r="4640" spans="1:2" x14ac:dyDescent="0.25">
      <c r="A4640" s="1"/>
      <c r="B4640" s="1"/>
    </row>
    <row r="4641" spans="1:2" x14ac:dyDescent="0.25">
      <c r="A4641" s="1"/>
      <c r="B4641" s="1"/>
    </row>
    <row r="4642" spans="1:2" x14ac:dyDescent="0.25">
      <c r="A4642" s="1"/>
      <c r="B4642" s="1"/>
    </row>
    <row r="4643" spans="1:2" x14ac:dyDescent="0.25">
      <c r="A4643" s="1"/>
      <c r="B4643" s="1"/>
    </row>
    <row r="4644" spans="1:2" x14ac:dyDescent="0.25">
      <c r="A4644" s="1"/>
      <c r="B4644" s="1"/>
    </row>
    <row r="4645" spans="1:2" x14ac:dyDescent="0.25">
      <c r="A4645" s="1"/>
      <c r="B4645" s="1"/>
    </row>
    <row r="4646" spans="1:2" x14ac:dyDescent="0.25">
      <c r="A4646" s="1"/>
      <c r="B4646" s="1"/>
    </row>
    <row r="4647" spans="1:2" x14ac:dyDescent="0.25">
      <c r="A4647" s="1"/>
      <c r="B4647" s="1"/>
    </row>
    <row r="4648" spans="1:2" x14ac:dyDescent="0.25">
      <c r="A4648" s="1"/>
      <c r="B4648" s="1"/>
    </row>
    <row r="4649" spans="1:2" x14ac:dyDescent="0.25">
      <c r="A4649" s="1"/>
      <c r="B4649" s="1"/>
    </row>
    <row r="4650" spans="1:2" x14ac:dyDescent="0.25">
      <c r="A4650" s="1"/>
      <c r="B4650" s="1"/>
    </row>
    <row r="4651" spans="1:2" x14ac:dyDescent="0.25">
      <c r="A4651" s="1"/>
      <c r="B4651" s="1"/>
    </row>
    <row r="4652" spans="1:2" x14ac:dyDescent="0.25">
      <c r="A4652" s="1"/>
      <c r="B4652" s="1"/>
    </row>
    <row r="4653" spans="1:2" x14ac:dyDescent="0.25">
      <c r="A4653" s="1"/>
      <c r="B4653" s="1"/>
    </row>
    <row r="4654" spans="1:2" x14ac:dyDescent="0.25">
      <c r="A4654" s="1"/>
      <c r="B4654" s="1"/>
    </row>
    <row r="4655" spans="1:2" x14ac:dyDescent="0.25">
      <c r="A4655" s="1"/>
      <c r="B4655" s="1"/>
    </row>
    <row r="4656" spans="1:2" x14ac:dyDescent="0.25">
      <c r="A4656" s="1"/>
      <c r="B4656" s="1"/>
    </row>
    <row r="4657" spans="1:2" x14ac:dyDescent="0.25">
      <c r="A4657" s="1"/>
      <c r="B4657" s="1"/>
    </row>
    <row r="4658" spans="1:2" x14ac:dyDescent="0.25">
      <c r="A4658" s="1"/>
      <c r="B4658" s="1"/>
    </row>
    <row r="4659" spans="1:2" x14ac:dyDescent="0.25">
      <c r="A4659" s="1"/>
      <c r="B4659" s="1"/>
    </row>
    <row r="4660" spans="1:2" x14ac:dyDescent="0.25">
      <c r="A4660" s="1"/>
      <c r="B4660" s="1"/>
    </row>
    <row r="4661" spans="1:2" x14ac:dyDescent="0.25">
      <c r="A4661" s="1"/>
      <c r="B4661" s="1"/>
    </row>
    <row r="4662" spans="1:2" x14ac:dyDescent="0.25">
      <c r="A4662" s="1"/>
      <c r="B4662" s="1"/>
    </row>
    <row r="4663" spans="1:2" x14ac:dyDescent="0.25">
      <c r="A4663" s="1"/>
      <c r="B4663" s="1"/>
    </row>
    <row r="4664" spans="1:2" x14ac:dyDescent="0.25">
      <c r="A4664" s="1"/>
      <c r="B4664" s="1"/>
    </row>
    <row r="4665" spans="1:2" x14ac:dyDescent="0.25">
      <c r="A4665" s="1"/>
      <c r="B4665" s="1"/>
    </row>
    <row r="4666" spans="1:2" x14ac:dyDescent="0.25">
      <c r="A4666" s="1"/>
      <c r="B4666" s="1"/>
    </row>
    <row r="4667" spans="1:2" x14ac:dyDescent="0.25">
      <c r="A4667" s="1"/>
      <c r="B4667" s="1"/>
    </row>
    <row r="4668" spans="1:2" x14ac:dyDescent="0.25">
      <c r="A4668" s="1"/>
      <c r="B4668" s="1"/>
    </row>
    <row r="4669" spans="1:2" x14ac:dyDescent="0.25">
      <c r="A4669" s="1"/>
      <c r="B4669" s="1"/>
    </row>
    <row r="4670" spans="1:2" x14ac:dyDescent="0.25">
      <c r="A4670" s="1"/>
      <c r="B4670" s="1"/>
    </row>
    <row r="4671" spans="1:2" x14ac:dyDescent="0.25">
      <c r="A4671" s="1"/>
      <c r="B4671" s="1"/>
    </row>
    <row r="4672" spans="1:2" x14ac:dyDescent="0.25">
      <c r="A4672" s="1"/>
      <c r="B4672" s="1"/>
    </row>
    <row r="4673" spans="1:2" x14ac:dyDescent="0.25">
      <c r="A4673" s="1"/>
      <c r="B4673" s="1"/>
    </row>
    <row r="4674" spans="1:2" x14ac:dyDescent="0.25">
      <c r="A4674" s="1"/>
      <c r="B4674" s="1"/>
    </row>
    <row r="4675" spans="1:2" x14ac:dyDescent="0.25">
      <c r="A4675" s="1"/>
      <c r="B4675" s="1"/>
    </row>
    <row r="4676" spans="1:2" x14ac:dyDescent="0.25">
      <c r="A4676" s="1"/>
      <c r="B4676" s="1"/>
    </row>
    <row r="4677" spans="1:2" x14ac:dyDescent="0.25">
      <c r="A4677" s="1"/>
      <c r="B4677" s="1"/>
    </row>
    <row r="4678" spans="1:2" x14ac:dyDescent="0.25">
      <c r="A4678" s="1"/>
      <c r="B4678" s="1"/>
    </row>
    <row r="4679" spans="1:2" x14ac:dyDescent="0.25">
      <c r="A4679" s="1"/>
      <c r="B4679" s="1"/>
    </row>
    <row r="4680" spans="1:2" x14ac:dyDescent="0.25">
      <c r="A4680" s="1"/>
      <c r="B4680" s="1"/>
    </row>
    <row r="4681" spans="1:2" x14ac:dyDescent="0.25">
      <c r="A4681" s="1"/>
      <c r="B4681" s="1"/>
    </row>
    <row r="4682" spans="1:2" x14ac:dyDescent="0.25">
      <c r="A4682" s="1"/>
      <c r="B4682" s="1"/>
    </row>
    <row r="4683" spans="1:2" x14ac:dyDescent="0.25">
      <c r="A4683" s="1"/>
      <c r="B4683" s="1"/>
    </row>
    <row r="4684" spans="1:2" x14ac:dyDescent="0.25">
      <c r="A4684" s="1"/>
      <c r="B4684" s="1"/>
    </row>
    <row r="4685" spans="1:2" x14ac:dyDescent="0.25">
      <c r="A4685" s="1"/>
      <c r="B4685" s="1"/>
    </row>
    <row r="4686" spans="1:2" x14ac:dyDescent="0.25">
      <c r="A4686" s="1"/>
      <c r="B4686" s="1"/>
    </row>
    <row r="4687" spans="1:2" x14ac:dyDescent="0.25">
      <c r="A4687" s="1"/>
      <c r="B4687" s="1"/>
    </row>
    <row r="4688" spans="1:2" x14ac:dyDescent="0.25">
      <c r="A4688" s="1"/>
      <c r="B4688" s="1"/>
    </row>
    <row r="4689" spans="1:2" x14ac:dyDescent="0.25">
      <c r="A4689" s="1"/>
      <c r="B4689" s="1"/>
    </row>
    <row r="4690" spans="1:2" x14ac:dyDescent="0.25">
      <c r="A4690" s="1"/>
      <c r="B4690" s="1"/>
    </row>
    <row r="4691" spans="1:2" x14ac:dyDescent="0.25">
      <c r="A4691" s="1"/>
      <c r="B4691" s="1"/>
    </row>
    <row r="4692" spans="1:2" x14ac:dyDescent="0.25">
      <c r="A4692" s="1"/>
      <c r="B4692" s="1"/>
    </row>
    <row r="4693" spans="1:2" x14ac:dyDescent="0.25">
      <c r="A4693" s="1"/>
      <c r="B4693" s="1"/>
    </row>
    <row r="4694" spans="1:2" x14ac:dyDescent="0.25">
      <c r="A4694" s="1"/>
      <c r="B4694" s="1"/>
    </row>
    <row r="4695" spans="1:2" x14ac:dyDescent="0.25">
      <c r="A4695" s="1"/>
      <c r="B4695" s="1"/>
    </row>
    <row r="4696" spans="1:2" x14ac:dyDescent="0.25">
      <c r="A4696" s="1"/>
      <c r="B4696" s="1"/>
    </row>
    <row r="4697" spans="1:2" x14ac:dyDescent="0.25">
      <c r="A4697" s="1"/>
      <c r="B4697" s="1"/>
    </row>
    <row r="4698" spans="1:2" x14ac:dyDescent="0.25">
      <c r="A4698" s="1"/>
      <c r="B4698" s="1"/>
    </row>
    <row r="4699" spans="1:2" x14ac:dyDescent="0.25">
      <c r="A4699" s="1"/>
      <c r="B4699" s="1"/>
    </row>
    <row r="4700" spans="1:2" x14ac:dyDescent="0.25">
      <c r="A4700" s="1"/>
      <c r="B4700" s="1"/>
    </row>
    <row r="4701" spans="1:2" x14ac:dyDescent="0.25">
      <c r="A4701" s="1"/>
      <c r="B4701" s="1"/>
    </row>
    <row r="4702" spans="1:2" x14ac:dyDescent="0.25">
      <c r="A4702" s="1"/>
      <c r="B4702" s="1"/>
    </row>
    <row r="4703" spans="1:2" x14ac:dyDescent="0.25">
      <c r="A4703" s="1"/>
      <c r="B4703" s="1"/>
    </row>
    <row r="4704" spans="1:2" x14ac:dyDescent="0.25">
      <c r="A4704" s="1"/>
      <c r="B4704" s="1"/>
    </row>
    <row r="4705" spans="1:2" x14ac:dyDescent="0.25">
      <c r="A4705" s="1"/>
      <c r="B4705" s="1"/>
    </row>
    <row r="4706" spans="1:2" x14ac:dyDescent="0.25">
      <c r="A4706" s="1"/>
      <c r="B4706" s="1"/>
    </row>
    <row r="4707" spans="1:2" x14ac:dyDescent="0.25">
      <c r="A4707" s="1"/>
      <c r="B4707" s="1"/>
    </row>
    <row r="4708" spans="1:2" x14ac:dyDescent="0.25">
      <c r="A4708" s="1"/>
      <c r="B4708" s="1"/>
    </row>
    <row r="4709" spans="1:2" x14ac:dyDescent="0.25">
      <c r="A4709" s="1"/>
      <c r="B4709" s="1"/>
    </row>
    <row r="4710" spans="1:2" x14ac:dyDescent="0.25">
      <c r="A4710" s="1"/>
      <c r="B4710" s="1"/>
    </row>
    <row r="4711" spans="1:2" x14ac:dyDescent="0.25">
      <c r="A4711" s="1"/>
      <c r="B4711" s="1"/>
    </row>
    <row r="4712" spans="1:2" x14ac:dyDescent="0.25">
      <c r="A4712" s="1"/>
      <c r="B4712" s="1"/>
    </row>
    <row r="4713" spans="1:2" x14ac:dyDescent="0.25">
      <c r="A4713" s="1"/>
      <c r="B4713" s="1"/>
    </row>
    <row r="4714" spans="1:2" x14ac:dyDescent="0.25">
      <c r="A4714" s="1"/>
      <c r="B4714" s="1"/>
    </row>
    <row r="4715" spans="1:2" x14ac:dyDescent="0.25">
      <c r="A4715" s="1"/>
      <c r="B4715" s="1"/>
    </row>
    <row r="4716" spans="1:2" x14ac:dyDescent="0.25">
      <c r="A4716" s="1"/>
      <c r="B4716" s="1"/>
    </row>
    <row r="4717" spans="1:2" x14ac:dyDescent="0.25">
      <c r="A4717" s="1"/>
      <c r="B4717" s="1"/>
    </row>
    <row r="4718" spans="1:2" x14ac:dyDescent="0.25">
      <c r="A4718" s="1"/>
      <c r="B4718" s="1"/>
    </row>
    <row r="4719" spans="1:2" x14ac:dyDescent="0.25">
      <c r="A4719" s="1"/>
      <c r="B4719" s="1"/>
    </row>
    <row r="4720" spans="1:2" x14ac:dyDescent="0.25">
      <c r="A4720" s="1"/>
      <c r="B4720" s="1"/>
    </row>
    <row r="4721" spans="1:2" x14ac:dyDescent="0.25">
      <c r="A4721" s="1"/>
      <c r="B4721" s="1"/>
    </row>
    <row r="4722" spans="1:2" x14ac:dyDescent="0.25">
      <c r="A4722" s="1"/>
      <c r="B4722" s="1"/>
    </row>
    <row r="4723" spans="1:2" x14ac:dyDescent="0.25">
      <c r="A4723" s="1"/>
      <c r="B4723" s="1"/>
    </row>
    <row r="4724" spans="1:2" x14ac:dyDescent="0.25">
      <c r="A4724" s="1"/>
      <c r="B4724" s="1"/>
    </row>
    <row r="4725" spans="1:2" x14ac:dyDescent="0.25">
      <c r="A4725" s="1"/>
      <c r="B4725" s="1"/>
    </row>
    <row r="4726" spans="1:2" x14ac:dyDescent="0.25">
      <c r="A4726" s="1"/>
      <c r="B4726" s="1"/>
    </row>
    <row r="4727" spans="1:2" x14ac:dyDescent="0.25">
      <c r="A4727" s="1"/>
      <c r="B4727" s="1"/>
    </row>
    <row r="4728" spans="1:2" x14ac:dyDescent="0.25">
      <c r="A4728" s="1"/>
      <c r="B4728" s="1"/>
    </row>
    <row r="4729" spans="1:2" x14ac:dyDescent="0.25">
      <c r="A4729" s="1"/>
      <c r="B4729" s="1"/>
    </row>
    <row r="4730" spans="1:2" x14ac:dyDescent="0.25">
      <c r="A4730" s="1"/>
      <c r="B4730" s="1"/>
    </row>
    <row r="4731" spans="1:2" x14ac:dyDescent="0.25">
      <c r="A4731" s="1"/>
      <c r="B4731" s="1"/>
    </row>
    <row r="4732" spans="1:2" x14ac:dyDescent="0.25">
      <c r="A4732" s="1"/>
      <c r="B4732" s="1"/>
    </row>
    <row r="4733" spans="1:2" x14ac:dyDescent="0.25">
      <c r="A4733" s="1"/>
      <c r="B4733" s="1"/>
    </row>
    <row r="4734" spans="1:2" x14ac:dyDescent="0.25">
      <c r="A4734" s="1"/>
      <c r="B4734" s="1"/>
    </row>
    <row r="4735" spans="1:2" x14ac:dyDescent="0.25">
      <c r="A4735" s="1"/>
      <c r="B4735" s="1"/>
    </row>
    <row r="4736" spans="1:2" x14ac:dyDescent="0.25">
      <c r="A4736" s="1"/>
      <c r="B4736" s="1"/>
    </row>
    <row r="4737" spans="1:2" x14ac:dyDescent="0.25">
      <c r="A4737" s="1"/>
      <c r="B4737" s="1"/>
    </row>
    <row r="4738" spans="1:2" x14ac:dyDescent="0.25">
      <c r="A4738" s="1"/>
      <c r="B4738" s="1"/>
    </row>
    <row r="4739" spans="1:2" x14ac:dyDescent="0.25">
      <c r="A4739" s="1"/>
      <c r="B4739" s="1"/>
    </row>
    <row r="4740" spans="1:2" x14ac:dyDescent="0.25">
      <c r="A4740" s="1"/>
      <c r="B4740" s="1"/>
    </row>
    <row r="4741" spans="1:2" x14ac:dyDescent="0.25">
      <c r="A4741" s="1"/>
      <c r="B4741" s="1"/>
    </row>
    <row r="4742" spans="1:2" x14ac:dyDescent="0.25">
      <c r="A4742" s="1"/>
      <c r="B4742" s="1"/>
    </row>
    <row r="4743" spans="1:2" x14ac:dyDescent="0.25">
      <c r="A4743" s="1"/>
      <c r="B4743" s="1"/>
    </row>
    <row r="4744" spans="1:2" x14ac:dyDescent="0.25">
      <c r="A4744" s="1"/>
      <c r="B4744" s="1"/>
    </row>
    <row r="4745" spans="1:2" x14ac:dyDescent="0.25">
      <c r="A4745" s="1"/>
      <c r="B4745" s="1"/>
    </row>
    <row r="4746" spans="1:2" x14ac:dyDescent="0.25">
      <c r="A4746" s="1"/>
      <c r="B4746" s="1"/>
    </row>
    <row r="4747" spans="1:2" x14ac:dyDescent="0.25">
      <c r="A4747" s="1"/>
      <c r="B4747" s="1"/>
    </row>
    <row r="4748" spans="1:2" x14ac:dyDescent="0.25">
      <c r="A4748" s="1"/>
      <c r="B4748" s="1"/>
    </row>
    <row r="4749" spans="1:2" x14ac:dyDescent="0.25">
      <c r="A4749" s="1"/>
      <c r="B4749" s="1"/>
    </row>
    <row r="4750" spans="1:2" x14ac:dyDescent="0.25">
      <c r="A4750" s="1"/>
      <c r="B4750" s="1"/>
    </row>
    <row r="4751" spans="1:2" x14ac:dyDescent="0.25">
      <c r="A4751" s="1"/>
      <c r="B4751" s="1"/>
    </row>
    <row r="4752" spans="1:2" x14ac:dyDescent="0.25">
      <c r="A4752" s="1"/>
      <c r="B4752" s="1"/>
    </row>
    <row r="4753" spans="1:2" x14ac:dyDescent="0.25">
      <c r="A4753" s="1"/>
      <c r="B4753" s="1"/>
    </row>
    <row r="4754" spans="1:2" x14ac:dyDescent="0.25">
      <c r="A4754" s="1"/>
      <c r="B4754" s="1"/>
    </row>
    <row r="4755" spans="1:2" x14ac:dyDescent="0.25">
      <c r="A4755" s="1"/>
      <c r="B4755" s="1"/>
    </row>
    <row r="4756" spans="1:2" x14ac:dyDescent="0.25">
      <c r="A4756" s="1"/>
      <c r="B4756" s="1"/>
    </row>
    <row r="4757" spans="1:2" x14ac:dyDescent="0.25">
      <c r="A4757" s="1"/>
      <c r="B4757" s="1"/>
    </row>
    <row r="4758" spans="1:2" x14ac:dyDescent="0.25">
      <c r="A4758" s="1"/>
      <c r="B4758" s="1"/>
    </row>
    <row r="4759" spans="1:2" x14ac:dyDescent="0.25">
      <c r="A4759" s="1"/>
      <c r="B4759" s="1"/>
    </row>
    <row r="4760" spans="1:2" x14ac:dyDescent="0.25">
      <c r="A4760" s="1"/>
      <c r="B4760" s="1"/>
    </row>
    <row r="4761" spans="1:2" x14ac:dyDescent="0.25">
      <c r="A4761" s="1"/>
      <c r="B4761" s="1"/>
    </row>
    <row r="4762" spans="1:2" x14ac:dyDescent="0.25">
      <c r="A4762" s="1"/>
      <c r="B4762" s="1"/>
    </row>
    <row r="4763" spans="1:2" x14ac:dyDescent="0.25">
      <c r="A4763" s="1"/>
      <c r="B4763" s="1"/>
    </row>
    <row r="4764" spans="1:2" x14ac:dyDescent="0.25">
      <c r="A4764" s="1"/>
      <c r="B4764" s="1"/>
    </row>
    <row r="4765" spans="1:2" x14ac:dyDescent="0.25">
      <c r="A4765" s="1"/>
      <c r="B4765" s="1"/>
    </row>
    <row r="4766" spans="1:2" x14ac:dyDescent="0.25">
      <c r="A4766" s="1"/>
      <c r="B4766" s="1"/>
    </row>
    <row r="4767" spans="1:2" x14ac:dyDescent="0.25">
      <c r="A4767" s="1"/>
      <c r="B4767" s="1"/>
    </row>
    <row r="4768" spans="1:2" x14ac:dyDescent="0.25">
      <c r="A4768" s="1"/>
      <c r="B4768" s="1"/>
    </row>
    <row r="4769" spans="1:2" x14ac:dyDescent="0.25">
      <c r="A4769" s="1"/>
      <c r="B4769" s="1"/>
    </row>
    <row r="4770" spans="1:2" x14ac:dyDescent="0.25">
      <c r="A4770" s="1"/>
      <c r="B4770" s="1"/>
    </row>
    <row r="4771" spans="1:2" x14ac:dyDescent="0.25">
      <c r="A4771" s="1"/>
      <c r="B4771" s="1"/>
    </row>
    <row r="4772" spans="1:2" x14ac:dyDescent="0.25">
      <c r="A4772" s="1"/>
      <c r="B4772" s="1"/>
    </row>
    <row r="4773" spans="1:2" x14ac:dyDescent="0.25">
      <c r="A4773" s="1"/>
      <c r="B4773" s="1"/>
    </row>
    <row r="4774" spans="1:2" x14ac:dyDescent="0.25">
      <c r="A4774" s="1"/>
      <c r="B4774" s="1"/>
    </row>
    <row r="4775" spans="1:2" x14ac:dyDescent="0.25">
      <c r="A4775" s="1"/>
      <c r="B4775" s="1"/>
    </row>
    <row r="4776" spans="1:2" x14ac:dyDescent="0.25">
      <c r="A4776" s="1"/>
      <c r="B4776" s="1"/>
    </row>
    <row r="4777" spans="1:2" x14ac:dyDescent="0.25">
      <c r="A4777" s="1"/>
      <c r="B4777" s="1"/>
    </row>
    <row r="4778" spans="1:2" x14ac:dyDescent="0.25">
      <c r="A4778" s="1"/>
      <c r="B4778" s="1"/>
    </row>
    <row r="4779" spans="1:2" x14ac:dyDescent="0.25">
      <c r="A4779" s="1"/>
      <c r="B4779" s="1"/>
    </row>
    <row r="4780" spans="1:2" x14ac:dyDescent="0.25">
      <c r="A4780" s="1"/>
      <c r="B4780" s="1"/>
    </row>
    <row r="4781" spans="1:2" x14ac:dyDescent="0.25">
      <c r="A4781" s="1"/>
      <c r="B4781" s="1"/>
    </row>
    <row r="4782" spans="1:2" x14ac:dyDescent="0.25">
      <c r="A4782" s="1"/>
      <c r="B4782" s="1"/>
    </row>
    <row r="4783" spans="1:2" x14ac:dyDescent="0.25">
      <c r="A4783" s="1"/>
      <c r="B4783" s="1"/>
    </row>
    <row r="4784" spans="1:2" x14ac:dyDescent="0.25">
      <c r="A4784" s="1"/>
      <c r="B4784" s="1"/>
    </row>
    <row r="4785" spans="1:2" x14ac:dyDescent="0.25">
      <c r="A4785" s="1"/>
      <c r="B4785" s="1"/>
    </row>
    <row r="4786" spans="1:2" x14ac:dyDescent="0.25">
      <c r="A4786" s="1"/>
      <c r="B4786" s="1"/>
    </row>
    <row r="4787" spans="1:2" x14ac:dyDescent="0.25">
      <c r="A4787" s="1"/>
      <c r="B4787" s="1"/>
    </row>
    <row r="4788" spans="1:2" x14ac:dyDescent="0.25">
      <c r="A4788" s="1"/>
      <c r="B4788" s="1"/>
    </row>
    <row r="4789" spans="1:2" x14ac:dyDescent="0.25">
      <c r="A4789" s="1"/>
      <c r="B4789" s="1"/>
    </row>
    <row r="4790" spans="1:2" x14ac:dyDescent="0.25">
      <c r="A4790" s="1"/>
      <c r="B4790" s="1"/>
    </row>
    <row r="4791" spans="1:2" x14ac:dyDescent="0.25">
      <c r="A4791" s="1"/>
      <c r="B4791" s="1"/>
    </row>
    <row r="4792" spans="1:2" x14ac:dyDescent="0.25">
      <c r="A4792" s="1"/>
      <c r="B4792" s="1"/>
    </row>
    <row r="4793" spans="1:2" x14ac:dyDescent="0.25">
      <c r="A4793" s="1"/>
      <c r="B4793" s="1"/>
    </row>
    <row r="4794" spans="1:2" x14ac:dyDescent="0.25">
      <c r="A4794" s="1"/>
      <c r="B4794" s="1"/>
    </row>
    <row r="4795" spans="1:2" x14ac:dyDescent="0.25">
      <c r="A4795" s="1"/>
      <c r="B4795" s="1"/>
    </row>
    <row r="4796" spans="1:2" x14ac:dyDescent="0.25">
      <c r="A4796" s="1"/>
      <c r="B4796" s="1"/>
    </row>
    <row r="4797" spans="1:2" x14ac:dyDescent="0.25">
      <c r="A4797" s="1"/>
      <c r="B4797" s="1"/>
    </row>
    <row r="4798" spans="1:2" x14ac:dyDescent="0.25">
      <c r="A4798" s="1"/>
      <c r="B4798" s="1"/>
    </row>
    <row r="4799" spans="1:2" x14ac:dyDescent="0.25">
      <c r="A4799" s="1"/>
      <c r="B4799" s="1"/>
    </row>
    <row r="4800" spans="1:2" x14ac:dyDescent="0.25">
      <c r="A4800" s="1"/>
      <c r="B4800" s="1"/>
    </row>
    <row r="4801" spans="1:2" x14ac:dyDescent="0.25">
      <c r="A4801" s="1"/>
      <c r="B4801" s="1"/>
    </row>
    <row r="4802" spans="1:2" x14ac:dyDescent="0.25">
      <c r="A4802" s="1"/>
      <c r="B4802" s="1"/>
    </row>
    <row r="4803" spans="1:2" x14ac:dyDescent="0.25">
      <c r="A4803" s="1"/>
      <c r="B4803" s="1"/>
    </row>
    <row r="4804" spans="1:2" x14ac:dyDescent="0.25">
      <c r="A4804" s="1"/>
      <c r="B4804" s="1"/>
    </row>
    <row r="4805" spans="1:2" x14ac:dyDescent="0.25">
      <c r="A4805" s="1"/>
      <c r="B4805" s="1"/>
    </row>
    <row r="4806" spans="1:2" x14ac:dyDescent="0.25">
      <c r="A4806" s="1"/>
      <c r="B4806" s="1"/>
    </row>
    <row r="4807" spans="1:2" x14ac:dyDescent="0.25">
      <c r="A4807" s="1"/>
      <c r="B4807" s="1"/>
    </row>
    <row r="4808" spans="1:2" x14ac:dyDescent="0.25">
      <c r="A4808" s="1"/>
      <c r="B4808" s="1"/>
    </row>
    <row r="4809" spans="1:2" x14ac:dyDescent="0.25">
      <c r="A4809" s="1"/>
      <c r="B4809" s="1"/>
    </row>
    <row r="4810" spans="1:2" x14ac:dyDescent="0.25">
      <c r="A4810" s="1"/>
      <c r="B4810" s="1"/>
    </row>
    <row r="4811" spans="1:2" x14ac:dyDescent="0.25">
      <c r="A4811" s="1"/>
      <c r="B4811" s="1"/>
    </row>
    <row r="4812" spans="1:2" x14ac:dyDescent="0.25">
      <c r="A4812" s="1"/>
      <c r="B4812" s="1"/>
    </row>
    <row r="4813" spans="1:2" x14ac:dyDescent="0.25">
      <c r="A4813" s="1"/>
      <c r="B4813" s="1"/>
    </row>
    <row r="4814" spans="1:2" x14ac:dyDescent="0.25">
      <c r="A4814" s="1"/>
      <c r="B4814" s="1"/>
    </row>
    <row r="4815" spans="1:2" x14ac:dyDescent="0.25">
      <c r="A4815" s="1"/>
      <c r="B4815" s="1"/>
    </row>
    <row r="4816" spans="1:2" x14ac:dyDescent="0.25">
      <c r="A4816" s="1"/>
      <c r="B4816" s="1"/>
    </row>
    <row r="4817" spans="1:2" x14ac:dyDescent="0.25">
      <c r="A4817" s="1"/>
      <c r="B4817" s="1"/>
    </row>
    <row r="4818" spans="1:2" x14ac:dyDescent="0.25">
      <c r="A4818" s="1"/>
      <c r="B4818" s="1"/>
    </row>
    <row r="4819" spans="1:2" x14ac:dyDescent="0.25">
      <c r="A4819" s="1"/>
      <c r="B4819" s="1"/>
    </row>
    <row r="4820" spans="1:2" x14ac:dyDescent="0.25">
      <c r="A4820" s="1"/>
      <c r="B4820" s="1"/>
    </row>
    <row r="4821" spans="1:2" x14ac:dyDescent="0.25">
      <c r="A4821" s="1"/>
      <c r="B4821" s="1"/>
    </row>
    <row r="4822" spans="1:2" x14ac:dyDescent="0.25">
      <c r="A4822" s="1"/>
      <c r="B4822" s="1"/>
    </row>
    <row r="4823" spans="1:2" x14ac:dyDescent="0.25">
      <c r="A4823" s="1"/>
      <c r="B4823" s="1"/>
    </row>
    <row r="4824" spans="1:2" x14ac:dyDescent="0.25">
      <c r="A4824" s="1"/>
      <c r="B4824" s="1"/>
    </row>
    <row r="4825" spans="1:2" x14ac:dyDescent="0.25">
      <c r="A4825" s="1"/>
      <c r="B4825" s="1"/>
    </row>
    <row r="4826" spans="1:2" x14ac:dyDescent="0.25">
      <c r="A4826" s="1"/>
      <c r="B4826" s="1"/>
    </row>
    <row r="4827" spans="1:2" x14ac:dyDescent="0.25">
      <c r="A4827" s="1"/>
      <c r="B4827" s="1"/>
    </row>
    <row r="4828" spans="1:2" x14ac:dyDescent="0.25">
      <c r="A4828" s="1"/>
      <c r="B4828" s="1"/>
    </row>
    <row r="4829" spans="1:2" x14ac:dyDescent="0.25">
      <c r="A4829" s="1"/>
      <c r="B4829" s="1"/>
    </row>
    <row r="4830" spans="1:2" x14ac:dyDescent="0.25">
      <c r="A4830" s="1"/>
      <c r="B4830" s="1"/>
    </row>
    <row r="4831" spans="1:2" x14ac:dyDescent="0.25">
      <c r="A4831" s="1"/>
      <c r="B4831" s="1"/>
    </row>
    <row r="4832" spans="1:2" x14ac:dyDescent="0.25">
      <c r="A4832" s="1"/>
      <c r="B4832" s="1"/>
    </row>
    <row r="4833" spans="1:2" x14ac:dyDescent="0.25">
      <c r="A4833" s="1"/>
      <c r="B4833" s="1"/>
    </row>
    <row r="4834" spans="1:2" x14ac:dyDescent="0.25">
      <c r="A4834" s="1"/>
      <c r="B4834" s="1"/>
    </row>
    <row r="4835" spans="1:2" x14ac:dyDescent="0.25">
      <c r="A4835" s="1"/>
      <c r="B4835" s="1"/>
    </row>
    <row r="4836" spans="1:2" x14ac:dyDescent="0.25">
      <c r="A4836" s="1"/>
      <c r="B4836" s="1"/>
    </row>
    <row r="4837" spans="1:2" x14ac:dyDescent="0.25">
      <c r="A4837" s="1"/>
      <c r="B4837" s="1"/>
    </row>
    <row r="4838" spans="1:2" x14ac:dyDescent="0.25">
      <c r="A4838" s="1"/>
      <c r="B4838" s="1"/>
    </row>
    <row r="4839" spans="1:2" x14ac:dyDescent="0.25">
      <c r="A4839" s="1"/>
      <c r="B4839" s="1"/>
    </row>
    <row r="4840" spans="1:2" x14ac:dyDescent="0.25">
      <c r="A4840" s="1"/>
      <c r="B4840" s="1"/>
    </row>
    <row r="4841" spans="1:2" x14ac:dyDescent="0.25">
      <c r="A4841" s="1"/>
      <c r="B4841" s="1"/>
    </row>
    <row r="4842" spans="1:2" x14ac:dyDescent="0.25">
      <c r="A4842" s="1"/>
      <c r="B4842" s="1"/>
    </row>
    <row r="4843" spans="1:2" x14ac:dyDescent="0.25">
      <c r="A4843" s="1"/>
      <c r="B4843" s="1"/>
    </row>
    <row r="4844" spans="1:2" x14ac:dyDescent="0.25">
      <c r="A4844" s="1"/>
      <c r="B4844" s="1"/>
    </row>
    <row r="4845" spans="1:2" x14ac:dyDescent="0.25">
      <c r="A4845" s="1"/>
      <c r="B4845" s="1"/>
    </row>
    <row r="4846" spans="1:2" x14ac:dyDescent="0.25">
      <c r="A4846" s="1"/>
      <c r="B4846" s="1"/>
    </row>
    <row r="4847" spans="1:2" x14ac:dyDescent="0.25">
      <c r="A4847" s="1"/>
      <c r="B4847" s="1"/>
    </row>
    <row r="4848" spans="1:2" x14ac:dyDescent="0.25">
      <c r="A4848" s="1"/>
      <c r="B4848" s="1"/>
    </row>
    <row r="4849" spans="1:2" x14ac:dyDescent="0.25">
      <c r="A4849" s="1"/>
      <c r="B4849" s="1"/>
    </row>
    <row r="4850" spans="1:2" x14ac:dyDescent="0.25">
      <c r="A4850" s="1"/>
      <c r="B4850" s="1"/>
    </row>
    <row r="4851" spans="1:2" x14ac:dyDescent="0.25">
      <c r="A4851" s="1"/>
      <c r="B4851" s="1"/>
    </row>
    <row r="4852" spans="1:2" x14ac:dyDescent="0.25">
      <c r="A4852" s="1"/>
      <c r="B4852" s="1"/>
    </row>
    <row r="4853" spans="1:2" x14ac:dyDescent="0.25">
      <c r="A4853" s="1"/>
      <c r="B4853" s="1"/>
    </row>
    <row r="4854" spans="1:2" x14ac:dyDescent="0.25">
      <c r="A4854" s="1"/>
      <c r="B4854" s="1"/>
    </row>
    <row r="4855" spans="1:2" x14ac:dyDescent="0.25">
      <c r="A4855" s="1"/>
      <c r="B4855" s="1"/>
    </row>
    <row r="4856" spans="1:2" x14ac:dyDescent="0.25">
      <c r="A4856" s="1"/>
      <c r="B4856" s="1"/>
    </row>
    <row r="4857" spans="1:2" x14ac:dyDescent="0.25">
      <c r="A4857" s="1"/>
      <c r="B4857" s="1"/>
    </row>
    <row r="4858" spans="1:2" x14ac:dyDescent="0.25">
      <c r="A4858" s="1"/>
      <c r="B4858" s="1"/>
    </row>
    <row r="4859" spans="1:2" x14ac:dyDescent="0.25">
      <c r="A4859" s="1"/>
      <c r="B4859" s="1"/>
    </row>
    <row r="4860" spans="1:2" x14ac:dyDescent="0.25">
      <c r="A4860" s="1"/>
      <c r="B4860" s="1"/>
    </row>
    <row r="4861" spans="1:2" x14ac:dyDescent="0.25">
      <c r="A4861" s="1"/>
      <c r="B4861" s="1"/>
    </row>
    <row r="4862" spans="1:2" x14ac:dyDescent="0.25">
      <c r="A4862" s="1"/>
      <c r="B4862" s="1"/>
    </row>
    <row r="4863" spans="1:2" x14ac:dyDescent="0.25">
      <c r="A4863" s="1"/>
      <c r="B4863" s="1"/>
    </row>
    <row r="4864" spans="1:2" x14ac:dyDescent="0.25">
      <c r="A4864" s="1"/>
      <c r="B4864" s="1"/>
    </row>
    <row r="4865" spans="1:2" x14ac:dyDescent="0.25">
      <c r="A4865" s="1"/>
      <c r="B4865" s="1"/>
    </row>
    <row r="4866" spans="1:2" x14ac:dyDescent="0.25">
      <c r="A4866" s="1"/>
      <c r="B4866" s="1"/>
    </row>
    <row r="4867" spans="1:2" x14ac:dyDescent="0.25">
      <c r="A4867" s="1"/>
      <c r="B4867" s="1"/>
    </row>
    <row r="4868" spans="1:2" x14ac:dyDescent="0.25">
      <c r="A4868" s="1"/>
      <c r="B4868" s="1"/>
    </row>
    <row r="4869" spans="1:2" x14ac:dyDescent="0.25">
      <c r="A4869" s="1"/>
      <c r="B4869" s="1"/>
    </row>
    <row r="4870" spans="1:2" x14ac:dyDescent="0.25">
      <c r="A4870" s="1"/>
      <c r="B4870" s="1"/>
    </row>
    <row r="4871" spans="1:2" x14ac:dyDescent="0.25">
      <c r="A4871" s="1"/>
      <c r="B4871" s="1"/>
    </row>
    <row r="4872" spans="1:2" x14ac:dyDescent="0.25">
      <c r="A4872" s="1"/>
      <c r="B4872" s="1"/>
    </row>
    <row r="4873" spans="1:2" x14ac:dyDescent="0.25">
      <c r="A4873" s="1"/>
      <c r="B4873" s="1"/>
    </row>
    <row r="4874" spans="1:2" x14ac:dyDescent="0.25">
      <c r="A4874" s="1"/>
      <c r="B4874" s="1"/>
    </row>
    <row r="4875" spans="1:2" x14ac:dyDescent="0.25">
      <c r="A4875" s="1"/>
      <c r="B4875" s="1"/>
    </row>
    <row r="4876" spans="1:2" x14ac:dyDescent="0.25">
      <c r="A4876" s="1"/>
      <c r="B4876" s="1"/>
    </row>
    <row r="4877" spans="1:2" x14ac:dyDescent="0.25">
      <c r="A4877" s="1"/>
      <c r="B4877" s="1"/>
    </row>
    <row r="4878" spans="1:2" x14ac:dyDescent="0.25">
      <c r="A4878" s="1"/>
      <c r="B4878" s="1"/>
    </row>
    <row r="4879" spans="1:2" x14ac:dyDescent="0.25">
      <c r="A4879" s="1"/>
      <c r="B4879" s="1"/>
    </row>
    <row r="4880" spans="1:2" x14ac:dyDescent="0.25">
      <c r="A4880" s="1"/>
      <c r="B4880" s="1"/>
    </row>
    <row r="4881" spans="1:2" x14ac:dyDescent="0.25">
      <c r="A4881" s="1"/>
      <c r="B4881" s="1"/>
    </row>
    <row r="4882" spans="1:2" x14ac:dyDescent="0.25">
      <c r="A4882" s="1"/>
      <c r="B4882" s="1"/>
    </row>
    <row r="4883" spans="1:2" x14ac:dyDescent="0.25">
      <c r="A4883" s="1"/>
      <c r="B4883" s="1"/>
    </row>
    <row r="4884" spans="1:2" x14ac:dyDescent="0.25">
      <c r="A4884" s="1"/>
      <c r="B4884" s="1"/>
    </row>
    <row r="4885" spans="1:2" x14ac:dyDescent="0.25">
      <c r="A4885" s="1"/>
      <c r="B4885" s="1"/>
    </row>
    <row r="4886" spans="1:2" x14ac:dyDescent="0.25">
      <c r="A4886" s="1"/>
      <c r="B4886" s="1"/>
    </row>
    <row r="4887" spans="1:2" x14ac:dyDescent="0.25">
      <c r="A4887" s="1"/>
      <c r="B4887" s="1"/>
    </row>
    <row r="4888" spans="1:2" x14ac:dyDescent="0.25">
      <c r="A4888" s="1"/>
      <c r="B4888" s="1"/>
    </row>
    <row r="4889" spans="1:2" x14ac:dyDescent="0.25">
      <c r="A4889" s="1"/>
      <c r="B4889" s="1"/>
    </row>
    <row r="4890" spans="1:2" x14ac:dyDescent="0.25">
      <c r="A4890" s="1"/>
      <c r="B4890" s="1"/>
    </row>
    <row r="4891" spans="1:2" x14ac:dyDescent="0.25">
      <c r="A4891" s="1"/>
      <c r="B4891" s="1"/>
    </row>
    <row r="4892" spans="1:2" x14ac:dyDescent="0.25">
      <c r="A4892" s="1"/>
      <c r="B4892" s="1"/>
    </row>
    <row r="4893" spans="1:2" x14ac:dyDescent="0.25">
      <c r="A4893" s="1"/>
      <c r="B4893" s="1"/>
    </row>
    <row r="4894" spans="1:2" x14ac:dyDescent="0.25">
      <c r="A4894" s="1"/>
      <c r="B4894" s="1"/>
    </row>
    <row r="4895" spans="1:2" x14ac:dyDescent="0.25">
      <c r="A4895" s="1"/>
      <c r="B4895" s="1"/>
    </row>
    <row r="4896" spans="1:2" x14ac:dyDescent="0.25">
      <c r="A4896" s="1"/>
      <c r="B4896" s="1"/>
    </row>
    <row r="4897" spans="1:2" x14ac:dyDescent="0.25">
      <c r="A4897" s="1"/>
      <c r="B4897" s="1"/>
    </row>
    <row r="4898" spans="1:2" x14ac:dyDescent="0.25">
      <c r="A4898" s="1"/>
      <c r="B4898" s="1"/>
    </row>
    <row r="4899" spans="1:2" x14ac:dyDescent="0.25">
      <c r="A4899" s="1"/>
      <c r="B4899" s="1"/>
    </row>
    <row r="4900" spans="1:2" x14ac:dyDescent="0.25">
      <c r="A4900" s="1"/>
      <c r="B4900" s="1"/>
    </row>
    <row r="4901" spans="1:2" x14ac:dyDescent="0.25">
      <c r="A4901" s="1"/>
      <c r="B4901" s="1"/>
    </row>
    <row r="4902" spans="1:2" x14ac:dyDescent="0.25">
      <c r="A4902" s="1"/>
      <c r="B4902" s="1"/>
    </row>
    <row r="4903" spans="1:2" x14ac:dyDescent="0.25">
      <c r="A4903" s="1"/>
      <c r="B4903" s="1"/>
    </row>
    <row r="4904" spans="1:2" x14ac:dyDescent="0.25">
      <c r="A4904" s="1"/>
      <c r="B4904" s="1"/>
    </row>
    <row r="4905" spans="1:2" x14ac:dyDescent="0.25">
      <c r="A4905" s="1"/>
      <c r="B4905" s="1"/>
    </row>
    <row r="4906" spans="1:2" x14ac:dyDescent="0.25">
      <c r="A4906" s="1"/>
      <c r="B4906" s="1"/>
    </row>
    <row r="4907" spans="1:2" x14ac:dyDescent="0.25">
      <c r="A4907" s="1"/>
      <c r="B4907" s="1"/>
    </row>
    <row r="4908" spans="1:2" x14ac:dyDescent="0.25">
      <c r="A4908" s="1"/>
      <c r="B4908" s="1"/>
    </row>
    <row r="4909" spans="1:2" x14ac:dyDescent="0.25">
      <c r="A4909" s="1"/>
      <c r="B4909" s="1"/>
    </row>
    <row r="4910" spans="1:2" x14ac:dyDescent="0.25">
      <c r="A4910" s="1"/>
      <c r="B4910" s="1"/>
    </row>
    <row r="4911" spans="1:2" x14ac:dyDescent="0.25">
      <c r="A4911" s="1"/>
      <c r="B4911" s="1"/>
    </row>
    <row r="4912" spans="1:2" x14ac:dyDescent="0.25">
      <c r="A4912" s="1"/>
      <c r="B4912" s="1"/>
    </row>
    <row r="4913" spans="1:2" x14ac:dyDescent="0.25">
      <c r="A4913" s="1"/>
      <c r="B4913" s="1"/>
    </row>
    <row r="4914" spans="1:2" x14ac:dyDescent="0.25">
      <c r="A4914" s="1"/>
      <c r="B4914" s="1"/>
    </row>
    <row r="4915" spans="1:2" x14ac:dyDescent="0.25">
      <c r="A4915" s="1"/>
      <c r="B4915" s="1"/>
    </row>
    <row r="4916" spans="1:2" x14ac:dyDescent="0.25">
      <c r="A4916" s="1"/>
      <c r="B4916" s="1"/>
    </row>
    <row r="4917" spans="1:2" x14ac:dyDescent="0.25">
      <c r="A4917" s="1"/>
      <c r="B4917" s="1"/>
    </row>
    <row r="4918" spans="1:2" x14ac:dyDescent="0.25">
      <c r="A4918" s="1"/>
      <c r="B4918" s="1"/>
    </row>
    <row r="4919" spans="1:2" x14ac:dyDescent="0.25">
      <c r="A4919" s="1"/>
      <c r="B4919" s="1"/>
    </row>
    <row r="4920" spans="1:2" x14ac:dyDescent="0.25">
      <c r="A4920" s="1"/>
      <c r="B4920" s="1"/>
    </row>
    <row r="4921" spans="1:2" x14ac:dyDescent="0.25">
      <c r="A4921" s="1"/>
      <c r="B4921" s="1"/>
    </row>
    <row r="4922" spans="1:2" x14ac:dyDescent="0.25">
      <c r="A4922" s="1"/>
      <c r="B4922" s="1"/>
    </row>
    <row r="4923" spans="1:2" x14ac:dyDescent="0.25">
      <c r="A4923" s="1"/>
      <c r="B4923" s="1"/>
    </row>
    <row r="4924" spans="1:2" x14ac:dyDescent="0.25">
      <c r="A4924" s="1"/>
      <c r="B4924" s="1"/>
    </row>
    <row r="4925" spans="1:2" x14ac:dyDescent="0.25">
      <c r="A4925" s="1"/>
      <c r="B4925" s="1"/>
    </row>
    <row r="4926" spans="1:2" x14ac:dyDescent="0.25">
      <c r="A4926" s="1"/>
      <c r="B4926" s="1"/>
    </row>
    <row r="4927" spans="1:2" x14ac:dyDescent="0.25">
      <c r="A4927" s="1"/>
      <c r="B4927" s="1"/>
    </row>
    <row r="4928" spans="1:2" x14ac:dyDescent="0.25">
      <c r="A4928" s="1"/>
      <c r="B4928" s="1"/>
    </row>
    <row r="4929" spans="1:2" x14ac:dyDescent="0.25">
      <c r="A4929" s="1"/>
      <c r="B4929" s="1"/>
    </row>
    <row r="4930" spans="1:2" x14ac:dyDescent="0.25">
      <c r="A4930" s="1"/>
      <c r="B4930" s="1"/>
    </row>
    <row r="4931" spans="1:2" x14ac:dyDescent="0.25">
      <c r="A4931" s="1"/>
      <c r="B4931" s="1"/>
    </row>
    <row r="4932" spans="1:2" x14ac:dyDescent="0.25">
      <c r="A4932" s="1"/>
      <c r="B4932" s="1"/>
    </row>
    <row r="4933" spans="1:2" x14ac:dyDescent="0.25">
      <c r="A4933" s="1"/>
      <c r="B4933" s="1"/>
    </row>
    <row r="4934" spans="1:2" x14ac:dyDescent="0.25">
      <c r="A4934" s="1"/>
      <c r="B4934" s="1"/>
    </row>
    <row r="4935" spans="1:2" x14ac:dyDescent="0.25">
      <c r="A4935" s="1"/>
      <c r="B4935" s="1"/>
    </row>
    <row r="4936" spans="1:2" x14ac:dyDescent="0.25">
      <c r="A4936" s="1"/>
      <c r="B4936" s="1"/>
    </row>
    <row r="4937" spans="1:2" x14ac:dyDescent="0.25">
      <c r="A4937" s="1"/>
      <c r="B4937" s="1"/>
    </row>
    <row r="4938" spans="1:2" x14ac:dyDescent="0.25">
      <c r="A4938" s="1"/>
      <c r="B4938" s="1"/>
    </row>
    <row r="4939" spans="1:2" x14ac:dyDescent="0.25">
      <c r="A4939" s="1"/>
      <c r="B4939" s="1"/>
    </row>
    <row r="4940" spans="1:2" x14ac:dyDescent="0.25">
      <c r="A4940" s="1"/>
      <c r="B4940" s="1"/>
    </row>
    <row r="4941" spans="1:2" x14ac:dyDescent="0.25">
      <c r="A4941" s="1"/>
      <c r="B4941" s="1"/>
    </row>
    <row r="4942" spans="1:2" x14ac:dyDescent="0.25">
      <c r="A4942" s="1"/>
      <c r="B4942" s="1"/>
    </row>
    <row r="4943" spans="1:2" x14ac:dyDescent="0.25">
      <c r="A4943" s="1"/>
      <c r="B4943" s="1"/>
    </row>
    <row r="4944" spans="1:2" x14ac:dyDescent="0.25">
      <c r="A4944" s="1"/>
      <c r="B4944" s="1"/>
    </row>
    <row r="4945" spans="1:2" x14ac:dyDescent="0.25">
      <c r="A4945" s="1"/>
      <c r="B4945" s="1"/>
    </row>
    <row r="4946" spans="1:2" x14ac:dyDescent="0.25">
      <c r="A4946" s="1"/>
      <c r="B4946" s="1"/>
    </row>
    <row r="4947" spans="1:2" x14ac:dyDescent="0.25">
      <c r="A4947" s="1"/>
      <c r="B4947" s="1"/>
    </row>
    <row r="4948" spans="1:2" x14ac:dyDescent="0.25">
      <c r="A4948" s="1"/>
      <c r="B4948" s="1"/>
    </row>
    <row r="4949" spans="1:2" x14ac:dyDescent="0.25">
      <c r="A4949" s="1"/>
      <c r="B4949" s="1"/>
    </row>
    <row r="4950" spans="1:2" x14ac:dyDescent="0.25">
      <c r="A4950" s="1"/>
      <c r="B4950" s="1"/>
    </row>
    <row r="4951" spans="1:2" x14ac:dyDescent="0.25">
      <c r="A4951" s="1"/>
      <c r="B4951" s="1"/>
    </row>
    <row r="4952" spans="1:2" x14ac:dyDescent="0.25">
      <c r="A4952" s="1"/>
      <c r="B4952" s="1"/>
    </row>
    <row r="4953" spans="1:2" x14ac:dyDescent="0.25">
      <c r="A4953" s="1"/>
      <c r="B4953" s="1"/>
    </row>
    <row r="4954" spans="1:2" x14ac:dyDescent="0.25">
      <c r="A4954" s="1"/>
      <c r="B4954" s="1"/>
    </row>
    <row r="4955" spans="1:2" x14ac:dyDescent="0.25">
      <c r="A4955" s="1"/>
      <c r="B4955" s="1"/>
    </row>
    <row r="4956" spans="1:2" x14ac:dyDescent="0.25">
      <c r="A4956" s="1"/>
      <c r="B4956" s="1"/>
    </row>
    <row r="4957" spans="1:2" x14ac:dyDescent="0.25">
      <c r="A4957" s="1"/>
      <c r="B4957" s="1"/>
    </row>
    <row r="4958" spans="1:2" x14ac:dyDescent="0.25">
      <c r="A4958" s="1"/>
      <c r="B4958" s="1"/>
    </row>
    <row r="4959" spans="1:2" x14ac:dyDescent="0.25">
      <c r="A4959" s="1"/>
      <c r="B4959" s="1"/>
    </row>
    <row r="4960" spans="1:2" x14ac:dyDescent="0.25">
      <c r="A4960" s="1"/>
      <c r="B4960" s="1"/>
    </row>
    <row r="4961" spans="1:2" x14ac:dyDescent="0.25">
      <c r="A4961" s="1"/>
      <c r="B4961" s="1"/>
    </row>
    <row r="4962" spans="1:2" x14ac:dyDescent="0.25">
      <c r="A4962" s="1"/>
      <c r="B4962" s="1"/>
    </row>
    <row r="4963" spans="1:2" x14ac:dyDescent="0.25">
      <c r="A4963" s="1"/>
      <c r="B4963" s="1"/>
    </row>
    <row r="4964" spans="1:2" x14ac:dyDescent="0.25">
      <c r="A4964" s="1"/>
      <c r="B4964" s="1"/>
    </row>
    <row r="4965" spans="1:2" x14ac:dyDescent="0.25">
      <c r="A4965" s="1"/>
      <c r="B4965" s="1"/>
    </row>
    <row r="4966" spans="1:2" x14ac:dyDescent="0.25">
      <c r="A4966" s="1"/>
      <c r="B4966" s="1"/>
    </row>
    <row r="4967" spans="1:2" x14ac:dyDescent="0.25">
      <c r="A4967" s="1"/>
      <c r="B4967" s="1"/>
    </row>
    <row r="4968" spans="1:2" x14ac:dyDescent="0.25">
      <c r="A4968" s="1"/>
      <c r="B4968" s="1"/>
    </row>
    <row r="4969" spans="1:2" x14ac:dyDescent="0.25">
      <c r="A4969" s="1"/>
      <c r="B4969" s="1"/>
    </row>
    <row r="4970" spans="1:2" x14ac:dyDescent="0.25">
      <c r="A4970" s="1"/>
      <c r="B4970" s="1"/>
    </row>
    <row r="4971" spans="1:2" x14ac:dyDescent="0.25">
      <c r="A4971" s="1"/>
      <c r="B4971" s="1"/>
    </row>
    <row r="4972" spans="1:2" x14ac:dyDescent="0.25">
      <c r="A4972" s="1"/>
      <c r="B4972" s="1"/>
    </row>
    <row r="4973" spans="1:2" x14ac:dyDescent="0.25">
      <c r="A4973" s="1"/>
      <c r="B4973" s="1"/>
    </row>
    <row r="4974" spans="1:2" x14ac:dyDescent="0.25">
      <c r="A4974" s="1"/>
      <c r="B4974" s="1"/>
    </row>
    <row r="4975" spans="1:2" x14ac:dyDescent="0.25">
      <c r="A4975" s="1"/>
      <c r="B4975" s="1"/>
    </row>
    <row r="4976" spans="1:2" x14ac:dyDescent="0.25">
      <c r="A4976" s="1"/>
      <c r="B4976" s="1"/>
    </row>
    <row r="4977" spans="1:2" x14ac:dyDescent="0.25">
      <c r="A4977" s="1"/>
      <c r="B4977" s="1"/>
    </row>
    <row r="4978" spans="1:2" x14ac:dyDescent="0.25">
      <c r="A4978" s="1"/>
      <c r="B4978" s="1"/>
    </row>
    <row r="4979" spans="1:2" x14ac:dyDescent="0.25">
      <c r="A4979" s="1"/>
      <c r="B4979" s="1"/>
    </row>
    <row r="4980" spans="1:2" x14ac:dyDescent="0.25">
      <c r="A4980" s="1"/>
      <c r="B4980" s="1"/>
    </row>
    <row r="4981" spans="1:2" x14ac:dyDescent="0.25">
      <c r="A4981" s="1"/>
      <c r="B4981" s="1"/>
    </row>
    <row r="4982" spans="1:2" x14ac:dyDescent="0.25">
      <c r="A4982" s="1"/>
      <c r="B4982" s="1"/>
    </row>
    <row r="4983" spans="1:2" x14ac:dyDescent="0.25">
      <c r="A4983" s="1"/>
      <c r="B4983" s="1"/>
    </row>
    <row r="4984" spans="1:2" x14ac:dyDescent="0.25">
      <c r="A4984" s="1"/>
      <c r="B4984" s="1"/>
    </row>
    <row r="4985" spans="1:2" x14ac:dyDescent="0.25">
      <c r="A4985" s="1"/>
      <c r="B4985" s="1"/>
    </row>
    <row r="4986" spans="1:2" x14ac:dyDescent="0.25">
      <c r="A4986" s="1"/>
      <c r="B4986" s="1"/>
    </row>
    <row r="4987" spans="1:2" x14ac:dyDescent="0.25">
      <c r="A4987" s="1"/>
      <c r="B4987" s="1"/>
    </row>
    <row r="4988" spans="1:2" x14ac:dyDescent="0.25">
      <c r="A4988" s="1"/>
      <c r="B4988" s="1"/>
    </row>
    <row r="4989" spans="1:2" x14ac:dyDescent="0.25">
      <c r="A4989" s="1"/>
      <c r="B4989" s="1"/>
    </row>
    <row r="4990" spans="1:2" x14ac:dyDescent="0.25">
      <c r="A4990" s="1"/>
      <c r="B4990" s="1"/>
    </row>
    <row r="4991" spans="1:2" x14ac:dyDescent="0.25">
      <c r="A4991" s="1"/>
      <c r="B4991" s="1"/>
    </row>
    <row r="4992" spans="1:2" x14ac:dyDescent="0.25">
      <c r="A4992" s="1"/>
      <c r="B4992" s="1"/>
    </row>
    <row r="4993" spans="1:2" x14ac:dyDescent="0.25">
      <c r="A4993" s="1"/>
      <c r="B4993" s="1"/>
    </row>
    <row r="4994" spans="1:2" x14ac:dyDescent="0.25">
      <c r="A4994" s="1"/>
      <c r="B4994" s="1"/>
    </row>
    <row r="4995" spans="1:2" x14ac:dyDescent="0.25">
      <c r="A4995" s="1"/>
      <c r="B4995" s="1"/>
    </row>
    <row r="4996" spans="1:2" x14ac:dyDescent="0.25">
      <c r="A4996" s="1"/>
      <c r="B4996" s="1"/>
    </row>
    <row r="4997" spans="1:2" x14ac:dyDescent="0.25">
      <c r="A4997" s="1"/>
      <c r="B4997" s="1"/>
    </row>
    <row r="4998" spans="1:2" x14ac:dyDescent="0.25">
      <c r="A4998" s="1"/>
      <c r="B4998" s="1"/>
    </row>
    <row r="4999" spans="1:2" x14ac:dyDescent="0.25">
      <c r="A4999" s="1"/>
      <c r="B4999" s="1"/>
    </row>
    <row r="5000" spans="1:2" x14ac:dyDescent="0.25">
      <c r="A5000" s="1"/>
      <c r="B5000" s="1"/>
    </row>
    <row r="5001" spans="1:2" x14ac:dyDescent="0.25">
      <c r="A5001" s="1"/>
      <c r="B5001" s="1"/>
    </row>
    <row r="5002" spans="1:2" x14ac:dyDescent="0.25">
      <c r="A5002" s="1"/>
      <c r="B5002" s="1"/>
    </row>
    <row r="5003" spans="1:2" x14ac:dyDescent="0.25">
      <c r="A5003" s="1"/>
      <c r="B5003" s="1"/>
    </row>
    <row r="5004" spans="1:2" x14ac:dyDescent="0.25">
      <c r="A5004" s="1"/>
      <c r="B5004" s="1"/>
    </row>
    <row r="5005" spans="1:2" x14ac:dyDescent="0.25">
      <c r="A5005" s="1"/>
      <c r="B5005" s="1"/>
    </row>
    <row r="5006" spans="1:2" x14ac:dyDescent="0.25">
      <c r="A5006" s="1"/>
      <c r="B5006" s="1"/>
    </row>
    <row r="5007" spans="1:2" x14ac:dyDescent="0.25">
      <c r="A5007" s="1"/>
      <c r="B5007" s="1"/>
    </row>
    <row r="5008" spans="1:2" x14ac:dyDescent="0.25">
      <c r="A5008" s="1"/>
      <c r="B5008" s="1"/>
    </row>
    <row r="5009" spans="1:2" x14ac:dyDescent="0.25">
      <c r="A5009" s="1"/>
      <c r="B5009" s="1"/>
    </row>
    <row r="5010" spans="1:2" x14ac:dyDescent="0.25">
      <c r="A5010" s="1"/>
      <c r="B5010" s="1"/>
    </row>
    <row r="5011" spans="1:2" x14ac:dyDescent="0.25">
      <c r="A5011" s="1"/>
      <c r="B5011" s="1"/>
    </row>
    <row r="5012" spans="1:2" x14ac:dyDescent="0.25">
      <c r="A5012" s="1"/>
      <c r="B5012" s="1"/>
    </row>
    <row r="5013" spans="1:2" x14ac:dyDescent="0.25">
      <c r="A5013" s="1"/>
      <c r="B5013" s="1"/>
    </row>
    <row r="5014" spans="1:2" x14ac:dyDescent="0.25">
      <c r="A5014" s="1"/>
      <c r="B5014" s="1"/>
    </row>
    <row r="5015" spans="1:2" x14ac:dyDescent="0.25">
      <c r="A5015" s="1"/>
      <c r="B5015" s="1"/>
    </row>
    <row r="5016" spans="1:2" x14ac:dyDescent="0.25">
      <c r="A5016" s="1"/>
      <c r="B5016" s="1"/>
    </row>
    <row r="5017" spans="1:2" x14ac:dyDescent="0.25">
      <c r="A5017" s="1"/>
      <c r="B5017" s="1"/>
    </row>
    <row r="5018" spans="1:2" x14ac:dyDescent="0.25">
      <c r="A5018" s="1"/>
      <c r="B5018" s="1"/>
    </row>
    <row r="5019" spans="1:2" x14ac:dyDescent="0.25">
      <c r="A5019" s="1"/>
      <c r="B5019" s="1"/>
    </row>
    <row r="5020" spans="1:2" x14ac:dyDescent="0.25">
      <c r="A5020" s="1"/>
      <c r="B5020" s="1"/>
    </row>
    <row r="5021" spans="1:2" x14ac:dyDescent="0.25">
      <c r="A5021" s="1"/>
      <c r="B5021" s="1"/>
    </row>
    <row r="5022" spans="1:2" x14ac:dyDescent="0.25">
      <c r="A5022" s="1"/>
      <c r="B5022" s="1"/>
    </row>
    <row r="5023" spans="1:2" x14ac:dyDescent="0.25">
      <c r="A5023" s="1"/>
      <c r="B5023" s="1"/>
    </row>
    <row r="5024" spans="1:2" x14ac:dyDescent="0.25">
      <c r="A5024" s="1"/>
      <c r="B5024" s="1"/>
    </row>
    <row r="5025" spans="1:2" x14ac:dyDescent="0.25">
      <c r="A5025" s="1"/>
      <c r="B5025" s="1"/>
    </row>
    <row r="5026" spans="1:2" x14ac:dyDescent="0.25">
      <c r="A5026" s="1"/>
      <c r="B5026" s="1"/>
    </row>
    <row r="5027" spans="1:2" x14ac:dyDescent="0.25">
      <c r="A5027" s="1"/>
      <c r="B5027" s="1"/>
    </row>
    <row r="5028" spans="1:2" x14ac:dyDescent="0.25">
      <c r="A5028" s="1"/>
      <c r="B5028" s="1"/>
    </row>
    <row r="5029" spans="1:2" x14ac:dyDescent="0.25">
      <c r="A5029" s="1"/>
      <c r="B5029" s="1"/>
    </row>
    <row r="5030" spans="1:2" x14ac:dyDescent="0.25">
      <c r="A5030" s="1"/>
      <c r="B5030" s="1"/>
    </row>
    <row r="5031" spans="1:2" x14ac:dyDescent="0.25">
      <c r="A5031" s="1"/>
      <c r="B5031" s="1"/>
    </row>
    <row r="5032" spans="1:2" x14ac:dyDescent="0.25">
      <c r="A5032" s="1"/>
      <c r="B5032" s="1"/>
    </row>
    <row r="5033" spans="1:2" x14ac:dyDescent="0.25">
      <c r="A5033" s="1"/>
      <c r="B5033" s="1"/>
    </row>
    <row r="5034" spans="1:2" x14ac:dyDescent="0.25">
      <c r="A5034" s="1"/>
      <c r="B5034" s="1"/>
    </row>
    <row r="5035" spans="1:2" x14ac:dyDescent="0.25">
      <c r="A5035" s="1"/>
      <c r="B5035" s="1"/>
    </row>
    <row r="5036" spans="1:2" x14ac:dyDescent="0.25">
      <c r="A5036" s="1"/>
      <c r="B5036" s="1"/>
    </row>
    <row r="5037" spans="1:2" x14ac:dyDescent="0.25">
      <c r="A5037" s="1"/>
      <c r="B5037" s="1"/>
    </row>
    <row r="5038" spans="1:2" x14ac:dyDescent="0.25">
      <c r="A5038" s="1"/>
      <c r="B5038" s="1"/>
    </row>
    <row r="5039" spans="1:2" x14ac:dyDescent="0.25">
      <c r="A5039" s="1"/>
      <c r="B5039" s="1"/>
    </row>
    <row r="5040" spans="1:2" x14ac:dyDescent="0.25">
      <c r="A5040" s="1"/>
      <c r="B5040" s="1"/>
    </row>
    <row r="5041" spans="1:2" x14ac:dyDescent="0.25">
      <c r="A5041" s="1"/>
      <c r="B5041" s="1"/>
    </row>
    <row r="5042" spans="1:2" x14ac:dyDescent="0.25">
      <c r="A5042" s="1"/>
      <c r="B5042" s="1"/>
    </row>
    <row r="5043" spans="1:2" x14ac:dyDescent="0.25">
      <c r="A5043" s="1"/>
      <c r="B5043" s="1"/>
    </row>
    <row r="5044" spans="1:2" x14ac:dyDescent="0.25">
      <c r="A5044" s="1"/>
      <c r="B5044" s="1"/>
    </row>
    <row r="5045" spans="1:2" x14ac:dyDescent="0.25">
      <c r="A5045" s="1"/>
      <c r="B5045" s="1"/>
    </row>
    <row r="5046" spans="1:2" x14ac:dyDescent="0.25">
      <c r="A5046" s="1"/>
      <c r="B5046" s="1"/>
    </row>
    <row r="5047" spans="1:2" x14ac:dyDescent="0.25">
      <c r="A5047" s="1"/>
      <c r="B5047" s="1"/>
    </row>
    <row r="5048" spans="1:2" x14ac:dyDescent="0.25">
      <c r="A5048" s="1"/>
      <c r="B5048" s="1"/>
    </row>
    <row r="5049" spans="1:2" x14ac:dyDescent="0.25">
      <c r="A5049" s="1"/>
      <c r="B5049" s="1"/>
    </row>
    <row r="5050" spans="1:2" x14ac:dyDescent="0.25">
      <c r="A5050" s="1"/>
      <c r="B5050" s="1"/>
    </row>
    <row r="5051" spans="1:2" x14ac:dyDescent="0.25">
      <c r="A5051" s="1"/>
      <c r="B5051" s="1"/>
    </row>
    <row r="5052" spans="1:2" x14ac:dyDescent="0.25">
      <c r="A5052" s="1"/>
      <c r="B5052" s="1"/>
    </row>
    <row r="5053" spans="1:2" x14ac:dyDescent="0.25">
      <c r="A5053" s="1"/>
      <c r="B5053" s="1"/>
    </row>
    <row r="5054" spans="1:2" x14ac:dyDescent="0.25">
      <c r="A5054" s="1"/>
      <c r="B5054" s="1"/>
    </row>
    <row r="5055" spans="1:2" x14ac:dyDescent="0.25">
      <c r="A5055" s="1"/>
      <c r="B5055" s="1"/>
    </row>
    <row r="5056" spans="1:2" x14ac:dyDescent="0.25">
      <c r="A5056" s="1"/>
      <c r="B5056" s="1"/>
    </row>
    <row r="5057" spans="1:2" x14ac:dyDescent="0.25">
      <c r="A5057" s="1"/>
      <c r="B5057" s="1"/>
    </row>
    <row r="5058" spans="1:2" x14ac:dyDescent="0.25">
      <c r="A5058" s="1"/>
      <c r="B5058" s="1"/>
    </row>
    <row r="5059" spans="1:2" x14ac:dyDescent="0.25">
      <c r="A5059" s="1"/>
      <c r="B5059" s="1"/>
    </row>
    <row r="5060" spans="1:2" x14ac:dyDescent="0.25">
      <c r="A5060" s="1"/>
      <c r="B5060" s="1"/>
    </row>
    <row r="5061" spans="1:2" x14ac:dyDescent="0.25">
      <c r="A5061" s="1"/>
      <c r="B5061" s="1"/>
    </row>
    <row r="5062" spans="1:2" x14ac:dyDescent="0.25">
      <c r="A5062" s="1"/>
      <c r="B5062" s="1"/>
    </row>
    <row r="5063" spans="1:2" x14ac:dyDescent="0.25">
      <c r="A5063" s="1"/>
      <c r="B5063" s="1"/>
    </row>
    <row r="5064" spans="1:2" x14ac:dyDescent="0.25">
      <c r="A5064" s="1"/>
      <c r="B5064" s="1"/>
    </row>
    <row r="5065" spans="1:2" x14ac:dyDescent="0.25">
      <c r="A5065" s="1"/>
      <c r="B5065" s="1"/>
    </row>
    <row r="5066" spans="1:2" x14ac:dyDescent="0.25">
      <c r="A5066" s="1"/>
      <c r="B5066" s="1"/>
    </row>
    <row r="5067" spans="1:2" x14ac:dyDescent="0.25">
      <c r="A5067" s="1"/>
      <c r="B5067" s="1"/>
    </row>
    <row r="5068" spans="1:2" x14ac:dyDescent="0.25">
      <c r="A5068" s="1"/>
      <c r="B5068" s="1"/>
    </row>
    <row r="5069" spans="1:2" x14ac:dyDescent="0.25">
      <c r="A5069" s="1"/>
      <c r="B5069" s="1"/>
    </row>
    <row r="5070" spans="1:2" x14ac:dyDescent="0.25">
      <c r="A5070" s="1"/>
      <c r="B5070" s="1"/>
    </row>
    <row r="5071" spans="1:2" x14ac:dyDescent="0.25">
      <c r="A5071" s="1"/>
      <c r="B5071" s="1"/>
    </row>
    <row r="5072" spans="1:2" x14ac:dyDescent="0.25">
      <c r="A5072" s="1"/>
      <c r="B5072" s="1"/>
    </row>
    <row r="5073" spans="1:2" x14ac:dyDescent="0.25">
      <c r="A5073" s="1"/>
      <c r="B5073" s="1"/>
    </row>
    <row r="5074" spans="1:2" x14ac:dyDescent="0.25">
      <c r="A5074" s="1"/>
      <c r="B5074" s="1"/>
    </row>
    <row r="5075" spans="1:2" x14ac:dyDescent="0.25">
      <c r="A5075" s="1"/>
      <c r="B5075" s="1"/>
    </row>
    <row r="5076" spans="1:2" x14ac:dyDescent="0.25">
      <c r="A5076" s="1"/>
      <c r="B5076" s="1"/>
    </row>
    <row r="5077" spans="1:2" x14ac:dyDescent="0.25">
      <c r="A5077" s="1"/>
      <c r="B5077" s="1"/>
    </row>
    <row r="5078" spans="1:2" x14ac:dyDescent="0.25">
      <c r="A5078" s="1"/>
      <c r="B5078" s="1"/>
    </row>
    <row r="5079" spans="1:2" x14ac:dyDescent="0.25">
      <c r="A5079" s="1"/>
      <c r="B5079" s="1"/>
    </row>
    <row r="5080" spans="1:2" x14ac:dyDescent="0.25">
      <c r="A5080" s="1"/>
      <c r="B5080" s="1"/>
    </row>
    <row r="5081" spans="1:2" x14ac:dyDescent="0.25">
      <c r="A5081" s="1"/>
      <c r="B5081" s="1"/>
    </row>
    <row r="5082" spans="1:2" x14ac:dyDescent="0.25">
      <c r="A5082" s="1"/>
      <c r="B5082" s="1"/>
    </row>
    <row r="5083" spans="1:2" x14ac:dyDescent="0.25">
      <c r="A5083" s="1"/>
      <c r="B5083" s="1"/>
    </row>
    <row r="5084" spans="1:2" x14ac:dyDescent="0.25">
      <c r="A5084" s="1"/>
      <c r="B5084" s="1"/>
    </row>
    <row r="5085" spans="1:2" x14ac:dyDescent="0.25">
      <c r="A5085" s="1"/>
      <c r="B5085" s="1"/>
    </row>
    <row r="5086" spans="1:2" x14ac:dyDescent="0.25">
      <c r="A5086" s="1"/>
      <c r="B5086" s="1"/>
    </row>
    <row r="5087" spans="1:2" x14ac:dyDescent="0.25">
      <c r="A5087" s="1"/>
      <c r="B5087" s="1"/>
    </row>
    <row r="5088" spans="1:2" x14ac:dyDescent="0.25">
      <c r="A5088" s="1"/>
      <c r="B5088" s="1"/>
    </row>
    <row r="5089" spans="1:2" x14ac:dyDescent="0.25">
      <c r="A5089" s="1"/>
      <c r="B5089" s="1"/>
    </row>
    <row r="5090" spans="1:2" x14ac:dyDescent="0.25">
      <c r="A5090" s="1"/>
      <c r="B5090" s="1"/>
    </row>
    <row r="5091" spans="1:2" x14ac:dyDescent="0.25">
      <c r="A5091" s="1"/>
      <c r="B5091" s="1"/>
    </row>
    <row r="5092" spans="1:2" x14ac:dyDescent="0.25">
      <c r="A5092" s="1"/>
      <c r="B5092" s="1"/>
    </row>
    <row r="5093" spans="1:2" x14ac:dyDescent="0.25">
      <c r="A5093" s="1"/>
      <c r="B5093" s="1"/>
    </row>
    <row r="5094" spans="1:2" x14ac:dyDescent="0.25">
      <c r="A5094" s="1"/>
      <c r="B5094" s="1"/>
    </row>
    <row r="5095" spans="1:2" x14ac:dyDescent="0.25">
      <c r="A5095" s="1"/>
      <c r="B5095" s="1"/>
    </row>
    <row r="5096" spans="1:2" x14ac:dyDescent="0.25">
      <c r="A5096" s="1"/>
      <c r="B5096" s="1"/>
    </row>
    <row r="5097" spans="1:2" x14ac:dyDescent="0.25">
      <c r="A5097" s="1"/>
      <c r="B5097" s="1"/>
    </row>
    <row r="5098" spans="1:2" x14ac:dyDescent="0.25">
      <c r="A5098" s="1"/>
      <c r="B5098" s="1"/>
    </row>
    <row r="5099" spans="1:2" x14ac:dyDescent="0.25">
      <c r="A5099" s="1"/>
      <c r="B5099" s="1"/>
    </row>
    <row r="5100" spans="1:2" x14ac:dyDescent="0.25">
      <c r="A5100" s="1"/>
      <c r="B5100" s="1"/>
    </row>
    <row r="5101" spans="1:2" x14ac:dyDescent="0.25">
      <c r="A5101" s="1"/>
      <c r="B5101" s="1"/>
    </row>
    <row r="5102" spans="1:2" x14ac:dyDescent="0.25">
      <c r="A5102" s="1"/>
      <c r="B5102" s="1"/>
    </row>
    <row r="5103" spans="1:2" x14ac:dyDescent="0.25">
      <c r="A5103" s="1"/>
      <c r="B5103" s="1"/>
    </row>
    <row r="5104" spans="1:2" x14ac:dyDescent="0.25">
      <c r="A5104" s="1"/>
      <c r="B5104" s="1"/>
    </row>
    <row r="5105" spans="1:2" x14ac:dyDescent="0.25">
      <c r="A5105" s="1"/>
      <c r="B5105" s="1"/>
    </row>
    <row r="5106" spans="1:2" x14ac:dyDescent="0.25">
      <c r="A5106" s="1"/>
      <c r="B5106" s="1"/>
    </row>
    <row r="5107" spans="1:2" x14ac:dyDescent="0.25">
      <c r="A5107" s="1"/>
      <c r="B5107" s="1"/>
    </row>
    <row r="5108" spans="1:2" x14ac:dyDescent="0.25">
      <c r="A5108" s="1"/>
      <c r="B5108" s="1"/>
    </row>
    <row r="5109" spans="1:2" x14ac:dyDescent="0.25">
      <c r="A5109" s="1"/>
      <c r="B5109" s="1"/>
    </row>
    <row r="5110" spans="1:2" x14ac:dyDescent="0.25">
      <c r="A5110" s="1"/>
      <c r="B5110" s="1"/>
    </row>
    <row r="5111" spans="1:2" x14ac:dyDescent="0.25">
      <c r="A5111" s="1"/>
      <c r="B5111" s="1"/>
    </row>
    <row r="5112" spans="1:2" x14ac:dyDescent="0.25">
      <c r="A5112" s="1"/>
      <c r="B5112" s="1"/>
    </row>
    <row r="5113" spans="1:2" x14ac:dyDescent="0.25">
      <c r="A5113" s="1"/>
      <c r="B5113" s="1"/>
    </row>
    <row r="5114" spans="1:2" x14ac:dyDescent="0.25">
      <c r="A5114" s="1"/>
      <c r="B5114" s="1"/>
    </row>
    <row r="5115" spans="1:2" x14ac:dyDescent="0.25">
      <c r="A5115" s="1"/>
      <c r="B5115" s="1"/>
    </row>
    <row r="5116" spans="1:2" x14ac:dyDescent="0.25">
      <c r="A5116" s="1"/>
      <c r="B5116" s="1"/>
    </row>
    <row r="5117" spans="1:2" x14ac:dyDescent="0.25">
      <c r="A5117" s="1"/>
      <c r="B5117" s="1"/>
    </row>
    <row r="5118" spans="1:2" x14ac:dyDescent="0.25">
      <c r="A5118" s="1"/>
      <c r="B5118" s="1"/>
    </row>
    <row r="5119" spans="1:2" x14ac:dyDescent="0.25">
      <c r="A5119" s="1"/>
      <c r="B5119" s="1"/>
    </row>
    <row r="5120" spans="1:2" x14ac:dyDescent="0.25">
      <c r="A5120" s="1"/>
      <c r="B5120" s="1"/>
    </row>
    <row r="5121" spans="1:2" x14ac:dyDescent="0.25">
      <c r="A5121" s="1"/>
      <c r="B5121" s="1"/>
    </row>
    <row r="5122" spans="1:2" x14ac:dyDescent="0.25">
      <c r="A5122" s="1"/>
      <c r="B5122" s="1"/>
    </row>
    <row r="5123" spans="1:2" x14ac:dyDescent="0.25">
      <c r="A5123" s="1"/>
      <c r="B5123" s="1"/>
    </row>
    <row r="5124" spans="1:2" x14ac:dyDescent="0.25">
      <c r="A5124" s="1"/>
      <c r="B5124" s="1"/>
    </row>
    <row r="5125" spans="1:2" x14ac:dyDescent="0.25">
      <c r="A5125" s="1"/>
      <c r="B5125" s="1"/>
    </row>
    <row r="5126" spans="1:2" x14ac:dyDescent="0.25">
      <c r="A5126" s="1"/>
      <c r="B5126" s="1"/>
    </row>
    <row r="5127" spans="1:2" x14ac:dyDescent="0.25">
      <c r="A5127" s="1"/>
      <c r="B5127" s="1"/>
    </row>
    <row r="5128" spans="1:2" x14ac:dyDescent="0.25">
      <c r="A5128" s="1"/>
      <c r="B5128" s="1"/>
    </row>
    <row r="5129" spans="1:2" x14ac:dyDescent="0.25">
      <c r="A5129" s="1"/>
      <c r="B5129" s="1"/>
    </row>
    <row r="5130" spans="1:2" x14ac:dyDescent="0.25">
      <c r="A5130" s="1"/>
      <c r="B5130" s="1"/>
    </row>
    <row r="5131" spans="1:2" x14ac:dyDescent="0.25">
      <c r="A5131" s="1"/>
      <c r="B5131" s="1"/>
    </row>
    <row r="5132" spans="1:2" x14ac:dyDescent="0.25">
      <c r="A5132" s="1"/>
      <c r="B5132" s="1"/>
    </row>
    <row r="5133" spans="1:2" x14ac:dyDescent="0.25">
      <c r="A5133" s="1"/>
      <c r="B5133" s="1"/>
    </row>
    <row r="5134" spans="1:2" x14ac:dyDescent="0.25">
      <c r="A5134" s="1"/>
      <c r="B5134" s="1"/>
    </row>
    <row r="5135" spans="1:2" x14ac:dyDescent="0.25">
      <c r="A5135" s="1"/>
      <c r="B5135" s="1"/>
    </row>
    <row r="5136" spans="1:2" x14ac:dyDescent="0.25">
      <c r="A5136" s="1"/>
      <c r="B5136" s="1"/>
    </row>
    <row r="5137" spans="1:2" x14ac:dyDescent="0.25">
      <c r="A5137" s="1"/>
      <c r="B5137" s="1"/>
    </row>
    <row r="5138" spans="1:2" x14ac:dyDescent="0.25">
      <c r="A5138" s="1"/>
      <c r="B5138" s="1"/>
    </row>
    <row r="5139" spans="1:2" x14ac:dyDescent="0.25">
      <c r="A5139" s="1"/>
      <c r="B5139" s="1"/>
    </row>
    <row r="5140" spans="1:2" x14ac:dyDescent="0.25">
      <c r="A5140" s="1"/>
      <c r="B5140" s="1"/>
    </row>
    <row r="5141" spans="1:2" x14ac:dyDescent="0.25">
      <c r="A5141" s="1"/>
      <c r="B5141" s="1"/>
    </row>
    <row r="5142" spans="1:2" x14ac:dyDescent="0.25">
      <c r="A5142" s="1"/>
      <c r="B5142" s="1"/>
    </row>
    <row r="5143" spans="1:2" x14ac:dyDescent="0.25">
      <c r="A5143" s="1"/>
      <c r="B5143" s="1"/>
    </row>
    <row r="5144" spans="1:2" x14ac:dyDescent="0.25">
      <c r="A5144" s="1"/>
      <c r="B5144" s="1"/>
    </row>
    <row r="5145" spans="1:2" x14ac:dyDescent="0.25">
      <c r="A5145" s="1"/>
      <c r="B5145" s="1"/>
    </row>
    <row r="5146" spans="1:2" x14ac:dyDescent="0.25">
      <c r="A5146" s="1"/>
      <c r="B5146" s="1"/>
    </row>
    <row r="5147" spans="1:2" x14ac:dyDescent="0.25">
      <c r="A5147" s="1"/>
      <c r="B5147" s="1"/>
    </row>
    <row r="5148" spans="1:2" x14ac:dyDescent="0.25">
      <c r="A5148" s="1"/>
      <c r="B5148" s="1"/>
    </row>
    <row r="5149" spans="1:2" x14ac:dyDescent="0.25">
      <c r="A5149" s="1"/>
      <c r="B5149" s="1"/>
    </row>
    <row r="5150" spans="1:2" x14ac:dyDescent="0.25">
      <c r="A5150" s="1"/>
      <c r="B5150" s="1"/>
    </row>
    <row r="5151" spans="1:2" x14ac:dyDescent="0.25">
      <c r="A5151" s="1"/>
      <c r="B5151" s="1"/>
    </row>
    <row r="5152" spans="1:2" x14ac:dyDescent="0.25">
      <c r="A5152" s="1"/>
      <c r="B5152" s="1"/>
    </row>
    <row r="5153" spans="1:2" x14ac:dyDescent="0.25">
      <c r="A5153" s="1"/>
      <c r="B5153" s="1"/>
    </row>
    <row r="5154" spans="1:2" x14ac:dyDescent="0.25">
      <c r="A5154" s="1"/>
      <c r="B5154" s="1"/>
    </row>
    <row r="5155" spans="1:2" x14ac:dyDescent="0.25">
      <c r="A5155" s="1"/>
      <c r="B5155" s="1"/>
    </row>
    <row r="5156" spans="1:2" x14ac:dyDescent="0.25">
      <c r="A5156" s="1"/>
      <c r="B5156" s="1"/>
    </row>
    <row r="5157" spans="1:2" x14ac:dyDescent="0.25">
      <c r="A5157" s="1"/>
      <c r="B5157" s="1"/>
    </row>
    <row r="5158" spans="1:2" x14ac:dyDescent="0.25">
      <c r="A5158" s="1"/>
      <c r="B5158" s="1"/>
    </row>
    <row r="5159" spans="1:2" x14ac:dyDescent="0.25">
      <c r="A5159" s="1"/>
      <c r="B5159" s="1"/>
    </row>
    <row r="5160" spans="1:2" x14ac:dyDescent="0.25">
      <c r="A5160" s="1"/>
      <c r="B5160" s="1"/>
    </row>
    <row r="5161" spans="1:2" x14ac:dyDescent="0.25">
      <c r="A5161" s="1"/>
      <c r="B5161" s="1"/>
    </row>
    <row r="5162" spans="1:2" x14ac:dyDescent="0.25">
      <c r="A5162" s="1"/>
      <c r="B5162" s="1"/>
    </row>
    <row r="5163" spans="1:2" x14ac:dyDescent="0.25">
      <c r="A5163" s="1"/>
      <c r="B5163" s="1"/>
    </row>
    <row r="5164" spans="1:2" x14ac:dyDescent="0.25">
      <c r="A5164" s="1"/>
      <c r="B5164" s="1"/>
    </row>
    <row r="5165" spans="1:2" x14ac:dyDescent="0.25">
      <c r="A5165" s="1"/>
      <c r="B5165" s="1"/>
    </row>
    <row r="5166" spans="1:2" x14ac:dyDescent="0.25">
      <c r="A5166" s="1"/>
      <c r="B5166" s="1"/>
    </row>
    <row r="5167" spans="1:2" x14ac:dyDescent="0.25">
      <c r="A5167" s="1"/>
      <c r="B5167" s="1"/>
    </row>
    <row r="5168" spans="1:2" x14ac:dyDescent="0.25">
      <c r="A5168" s="1"/>
      <c r="B5168" s="1"/>
    </row>
    <row r="5169" spans="1:2" x14ac:dyDescent="0.25">
      <c r="A5169" s="1"/>
      <c r="B5169" s="1"/>
    </row>
    <row r="5170" spans="1:2" x14ac:dyDescent="0.25">
      <c r="A5170" s="1"/>
      <c r="B5170" s="1"/>
    </row>
    <row r="5171" spans="1:2" x14ac:dyDescent="0.25">
      <c r="A5171" s="1"/>
      <c r="B5171" s="1"/>
    </row>
    <row r="5172" spans="1:2" x14ac:dyDescent="0.25">
      <c r="A5172" s="1"/>
      <c r="B5172" s="1"/>
    </row>
    <row r="5173" spans="1:2" x14ac:dyDescent="0.25">
      <c r="A5173" s="1"/>
      <c r="B5173" s="1"/>
    </row>
    <row r="5174" spans="1:2" x14ac:dyDescent="0.25">
      <c r="A5174" s="1"/>
      <c r="B5174" s="1"/>
    </row>
    <row r="5175" spans="1:2" x14ac:dyDescent="0.25">
      <c r="A5175" s="1"/>
      <c r="B5175" s="1"/>
    </row>
    <row r="5176" spans="1:2" x14ac:dyDescent="0.25">
      <c r="A5176" s="1"/>
      <c r="B5176" s="1"/>
    </row>
    <row r="5177" spans="1:2" x14ac:dyDescent="0.25">
      <c r="A5177" s="1"/>
      <c r="B5177" s="1"/>
    </row>
    <row r="5178" spans="1:2" x14ac:dyDescent="0.25">
      <c r="A5178" s="1"/>
      <c r="B5178" s="1"/>
    </row>
    <row r="5179" spans="1:2" x14ac:dyDescent="0.25">
      <c r="A5179" s="1"/>
      <c r="B5179" s="1"/>
    </row>
    <row r="5180" spans="1:2" x14ac:dyDescent="0.25">
      <c r="A5180" s="1"/>
      <c r="B5180" s="1"/>
    </row>
    <row r="5181" spans="1:2" x14ac:dyDescent="0.25">
      <c r="A5181" s="1"/>
      <c r="B5181" s="1"/>
    </row>
    <row r="5182" spans="1:2" x14ac:dyDescent="0.25">
      <c r="A5182" s="1"/>
      <c r="B5182" s="1"/>
    </row>
    <row r="5183" spans="1:2" x14ac:dyDescent="0.25">
      <c r="A5183" s="1"/>
      <c r="B5183" s="1"/>
    </row>
    <row r="5184" spans="1:2" x14ac:dyDescent="0.25">
      <c r="A5184" s="1"/>
      <c r="B5184" s="1"/>
    </row>
    <row r="5185" spans="1:2" x14ac:dyDescent="0.25">
      <c r="A5185" s="1"/>
      <c r="B5185" s="1"/>
    </row>
    <row r="5186" spans="1:2" x14ac:dyDescent="0.25">
      <c r="A5186" s="1"/>
      <c r="B5186" s="1"/>
    </row>
    <row r="5187" spans="1:2" x14ac:dyDescent="0.25">
      <c r="A5187" s="1"/>
      <c r="B5187" s="1"/>
    </row>
    <row r="5188" spans="1:2" x14ac:dyDescent="0.25">
      <c r="A5188" s="1"/>
      <c r="B5188" s="1"/>
    </row>
    <row r="5189" spans="1:2" x14ac:dyDescent="0.25">
      <c r="A5189" s="1"/>
      <c r="B5189" s="1"/>
    </row>
    <row r="5190" spans="1:2" x14ac:dyDescent="0.25">
      <c r="A5190" s="1"/>
      <c r="B5190" s="1"/>
    </row>
    <row r="5191" spans="1:2" x14ac:dyDescent="0.25">
      <c r="A5191" s="1"/>
      <c r="B5191" s="1"/>
    </row>
    <row r="5192" spans="1:2" x14ac:dyDescent="0.25">
      <c r="A5192" s="1"/>
      <c r="B5192" s="1"/>
    </row>
    <row r="5193" spans="1:2" x14ac:dyDescent="0.25">
      <c r="A5193" s="1"/>
      <c r="B5193" s="1"/>
    </row>
    <row r="5194" spans="1:2" x14ac:dyDescent="0.25">
      <c r="A5194" s="1"/>
      <c r="B5194" s="1"/>
    </row>
    <row r="5195" spans="1:2" x14ac:dyDescent="0.25">
      <c r="A5195" s="1"/>
      <c r="B5195" s="1"/>
    </row>
    <row r="5196" spans="1:2" x14ac:dyDescent="0.25">
      <c r="A5196" s="1"/>
      <c r="B5196" s="1"/>
    </row>
    <row r="5197" spans="1:2" x14ac:dyDescent="0.25">
      <c r="A5197" s="1"/>
      <c r="B5197" s="1"/>
    </row>
    <row r="5198" spans="1:2" x14ac:dyDescent="0.25">
      <c r="A5198" s="1"/>
      <c r="B5198" s="1"/>
    </row>
    <row r="5199" spans="1:2" x14ac:dyDescent="0.25">
      <c r="A5199" s="1"/>
      <c r="B5199" s="1"/>
    </row>
    <row r="5200" spans="1:2" x14ac:dyDescent="0.25">
      <c r="A5200" s="1"/>
      <c r="B5200" s="1"/>
    </row>
    <row r="5201" spans="1:2" x14ac:dyDescent="0.25">
      <c r="A5201" s="1"/>
      <c r="B5201" s="1"/>
    </row>
    <row r="5202" spans="1:2" x14ac:dyDescent="0.25">
      <c r="A5202" s="1"/>
      <c r="B5202" s="1"/>
    </row>
    <row r="5203" spans="1:2" x14ac:dyDescent="0.25">
      <c r="A5203" s="1"/>
      <c r="B5203" s="1"/>
    </row>
    <row r="5204" spans="1:2" x14ac:dyDescent="0.25">
      <c r="A5204" s="1"/>
      <c r="B5204" s="1"/>
    </row>
    <row r="5205" spans="1:2" x14ac:dyDescent="0.25">
      <c r="A5205" s="1"/>
      <c r="B5205" s="1"/>
    </row>
    <row r="5206" spans="1:2" x14ac:dyDescent="0.25">
      <c r="A5206" s="1"/>
      <c r="B5206" s="1"/>
    </row>
    <row r="5207" spans="1:2" x14ac:dyDescent="0.25">
      <c r="A5207" s="1"/>
      <c r="B5207" s="1"/>
    </row>
    <row r="5208" spans="1:2" x14ac:dyDescent="0.25">
      <c r="A5208" s="1"/>
      <c r="B5208" s="1"/>
    </row>
    <row r="5209" spans="1:2" x14ac:dyDescent="0.25">
      <c r="A5209" s="1"/>
      <c r="B5209" s="1"/>
    </row>
    <row r="5210" spans="1:2" x14ac:dyDescent="0.25">
      <c r="A5210" s="1"/>
      <c r="B5210" s="1"/>
    </row>
    <row r="5211" spans="1:2" x14ac:dyDescent="0.25">
      <c r="A5211" s="1"/>
      <c r="B5211" s="1"/>
    </row>
    <row r="5212" spans="1:2" x14ac:dyDescent="0.25">
      <c r="A5212" s="1"/>
      <c r="B5212" s="1"/>
    </row>
    <row r="5213" spans="1:2" x14ac:dyDescent="0.25">
      <c r="A5213" s="1"/>
      <c r="B5213" s="1"/>
    </row>
    <row r="5214" spans="1:2" x14ac:dyDescent="0.25">
      <c r="A5214" s="1"/>
      <c r="B5214" s="1"/>
    </row>
    <row r="5215" spans="1:2" x14ac:dyDescent="0.25">
      <c r="A5215" s="1"/>
      <c r="B5215" s="1"/>
    </row>
    <row r="5216" spans="1:2" x14ac:dyDescent="0.25">
      <c r="A5216" s="1"/>
      <c r="B5216" s="1"/>
    </row>
    <row r="5217" spans="1:2" x14ac:dyDescent="0.25">
      <c r="A5217" s="1"/>
      <c r="B5217" s="1"/>
    </row>
    <row r="5218" spans="1:2" x14ac:dyDescent="0.25">
      <c r="A5218" s="1"/>
      <c r="B5218" s="1"/>
    </row>
    <row r="5219" spans="1:2" x14ac:dyDescent="0.25">
      <c r="A5219" s="1"/>
      <c r="B5219" s="1"/>
    </row>
    <row r="5220" spans="1:2" x14ac:dyDescent="0.25">
      <c r="A5220" s="1"/>
      <c r="B5220" s="1"/>
    </row>
    <row r="5221" spans="1:2" x14ac:dyDescent="0.25">
      <c r="A5221" s="1"/>
      <c r="B5221" s="1"/>
    </row>
    <row r="5222" spans="1:2" x14ac:dyDescent="0.25">
      <c r="A5222" s="1"/>
      <c r="B5222" s="1"/>
    </row>
    <row r="5223" spans="1:2" x14ac:dyDescent="0.25">
      <c r="A5223" s="1"/>
      <c r="B5223" s="1"/>
    </row>
    <row r="5224" spans="1:2" x14ac:dyDescent="0.25">
      <c r="A5224" s="1"/>
      <c r="B5224" s="1"/>
    </row>
    <row r="5225" spans="1:2" x14ac:dyDescent="0.25">
      <c r="A5225" s="1"/>
      <c r="B5225" s="1"/>
    </row>
    <row r="5226" spans="1:2" x14ac:dyDescent="0.25">
      <c r="A5226" s="1"/>
      <c r="B5226" s="1"/>
    </row>
    <row r="5227" spans="1:2" x14ac:dyDescent="0.25">
      <c r="A5227" s="1"/>
      <c r="B5227" s="1"/>
    </row>
    <row r="5228" spans="1:2" x14ac:dyDescent="0.25">
      <c r="A5228" s="1"/>
      <c r="B5228" s="1"/>
    </row>
    <row r="5229" spans="1:2" x14ac:dyDescent="0.25">
      <c r="A5229" s="1"/>
      <c r="B5229" s="1"/>
    </row>
    <row r="5230" spans="1:2" x14ac:dyDescent="0.25">
      <c r="A5230" s="1"/>
      <c r="B5230" s="1"/>
    </row>
    <row r="5231" spans="1:2" x14ac:dyDescent="0.25">
      <c r="A5231" s="1"/>
      <c r="B5231" s="1"/>
    </row>
    <row r="5232" spans="1:2" x14ac:dyDescent="0.25">
      <c r="A5232" s="1"/>
      <c r="B5232" s="1"/>
    </row>
    <row r="5233" spans="1:2" x14ac:dyDescent="0.25">
      <c r="A5233" s="1"/>
      <c r="B5233" s="1"/>
    </row>
    <row r="5234" spans="1:2" x14ac:dyDescent="0.25">
      <c r="A5234" s="1"/>
      <c r="B5234" s="1"/>
    </row>
    <row r="5235" spans="1:2" x14ac:dyDescent="0.25">
      <c r="A5235" s="1"/>
      <c r="B5235" s="1"/>
    </row>
    <row r="5236" spans="1:2" x14ac:dyDescent="0.25">
      <c r="A5236" s="1"/>
      <c r="B5236" s="1"/>
    </row>
    <row r="5237" spans="1:2" x14ac:dyDescent="0.25">
      <c r="A5237" s="1"/>
      <c r="B5237" s="1"/>
    </row>
    <row r="5238" spans="1:2" x14ac:dyDescent="0.25">
      <c r="A5238" s="1"/>
      <c r="B5238" s="1"/>
    </row>
    <row r="5239" spans="1:2" x14ac:dyDescent="0.25">
      <c r="A5239" s="1"/>
      <c r="B5239" s="1"/>
    </row>
    <row r="5240" spans="1:2" x14ac:dyDescent="0.25">
      <c r="A5240" s="1"/>
      <c r="B5240" s="1"/>
    </row>
    <row r="5241" spans="1:2" x14ac:dyDescent="0.25">
      <c r="A5241" s="1"/>
      <c r="B5241" s="1"/>
    </row>
    <row r="5242" spans="1:2" x14ac:dyDescent="0.25">
      <c r="A5242" s="1"/>
      <c r="B5242" s="1"/>
    </row>
    <row r="5243" spans="1:2" x14ac:dyDescent="0.25">
      <c r="A5243" s="1"/>
      <c r="B5243" s="1"/>
    </row>
    <row r="5244" spans="1:2" x14ac:dyDescent="0.25">
      <c r="A5244" s="1"/>
      <c r="B5244" s="1"/>
    </row>
    <row r="5245" spans="1:2" x14ac:dyDescent="0.25">
      <c r="A5245" s="1"/>
      <c r="B5245" s="1"/>
    </row>
    <row r="5246" spans="1:2" x14ac:dyDescent="0.25">
      <c r="A5246" s="1"/>
      <c r="B5246" s="1"/>
    </row>
    <row r="5247" spans="1:2" x14ac:dyDescent="0.25">
      <c r="A5247" s="1"/>
      <c r="B5247" s="1"/>
    </row>
    <row r="5248" spans="1:2" x14ac:dyDescent="0.25">
      <c r="A5248" s="1"/>
      <c r="B5248" s="1"/>
    </row>
    <row r="5249" spans="1:2" x14ac:dyDescent="0.25">
      <c r="A5249" s="1"/>
      <c r="B5249" s="1"/>
    </row>
    <row r="5250" spans="1:2" x14ac:dyDescent="0.25">
      <c r="A5250" s="1"/>
      <c r="B5250" s="1"/>
    </row>
    <row r="5251" spans="1:2" x14ac:dyDescent="0.25">
      <c r="A5251" s="1"/>
      <c r="B5251" s="1"/>
    </row>
    <row r="5252" spans="1:2" x14ac:dyDescent="0.25">
      <c r="A5252" s="1"/>
      <c r="B5252" s="1"/>
    </row>
    <row r="5253" spans="1:2" x14ac:dyDescent="0.25">
      <c r="A5253" s="1"/>
      <c r="B5253" s="1"/>
    </row>
    <row r="5254" spans="1:2" x14ac:dyDescent="0.25">
      <c r="A5254" s="1"/>
      <c r="B5254" s="1"/>
    </row>
    <row r="5255" spans="1:2" x14ac:dyDescent="0.25">
      <c r="A5255" s="1"/>
      <c r="B5255" s="1"/>
    </row>
    <row r="5256" spans="1:2" x14ac:dyDescent="0.25">
      <c r="A5256" s="1"/>
      <c r="B5256" s="1"/>
    </row>
    <row r="5257" spans="1:2" x14ac:dyDescent="0.25">
      <c r="A5257" s="1"/>
      <c r="B5257" s="1"/>
    </row>
    <row r="5258" spans="1:2" x14ac:dyDescent="0.25">
      <c r="A5258" s="1"/>
      <c r="B5258" s="1"/>
    </row>
    <row r="5259" spans="1:2" x14ac:dyDescent="0.25">
      <c r="A5259" s="1"/>
      <c r="B5259" s="1"/>
    </row>
    <row r="5260" spans="1:2" x14ac:dyDescent="0.25">
      <c r="A5260" s="1"/>
      <c r="B5260" s="1"/>
    </row>
    <row r="5261" spans="1:2" x14ac:dyDescent="0.25">
      <c r="A5261" s="1"/>
      <c r="B5261" s="1"/>
    </row>
    <row r="5262" spans="1:2" x14ac:dyDescent="0.25">
      <c r="A5262" s="1"/>
      <c r="B5262" s="1"/>
    </row>
    <row r="5263" spans="1:2" x14ac:dyDescent="0.25">
      <c r="A5263" s="1"/>
      <c r="B5263" s="1"/>
    </row>
    <row r="5264" spans="1:2" x14ac:dyDescent="0.25">
      <c r="A5264" s="1"/>
      <c r="B5264" s="1"/>
    </row>
    <row r="5265" spans="1:2" x14ac:dyDescent="0.25">
      <c r="A5265" s="1"/>
      <c r="B5265" s="1"/>
    </row>
    <row r="5266" spans="1:2" x14ac:dyDescent="0.25">
      <c r="A5266" s="1"/>
      <c r="B5266" s="1"/>
    </row>
    <row r="5267" spans="1:2" x14ac:dyDescent="0.25">
      <c r="A5267" s="1"/>
      <c r="B5267" s="1"/>
    </row>
    <row r="5268" spans="1:2" x14ac:dyDescent="0.25">
      <c r="A5268" s="1"/>
      <c r="B5268" s="1"/>
    </row>
    <row r="5269" spans="1:2" x14ac:dyDescent="0.25">
      <c r="A5269" s="1"/>
      <c r="B5269" s="1"/>
    </row>
    <row r="5270" spans="1:2" x14ac:dyDescent="0.25">
      <c r="A5270" s="1"/>
      <c r="B5270" s="1"/>
    </row>
    <row r="5271" spans="1:2" x14ac:dyDescent="0.25">
      <c r="A5271" s="1"/>
      <c r="B5271" s="1"/>
    </row>
    <row r="5272" spans="1:2" x14ac:dyDescent="0.25">
      <c r="A5272" s="1"/>
      <c r="B5272" s="1"/>
    </row>
    <row r="5273" spans="1:2" x14ac:dyDescent="0.25">
      <c r="A5273" s="1"/>
      <c r="B5273" s="1"/>
    </row>
    <row r="5274" spans="1:2" x14ac:dyDescent="0.25">
      <c r="A5274" s="1"/>
      <c r="B5274" s="1"/>
    </row>
    <row r="5275" spans="1:2" x14ac:dyDescent="0.25">
      <c r="A5275" s="1"/>
      <c r="B5275" s="1"/>
    </row>
    <row r="5276" spans="1:2" x14ac:dyDescent="0.25">
      <c r="A5276" s="1"/>
      <c r="B5276" s="1"/>
    </row>
    <row r="5277" spans="1:2" x14ac:dyDescent="0.25">
      <c r="A5277" s="1"/>
      <c r="B5277" s="1"/>
    </row>
    <row r="5278" spans="1:2" x14ac:dyDescent="0.25">
      <c r="A5278" s="1"/>
      <c r="B5278" s="1"/>
    </row>
    <row r="5279" spans="1:2" x14ac:dyDescent="0.25">
      <c r="A5279" s="1"/>
      <c r="B5279" s="1"/>
    </row>
    <row r="5280" spans="1:2" x14ac:dyDescent="0.25">
      <c r="A5280" s="1"/>
      <c r="B5280" s="1"/>
    </row>
    <row r="5281" spans="1:2" x14ac:dyDescent="0.25">
      <c r="A5281" s="1"/>
      <c r="B5281" s="1"/>
    </row>
    <row r="5282" spans="1:2" x14ac:dyDescent="0.25">
      <c r="A5282" s="1"/>
      <c r="B5282" s="1"/>
    </row>
    <row r="5283" spans="1:2" x14ac:dyDescent="0.25">
      <c r="A5283" s="1"/>
      <c r="B5283" s="1"/>
    </row>
    <row r="5284" spans="1:2" x14ac:dyDescent="0.25">
      <c r="A5284" s="1"/>
      <c r="B5284" s="1"/>
    </row>
    <row r="5285" spans="1:2" x14ac:dyDescent="0.25">
      <c r="A5285" s="1"/>
      <c r="B5285" s="1"/>
    </row>
    <row r="5286" spans="1:2" x14ac:dyDescent="0.25">
      <c r="A5286" s="1"/>
      <c r="B5286" s="1"/>
    </row>
    <row r="5287" spans="1:2" x14ac:dyDescent="0.25">
      <c r="A5287" s="1"/>
      <c r="B5287" s="1"/>
    </row>
    <row r="5288" spans="1:2" x14ac:dyDescent="0.25">
      <c r="A5288" s="1"/>
      <c r="B5288" s="1"/>
    </row>
    <row r="5289" spans="1:2" x14ac:dyDescent="0.25">
      <c r="A5289" s="1"/>
      <c r="B5289" s="1"/>
    </row>
    <row r="5290" spans="1:2" x14ac:dyDescent="0.25">
      <c r="A5290" s="1"/>
      <c r="B5290" s="1"/>
    </row>
    <row r="5291" spans="1:2" x14ac:dyDescent="0.25">
      <c r="A5291" s="1"/>
      <c r="B5291" s="1"/>
    </row>
    <row r="5292" spans="1:2" x14ac:dyDescent="0.25">
      <c r="A5292" s="1"/>
      <c r="B5292" s="1"/>
    </row>
    <row r="5293" spans="1:2" x14ac:dyDescent="0.25">
      <c r="A5293" s="1"/>
      <c r="B5293" s="1"/>
    </row>
    <row r="5294" spans="1:2" x14ac:dyDescent="0.25">
      <c r="A5294" s="1"/>
      <c r="B5294" s="1"/>
    </row>
    <row r="5295" spans="1:2" x14ac:dyDescent="0.25">
      <c r="A5295" s="1"/>
      <c r="B5295" s="1"/>
    </row>
    <row r="5296" spans="1:2" x14ac:dyDescent="0.25">
      <c r="A5296" s="1"/>
      <c r="B5296" s="1"/>
    </row>
    <row r="5297" spans="1:2" x14ac:dyDescent="0.25">
      <c r="A5297" s="1"/>
      <c r="B5297" s="1"/>
    </row>
    <row r="5298" spans="1:2" x14ac:dyDescent="0.25">
      <c r="A5298" s="1"/>
      <c r="B5298" s="1"/>
    </row>
    <row r="5299" spans="1:2" x14ac:dyDescent="0.25">
      <c r="A5299" s="1"/>
      <c r="B5299" s="1"/>
    </row>
    <row r="5300" spans="1:2" x14ac:dyDescent="0.25">
      <c r="A5300" s="1"/>
      <c r="B5300" s="1"/>
    </row>
    <row r="5301" spans="1:2" x14ac:dyDescent="0.25">
      <c r="A5301" s="1"/>
      <c r="B5301" s="1"/>
    </row>
    <row r="5302" spans="1:2" x14ac:dyDescent="0.25">
      <c r="A5302" s="1"/>
      <c r="B5302" s="1"/>
    </row>
    <row r="5303" spans="1:2" x14ac:dyDescent="0.25">
      <c r="A5303" s="1"/>
      <c r="B5303" s="1"/>
    </row>
    <row r="5304" spans="1:2" x14ac:dyDescent="0.25">
      <c r="A5304" s="1"/>
      <c r="B5304" s="1"/>
    </row>
    <row r="5305" spans="1:2" x14ac:dyDescent="0.25">
      <c r="A5305" s="1"/>
      <c r="B5305" s="1"/>
    </row>
    <row r="5306" spans="1:2" x14ac:dyDescent="0.25">
      <c r="A5306" s="1"/>
      <c r="B5306" s="1"/>
    </row>
    <row r="5307" spans="1:2" x14ac:dyDescent="0.25">
      <c r="A5307" s="1"/>
      <c r="B5307" s="1"/>
    </row>
    <row r="5308" spans="1:2" x14ac:dyDescent="0.25">
      <c r="A5308" s="1"/>
      <c r="B5308" s="1"/>
    </row>
    <row r="5309" spans="1:2" x14ac:dyDescent="0.25">
      <c r="A5309" s="1"/>
      <c r="B5309" s="1"/>
    </row>
    <row r="5310" spans="1:2" x14ac:dyDescent="0.25">
      <c r="A5310" s="1"/>
      <c r="B5310" s="1"/>
    </row>
    <row r="5311" spans="1:2" x14ac:dyDescent="0.25">
      <c r="A5311" s="1"/>
      <c r="B5311" s="1"/>
    </row>
    <row r="5312" spans="1:2" x14ac:dyDescent="0.25">
      <c r="A5312" s="1"/>
      <c r="B5312" s="1"/>
    </row>
    <row r="5313" spans="1:2" x14ac:dyDescent="0.25">
      <c r="A5313" s="1"/>
      <c r="B5313" s="1"/>
    </row>
    <row r="5314" spans="1:2" x14ac:dyDescent="0.25">
      <c r="A5314" s="1"/>
      <c r="B5314" s="1"/>
    </row>
    <row r="5315" spans="1:2" x14ac:dyDescent="0.25">
      <c r="A5315" s="1"/>
      <c r="B5315" s="1"/>
    </row>
    <row r="5316" spans="1:2" x14ac:dyDescent="0.25">
      <c r="A5316" s="1"/>
      <c r="B5316" s="1"/>
    </row>
    <row r="5317" spans="1:2" x14ac:dyDescent="0.25">
      <c r="A5317" s="1"/>
      <c r="B5317" s="1"/>
    </row>
    <row r="5318" spans="1:2" x14ac:dyDescent="0.25">
      <c r="A5318" s="1"/>
      <c r="B5318" s="1"/>
    </row>
    <row r="5319" spans="1:2" x14ac:dyDescent="0.25">
      <c r="A5319" s="1"/>
      <c r="B5319" s="1"/>
    </row>
    <row r="5320" spans="1:2" x14ac:dyDescent="0.25">
      <c r="A5320" s="1"/>
      <c r="B5320" s="1"/>
    </row>
    <row r="5321" spans="1:2" x14ac:dyDescent="0.25">
      <c r="A5321" s="1"/>
      <c r="B5321" s="1"/>
    </row>
    <row r="5322" spans="1:2" x14ac:dyDescent="0.25">
      <c r="A5322" s="1"/>
      <c r="B5322" s="1"/>
    </row>
    <row r="5323" spans="1:2" x14ac:dyDescent="0.25">
      <c r="A5323" s="1"/>
      <c r="B5323" s="1"/>
    </row>
    <row r="5324" spans="1:2" x14ac:dyDescent="0.25">
      <c r="A5324" s="1"/>
      <c r="B5324" s="1"/>
    </row>
    <row r="5325" spans="1:2" x14ac:dyDescent="0.25">
      <c r="A5325" s="1"/>
      <c r="B5325" s="1"/>
    </row>
    <row r="5326" spans="1:2" x14ac:dyDescent="0.25">
      <c r="A5326" s="1"/>
      <c r="B5326" s="1"/>
    </row>
    <row r="5327" spans="1:2" x14ac:dyDescent="0.25">
      <c r="A5327" s="1"/>
      <c r="B5327" s="1"/>
    </row>
    <row r="5328" spans="1:2" x14ac:dyDescent="0.25">
      <c r="A5328" s="1"/>
      <c r="B5328" s="1"/>
    </row>
    <row r="5329" spans="1:2" x14ac:dyDescent="0.25">
      <c r="A5329" s="1"/>
      <c r="B5329" s="1"/>
    </row>
    <row r="5330" spans="1:2" x14ac:dyDescent="0.25">
      <c r="A5330" s="1"/>
      <c r="B5330" s="1"/>
    </row>
    <row r="5331" spans="1:2" x14ac:dyDescent="0.25">
      <c r="A5331" s="1"/>
      <c r="B5331" s="1"/>
    </row>
    <row r="5332" spans="1:2" x14ac:dyDescent="0.25">
      <c r="A5332" s="1"/>
      <c r="B5332" s="1"/>
    </row>
    <row r="5333" spans="1:2" x14ac:dyDescent="0.25">
      <c r="A5333" s="1"/>
      <c r="B5333" s="1"/>
    </row>
    <row r="5334" spans="1:2" x14ac:dyDescent="0.25">
      <c r="A5334" s="1"/>
      <c r="B5334" s="1"/>
    </row>
    <row r="5335" spans="1:2" x14ac:dyDescent="0.25">
      <c r="A5335" s="1"/>
      <c r="B5335" s="1"/>
    </row>
    <row r="5336" spans="1:2" x14ac:dyDescent="0.25">
      <c r="A5336" s="1"/>
      <c r="B5336" s="1"/>
    </row>
    <row r="5337" spans="1:2" x14ac:dyDescent="0.25">
      <c r="A5337" s="1"/>
      <c r="B5337" s="1"/>
    </row>
    <row r="5338" spans="1:2" x14ac:dyDescent="0.25">
      <c r="A5338" s="1"/>
      <c r="B5338" s="1"/>
    </row>
    <row r="5339" spans="1:2" x14ac:dyDescent="0.25">
      <c r="A5339" s="1"/>
      <c r="B5339" s="1"/>
    </row>
    <row r="5340" spans="1:2" x14ac:dyDescent="0.25">
      <c r="A5340" s="1"/>
      <c r="B5340" s="1"/>
    </row>
    <row r="5341" spans="1:2" x14ac:dyDescent="0.25">
      <c r="A5341" s="1"/>
      <c r="B5341" s="1"/>
    </row>
    <row r="5342" spans="1:2" x14ac:dyDescent="0.25">
      <c r="A5342" s="1"/>
      <c r="B5342" s="1"/>
    </row>
    <row r="5343" spans="1:2" x14ac:dyDescent="0.25">
      <c r="A5343" s="1"/>
      <c r="B5343" s="1"/>
    </row>
    <row r="5344" spans="1:2" x14ac:dyDescent="0.25">
      <c r="A5344" s="1"/>
      <c r="B5344" s="1"/>
    </row>
    <row r="5345" spans="1:2" x14ac:dyDescent="0.25">
      <c r="A5345" s="1"/>
      <c r="B5345" s="1"/>
    </row>
    <row r="5346" spans="1:2" x14ac:dyDescent="0.25">
      <c r="A5346" s="1"/>
      <c r="B5346" s="1"/>
    </row>
    <row r="5347" spans="1:2" x14ac:dyDescent="0.25">
      <c r="A5347" s="1"/>
      <c r="B5347" s="1"/>
    </row>
    <row r="5348" spans="1:2" x14ac:dyDescent="0.25">
      <c r="A5348" s="1"/>
      <c r="B5348" s="1"/>
    </row>
    <row r="5349" spans="1:2" x14ac:dyDescent="0.25">
      <c r="A5349" s="1"/>
      <c r="B5349" s="1"/>
    </row>
    <row r="5350" spans="1:2" x14ac:dyDescent="0.25">
      <c r="A5350" s="1"/>
      <c r="B5350" s="1"/>
    </row>
    <row r="5351" spans="1:2" x14ac:dyDescent="0.25">
      <c r="A5351" s="1"/>
      <c r="B5351" s="1"/>
    </row>
    <row r="5352" spans="1:2" x14ac:dyDescent="0.25">
      <c r="A5352" s="1"/>
      <c r="B5352" s="1"/>
    </row>
    <row r="5353" spans="1:2" x14ac:dyDescent="0.25">
      <c r="A5353" s="1"/>
      <c r="B5353" s="1"/>
    </row>
    <row r="5354" spans="1:2" x14ac:dyDescent="0.25">
      <c r="A5354" s="1"/>
      <c r="B5354" s="1"/>
    </row>
    <row r="5355" spans="1:2" x14ac:dyDescent="0.25">
      <c r="A5355" s="1"/>
      <c r="B5355" s="1"/>
    </row>
    <row r="5356" spans="1:2" x14ac:dyDescent="0.25">
      <c r="A5356" s="1"/>
      <c r="B5356" s="1"/>
    </row>
    <row r="5357" spans="1:2" x14ac:dyDescent="0.25">
      <c r="A5357" s="1"/>
      <c r="B5357" s="1"/>
    </row>
    <row r="5358" spans="1:2" x14ac:dyDescent="0.25">
      <c r="A5358" s="1"/>
      <c r="B5358" s="1"/>
    </row>
    <row r="5359" spans="1:2" x14ac:dyDescent="0.25">
      <c r="A5359" s="1"/>
      <c r="B5359" s="1"/>
    </row>
    <row r="5360" spans="1:2" x14ac:dyDescent="0.25">
      <c r="A5360" s="1"/>
      <c r="B5360" s="1"/>
    </row>
    <row r="5361" spans="1:2" x14ac:dyDescent="0.25">
      <c r="A5361" s="1"/>
      <c r="B5361" s="1"/>
    </row>
    <row r="5362" spans="1:2" x14ac:dyDescent="0.25">
      <c r="A5362" s="1"/>
      <c r="B5362" s="1"/>
    </row>
    <row r="5363" spans="1:2" x14ac:dyDescent="0.25">
      <c r="A5363" s="1"/>
      <c r="B5363" s="1"/>
    </row>
    <row r="5364" spans="1:2" x14ac:dyDescent="0.25">
      <c r="A5364" s="1"/>
      <c r="B5364" s="1"/>
    </row>
    <row r="5365" spans="1:2" x14ac:dyDescent="0.25">
      <c r="A5365" s="1"/>
      <c r="B5365" s="1"/>
    </row>
    <row r="5366" spans="1:2" x14ac:dyDescent="0.25">
      <c r="A5366" s="1"/>
      <c r="B5366" s="1"/>
    </row>
    <row r="5367" spans="1:2" x14ac:dyDescent="0.25">
      <c r="A5367" s="1"/>
      <c r="B5367" s="1"/>
    </row>
    <row r="5368" spans="1:2" x14ac:dyDescent="0.25">
      <c r="A5368" s="1"/>
      <c r="B5368" s="1"/>
    </row>
    <row r="5369" spans="1:2" x14ac:dyDescent="0.25">
      <c r="A5369" s="1"/>
      <c r="B5369" s="1"/>
    </row>
    <row r="5370" spans="1:2" x14ac:dyDescent="0.25">
      <c r="A5370" s="1"/>
      <c r="B5370" s="1"/>
    </row>
    <row r="5371" spans="1:2" x14ac:dyDescent="0.25">
      <c r="A5371" s="1"/>
      <c r="B5371" s="1"/>
    </row>
    <row r="5372" spans="1:2" x14ac:dyDescent="0.25">
      <c r="A5372" s="1"/>
      <c r="B5372" s="1"/>
    </row>
    <row r="5373" spans="1:2" x14ac:dyDescent="0.25">
      <c r="A5373" s="1"/>
      <c r="B5373" s="1"/>
    </row>
    <row r="5374" spans="1:2" x14ac:dyDescent="0.25">
      <c r="A5374" s="1"/>
      <c r="B5374" s="1"/>
    </row>
    <row r="5375" spans="1:2" x14ac:dyDescent="0.25">
      <c r="A5375" s="1"/>
      <c r="B5375" s="1"/>
    </row>
    <row r="5376" spans="1:2" x14ac:dyDescent="0.25">
      <c r="A5376" s="1"/>
      <c r="B5376" s="1"/>
    </row>
    <row r="5377" spans="1:2" x14ac:dyDescent="0.25">
      <c r="A5377" s="1"/>
      <c r="B5377" s="1"/>
    </row>
    <row r="5378" spans="1:2" x14ac:dyDescent="0.25">
      <c r="A5378" s="1"/>
      <c r="B5378" s="1"/>
    </row>
    <row r="5379" spans="1:2" x14ac:dyDescent="0.25">
      <c r="A5379" s="1"/>
      <c r="B5379" s="1"/>
    </row>
    <row r="5380" spans="1:2" x14ac:dyDescent="0.25">
      <c r="A5380" s="1"/>
      <c r="B5380" s="1"/>
    </row>
    <row r="5381" spans="1:2" x14ac:dyDescent="0.25">
      <c r="A5381" s="1"/>
      <c r="B5381" s="1"/>
    </row>
    <row r="5382" spans="1:2" x14ac:dyDescent="0.25">
      <c r="A5382" s="1"/>
      <c r="B5382" s="1"/>
    </row>
    <row r="5383" spans="1:2" x14ac:dyDescent="0.25">
      <c r="A5383" s="1"/>
      <c r="B5383" s="1"/>
    </row>
    <row r="5384" spans="1:2" x14ac:dyDescent="0.25">
      <c r="A5384" s="1"/>
      <c r="B5384" s="1"/>
    </row>
    <row r="5385" spans="1:2" x14ac:dyDescent="0.25">
      <c r="A5385" s="1"/>
      <c r="B5385" s="1"/>
    </row>
    <row r="5386" spans="1:2" x14ac:dyDescent="0.25">
      <c r="A5386" s="1"/>
      <c r="B5386" s="1"/>
    </row>
    <row r="5387" spans="1:2" x14ac:dyDescent="0.25">
      <c r="A5387" s="1"/>
      <c r="B5387" s="1"/>
    </row>
    <row r="5388" spans="1:2" x14ac:dyDescent="0.25">
      <c r="A5388" s="1"/>
      <c r="B5388" s="1"/>
    </row>
    <row r="5389" spans="1:2" x14ac:dyDescent="0.25">
      <c r="A5389" s="1"/>
      <c r="B5389" s="1"/>
    </row>
    <row r="5390" spans="1:2" x14ac:dyDescent="0.25">
      <c r="A5390" s="1"/>
      <c r="B5390" s="1"/>
    </row>
    <row r="5391" spans="1:2" x14ac:dyDescent="0.25">
      <c r="A5391" s="1"/>
      <c r="B5391" s="1"/>
    </row>
    <row r="5392" spans="1:2" x14ac:dyDescent="0.25">
      <c r="A5392" s="1"/>
      <c r="B5392" s="1"/>
    </row>
    <row r="5393" spans="1:2" x14ac:dyDescent="0.25">
      <c r="A5393" s="1"/>
      <c r="B5393" s="1"/>
    </row>
    <row r="5394" spans="1:2" x14ac:dyDescent="0.25">
      <c r="A5394" s="1"/>
      <c r="B5394" s="1"/>
    </row>
    <row r="5395" spans="1:2" x14ac:dyDescent="0.25">
      <c r="A5395" s="1"/>
      <c r="B5395" s="1"/>
    </row>
    <row r="5396" spans="1:2" x14ac:dyDescent="0.25">
      <c r="A5396" s="1"/>
      <c r="B5396" s="1"/>
    </row>
    <row r="5397" spans="1:2" x14ac:dyDescent="0.25">
      <c r="A5397" s="1"/>
      <c r="B5397" s="1"/>
    </row>
    <row r="5398" spans="1:2" x14ac:dyDescent="0.25">
      <c r="A5398" s="1"/>
      <c r="B5398" s="1"/>
    </row>
    <row r="5399" spans="1:2" x14ac:dyDescent="0.25">
      <c r="A5399" s="1"/>
      <c r="B5399" s="1"/>
    </row>
    <row r="5400" spans="1:2" x14ac:dyDescent="0.25">
      <c r="A5400" s="1"/>
      <c r="B5400" s="1"/>
    </row>
    <row r="5401" spans="1:2" x14ac:dyDescent="0.25">
      <c r="A5401" s="1"/>
      <c r="B5401" s="1"/>
    </row>
    <row r="5402" spans="1:2" x14ac:dyDescent="0.25">
      <c r="A5402" s="1"/>
      <c r="B5402" s="1"/>
    </row>
    <row r="5403" spans="1:2" x14ac:dyDescent="0.25">
      <c r="A5403" s="1"/>
      <c r="B5403" s="1"/>
    </row>
    <row r="5404" spans="1:2" x14ac:dyDescent="0.25">
      <c r="A5404" s="1"/>
      <c r="B5404" s="1"/>
    </row>
    <row r="5405" spans="1:2" x14ac:dyDescent="0.25">
      <c r="A5405" s="1"/>
      <c r="B5405" s="1"/>
    </row>
    <row r="5406" spans="1:2" x14ac:dyDescent="0.25">
      <c r="A5406" s="1"/>
      <c r="B5406" s="1"/>
    </row>
    <row r="5407" spans="1:2" x14ac:dyDescent="0.25">
      <c r="A5407" s="1"/>
      <c r="B5407" s="1"/>
    </row>
    <row r="5408" spans="1:2" x14ac:dyDescent="0.25">
      <c r="A5408" s="1"/>
      <c r="B5408" s="1"/>
    </row>
    <row r="5409" spans="1:2" x14ac:dyDescent="0.25">
      <c r="A5409" s="1"/>
      <c r="B5409" s="1"/>
    </row>
    <row r="5410" spans="1:2" x14ac:dyDescent="0.25">
      <c r="A5410" s="1"/>
      <c r="B5410" s="1"/>
    </row>
    <row r="5411" spans="1:2" x14ac:dyDescent="0.25">
      <c r="A5411" s="1"/>
      <c r="B5411" s="1"/>
    </row>
    <row r="5412" spans="1:2" x14ac:dyDescent="0.25">
      <c r="A5412" s="1"/>
      <c r="B5412" s="1"/>
    </row>
    <row r="5413" spans="1:2" x14ac:dyDescent="0.25">
      <c r="A5413" s="1"/>
      <c r="B5413" s="1"/>
    </row>
    <row r="5414" spans="1:2" x14ac:dyDescent="0.25">
      <c r="A5414" s="1"/>
      <c r="B5414" s="1"/>
    </row>
    <row r="5415" spans="1:2" x14ac:dyDescent="0.25">
      <c r="A5415" s="1"/>
      <c r="B5415" s="1"/>
    </row>
    <row r="5416" spans="1:2" x14ac:dyDescent="0.25">
      <c r="A5416" s="1"/>
      <c r="B5416" s="1"/>
    </row>
    <row r="5417" spans="1:2" x14ac:dyDescent="0.25">
      <c r="A5417" s="1"/>
      <c r="B5417" s="1"/>
    </row>
    <row r="5418" spans="1:2" x14ac:dyDescent="0.25">
      <c r="A5418" s="1"/>
      <c r="B5418" s="1"/>
    </row>
    <row r="5419" spans="1:2" x14ac:dyDescent="0.25">
      <c r="A5419" s="1"/>
      <c r="B5419" s="1"/>
    </row>
    <row r="5420" spans="1:2" x14ac:dyDescent="0.25">
      <c r="A5420" s="1"/>
      <c r="B5420" s="1"/>
    </row>
    <row r="5421" spans="1:2" x14ac:dyDescent="0.25">
      <c r="A5421" s="1"/>
      <c r="B5421" s="1"/>
    </row>
    <row r="5422" spans="1:2" x14ac:dyDescent="0.25">
      <c r="A5422" s="1"/>
      <c r="B5422" s="1"/>
    </row>
    <row r="5423" spans="1:2" x14ac:dyDescent="0.25">
      <c r="A5423" s="1"/>
      <c r="B5423" s="1"/>
    </row>
    <row r="5424" spans="1:2" x14ac:dyDescent="0.25">
      <c r="A5424" s="1"/>
      <c r="B5424" s="1"/>
    </row>
    <row r="5425" spans="1:2" x14ac:dyDescent="0.25">
      <c r="A5425" s="1"/>
      <c r="B5425" s="1"/>
    </row>
    <row r="5426" spans="1:2" x14ac:dyDescent="0.25">
      <c r="A5426" s="1"/>
      <c r="B5426" s="1"/>
    </row>
    <row r="5427" spans="1:2" x14ac:dyDescent="0.25">
      <c r="A5427" s="1"/>
      <c r="B5427" s="1"/>
    </row>
    <row r="5428" spans="1:2" x14ac:dyDescent="0.25">
      <c r="A5428" s="1"/>
      <c r="B5428" s="1"/>
    </row>
    <row r="5429" spans="1:2" x14ac:dyDescent="0.25">
      <c r="A5429" s="1"/>
      <c r="B5429" s="1"/>
    </row>
    <row r="5430" spans="1:2" x14ac:dyDescent="0.25">
      <c r="A5430" s="1"/>
      <c r="B5430" s="1"/>
    </row>
    <row r="5431" spans="1:2" x14ac:dyDescent="0.25">
      <c r="A5431" s="1"/>
      <c r="B5431" s="1"/>
    </row>
    <row r="5432" spans="1:2" x14ac:dyDescent="0.25">
      <c r="A5432" s="1"/>
      <c r="B5432" s="1"/>
    </row>
    <row r="5433" spans="1:2" x14ac:dyDescent="0.25">
      <c r="A5433" s="1"/>
      <c r="B5433" s="1"/>
    </row>
    <row r="5434" spans="1:2" x14ac:dyDescent="0.25">
      <c r="A5434" s="1"/>
      <c r="B5434" s="1"/>
    </row>
    <row r="5435" spans="1:2" x14ac:dyDescent="0.25">
      <c r="A5435" s="1"/>
      <c r="B5435" s="1"/>
    </row>
    <row r="5436" spans="1:2" x14ac:dyDescent="0.25">
      <c r="A5436" s="1"/>
      <c r="B5436" s="1"/>
    </row>
    <row r="5437" spans="1:2" x14ac:dyDescent="0.25">
      <c r="A5437" s="1"/>
      <c r="B5437" s="1"/>
    </row>
    <row r="5438" spans="1:2" x14ac:dyDescent="0.25">
      <c r="A5438" s="1"/>
      <c r="B5438" s="1"/>
    </row>
    <row r="5439" spans="1:2" x14ac:dyDescent="0.25">
      <c r="A5439" s="1"/>
      <c r="B5439" s="1"/>
    </row>
    <row r="5440" spans="1:2" x14ac:dyDescent="0.25">
      <c r="A5440" s="1"/>
      <c r="B5440" s="1"/>
    </row>
    <row r="5441" spans="1:2" x14ac:dyDescent="0.25">
      <c r="A5441" s="1"/>
      <c r="B5441" s="1"/>
    </row>
    <row r="5442" spans="1:2" x14ac:dyDescent="0.25">
      <c r="A5442" s="1"/>
      <c r="B5442" s="1"/>
    </row>
    <row r="5443" spans="1:2" x14ac:dyDescent="0.25">
      <c r="A5443" s="1"/>
      <c r="B5443" s="1"/>
    </row>
    <row r="5444" spans="1:2" x14ac:dyDescent="0.25">
      <c r="A5444" s="1"/>
      <c r="B5444" s="1"/>
    </row>
    <row r="5445" spans="1:2" x14ac:dyDescent="0.25">
      <c r="A5445" s="1"/>
      <c r="B5445" s="1"/>
    </row>
    <row r="5446" spans="1:2" x14ac:dyDescent="0.25">
      <c r="A5446" s="1"/>
      <c r="B5446" s="1"/>
    </row>
    <row r="5447" spans="1:2" x14ac:dyDescent="0.25">
      <c r="A5447" s="1"/>
      <c r="B5447" s="1"/>
    </row>
    <row r="5448" spans="1:2" x14ac:dyDescent="0.25">
      <c r="A5448" s="1"/>
      <c r="B5448" s="1"/>
    </row>
    <row r="5449" spans="1:2" x14ac:dyDescent="0.25">
      <c r="A5449" s="1"/>
      <c r="B5449" s="1"/>
    </row>
    <row r="5450" spans="1:2" x14ac:dyDescent="0.25">
      <c r="A5450" s="1"/>
      <c r="B5450" s="1"/>
    </row>
    <row r="5451" spans="1:2" x14ac:dyDescent="0.25">
      <c r="A5451" s="1"/>
      <c r="B5451" s="1"/>
    </row>
    <row r="5452" spans="1:2" x14ac:dyDescent="0.25">
      <c r="A5452" s="1"/>
      <c r="B5452" s="1"/>
    </row>
    <row r="5453" spans="1:2" x14ac:dyDescent="0.25">
      <c r="A5453" s="1"/>
      <c r="B5453" s="1"/>
    </row>
    <row r="5454" spans="1:2" x14ac:dyDescent="0.25">
      <c r="A5454" s="1"/>
      <c r="B5454" s="1"/>
    </row>
    <row r="5455" spans="1:2" x14ac:dyDescent="0.25">
      <c r="A5455" s="1"/>
      <c r="B5455" s="1"/>
    </row>
    <row r="5456" spans="1:2" x14ac:dyDescent="0.25">
      <c r="A5456" s="1"/>
      <c r="B5456" s="1"/>
    </row>
    <row r="5457" spans="1:2" x14ac:dyDescent="0.25">
      <c r="A5457" s="1"/>
      <c r="B5457" s="1"/>
    </row>
    <row r="5458" spans="1:2" x14ac:dyDescent="0.25">
      <c r="A5458" s="1"/>
      <c r="B5458" s="1"/>
    </row>
    <row r="5459" spans="1:2" x14ac:dyDescent="0.25">
      <c r="A5459" s="1"/>
      <c r="B5459" s="1"/>
    </row>
    <row r="5460" spans="1:2" x14ac:dyDescent="0.25">
      <c r="A5460" s="1"/>
      <c r="B5460" s="1"/>
    </row>
    <row r="5461" spans="1:2" x14ac:dyDescent="0.25">
      <c r="A5461" s="1"/>
      <c r="B5461" s="1"/>
    </row>
    <row r="5462" spans="1:2" x14ac:dyDescent="0.25">
      <c r="A5462" s="1"/>
      <c r="B5462" s="1"/>
    </row>
    <row r="5463" spans="1:2" x14ac:dyDescent="0.25">
      <c r="A5463" s="1"/>
      <c r="B5463" s="1"/>
    </row>
    <row r="5464" spans="1:2" x14ac:dyDescent="0.25">
      <c r="A5464" s="1"/>
      <c r="B5464" s="1"/>
    </row>
    <row r="5465" spans="1:2" x14ac:dyDescent="0.25">
      <c r="A5465" s="1"/>
      <c r="B5465" s="1"/>
    </row>
    <row r="5466" spans="1:2" x14ac:dyDescent="0.25">
      <c r="A5466" s="1"/>
      <c r="B5466" s="1"/>
    </row>
    <row r="5467" spans="1:2" x14ac:dyDescent="0.25">
      <c r="A5467" s="1"/>
      <c r="B5467" s="1"/>
    </row>
    <row r="5468" spans="1:2" x14ac:dyDescent="0.25">
      <c r="A5468" s="1"/>
      <c r="B5468" s="1"/>
    </row>
    <row r="5469" spans="1:2" x14ac:dyDescent="0.25">
      <c r="A5469" s="1"/>
      <c r="B5469" s="1"/>
    </row>
    <row r="5470" spans="1:2" x14ac:dyDescent="0.25">
      <c r="A5470" s="1"/>
      <c r="B5470" s="1"/>
    </row>
    <row r="5471" spans="1:2" x14ac:dyDescent="0.25">
      <c r="A5471" s="1"/>
      <c r="B5471" s="1"/>
    </row>
    <row r="5472" spans="1:2" x14ac:dyDescent="0.25">
      <c r="A5472" s="1"/>
      <c r="B5472" s="1"/>
    </row>
    <row r="5473" spans="1:2" x14ac:dyDescent="0.25">
      <c r="A5473" s="1"/>
      <c r="B5473" s="1"/>
    </row>
    <row r="5474" spans="1:2" x14ac:dyDescent="0.25">
      <c r="A5474" s="1"/>
      <c r="B5474" s="1"/>
    </row>
    <row r="5475" spans="1:2" x14ac:dyDescent="0.25">
      <c r="A5475" s="1"/>
      <c r="B5475" s="1"/>
    </row>
    <row r="5476" spans="1:2" x14ac:dyDescent="0.25">
      <c r="A5476" s="1"/>
      <c r="B5476" s="1"/>
    </row>
    <row r="5477" spans="1:2" x14ac:dyDescent="0.25">
      <c r="A5477" s="1"/>
      <c r="B5477" s="1"/>
    </row>
    <row r="5478" spans="1:2" x14ac:dyDescent="0.25">
      <c r="A5478" s="1"/>
      <c r="B5478" s="1"/>
    </row>
    <row r="5479" spans="1:2" x14ac:dyDescent="0.25">
      <c r="A5479" s="1"/>
      <c r="B5479" s="1"/>
    </row>
    <row r="5480" spans="1:2" x14ac:dyDescent="0.25">
      <c r="A5480" s="1"/>
      <c r="B5480" s="1"/>
    </row>
    <row r="5481" spans="1:2" x14ac:dyDescent="0.25">
      <c r="A5481" s="1"/>
      <c r="B5481" s="1"/>
    </row>
    <row r="5482" spans="1:2" x14ac:dyDescent="0.25">
      <c r="A5482" s="1"/>
      <c r="B5482" s="1"/>
    </row>
    <row r="5483" spans="1:2" x14ac:dyDescent="0.25">
      <c r="A5483" s="1"/>
      <c r="B5483" s="1"/>
    </row>
    <row r="5484" spans="1:2" x14ac:dyDescent="0.25">
      <c r="A5484" s="1"/>
      <c r="B5484" s="1"/>
    </row>
    <row r="5485" spans="1:2" x14ac:dyDescent="0.25">
      <c r="A5485" s="1"/>
      <c r="B5485" s="1"/>
    </row>
    <row r="5486" spans="1:2" x14ac:dyDescent="0.25">
      <c r="A5486" s="1"/>
      <c r="B5486" s="1"/>
    </row>
    <row r="5487" spans="1:2" x14ac:dyDescent="0.25">
      <c r="A5487" s="1"/>
      <c r="B5487" s="1"/>
    </row>
    <row r="5488" spans="1:2" x14ac:dyDescent="0.25">
      <c r="A5488" s="1"/>
      <c r="B5488" s="1"/>
    </row>
    <row r="5489" spans="1:2" x14ac:dyDescent="0.25">
      <c r="A5489" s="1"/>
      <c r="B5489" s="1"/>
    </row>
    <row r="5490" spans="1:2" x14ac:dyDescent="0.25">
      <c r="A5490" s="1"/>
      <c r="B5490" s="1"/>
    </row>
    <row r="5491" spans="1:2" x14ac:dyDescent="0.25">
      <c r="A5491" s="1"/>
      <c r="B5491" s="1"/>
    </row>
    <row r="5492" spans="1:2" x14ac:dyDescent="0.25">
      <c r="A5492" s="1"/>
      <c r="B5492" s="1"/>
    </row>
    <row r="5493" spans="1:2" x14ac:dyDescent="0.25">
      <c r="A5493" s="1"/>
      <c r="B5493" s="1"/>
    </row>
    <row r="5494" spans="1:2" x14ac:dyDescent="0.25">
      <c r="A5494" s="1"/>
      <c r="B5494" s="1"/>
    </row>
    <row r="5495" spans="1:2" x14ac:dyDescent="0.25">
      <c r="A5495" s="1"/>
      <c r="B5495" s="1"/>
    </row>
    <row r="5496" spans="1:2" x14ac:dyDescent="0.25">
      <c r="A5496" s="1"/>
      <c r="B5496" s="1"/>
    </row>
    <row r="5497" spans="1:2" x14ac:dyDescent="0.25">
      <c r="A5497" s="1"/>
      <c r="B5497" s="1"/>
    </row>
    <row r="5498" spans="1:2" x14ac:dyDescent="0.25">
      <c r="A5498" s="1"/>
      <c r="B5498" s="1"/>
    </row>
    <row r="5499" spans="1:2" x14ac:dyDescent="0.25">
      <c r="A5499" s="1"/>
      <c r="B5499" s="1"/>
    </row>
    <row r="5500" spans="1:2" x14ac:dyDescent="0.25">
      <c r="A5500" s="1"/>
      <c r="B5500" s="1"/>
    </row>
    <row r="5501" spans="1:2" x14ac:dyDescent="0.25">
      <c r="A5501" s="1"/>
      <c r="B5501" s="1"/>
    </row>
    <row r="5502" spans="1:2" x14ac:dyDescent="0.25">
      <c r="A5502" s="1"/>
      <c r="B5502" s="1"/>
    </row>
    <row r="5503" spans="1:2" x14ac:dyDescent="0.25">
      <c r="A5503" s="1"/>
      <c r="B5503" s="1"/>
    </row>
    <row r="5504" spans="1:2" x14ac:dyDescent="0.25">
      <c r="A5504" s="1"/>
      <c r="B5504" s="1"/>
    </row>
    <row r="5505" spans="1:2" x14ac:dyDescent="0.25">
      <c r="A5505" s="1"/>
      <c r="B5505" s="1"/>
    </row>
    <row r="5506" spans="1:2" x14ac:dyDescent="0.25">
      <c r="A5506" s="1"/>
      <c r="B5506" s="1"/>
    </row>
    <row r="5507" spans="1:2" x14ac:dyDescent="0.25">
      <c r="A5507" s="1"/>
      <c r="B5507" s="1"/>
    </row>
    <row r="5508" spans="1:2" x14ac:dyDescent="0.25">
      <c r="A5508" s="1"/>
      <c r="B5508" s="1"/>
    </row>
    <row r="5509" spans="1:2" x14ac:dyDescent="0.25">
      <c r="A5509" s="1"/>
      <c r="B5509" s="1"/>
    </row>
    <row r="5510" spans="1:2" x14ac:dyDescent="0.25">
      <c r="A5510" s="1"/>
      <c r="B5510" s="1"/>
    </row>
    <row r="5511" spans="1:2" x14ac:dyDescent="0.25">
      <c r="A5511" s="1"/>
      <c r="B5511" s="1"/>
    </row>
    <row r="5512" spans="1:2" x14ac:dyDescent="0.25">
      <c r="A5512" s="1"/>
      <c r="B5512" s="1"/>
    </row>
    <row r="5513" spans="1:2" x14ac:dyDescent="0.25">
      <c r="A5513" s="1"/>
      <c r="B5513" s="1"/>
    </row>
    <row r="5514" spans="1:2" x14ac:dyDescent="0.25">
      <c r="A5514" s="1"/>
      <c r="B5514" s="1"/>
    </row>
    <row r="5515" spans="1:2" x14ac:dyDescent="0.25">
      <c r="A5515" s="1"/>
      <c r="B5515" s="1"/>
    </row>
    <row r="5516" spans="1:2" x14ac:dyDescent="0.25">
      <c r="A5516" s="1"/>
      <c r="B5516" s="1"/>
    </row>
    <row r="5517" spans="1:2" x14ac:dyDescent="0.25">
      <c r="A5517" s="1"/>
      <c r="B5517" s="1"/>
    </row>
    <row r="5518" spans="1:2" x14ac:dyDescent="0.25">
      <c r="A5518" s="1"/>
      <c r="B5518" s="1"/>
    </row>
    <row r="5519" spans="1:2" x14ac:dyDescent="0.25">
      <c r="A5519" s="1"/>
      <c r="B5519" s="1"/>
    </row>
    <row r="5520" spans="1:2" x14ac:dyDescent="0.25">
      <c r="A5520" s="1"/>
      <c r="B5520" s="1"/>
    </row>
    <row r="5521" spans="1:2" x14ac:dyDescent="0.25">
      <c r="A5521" s="1"/>
      <c r="B5521" s="1"/>
    </row>
    <row r="5522" spans="1:2" x14ac:dyDescent="0.25">
      <c r="A5522" s="1"/>
      <c r="B5522" s="1"/>
    </row>
    <row r="5523" spans="1:2" x14ac:dyDescent="0.25">
      <c r="A5523" s="1"/>
      <c r="B5523" s="1"/>
    </row>
    <row r="5524" spans="1:2" x14ac:dyDescent="0.25">
      <c r="A5524" s="1"/>
      <c r="B5524" s="1"/>
    </row>
    <row r="5525" spans="1:2" x14ac:dyDescent="0.25">
      <c r="A5525" s="1"/>
      <c r="B5525" s="1"/>
    </row>
    <row r="5526" spans="1:2" x14ac:dyDescent="0.25">
      <c r="A5526" s="1"/>
      <c r="B5526" s="1"/>
    </row>
    <row r="5527" spans="1:2" x14ac:dyDescent="0.25">
      <c r="A5527" s="1"/>
      <c r="B5527" s="1"/>
    </row>
    <row r="5528" spans="1:2" x14ac:dyDescent="0.25">
      <c r="A5528" s="1"/>
      <c r="B5528" s="1"/>
    </row>
    <row r="5529" spans="1:2" x14ac:dyDescent="0.25">
      <c r="A5529" s="1"/>
      <c r="B5529" s="1"/>
    </row>
    <row r="5530" spans="1:2" x14ac:dyDescent="0.25">
      <c r="A5530" s="1"/>
      <c r="B5530" s="1"/>
    </row>
    <row r="5531" spans="1:2" x14ac:dyDescent="0.25">
      <c r="A5531" s="1"/>
      <c r="B5531" s="1"/>
    </row>
    <row r="5532" spans="1:2" x14ac:dyDescent="0.25">
      <c r="A5532" s="1"/>
      <c r="B5532" s="1"/>
    </row>
    <row r="5533" spans="1:2" x14ac:dyDescent="0.25">
      <c r="A5533" s="1"/>
      <c r="B5533" s="1"/>
    </row>
    <row r="5534" spans="1:2" x14ac:dyDescent="0.25">
      <c r="A5534" s="1"/>
      <c r="B5534" s="1"/>
    </row>
    <row r="5535" spans="1:2" x14ac:dyDescent="0.25">
      <c r="A5535" s="1"/>
      <c r="B5535" s="1"/>
    </row>
    <row r="5536" spans="1:2" x14ac:dyDescent="0.25">
      <c r="A5536" s="1"/>
      <c r="B5536" s="1"/>
    </row>
    <row r="5537" spans="1:2" x14ac:dyDescent="0.25">
      <c r="A5537" s="1"/>
      <c r="B5537" s="1"/>
    </row>
    <row r="5538" spans="1:2" x14ac:dyDescent="0.25">
      <c r="A5538" s="1"/>
      <c r="B5538" s="1"/>
    </row>
    <row r="5539" spans="1:2" x14ac:dyDescent="0.25">
      <c r="A5539" s="1"/>
      <c r="B5539" s="1"/>
    </row>
    <row r="5540" spans="1:2" x14ac:dyDescent="0.25">
      <c r="A5540" s="1"/>
      <c r="B5540" s="1"/>
    </row>
    <row r="5541" spans="1:2" x14ac:dyDescent="0.25">
      <c r="A5541" s="1"/>
      <c r="B5541" s="1"/>
    </row>
    <row r="5542" spans="1:2" x14ac:dyDescent="0.25">
      <c r="A5542" s="1"/>
      <c r="B5542" s="1"/>
    </row>
    <row r="5543" spans="1:2" x14ac:dyDescent="0.25">
      <c r="A5543" s="1"/>
      <c r="B5543" s="1"/>
    </row>
    <row r="5544" spans="1:2" x14ac:dyDescent="0.25">
      <c r="A5544" s="1"/>
      <c r="B5544" s="1"/>
    </row>
    <row r="5545" spans="1:2" x14ac:dyDescent="0.25">
      <c r="A5545" s="1"/>
      <c r="B5545" s="1"/>
    </row>
    <row r="5546" spans="1:2" x14ac:dyDescent="0.25">
      <c r="A5546" s="1"/>
      <c r="B5546" s="1"/>
    </row>
    <row r="5547" spans="1:2" x14ac:dyDescent="0.25">
      <c r="A5547" s="1"/>
      <c r="B5547" s="1"/>
    </row>
    <row r="5548" spans="1:2" x14ac:dyDescent="0.25">
      <c r="A5548" s="1"/>
      <c r="B5548" s="1"/>
    </row>
    <row r="5549" spans="1:2" x14ac:dyDescent="0.25">
      <c r="A5549" s="1"/>
      <c r="B5549" s="1"/>
    </row>
    <row r="5550" spans="1:2" x14ac:dyDescent="0.25">
      <c r="A5550" s="1"/>
      <c r="B5550" s="1"/>
    </row>
    <row r="5551" spans="1:2" x14ac:dyDescent="0.25">
      <c r="A5551" s="1"/>
      <c r="B5551" s="1"/>
    </row>
    <row r="5552" spans="1:2" x14ac:dyDescent="0.25">
      <c r="A5552" s="1"/>
      <c r="B5552" s="1"/>
    </row>
    <row r="5553" spans="1:2" x14ac:dyDescent="0.25">
      <c r="A5553" s="1"/>
      <c r="B5553" s="1"/>
    </row>
    <row r="5554" spans="1:2" x14ac:dyDescent="0.25">
      <c r="A5554" s="1"/>
      <c r="B5554" s="1"/>
    </row>
    <row r="5555" spans="1:2" x14ac:dyDescent="0.25">
      <c r="A5555" s="1"/>
      <c r="B5555" s="1"/>
    </row>
    <row r="5556" spans="1:2" x14ac:dyDescent="0.25">
      <c r="A5556" s="1"/>
      <c r="B5556" s="1"/>
    </row>
    <row r="5557" spans="1:2" x14ac:dyDescent="0.25">
      <c r="A5557" s="1"/>
      <c r="B5557" s="1"/>
    </row>
    <row r="5558" spans="1:2" x14ac:dyDescent="0.25">
      <c r="A5558" s="1"/>
      <c r="B5558" s="1"/>
    </row>
    <row r="5559" spans="1:2" x14ac:dyDescent="0.25">
      <c r="A5559" s="1"/>
      <c r="B5559" s="1"/>
    </row>
    <row r="5560" spans="1:2" x14ac:dyDescent="0.25">
      <c r="A5560" s="1"/>
      <c r="B5560" s="1"/>
    </row>
    <row r="5561" spans="1:2" x14ac:dyDescent="0.25">
      <c r="A5561" s="1"/>
      <c r="B5561" s="1"/>
    </row>
    <row r="5562" spans="1:2" x14ac:dyDescent="0.25">
      <c r="A5562" s="1"/>
      <c r="B5562" s="1"/>
    </row>
    <row r="5563" spans="1:2" x14ac:dyDescent="0.25">
      <c r="A5563" s="1"/>
      <c r="B5563" s="1"/>
    </row>
    <row r="5564" spans="1:2" x14ac:dyDescent="0.25">
      <c r="A5564" s="1"/>
      <c r="B5564" s="1"/>
    </row>
    <row r="5565" spans="1:2" x14ac:dyDescent="0.25">
      <c r="A5565" s="1"/>
      <c r="B5565" s="1"/>
    </row>
    <row r="5566" spans="1:2" x14ac:dyDescent="0.25">
      <c r="A5566" s="1"/>
      <c r="B5566" s="1"/>
    </row>
    <row r="5567" spans="1:2" x14ac:dyDescent="0.25">
      <c r="A5567" s="1"/>
      <c r="B5567" s="1"/>
    </row>
    <row r="5568" spans="1:2" x14ac:dyDescent="0.25">
      <c r="A5568" s="1"/>
      <c r="B5568" s="1"/>
    </row>
    <row r="5569" spans="1:2" x14ac:dyDescent="0.25">
      <c r="A5569" s="1"/>
      <c r="B5569" s="1"/>
    </row>
    <row r="5570" spans="1:2" x14ac:dyDescent="0.25">
      <c r="A5570" s="1"/>
      <c r="B5570" s="1"/>
    </row>
    <row r="5571" spans="1:2" x14ac:dyDescent="0.25">
      <c r="A5571" s="1"/>
      <c r="B5571" s="1"/>
    </row>
    <row r="5572" spans="1:2" x14ac:dyDescent="0.25">
      <c r="A5572" s="1"/>
      <c r="B5572" s="1"/>
    </row>
    <row r="5573" spans="1:2" x14ac:dyDescent="0.25">
      <c r="A5573" s="1"/>
      <c r="B5573" s="1"/>
    </row>
    <row r="5574" spans="1:2" x14ac:dyDescent="0.25">
      <c r="A5574" s="1"/>
      <c r="B5574" s="1"/>
    </row>
    <row r="5575" spans="1:2" x14ac:dyDescent="0.25">
      <c r="A5575" s="1"/>
      <c r="B5575" s="1"/>
    </row>
    <row r="5576" spans="1:2" x14ac:dyDescent="0.25">
      <c r="A5576" s="1"/>
      <c r="B5576" s="1"/>
    </row>
    <row r="5577" spans="1:2" x14ac:dyDescent="0.25">
      <c r="A5577" s="1"/>
      <c r="B5577" s="1"/>
    </row>
    <row r="5578" spans="1:2" x14ac:dyDescent="0.25">
      <c r="A5578" s="1"/>
      <c r="B5578" s="1"/>
    </row>
    <row r="5579" spans="1:2" x14ac:dyDescent="0.25">
      <c r="A5579" s="1"/>
      <c r="B5579" s="1"/>
    </row>
    <row r="5580" spans="1:2" x14ac:dyDescent="0.25">
      <c r="A5580" s="1"/>
      <c r="B5580" s="1"/>
    </row>
    <row r="5581" spans="1:2" x14ac:dyDescent="0.25">
      <c r="A5581" s="1"/>
      <c r="B5581" s="1"/>
    </row>
    <row r="5582" spans="1:2" x14ac:dyDescent="0.25">
      <c r="A5582" s="1"/>
      <c r="B5582" s="1"/>
    </row>
    <row r="5583" spans="1:2" x14ac:dyDescent="0.25">
      <c r="A5583" s="1"/>
      <c r="B5583" s="1"/>
    </row>
    <row r="5584" spans="1:2" x14ac:dyDescent="0.25">
      <c r="A5584" s="1"/>
      <c r="B5584" s="1"/>
    </row>
    <row r="5585" spans="1:2" x14ac:dyDescent="0.25">
      <c r="A5585" s="1"/>
      <c r="B5585" s="1"/>
    </row>
    <row r="5586" spans="1:2" x14ac:dyDescent="0.25">
      <c r="A5586" s="1"/>
      <c r="B5586" s="1"/>
    </row>
    <row r="5587" spans="1:2" x14ac:dyDescent="0.25">
      <c r="A5587" s="1"/>
      <c r="B5587" s="1"/>
    </row>
    <row r="5588" spans="1:2" x14ac:dyDescent="0.25">
      <c r="A5588" s="1"/>
      <c r="B5588" s="1"/>
    </row>
    <row r="5589" spans="1:2" x14ac:dyDescent="0.25">
      <c r="A5589" s="1"/>
      <c r="B5589" s="1"/>
    </row>
    <row r="5590" spans="1:2" x14ac:dyDescent="0.25">
      <c r="A5590" s="1"/>
      <c r="B5590" s="1"/>
    </row>
    <row r="5591" spans="1:2" x14ac:dyDescent="0.25">
      <c r="A5591" s="1"/>
      <c r="B5591" s="1"/>
    </row>
    <row r="5592" spans="1:2" x14ac:dyDescent="0.25">
      <c r="A5592" s="1"/>
      <c r="B5592" s="1"/>
    </row>
    <row r="5593" spans="1:2" x14ac:dyDescent="0.25">
      <c r="A5593" s="1"/>
      <c r="B5593" s="1"/>
    </row>
    <row r="5594" spans="1:2" x14ac:dyDescent="0.25">
      <c r="A5594" s="1"/>
      <c r="B5594" s="1"/>
    </row>
    <row r="5595" spans="1:2" x14ac:dyDescent="0.25">
      <c r="A5595" s="1"/>
      <c r="B5595" s="1"/>
    </row>
    <row r="5596" spans="1:2" x14ac:dyDescent="0.25">
      <c r="A5596" s="1"/>
      <c r="B5596" s="1"/>
    </row>
    <row r="5597" spans="1:2" x14ac:dyDescent="0.25">
      <c r="A5597" s="1"/>
      <c r="B5597" s="1"/>
    </row>
    <row r="5598" spans="1:2" x14ac:dyDescent="0.25">
      <c r="A5598" s="1"/>
      <c r="B5598" s="1"/>
    </row>
    <row r="5599" spans="1:2" x14ac:dyDescent="0.25">
      <c r="A5599" s="1"/>
      <c r="B5599" s="1"/>
    </row>
    <row r="5600" spans="1:2" x14ac:dyDescent="0.25">
      <c r="A5600" s="1"/>
      <c r="B5600" s="1"/>
    </row>
    <row r="5601" spans="1:2" x14ac:dyDescent="0.25">
      <c r="A5601" s="1"/>
      <c r="B5601" s="1"/>
    </row>
    <row r="5602" spans="1:2" x14ac:dyDescent="0.25">
      <c r="A5602" s="1"/>
      <c r="B5602" s="1"/>
    </row>
    <row r="5603" spans="1:2" x14ac:dyDescent="0.25">
      <c r="A5603" s="1"/>
      <c r="B5603" s="1"/>
    </row>
    <row r="5604" spans="1:2" x14ac:dyDescent="0.25">
      <c r="A5604" s="1"/>
      <c r="B5604" s="1"/>
    </row>
    <row r="5605" spans="1:2" x14ac:dyDescent="0.25">
      <c r="A5605" s="1"/>
      <c r="B5605" s="1"/>
    </row>
    <row r="5606" spans="1:2" x14ac:dyDescent="0.25">
      <c r="A5606" s="1"/>
      <c r="B5606" s="1"/>
    </row>
    <row r="5607" spans="1:2" x14ac:dyDescent="0.25">
      <c r="A5607" s="1"/>
      <c r="B5607" s="1"/>
    </row>
    <row r="5608" spans="1:2" x14ac:dyDescent="0.25">
      <c r="A5608" s="1"/>
      <c r="B5608" s="1"/>
    </row>
    <row r="5609" spans="1:2" x14ac:dyDescent="0.25">
      <c r="A5609" s="1"/>
      <c r="B5609" s="1"/>
    </row>
    <row r="5610" spans="1:2" x14ac:dyDescent="0.25">
      <c r="A5610" s="1"/>
      <c r="B5610" s="1"/>
    </row>
    <row r="5611" spans="1:2" x14ac:dyDescent="0.25">
      <c r="A5611" s="1"/>
      <c r="B5611" s="1"/>
    </row>
    <row r="5612" spans="1:2" x14ac:dyDescent="0.25">
      <c r="A5612" s="1"/>
      <c r="B5612" s="1"/>
    </row>
    <row r="5613" spans="1:2" x14ac:dyDescent="0.25">
      <c r="A5613" s="1"/>
      <c r="B5613" s="1"/>
    </row>
    <row r="5614" spans="1:2" x14ac:dyDescent="0.25">
      <c r="A5614" s="1"/>
      <c r="B5614" s="1"/>
    </row>
    <row r="5615" spans="1:2" x14ac:dyDescent="0.25">
      <c r="A5615" s="1"/>
      <c r="B5615" s="1"/>
    </row>
    <row r="5616" spans="1:2" x14ac:dyDescent="0.25">
      <c r="A5616" s="1"/>
      <c r="B5616" s="1"/>
    </row>
    <row r="5617" spans="1:2" x14ac:dyDescent="0.25">
      <c r="A5617" s="1"/>
      <c r="B5617" s="1"/>
    </row>
    <row r="5618" spans="1:2" x14ac:dyDescent="0.25">
      <c r="A5618" s="1"/>
      <c r="B5618" s="1"/>
    </row>
    <row r="5619" spans="1:2" x14ac:dyDescent="0.25">
      <c r="A5619" s="1"/>
      <c r="B5619" s="1"/>
    </row>
    <row r="5620" spans="1:2" x14ac:dyDescent="0.25">
      <c r="A5620" s="1"/>
      <c r="B5620" s="1"/>
    </row>
    <row r="5621" spans="1:2" x14ac:dyDescent="0.25">
      <c r="A5621" s="1"/>
      <c r="B5621" s="1"/>
    </row>
    <row r="5622" spans="1:2" x14ac:dyDescent="0.25">
      <c r="A5622" s="1"/>
      <c r="B5622" s="1"/>
    </row>
    <row r="5623" spans="1:2" x14ac:dyDescent="0.25">
      <c r="A5623" s="1"/>
      <c r="B5623" s="1"/>
    </row>
    <row r="5624" spans="1:2" x14ac:dyDescent="0.25">
      <c r="A5624" s="1"/>
      <c r="B5624" s="1"/>
    </row>
    <row r="5625" spans="1:2" x14ac:dyDescent="0.25">
      <c r="A5625" s="1"/>
      <c r="B5625" s="1"/>
    </row>
    <row r="5626" spans="1:2" x14ac:dyDescent="0.25">
      <c r="A5626" s="1"/>
      <c r="B5626" s="1"/>
    </row>
    <row r="5627" spans="1:2" x14ac:dyDescent="0.25">
      <c r="A5627" s="1"/>
      <c r="B5627" s="1"/>
    </row>
    <row r="5628" spans="1:2" x14ac:dyDescent="0.25">
      <c r="A5628" s="1"/>
      <c r="B5628" s="1"/>
    </row>
    <row r="5629" spans="1:2" x14ac:dyDescent="0.25">
      <c r="A5629" s="1"/>
      <c r="B5629" s="1"/>
    </row>
    <row r="5630" spans="1:2" x14ac:dyDescent="0.25">
      <c r="A5630" s="1"/>
      <c r="B5630" s="1"/>
    </row>
    <row r="5631" spans="1:2" x14ac:dyDescent="0.25">
      <c r="A5631" s="1"/>
      <c r="B5631" s="1"/>
    </row>
    <row r="5632" spans="1:2" x14ac:dyDescent="0.25">
      <c r="A5632" s="1"/>
      <c r="B5632" s="1"/>
    </row>
    <row r="5633" spans="1:2" x14ac:dyDescent="0.25">
      <c r="A5633" s="1"/>
      <c r="B5633" s="1"/>
    </row>
    <row r="5634" spans="1:2" x14ac:dyDescent="0.25">
      <c r="A5634" s="1"/>
      <c r="B5634" s="1"/>
    </row>
    <row r="5635" spans="1:2" x14ac:dyDescent="0.25">
      <c r="A5635" s="1"/>
      <c r="B5635" s="1"/>
    </row>
    <row r="5636" spans="1:2" x14ac:dyDescent="0.25">
      <c r="A5636" s="1"/>
      <c r="B5636" s="1"/>
    </row>
    <row r="5637" spans="1:2" x14ac:dyDescent="0.25">
      <c r="A5637" s="1"/>
      <c r="B5637" s="1"/>
    </row>
    <row r="5638" spans="1:2" x14ac:dyDescent="0.25">
      <c r="A5638" s="1"/>
      <c r="B5638" s="1"/>
    </row>
    <row r="5639" spans="1:2" x14ac:dyDescent="0.25">
      <c r="A5639" s="1"/>
      <c r="B5639" s="1"/>
    </row>
    <row r="5640" spans="1:2" x14ac:dyDescent="0.25">
      <c r="A5640" s="1"/>
      <c r="B5640" s="1"/>
    </row>
    <row r="5641" spans="1:2" x14ac:dyDescent="0.25">
      <c r="A5641" s="1"/>
      <c r="B5641" s="1"/>
    </row>
    <row r="5642" spans="1:2" x14ac:dyDescent="0.25">
      <c r="A5642" s="1"/>
      <c r="B5642" s="1"/>
    </row>
    <row r="5643" spans="1:2" x14ac:dyDescent="0.25">
      <c r="A5643" s="1"/>
      <c r="B5643" s="1"/>
    </row>
    <row r="5644" spans="1:2" x14ac:dyDescent="0.25">
      <c r="A5644" s="1"/>
      <c r="B5644" s="1"/>
    </row>
    <row r="5645" spans="1:2" x14ac:dyDescent="0.25">
      <c r="A5645" s="1"/>
      <c r="B5645" s="1"/>
    </row>
    <row r="5646" spans="1:2" x14ac:dyDescent="0.25">
      <c r="A5646" s="1"/>
      <c r="B5646" s="1"/>
    </row>
    <row r="5647" spans="1:2" x14ac:dyDescent="0.25">
      <c r="A5647" s="1"/>
      <c r="B5647" s="1"/>
    </row>
    <row r="5648" spans="1:2" x14ac:dyDescent="0.25">
      <c r="A5648" s="1"/>
      <c r="B5648" s="1"/>
    </row>
    <row r="5649" spans="1:2" x14ac:dyDescent="0.25">
      <c r="A5649" s="1"/>
      <c r="B5649" s="1"/>
    </row>
    <row r="5650" spans="1:2" x14ac:dyDescent="0.25">
      <c r="A5650" s="1"/>
      <c r="B5650" s="1"/>
    </row>
    <row r="5651" spans="1:2" x14ac:dyDescent="0.25">
      <c r="A5651" s="1"/>
      <c r="B5651" s="1"/>
    </row>
    <row r="5652" spans="1:2" x14ac:dyDescent="0.25">
      <c r="A5652" s="1"/>
      <c r="B5652" s="1"/>
    </row>
    <row r="5653" spans="1:2" x14ac:dyDescent="0.25">
      <c r="A5653" s="1"/>
      <c r="B5653" s="1"/>
    </row>
    <row r="5654" spans="1:2" x14ac:dyDescent="0.25">
      <c r="A5654" s="1"/>
      <c r="B5654" s="1"/>
    </row>
    <row r="5655" spans="1:2" x14ac:dyDescent="0.25">
      <c r="A5655" s="1"/>
      <c r="B5655" s="1"/>
    </row>
    <row r="5656" spans="1:2" x14ac:dyDescent="0.25">
      <c r="A5656" s="1"/>
      <c r="B5656" s="1"/>
    </row>
    <row r="5657" spans="1:2" x14ac:dyDescent="0.25">
      <c r="A5657" s="1"/>
      <c r="B5657" s="1"/>
    </row>
    <row r="5658" spans="1:2" x14ac:dyDescent="0.25">
      <c r="A5658" s="1"/>
      <c r="B5658" s="1"/>
    </row>
    <row r="5659" spans="1:2" x14ac:dyDescent="0.25">
      <c r="A5659" s="1"/>
      <c r="B5659" s="1"/>
    </row>
    <row r="5660" spans="1:2" x14ac:dyDescent="0.25">
      <c r="A5660" s="1"/>
      <c r="B5660" s="1"/>
    </row>
    <row r="5661" spans="1:2" x14ac:dyDescent="0.25">
      <c r="A5661" s="1"/>
      <c r="B5661" s="1"/>
    </row>
    <row r="5662" spans="1:2" x14ac:dyDescent="0.25">
      <c r="A5662" s="1"/>
      <c r="B5662" s="1"/>
    </row>
    <row r="5663" spans="1:2" x14ac:dyDescent="0.25">
      <c r="A5663" s="1"/>
      <c r="B5663" s="1"/>
    </row>
    <row r="5664" spans="1:2" x14ac:dyDescent="0.25">
      <c r="A5664" s="1"/>
      <c r="B5664" s="1"/>
    </row>
    <row r="5665" spans="1:2" x14ac:dyDescent="0.25">
      <c r="A5665" s="1"/>
      <c r="B5665" s="1"/>
    </row>
    <row r="5666" spans="1:2" x14ac:dyDescent="0.25">
      <c r="A5666" s="1"/>
      <c r="B5666" s="1"/>
    </row>
    <row r="5667" spans="1:2" x14ac:dyDescent="0.25">
      <c r="A5667" s="1"/>
      <c r="B5667" s="1"/>
    </row>
    <row r="5668" spans="1:2" x14ac:dyDescent="0.25">
      <c r="A5668" s="1"/>
      <c r="B5668" s="1"/>
    </row>
    <row r="5669" spans="1:2" x14ac:dyDescent="0.25">
      <c r="A5669" s="1"/>
      <c r="B5669" s="1"/>
    </row>
    <row r="5670" spans="1:2" x14ac:dyDescent="0.25">
      <c r="A5670" s="1"/>
      <c r="B5670" s="1"/>
    </row>
    <row r="5671" spans="1:2" x14ac:dyDescent="0.25">
      <c r="A5671" s="1"/>
      <c r="B5671" s="1"/>
    </row>
    <row r="5672" spans="1:2" x14ac:dyDescent="0.25">
      <c r="A5672" s="1"/>
      <c r="B5672" s="1"/>
    </row>
    <row r="5673" spans="1:2" x14ac:dyDescent="0.25">
      <c r="A5673" s="1"/>
      <c r="B5673" s="1"/>
    </row>
    <row r="5674" spans="1:2" x14ac:dyDescent="0.25">
      <c r="A5674" s="1"/>
      <c r="B5674" s="1"/>
    </row>
    <row r="5675" spans="1:2" x14ac:dyDescent="0.25">
      <c r="A5675" s="1"/>
      <c r="B5675" s="1"/>
    </row>
    <row r="5676" spans="1:2" x14ac:dyDescent="0.25">
      <c r="A5676" s="1"/>
      <c r="B5676" s="1"/>
    </row>
    <row r="5677" spans="1:2" x14ac:dyDescent="0.25">
      <c r="A5677" s="1"/>
      <c r="B5677" s="1"/>
    </row>
    <row r="5678" spans="1:2" x14ac:dyDescent="0.25">
      <c r="A5678" s="1"/>
      <c r="B5678" s="1"/>
    </row>
    <row r="5679" spans="1:2" x14ac:dyDescent="0.25">
      <c r="A5679" s="1"/>
      <c r="B5679" s="1"/>
    </row>
    <row r="5680" spans="1:2" x14ac:dyDescent="0.25">
      <c r="A5680" s="1"/>
      <c r="B5680" s="1"/>
    </row>
    <row r="5681" spans="1:2" x14ac:dyDescent="0.25">
      <c r="A5681" s="1"/>
      <c r="B5681" s="1"/>
    </row>
    <row r="5682" spans="1:2" x14ac:dyDescent="0.25">
      <c r="A5682" s="1"/>
      <c r="B5682" s="1"/>
    </row>
    <row r="5683" spans="1:2" x14ac:dyDescent="0.25">
      <c r="A5683" s="1"/>
      <c r="B5683" s="1"/>
    </row>
    <row r="5684" spans="1:2" x14ac:dyDescent="0.25">
      <c r="A5684" s="1"/>
      <c r="B5684" s="1"/>
    </row>
    <row r="5685" spans="1:2" x14ac:dyDescent="0.25">
      <c r="A5685" s="1"/>
      <c r="B5685" s="1"/>
    </row>
    <row r="5686" spans="1:2" x14ac:dyDescent="0.25">
      <c r="A5686" s="1"/>
      <c r="B5686" s="1"/>
    </row>
    <row r="5687" spans="1:2" x14ac:dyDescent="0.25">
      <c r="A5687" s="1"/>
      <c r="B5687" s="1"/>
    </row>
    <row r="5688" spans="1:2" x14ac:dyDescent="0.25">
      <c r="A5688" s="1"/>
      <c r="B5688" s="1"/>
    </row>
    <row r="5689" spans="1:2" x14ac:dyDescent="0.25">
      <c r="A5689" s="1"/>
      <c r="B5689" s="1"/>
    </row>
    <row r="5690" spans="1:2" x14ac:dyDescent="0.25">
      <c r="A5690" s="1"/>
      <c r="B5690" s="1"/>
    </row>
    <row r="5691" spans="1:2" x14ac:dyDescent="0.25">
      <c r="A5691" s="1"/>
      <c r="B5691" s="1"/>
    </row>
    <row r="5692" spans="1:2" x14ac:dyDescent="0.25">
      <c r="A5692" s="1"/>
      <c r="B5692" s="1"/>
    </row>
    <row r="5693" spans="1:2" x14ac:dyDescent="0.25">
      <c r="A5693" s="1"/>
      <c r="B5693" s="1"/>
    </row>
    <row r="5694" spans="1:2" x14ac:dyDescent="0.25">
      <c r="A5694" s="1"/>
      <c r="B5694" s="1"/>
    </row>
    <row r="5695" spans="1:2" x14ac:dyDescent="0.25">
      <c r="A5695" s="1"/>
      <c r="B5695" s="1"/>
    </row>
    <row r="5696" spans="1:2" x14ac:dyDescent="0.25">
      <c r="A5696" s="1"/>
      <c r="B5696" s="1"/>
    </row>
    <row r="5697" spans="1:2" x14ac:dyDescent="0.25">
      <c r="A5697" s="1"/>
      <c r="B5697" s="1"/>
    </row>
    <row r="5698" spans="1:2" x14ac:dyDescent="0.25">
      <c r="A5698" s="1"/>
      <c r="B5698" s="1"/>
    </row>
    <row r="5699" spans="1:2" x14ac:dyDescent="0.25">
      <c r="A5699" s="1"/>
      <c r="B5699" s="1"/>
    </row>
    <row r="5700" spans="1:2" x14ac:dyDescent="0.25">
      <c r="A5700" s="1"/>
      <c r="B5700" s="1"/>
    </row>
    <row r="5701" spans="1:2" x14ac:dyDescent="0.25">
      <c r="A5701" s="1"/>
      <c r="B5701" s="1"/>
    </row>
    <row r="5702" spans="1:2" x14ac:dyDescent="0.25">
      <c r="A5702" s="1"/>
      <c r="B5702" s="1"/>
    </row>
    <row r="5703" spans="1:2" x14ac:dyDescent="0.25">
      <c r="A5703" s="1"/>
      <c r="B5703" s="1"/>
    </row>
    <row r="5704" spans="1:2" x14ac:dyDescent="0.25">
      <c r="A5704" s="1"/>
      <c r="B5704" s="1"/>
    </row>
    <row r="5705" spans="1:2" x14ac:dyDescent="0.25">
      <c r="A5705" s="1"/>
      <c r="B5705" s="1"/>
    </row>
    <row r="5706" spans="1:2" x14ac:dyDescent="0.25">
      <c r="A5706" s="1"/>
      <c r="B5706" s="1"/>
    </row>
    <row r="5707" spans="1:2" x14ac:dyDescent="0.25">
      <c r="A5707" s="1"/>
      <c r="B5707" s="1"/>
    </row>
    <row r="5708" spans="1:2" x14ac:dyDescent="0.25">
      <c r="A5708" s="1"/>
      <c r="B5708" s="1"/>
    </row>
    <row r="5709" spans="1:2" x14ac:dyDescent="0.25">
      <c r="A5709" s="1"/>
      <c r="B5709" s="1"/>
    </row>
    <row r="5710" spans="1:2" x14ac:dyDescent="0.25">
      <c r="A5710" s="1"/>
      <c r="B5710" s="1"/>
    </row>
    <row r="5711" spans="1:2" x14ac:dyDescent="0.25">
      <c r="A5711" s="1"/>
      <c r="B5711" s="1"/>
    </row>
    <row r="5712" spans="1:2" x14ac:dyDescent="0.25">
      <c r="A5712" s="1"/>
      <c r="B5712" s="1"/>
    </row>
    <row r="5713" spans="1:2" x14ac:dyDescent="0.25">
      <c r="A5713" s="1"/>
      <c r="B5713" s="1"/>
    </row>
    <row r="5714" spans="1:2" x14ac:dyDescent="0.25">
      <c r="A5714" s="1"/>
      <c r="B5714" s="1"/>
    </row>
    <row r="5715" spans="1:2" x14ac:dyDescent="0.25">
      <c r="A5715" s="1"/>
      <c r="B5715" s="1"/>
    </row>
    <row r="5716" spans="1:2" x14ac:dyDescent="0.25">
      <c r="A5716" s="1"/>
      <c r="B5716" s="1"/>
    </row>
    <row r="5717" spans="1:2" x14ac:dyDescent="0.25">
      <c r="A5717" s="1"/>
      <c r="B5717" s="1"/>
    </row>
    <row r="5718" spans="1:2" x14ac:dyDescent="0.25">
      <c r="A5718" s="1"/>
      <c r="B5718" s="1"/>
    </row>
    <row r="5719" spans="1:2" x14ac:dyDescent="0.25">
      <c r="A5719" s="1"/>
      <c r="B5719" s="1"/>
    </row>
    <row r="5720" spans="1:2" x14ac:dyDescent="0.25">
      <c r="A5720" s="1"/>
      <c r="B5720" s="1"/>
    </row>
    <row r="5721" spans="1:2" x14ac:dyDescent="0.25">
      <c r="A5721" s="1"/>
      <c r="B5721" s="1"/>
    </row>
    <row r="5722" spans="1:2" x14ac:dyDescent="0.25">
      <c r="A5722" s="1"/>
      <c r="B5722" s="1"/>
    </row>
    <row r="5723" spans="1:2" x14ac:dyDescent="0.25">
      <c r="A5723" s="1"/>
      <c r="B5723" s="1"/>
    </row>
    <row r="5724" spans="1:2" x14ac:dyDescent="0.25">
      <c r="A5724" s="1"/>
      <c r="B5724" s="1"/>
    </row>
    <row r="5725" spans="1:2" x14ac:dyDescent="0.25">
      <c r="A5725" s="1"/>
      <c r="B5725" s="1"/>
    </row>
    <row r="5726" spans="1:2" x14ac:dyDescent="0.25">
      <c r="A5726" s="1"/>
      <c r="B5726" s="1"/>
    </row>
    <row r="5727" spans="1:2" x14ac:dyDescent="0.25">
      <c r="A5727" s="1"/>
      <c r="B5727" s="1"/>
    </row>
    <row r="5728" spans="1:2" x14ac:dyDescent="0.25">
      <c r="A5728" s="1"/>
      <c r="B5728" s="1"/>
    </row>
    <row r="5729" spans="1:2" x14ac:dyDescent="0.25">
      <c r="A5729" s="1"/>
      <c r="B5729" s="1"/>
    </row>
    <row r="5730" spans="1:2" x14ac:dyDescent="0.25">
      <c r="A5730" s="1"/>
      <c r="B5730" s="1"/>
    </row>
    <row r="5731" spans="1:2" x14ac:dyDescent="0.25">
      <c r="A5731" s="1"/>
      <c r="B5731" s="1"/>
    </row>
    <row r="5732" spans="1:2" x14ac:dyDescent="0.25">
      <c r="A5732" s="1"/>
      <c r="B5732" s="1"/>
    </row>
    <row r="5733" spans="1:2" x14ac:dyDescent="0.25">
      <c r="A5733" s="1"/>
      <c r="B5733" s="1"/>
    </row>
    <row r="5734" spans="1:2" x14ac:dyDescent="0.25">
      <c r="A5734" s="1"/>
      <c r="B5734" s="1"/>
    </row>
    <row r="5735" spans="1:2" x14ac:dyDescent="0.25">
      <c r="A5735" s="1"/>
      <c r="B5735" s="1"/>
    </row>
    <row r="5736" spans="1:2" x14ac:dyDescent="0.25">
      <c r="A5736" s="1"/>
      <c r="B5736" s="1"/>
    </row>
    <row r="5737" spans="1:2" x14ac:dyDescent="0.25">
      <c r="A5737" s="1"/>
      <c r="B5737" s="1"/>
    </row>
    <row r="5738" spans="1:2" x14ac:dyDescent="0.25">
      <c r="A5738" s="1"/>
      <c r="B5738" s="1"/>
    </row>
    <row r="5739" spans="1:2" x14ac:dyDescent="0.25">
      <c r="A5739" s="1"/>
      <c r="B5739" s="1"/>
    </row>
    <row r="5740" spans="1:2" x14ac:dyDescent="0.25">
      <c r="A5740" s="1"/>
      <c r="B5740" s="1"/>
    </row>
    <row r="5741" spans="1:2" x14ac:dyDescent="0.25">
      <c r="A5741" s="1"/>
      <c r="B5741" s="1"/>
    </row>
    <row r="5742" spans="1:2" x14ac:dyDescent="0.25">
      <c r="A5742" s="1"/>
      <c r="B5742" s="1"/>
    </row>
    <row r="5743" spans="1:2" x14ac:dyDescent="0.25">
      <c r="A5743" s="1"/>
      <c r="B5743" s="1"/>
    </row>
    <row r="5744" spans="1:2" x14ac:dyDescent="0.25">
      <c r="A5744" s="1"/>
      <c r="B5744" s="1"/>
    </row>
    <row r="5745" spans="1:2" x14ac:dyDescent="0.25">
      <c r="A5745" s="1"/>
      <c r="B5745" s="1"/>
    </row>
    <row r="5746" spans="1:2" x14ac:dyDescent="0.25">
      <c r="A5746" s="1"/>
      <c r="B5746" s="1"/>
    </row>
    <row r="5747" spans="1:2" x14ac:dyDescent="0.25">
      <c r="A5747" s="1"/>
      <c r="B5747" s="1"/>
    </row>
    <row r="5748" spans="1:2" x14ac:dyDescent="0.25">
      <c r="A5748" s="1"/>
      <c r="B5748" s="1"/>
    </row>
    <row r="5749" spans="1:2" x14ac:dyDescent="0.25">
      <c r="A5749" s="1"/>
      <c r="B5749" s="1"/>
    </row>
    <row r="5750" spans="1:2" x14ac:dyDescent="0.25">
      <c r="A5750" s="1"/>
      <c r="B5750" s="1"/>
    </row>
    <row r="5751" spans="1:2" x14ac:dyDescent="0.25">
      <c r="A5751" s="1"/>
      <c r="B5751" s="1"/>
    </row>
    <row r="5752" spans="1:2" x14ac:dyDescent="0.25">
      <c r="A5752" s="1"/>
      <c r="B5752" s="1"/>
    </row>
    <row r="5753" spans="1:2" x14ac:dyDescent="0.25">
      <c r="A5753" s="1"/>
      <c r="B5753" s="1"/>
    </row>
    <row r="5754" spans="1:2" x14ac:dyDescent="0.25">
      <c r="A5754" s="1"/>
      <c r="B5754" s="1"/>
    </row>
    <row r="5755" spans="1:2" x14ac:dyDescent="0.25">
      <c r="A5755" s="1"/>
      <c r="B5755" s="1"/>
    </row>
    <row r="5756" spans="1:2" x14ac:dyDescent="0.25">
      <c r="A5756" s="1"/>
      <c r="B5756" s="1"/>
    </row>
    <row r="5757" spans="1:2" x14ac:dyDescent="0.25">
      <c r="A5757" s="1"/>
      <c r="B5757" s="1"/>
    </row>
    <row r="5758" spans="1:2" x14ac:dyDescent="0.25">
      <c r="A5758" s="1"/>
      <c r="B5758" s="1"/>
    </row>
    <row r="5759" spans="1:2" x14ac:dyDescent="0.25">
      <c r="A5759" s="1"/>
      <c r="B5759" s="1"/>
    </row>
    <row r="5760" spans="1:2" x14ac:dyDescent="0.25">
      <c r="A5760" s="1"/>
      <c r="B5760" s="1"/>
    </row>
    <row r="5761" spans="1:2" x14ac:dyDescent="0.25">
      <c r="A5761" s="1"/>
      <c r="B5761" s="1"/>
    </row>
    <row r="5762" spans="1:2" x14ac:dyDescent="0.25">
      <c r="A5762" s="1"/>
      <c r="B5762" s="1"/>
    </row>
    <row r="5763" spans="1:2" x14ac:dyDescent="0.25">
      <c r="A5763" s="1"/>
      <c r="B5763" s="1"/>
    </row>
    <row r="5764" spans="1:2" x14ac:dyDescent="0.25">
      <c r="A5764" s="1"/>
      <c r="B5764" s="1"/>
    </row>
    <row r="5765" spans="1:2" x14ac:dyDescent="0.25">
      <c r="A5765" s="1"/>
      <c r="B5765" s="1"/>
    </row>
    <row r="5766" spans="1:2" x14ac:dyDescent="0.25">
      <c r="A5766" s="1"/>
      <c r="B5766" s="1"/>
    </row>
    <row r="5767" spans="1:2" x14ac:dyDescent="0.25">
      <c r="A5767" s="1"/>
      <c r="B5767" s="1"/>
    </row>
    <row r="5768" spans="1:2" x14ac:dyDescent="0.25">
      <c r="A5768" s="1"/>
      <c r="B5768" s="1"/>
    </row>
    <row r="5769" spans="1:2" x14ac:dyDescent="0.25">
      <c r="A5769" s="1"/>
      <c r="B5769" s="1"/>
    </row>
    <row r="5770" spans="1:2" x14ac:dyDescent="0.25">
      <c r="A5770" s="1"/>
      <c r="B5770" s="1"/>
    </row>
    <row r="5771" spans="1:2" x14ac:dyDescent="0.25">
      <c r="A5771" s="1"/>
      <c r="B5771" s="1"/>
    </row>
    <row r="5772" spans="1:2" x14ac:dyDescent="0.25">
      <c r="A5772" s="1"/>
      <c r="B5772" s="1"/>
    </row>
    <row r="5773" spans="1:2" x14ac:dyDescent="0.25">
      <c r="A5773" s="1"/>
      <c r="B5773" s="1"/>
    </row>
    <row r="5774" spans="1:2" x14ac:dyDescent="0.25">
      <c r="A5774" s="1"/>
      <c r="B5774" s="1"/>
    </row>
    <row r="5775" spans="1:2" x14ac:dyDescent="0.25">
      <c r="A5775" s="1"/>
      <c r="B5775" s="1"/>
    </row>
    <row r="5776" spans="1:2" x14ac:dyDescent="0.25">
      <c r="A5776" s="1"/>
      <c r="B5776" s="1"/>
    </row>
    <row r="5777" spans="1:2" x14ac:dyDescent="0.25">
      <c r="A5777" s="1"/>
      <c r="B5777" s="1"/>
    </row>
    <row r="5778" spans="1:2" x14ac:dyDescent="0.25">
      <c r="A5778" s="1"/>
      <c r="B5778" s="1"/>
    </row>
    <row r="5779" spans="1:2" x14ac:dyDescent="0.25">
      <c r="A5779" s="1"/>
      <c r="B5779" s="1"/>
    </row>
    <row r="5780" spans="1:2" x14ac:dyDescent="0.25">
      <c r="A5780" s="1"/>
      <c r="B5780" s="1"/>
    </row>
    <row r="5781" spans="1:2" x14ac:dyDescent="0.25">
      <c r="A5781" s="1"/>
      <c r="B5781" s="1"/>
    </row>
    <row r="5782" spans="1:2" x14ac:dyDescent="0.25">
      <c r="A5782" s="1"/>
      <c r="B5782" s="1"/>
    </row>
    <row r="5783" spans="1:2" x14ac:dyDescent="0.25">
      <c r="A5783" s="1"/>
      <c r="B5783" s="1"/>
    </row>
    <row r="5784" spans="1:2" x14ac:dyDescent="0.25">
      <c r="A5784" s="1"/>
      <c r="B5784" s="1"/>
    </row>
    <row r="5785" spans="1:2" x14ac:dyDescent="0.25">
      <c r="A5785" s="1"/>
      <c r="B5785" s="1"/>
    </row>
    <row r="5786" spans="1:2" x14ac:dyDescent="0.25">
      <c r="A5786" s="1"/>
      <c r="B5786" s="1"/>
    </row>
    <row r="5787" spans="1:2" x14ac:dyDescent="0.25">
      <c r="A5787" s="1"/>
      <c r="B5787" s="1"/>
    </row>
    <row r="5788" spans="1:2" x14ac:dyDescent="0.25">
      <c r="A5788" s="1"/>
      <c r="B5788" s="1"/>
    </row>
    <row r="5789" spans="1:2" x14ac:dyDescent="0.25">
      <c r="A5789" s="1"/>
      <c r="B5789" s="1"/>
    </row>
    <row r="5790" spans="1:2" x14ac:dyDescent="0.25">
      <c r="A5790" s="1"/>
      <c r="B5790" s="1"/>
    </row>
    <row r="5791" spans="1:2" x14ac:dyDescent="0.25">
      <c r="A5791" s="1"/>
      <c r="B5791" s="1"/>
    </row>
    <row r="5792" spans="1:2" x14ac:dyDescent="0.25">
      <c r="A5792" s="1"/>
      <c r="B5792" s="1"/>
    </row>
    <row r="5793" spans="1:2" x14ac:dyDescent="0.25">
      <c r="A5793" s="1"/>
      <c r="B5793" s="1"/>
    </row>
    <row r="5794" spans="1:2" x14ac:dyDescent="0.25">
      <c r="A5794" s="1"/>
      <c r="B5794" s="1"/>
    </row>
    <row r="5795" spans="1:2" x14ac:dyDescent="0.25">
      <c r="A5795" s="1"/>
      <c r="B5795" s="1"/>
    </row>
    <row r="5796" spans="1:2" x14ac:dyDescent="0.25">
      <c r="A5796" s="1"/>
      <c r="B5796" s="1"/>
    </row>
    <row r="5797" spans="1:2" x14ac:dyDescent="0.25">
      <c r="A5797" s="1"/>
      <c r="B5797" s="1"/>
    </row>
    <row r="5798" spans="1:2" x14ac:dyDescent="0.25">
      <c r="A5798" s="1"/>
      <c r="B5798" s="1"/>
    </row>
    <row r="5799" spans="1:2" x14ac:dyDescent="0.25">
      <c r="A5799" s="1"/>
      <c r="B5799" s="1"/>
    </row>
    <row r="5800" spans="1:2" x14ac:dyDescent="0.25">
      <c r="A5800" s="1"/>
      <c r="B5800" s="1"/>
    </row>
    <row r="5801" spans="1:2" x14ac:dyDescent="0.25">
      <c r="A5801" s="1"/>
      <c r="B5801" s="1"/>
    </row>
    <row r="5802" spans="1:2" x14ac:dyDescent="0.25">
      <c r="A5802" s="1"/>
      <c r="B5802" s="1"/>
    </row>
    <row r="5803" spans="1:2" x14ac:dyDescent="0.25">
      <c r="A5803" s="1"/>
      <c r="B5803" s="1"/>
    </row>
    <row r="5804" spans="1:2" x14ac:dyDescent="0.25">
      <c r="A5804" s="1"/>
      <c r="B5804" s="1"/>
    </row>
    <row r="5805" spans="1:2" x14ac:dyDescent="0.25">
      <c r="A5805" s="1"/>
      <c r="B5805" s="1"/>
    </row>
    <row r="5806" spans="1:2" x14ac:dyDescent="0.25">
      <c r="A5806" s="1"/>
      <c r="B5806" s="1"/>
    </row>
    <row r="5807" spans="1:2" x14ac:dyDescent="0.25">
      <c r="A5807" s="1"/>
      <c r="B5807" s="1"/>
    </row>
    <row r="5808" spans="1:2" x14ac:dyDescent="0.25">
      <c r="A5808" s="1"/>
      <c r="B5808" s="1"/>
    </row>
    <row r="5809" spans="1:2" x14ac:dyDescent="0.25">
      <c r="A5809" s="1"/>
      <c r="B5809" s="1"/>
    </row>
    <row r="5810" spans="1:2" x14ac:dyDescent="0.25">
      <c r="A5810" s="1"/>
      <c r="B5810" s="1"/>
    </row>
    <row r="5811" spans="1:2" x14ac:dyDescent="0.25">
      <c r="A5811" s="1"/>
      <c r="B5811" s="1"/>
    </row>
    <row r="5812" spans="1:2" x14ac:dyDescent="0.25">
      <c r="A5812" s="1"/>
      <c r="B5812" s="1"/>
    </row>
    <row r="5813" spans="1:2" x14ac:dyDescent="0.25">
      <c r="A5813" s="1"/>
      <c r="B5813" s="1"/>
    </row>
    <row r="5814" spans="1:2" x14ac:dyDescent="0.25">
      <c r="A5814" s="1"/>
      <c r="B5814" s="1"/>
    </row>
    <row r="5815" spans="1:2" x14ac:dyDescent="0.25">
      <c r="A5815" s="1"/>
      <c r="B5815" s="1"/>
    </row>
    <row r="5816" spans="1:2" x14ac:dyDescent="0.25">
      <c r="A5816" s="1"/>
      <c r="B5816" s="1"/>
    </row>
    <row r="5817" spans="1:2" x14ac:dyDescent="0.25">
      <c r="A5817" s="1"/>
      <c r="B5817" s="1"/>
    </row>
    <row r="5818" spans="1:2" x14ac:dyDescent="0.25">
      <c r="A5818" s="1"/>
      <c r="B5818" s="1"/>
    </row>
    <row r="5819" spans="1:2" x14ac:dyDescent="0.25">
      <c r="A5819" s="1"/>
      <c r="B5819" s="1"/>
    </row>
    <row r="5820" spans="1:2" x14ac:dyDescent="0.25">
      <c r="A5820" s="1"/>
      <c r="B5820" s="1"/>
    </row>
    <row r="5821" spans="1:2" x14ac:dyDescent="0.25">
      <c r="A5821" s="1"/>
      <c r="B5821" s="1"/>
    </row>
    <row r="5822" spans="1:2" x14ac:dyDescent="0.25">
      <c r="A5822" s="1"/>
      <c r="B5822" s="1"/>
    </row>
    <row r="5823" spans="1:2" x14ac:dyDescent="0.25">
      <c r="A5823" s="1"/>
      <c r="B5823" s="1"/>
    </row>
    <row r="5824" spans="1:2" x14ac:dyDescent="0.25">
      <c r="A5824" s="1"/>
      <c r="B5824" s="1"/>
    </row>
    <row r="5825" spans="1:2" x14ac:dyDescent="0.25">
      <c r="A5825" s="1"/>
      <c r="B5825" s="1"/>
    </row>
    <row r="5826" spans="1:2" x14ac:dyDescent="0.25">
      <c r="A5826" s="1"/>
      <c r="B5826" s="1"/>
    </row>
    <row r="5827" spans="1:2" x14ac:dyDescent="0.25">
      <c r="A5827" s="1"/>
      <c r="B5827" s="1"/>
    </row>
    <row r="5828" spans="1:2" x14ac:dyDescent="0.25">
      <c r="A5828" s="1"/>
      <c r="B5828" s="1"/>
    </row>
    <row r="5829" spans="1:2" x14ac:dyDescent="0.25">
      <c r="A5829" s="1"/>
      <c r="B5829" s="1"/>
    </row>
    <row r="5830" spans="1:2" x14ac:dyDescent="0.25">
      <c r="A5830" s="1"/>
      <c r="B5830" s="1"/>
    </row>
    <row r="5831" spans="1:2" x14ac:dyDescent="0.25">
      <c r="A5831" s="1"/>
      <c r="B5831" s="1"/>
    </row>
    <row r="5832" spans="1:2" x14ac:dyDescent="0.25">
      <c r="A5832" s="1"/>
      <c r="B5832" s="1"/>
    </row>
    <row r="5833" spans="1:2" x14ac:dyDescent="0.25">
      <c r="A5833" s="1"/>
      <c r="B5833" s="1"/>
    </row>
    <row r="5834" spans="1:2" x14ac:dyDescent="0.25">
      <c r="A5834" s="1"/>
      <c r="B5834" s="1"/>
    </row>
    <row r="5835" spans="1:2" x14ac:dyDescent="0.25">
      <c r="A5835" s="1"/>
      <c r="B5835" s="1"/>
    </row>
    <row r="5836" spans="1:2" x14ac:dyDescent="0.25">
      <c r="A5836" s="1"/>
      <c r="B5836" s="1"/>
    </row>
    <row r="5837" spans="1:2" x14ac:dyDescent="0.25">
      <c r="A5837" s="1"/>
      <c r="B5837" s="1"/>
    </row>
    <row r="5838" spans="1:2" x14ac:dyDescent="0.25">
      <c r="A5838" s="1"/>
      <c r="B5838" s="1"/>
    </row>
    <row r="5839" spans="1:2" x14ac:dyDescent="0.25">
      <c r="A5839" s="1"/>
      <c r="B5839" s="1"/>
    </row>
    <row r="5840" spans="1:2" x14ac:dyDescent="0.25">
      <c r="A5840" s="1"/>
      <c r="B5840" s="1"/>
    </row>
    <row r="5841" spans="1:2" x14ac:dyDescent="0.25">
      <c r="A5841" s="1"/>
      <c r="B5841" s="1"/>
    </row>
    <row r="5842" spans="1:2" x14ac:dyDescent="0.25">
      <c r="A5842" s="1"/>
      <c r="B5842" s="1"/>
    </row>
    <row r="5843" spans="1:2" x14ac:dyDescent="0.25">
      <c r="A5843" s="1"/>
      <c r="B5843" s="1"/>
    </row>
    <row r="5844" spans="1:2" x14ac:dyDescent="0.25">
      <c r="A5844" s="1"/>
      <c r="B5844" s="1"/>
    </row>
    <row r="5845" spans="1:2" x14ac:dyDescent="0.25">
      <c r="A5845" s="1"/>
      <c r="B5845" s="1"/>
    </row>
    <row r="5846" spans="1:2" x14ac:dyDescent="0.25">
      <c r="A5846" s="1"/>
      <c r="B5846" s="1"/>
    </row>
    <row r="5847" spans="1:2" x14ac:dyDescent="0.25">
      <c r="A5847" s="1"/>
      <c r="B5847" s="1"/>
    </row>
    <row r="5848" spans="1:2" x14ac:dyDescent="0.25">
      <c r="A5848" s="1"/>
      <c r="B5848" s="1"/>
    </row>
    <row r="5849" spans="1:2" x14ac:dyDescent="0.25">
      <c r="A5849" s="1"/>
      <c r="B5849" s="1"/>
    </row>
    <row r="5850" spans="1:2" x14ac:dyDescent="0.25">
      <c r="A5850" s="1"/>
      <c r="B5850" s="1"/>
    </row>
    <row r="5851" spans="1:2" x14ac:dyDescent="0.25">
      <c r="A5851" s="1"/>
      <c r="B5851" s="1"/>
    </row>
    <row r="5852" spans="1:2" x14ac:dyDescent="0.25">
      <c r="A5852" s="1"/>
      <c r="B5852" s="1"/>
    </row>
    <row r="5853" spans="1:2" x14ac:dyDescent="0.25">
      <c r="A5853" s="1"/>
      <c r="B5853" s="1"/>
    </row>
    <row r="5854" spans="1:2" x14ac:dyDescent="0.25">
      <c r="A5854" s="1"/>
      <c r="B5854" s="1"/>
    </row>
    <row r="5855" spans="1:2" x14ac:dyDescent="0.25">
      <c r="A5855" s="1"/>
      <c r="B5855" s="1"/>
    </row>
    <row r="5856" spans="1:2" x14ac:dyDescent="0.25">
      <c r="A5856" s="1"/>
      <c r="B5856" s="1"/>
    </row>
    <row r="5857" spans="1:2" x14ac:dyDescent="0.25">
      <c r="A5857" s="1"/>
      <c r="B5857" s="1"/>
    </row>
    <row r="5858" spans="1:2" x14ac:dyDescent="0.25">
      <c r="A5858" s="1"/>
      <c r="B5858" s="1"/>
    </row>
    <row r="5859" spans="1:2" x14ac:dyDescent="0.25">
      <c r="A5859" s="1"/>
      <c r="B5859" s="1"/>
    </row>
    <row r="5860" spans="1:2" x14ac:dyDescent="0.25">
      <c r="A5860" s="1"/>
      <c r="B5860" s="1"/>
    </row>
    <row r="5861" spans="1:2" x14ac:dyDescent="0.25">
      <c r="A5861" s="1"/>
      <c r="B5861" s="1"/>
    </row>
    <row r="5862" spans="1:2" x14ac:dyDescent="0.25">
      <c r="A5862" s="1"/>
      <c r="B5862" s="1"/>
    </row>
    <row r="5863" spans="1:2" x14ac:dyDescent="0.25">
      <c r="A5863" s="1"/>
      <c r="B5863" s="1"/>
    </row>
    <row r="5864" spans="1:2" x14ac:dyDescent="0.25">
      <c r="A5864" s="1"/>
      <c r="B5864" s="1"/>
    </row>
    <row r="5865" spans="1:2" x14ac:dyDescent="0.25">
      <c r="A5865" s="1"/>
      <c r="B5865" s="1"/>
    </row>
    <row r="5866" spans="1:2" x14ac:dyDescent="0.25">
      <c r="A5866" s="1"/>
      <c r="B5866" s="1"/>
    </row>
    <row r="5867" spans="1:2" x14ac:dyDescent="0.25">
      <c r="A5867" s="1"/>
      <c r="B5867" s="1"/>
    </row>
    <row r="5868" spans="1:2" x14ac:dyDescent="0.25">
      <c r="A5868" s="1"/>
      <c r="B5868" s="1"/>
    </row>
    <row r="5869" spans="1:2" x14ac:dyDescent="0.25">
      <c r="A5869" s="1"/>
      <c r="B5869" s="1"/>
    </row>
    <row r="5870" spans="1:2" x14ac:dyDescent="0.25">
      <c r="A5870" s="1"/>
      <c r="B5870" s="1"/>
    </row>
    <row r="5871" spans="1:2" x14ac:dyDescent="0.25">
      <c r="A5871" s="1"/>
      <c r="B5871" s="1"/>
    </row>
    <row r="5872" spans="1:2" x14ac:dyDescent="0.25">
      <c r="A5872" s="1"/>
      <c r="B5872" s="1"/>
    </row>
    <row r="5873" spans="1:2" x14ac:dyDescent="0.25">
      <c r="A5873" s="1"/>
      <c r="B5873" s="1"/>
    </row>
    <row r="5874" spans="1:2" x14ac:dyDescent="0.25">
      <c r="A5874" s="1"/>
      <c r="B5874" s="1"/>
    </row>
    <row r="5875" spans="1:2" x14ac:dyDescent="0.25">
      <c r="A5875" s="1"/>
      <c r="B5875" s="1"/>
    </row>
    <row r="5876" spans="1:2" x14ac:dyDescent="0.25">
      <c r="A5876" s="1"/>
      <c r="B5876" s="1"/>
    </row>
    <row r="5877" spans="1:2" x14ac:dyDescent="0.25">
      <c r="A5877" s="1"/>
      <c r="B5877" s="1"/>
    </row>
    <row r="5878" spans="1:2" x14ac:dyDescent="0.25">
      <c r="A5878" s="1"/>
      <c r="B5878" s="1"/>
    </row>
    <row r="5879" spans="1:2" x14ac:dyDescent="0.25">
      <c r="A5879" s="1"/>
      <c r="B5879" s="1"/>
    </row>
    <row r="5880" spans="1:2" x14ac:dyDescent="0.25">
      <c r="A5880" s="1"/>
      <c r="B5880" s="1"/>
    </row>
    <row r="5881" spans="1:2" x14ac:dyDescent="0.25">
      <c r="A5881" s="1"/>
      <c r="B5881" s="1"/>
    </row>
    <row r="5882" spans="1:2" x14ac:dyDescent="0.25">
      <c r="A5882" s="1"/>
      <c r="B5882" s="1"/>
    </row>
    <row r="5883" spans="1:2" x14ac:dyDescent="0.25">
      <c r="A5883" s="1"/>
      <c r="B5883" s="1"/>
    </row>
    <row r="5884" spans="1:2" x14ac:dyDescent="0.25">
      <c r="A5884" s="1"/>
      <c r="B5884" s="1"/>
    </row>
    <row r="5885" spans="1:2" x14ac:dyDescent="0.25">
      <c r="A5885" s="1"/>
      <c r="B5885" s="1"/>
    </row>
    <row r="5886" spans="1:2" x14ac:dyDescent="0.25">
      <c r="A5886" s="1"/>
      <c r="B5886" s="1"/>
    </row>
    <row r="5887" spans="1:2" x14ac:dyDescent="0.25">
      <c r="A5887" s="1"/>
      <c r="B5887" s="1"/>
    </row>
    <row r="5888" spans="1:2" x14ac:dyDescent="0.25">
      <c r="A5888" s="1"/>
      <c r="B5888" s="1"/>
    </row>
    <row r="5889" spans="1:2" x14ac:dyDescent="0.25">
      <c r="A5889" s="1"/>
      <c r="B5889" s="1"/>
    </row>
    <row r="5890" spans="1:2" x14ac:dyDescent="0.25">
      <c r="A5890" s="1"/>
      <c r="B5890" s="1"/>
    </row>
    <row r="5891" spans="1:2" x14ac:dyDescent="0.25">
      <c r="A5891" s="1"/>
      <c r="B5891" s="1"/>
    </row>
    <row r="5892" spans="1:2" x14ac:dyDescent="0.25">
      <c r="A5892" s="1"/>
      <c r="B5892" s="1"/>
    </row>
    <row r="5893" spans="1:2" x14ac:dyDescent="0.25">
      <c r="A5893" s="1"/>
      <c r="B5893" s="1"/>
    </row>
    <row r="5894" spans="1:2" x14ac:dyDescent="0.25">
      <c r="A5894" s="1"/>
      <c r="B5894" s="1"/>
    </row>
    <row r="5895" spans="1:2" x14ac:dyDescent="0.25">
      <c r="A5895" s="1"/>
      <c r="B5895" s="1"/>
    </row>
    <row r="5896" spans="1:2" x14ac:dyDescent="0.25">
      <c r="A5896" s="1"/>
      <c r="B5896" s="1"/>
    </row>
    <row r="5897" spans="1:2" x14ac:dyDescent="0.25">
      <c r="A5897" s="1"/>
      <c r="B5897" s="1"/>
    </row>
    <row r="5898" spans="1:2" x14ac:dyDescent="0.25">
      <c r="A5898" s="1"/>
      <c r="B5898" s="1"/>
    </row>
    <row r="5899" spans="1:2" x14ac:dyDescent="0.25">
      <c r="A5899" s="1"/>
      <c r="B5899" s="1"/>
    </row>
    <row r="5900" spans="1:2" x14ac:dyDescent="0.25">
      <c r="A5900" s="1"/>
      <c r="B5900" s="1"/>
    </row>
    <row r="5901" spans="1:2" x14ac:dyDescent="0.25">
      <c r="A5901" s="1"/>
      <c r="B5901" s="1"/>
    </row>
    <row r="5902" spans="1:2" x14ac:dyDescent="0.25">
      <c r="A5902" s="1"/>
      <c r="B5902" s="1"/>
    </row>
    <row r="5903" spans="1:2" x14ac:dyDescent="0.25">
      <c r="A5903" s="1"/>
      <c r="B5903" s="1"/>
    </row>
    <row r="5904" spans="1:2" x14ac:dyDescent="0.25">
      <c r="A5904" s="1"/>
      <c r="B5904" s="1"/>
    </row>
    <row r="5905" spans="1:2" x14ac:dyDescent="0.25">
      <c r="A5905" s="1"/>
      <c r="B5905" s="1"/>
    </row>
    <row r="5906" spans="1:2" x14ac:dyDescent="0.25">
      <c r="A5906" s="1"/>
      <c r="B5906" s="1"/>
    </row>
    <row r="5907" spans="1:2" x14ac:dyDescent="0.25">
      <c r="A5907" s="1"/>
      <c r="B5907" s="1"/>
    </row>
    <row r="5908" spans="1:2" x14ac:dyDescent="0.25">
      <c r="A5908" s="1"/>
      <c r="B5908" s="1"/>
    </row>
    <row r="5909" spans="1:2" x14ac:dyDescent="0.25">
      <c r="A5909" s="1"/>
      <c r="B5909" s="1"/>
    </row>
    <row r="5910" spans="1:2" x14ac:dyDescent="0.25">
      <c r="A5910" s="1"/>
      <c r="B5910" s="1"/>
    </row>
    <row r="5911" spans="1:2" x14ac:dyDescent="0.25">
      <c r="A5911" s="1"/>
      <c r="B5911" s="1"/>
    </row>
    <row r="5912" spans="1:2" x14ac:dyDescent="0.25">
      <c r="A5912" s="1"/>
      <c r="B5912" s="1"/>
    </row>
    <row r="5913" spans="1:2" x14ac:dyDescent="0.25">
      <c r="A5913" s="1"/>
      <c r="B5913" s="1"/>
    </row>
    <row r="5914" spans="1:2" x14ac:dyDescent="0.25">
      <c r="A5914" s="1"/>
      <c r="B5914" s="1"/>
    </row>
    <row r="5915" spans="1:2" x14ac:dyDescent="0.25">
      <c r="A5915" s="1"/>
      <c r="B5915" s="1"/>
    </row>
    <row r="5916" spans="1:2" x14ac:dyDescent="0.25">
      <c r="A5916" s="1"/>
      <c r="B5916" s="1"/>
    </row>
    <row r="5917" spans="1:2" x14ac:dyDescent="0.25">
      <c r="A5917" s="1"/>
      <c r="B5917" s="1"/>
    </row>
    <row r="5918" spans="1:2" x14ac:dyDescent="0.25">
      <c r="A5918" s="1"/>
      <c r="B5918" s="1"/>
    </row>
    <row r="5919" spans="1:2" x14ac:dyDescent="0.25">
      <c r="A5919" s="1"/>
      <c r="B5919" s="1"/>
    </row>
    <row r="5920" spans="1:2" x14ac:dyDescent="0.25">
      <c r="A5920" s="1"/>
      <c r="B5920" s="1"/>
    </row>
    <row r="5921" spans="1:2" x14ac:dyDescent="0.25">
      <c r="A5921" s="1"/>
      <c r="B5921" s="1"/>
    </row>
    <row r="5922" spans="1:2" x14ac:dyDescent="0.25">
      <c r="A5922" s="1"/>
      <c r="B5922" s="1"/>
    </row>
    <row r="5923" spans="1:2" x14ac:dyDescent="0.25">
      <c r="A5923" s="1"/>
      <c r="B5923" s="1"/>
    </row>
    <row r="5924" spans="1:2" x14ac:dyDescent="0.25">
      <c r="A5924" s="1"/>
      <c r="B5924" s="1"/>
    </row>
    <row r="5925" spans="1:2" x14ac:dyDescent="0.25">
      <c r="A5925" s="1"/>
      <c r="B5925" s="1"/>
    </row>
    <row r="5926" spans="1:2" x14ac:dyDescent="0.25">
      <c r="A5926" s="1"/>
      <c r="B5926" s="1"/>
    </row>
    <row r="5927" spans="1:2" x14ac:dyDescent="0.25">
      <c r="A5927" s="1"/>
      <c r="B5927" s="1"/>
    </row>
    <row r="5928" spans="1:2" x14ac:dyDescent="0.25">
      <c r="A5928" s="1"/>
      <c r="B5928" s="1"/>
    </row>
    <row r="5929" spans="1:2" x14ac:dyDescent="0.25">
      <c r="A5929" s="1"/>
      <c r="B5929" s="1"/>
    </row>
    <row r="5930" spans="1:2" x14ac:dyDescent="0.25">
      <c r="A5930" s="1"/>
      <c r="B5930" s="1"/>
    </row>
    <row r="5931" spans="1:2" x14ac:dyDescent="0.25">
      <c r="A5931" s="1"/>
      <c r="B5931" s="1"/>
    </row>
    <row r="5932" spans="1:2" x14ac:dyDescent="0.25">
      <c r="A5932" s="1"/>
      <c r="B5932" s="1"/>
    </row>
    <row r="5933" spans="1:2" x14ac:dyDescent="0.25">
      <c r="A5933" s="1"/>
      <c r="B5933" s="1"/>
    </row>
    <row r="5934" spans="1:2" x14ac:dyDescent="0.25">
      <c r="A5934" s="1"/>
      <c r="B5934" s="1"/>
    </row>
    <row r="5935" spans="1:2" x14ac:dyDescent="0.25">
      <c r="A5935" s="1"/>
      <c r="B5935" s="1"/>
    </row>
    <row r="5936" spans="1:2" x14ac:dyDescent="0.25">
      <c r="A5936" s="1"/>
      <c r="B5936" s="1"/>
    </row>
    <row r="5937" spans="1:2" x14ac:dyDescent="0.25">
      <c r="A5937" s="1"/>
      <c r="B5937" s="1"/>
    </row>
    <row r="5938" spans="1:2" x14ac:dyDescent="0.25">
      <c r="A5938" s="1"/>
      <c r="B5938" s="1"/>
    </row>
    <row r="5939" spans="1:2" x14ac:dyDescent="0.25">
      <c r="A5939" s="1"/>
      <c r="B5939" s="1"/>
    </row>
    <row r="5940" spans="1:2" x14ac:dyDescent="0.25">
      <c r="A5940" s="1"/>
      <c r="B5940" s="1"/>
    </row>
    <row r="5941" spans="1:2" x14ac:dyDescent="0.25">
      <c r="A5941" s="1"/>
      <c r="B5941" s="1"/>
    </row>
    <row r="5942" spans="1:2" x14ac:dyDescent="0.25">
      <c r="A5942" s="1"/>
      <c r="B5942" s="1"/>
    </row>
    <row r="5943" spans="1:2" x14ac:dyDescent="0.25">
      <c r="A5943" s="1"/>
      <c r="B5943" s="1"/>
    </row>
    <row r="5944" spans="1:2" x14ac:dyDescent="0.25">
      <c r="A5944" s="1"/>
      <c r="B5944" s="1"/>
    </row>
    <row r="5945" spans="1:2" x14ac:dyDescent="0.25">
      <c r="A5945" s="1"/>
      <c r="B5945" s="1"/>
    </row>
    <row r="5946" spans="1:2" x14ac:dyDescent="0.25">
      <c r="A5946" s="1"/>
      <c r="B5946" s="1"/>
    </row>
    <row r="5947" spans="1:2" x14ac:dyDescent="0.25">
      <c r="A5947" s="1"/>
      <c r="B5947" s="1"/>
    </row>
    <row r="5948" spans="1:2" x14ac:dyDescent="0.25">
      <c r="A5948" s="1"/>
      <c r="B5948" s="1"/>
    </row>
    <row r="5949" spans="1:2" x14ac:dyDescent="0.25">
      <c r="A5949" s="1"/>
      <c r="B5949" s="1"/>
    </row>
    <row r="5950" spans="1:2" x14ac:dyDescent="0.25">
      <c r="A5950" s="1"/>
      <c r="B5950" s="1"/>
    </row>
    <row r="5951" spans="1:2" x14ac:dyDescent="0.25">
      <c r="A5951" s="1"/>
      <c r="B5951" s="1"/>
    </row>
    <row r="5952" spans="1:2" x14ac:dyDescent="0.25">
      <c r="A5952" s="1"/>
      <c r="B5952" s="1"/>
    </row>
    <row r="5953" spans="1:2" x14ac:dyDescent="0.25">
      <c r="A5953" s="1"/>
      <c r="B5953" s="1"/>
    </row>
    <row r="5954" spans="1:2" x14ac:dyDescent="0.25">
      <c r="A5954" s="1"/>
      <c r="B5954" s="1"/>
    </row>
    <row r="5955" spans="1:2" x14ac:dyDescent="0.25">
      <c r="A5955" s="1"/>
      <c r="B5955" s="1"/>
    </row>
    <row r="5956" spans="1:2" x14ac:dyDescent="0.25">
      <c r="A5956" s="1"/>
      <c r="B5956" s="1"/>
    </row>
    <row r="5957" spans="1:2" x14ac:dyDescent="0.25">
      <c r="A5957" s="1"/>
      <c r="B5957" s="1"/>
    </row>
    <row r="5958" spans="1:2" x14ac:dyDescent="0.25">
      <c r="A5958" s="1"/>
      <c r="B5958" s="1"/>
    </row>
    <row r="5959" spans="1:2" x14ac:dyDescent="0.25">
      <c r="A5959" s="1"/>
      <c r="B5959" s="1"/>
    </row>
    <row r="5960" spans="1:2" x14ac:dyDescent="0.25">
      <c r="A5960" s="1"/>
      <c r="B5960" s="1"/>
    </row>
    <row r="5961" spans="1:2" x14ac:dyDescent="0.25">
      <c r="A5961" s="1"/>
      <c r="B5961" s="1"/>
    </row>
    <row r="5962" spans="1:2" x14ac:dyDescent="0.25">
      <c r="A5962" s="1"/>
      <c r="B5962" s="1"/>
    </row>
    <row r="5963" spans="1:2" x14ac:dyDescent="0.25">
      <c r="A5963" s="1"/>
      <c r="B5963" s="1"/>
    </row>
    <row r="5964" spans="1:2" x14ac:dyDescent="0.25">
      <c r="A5964" s="1"/>
      <c r="B5964" s="1"/>
    </row>
    <row r="5965" spans="1:2" x14ac:dyDescent="0.25">
      <c r="A5965" s="1"/>
      <c r="B5965" s="1"/>
    </row>
    <row r="5966" spans="1:2" x14ac:dyDescent="0.25">
      <c r="A5966" s="1"/>
      <c r="B5966" s="1"/>
    </row>
    <row r="5967" spans="1:2" x14ac:dyDescent="0.25">
      <c r="A5967" s="1"/>
      <c r="B5967" s="1"/>
    </row>
    <row r="5968" spans="1:2" x14ac:dyDescent="0.25">
      <c r="A5968" s="1"/>
      <c r="B5968" s="1"/>
    </row>
    <row r="5969" spans="1:2" x14ac:dyDescent="0.25">
      <c r="A5969" s="1"/>
      <c r="B5969" s="1"/>
    </row>
    <row r="5970" spans="1:2" x14ac:dyDescent="0.25">
      <c r="A5970" s="1"/>
      <c r="B5970" s="1"/>
    </row>
    <row r="5971" spans="1:2" x14ac:dyDescent="0.25">
      <c r="A5971" s="1"/>
      <c r="B5971" s="1"/>
    </row>
    <row r="5972" spans="1:2" x14ac:dyDescent="0.25">
      <c r="A5972" s="1"/>
      <c r="B5972" s="1"/>
    </row>
    <row r="5973" spans="1:2" x14ac:dyDescent="0.25">
      <c r="A5973" s="1"/>
      <c r="B5973" s="1"/>
    </row>
    <row r="5974" spans="1:2" x14ac:dyDescent="0.25">
      <c r="A5974" s="1"/>
      <c r="B5974" s="1"/>
    </row>
    <row r="5975" spans="1:2" x14ac:dyDescent="0.25">
      <c r="A5975" s="1"/>
      <c r="B5975" s="1"/>
    </row>
    <row r="5976" spans="1:2" x14ac:dyDescent="0.25">
      <c r="A5976" s="1"/>
      <c r="B5976" s="1"/>
    </row>
    <row r="5977" spans="1:2" x14ac:dyDescent="0.25">
      <c r="A5977" s="1"/>
      <c r="B5977" s="1"/>
    </row>
    <row r="5978" spans="1:2" x14ac:dyDescent="0.25">
      <c r="A5978" s="1"/>
      <c r="B5978" s="1"/>
    </row>
    <row r="5979" spans="1:2" x14ac:dyDescent="0.25">
      <c r="A5979" s="1"/>
      <c r="B5979" s="1"/>
    </row>
    <row r="5980" spans="1:2" x14ac:dyDescent="0.25">
      <c r="A5980" s="1"/>
      <c r="B5980" s="1"/>
    </row>
    <row r="5981" spans="1:2" x14ac:dyDescent="0.25">
      <c r="A5981" s="1"/>
      <c r="B5981" s="1"/>
    </row>
    <row r="5982" spans="1:2" x14ac:dyDescent="0.25">
      <c r="A5982" s="1"/>
      <c r="B5982" s="1"/>
    </row>
    <row r="5983" spans="1:2" x14ac:dyDescent="0.25">
      <c r="A5983" s="1"/>
      <c r="B5983" s="1"/>
    </row>
    <row r="5984" spans="1:2" x14ac:dyDescent="0.25">
      <c r="A5984" s="1"/>
      <c r="B5984" s="1"/>
    </row>
    <row r="5985" spans="1:2" x14ac:dyDescent="0.25">
      <c r="A5985" s="1"/>
      <c r="B5985" s="1"/>
    </row>
    <row r="5986" spans="1:2" x14ac:dyDescent="0.25">
      <c r="A5986" s="1"/>
      <c r="B5986" s="1"/>
    </row>
    <row r="5987" spans="1:2" x14ac:dyDescent="0.25">
      <c r="A5987" s="1"/>
      <c r="B5987" s="1"/>
    </row>
    <row r="5988" spans="1:2" x14ac:dyDescent="0.25">
      <c r="A5988" s="1"/>
      <c r="B5988" s="1"/>
    </row>
    <row r="5989" spans="1:2" x14ac:dyDescent="0.25">
      <c r="A5989" s="1"/>
      <c r="B5989" s="1"/>
    </row>
    <row r="5990" spans="1:2" x14ac:dyDescent="0.25">
      <c r="A5990" s="1"/>
      <c r="B5990" s="1"/>
    </row>
    <row r="5991" spans="1:2" x14ac:dyDescent="0.25">
      <c r="A5991" s="1"/>
      <c r="B5991" s="1"/>
    </row>
    <row r="5992" spans="1:2" x14ac:dyDescent="0.25">
      <c r="A5992" s="1"/>
      <c r="B5992" s="1"/>
    </row>
    <row r="5993" spans="1:2" x14ac:dyDescent="0.25">
      <c r="A5993" s="1"/>
      <c r="B5993" s="1"/>
    </row>
    <row r="5994" spans="1:2" x14ac:dyDescent="0.25">
      <c r="A5994" s="1"/>
      <c r="B5994" s="1"/>
    </row>
    <row r="5995" spans="1:2" x14ac:dyDescent="0.25">
      <c r="A5995" s="1"/>
      <c r="B5995" s="1"/>
    </row>
    <row r="5996" spans="1:2" x14ac:dyDescent="0.25">
      <c r="A5996" s="1"/>
      <c r="B5996" s="1"/>
    </row>
    <row r="5997" spans="1:2" x14ac:dyDescent="0.25">
      <c r="A5997" s="1"/>
      <c r="B5997" s="1"/>
    </row>
    <row r="5998" spans="1:2" x14ac:dyDescent="0.25">
      <c r="A5998" s="1"/>
      <c r="B5998" s="1"/>
    </row>
    <row r="5999" spans="1:2" x14ac:dyDescent="0.25">
      <c r="A5999" s="1"/>
      <c r="B5999" s="1"/>
    </row>
    <row r="6000" spans="1:2" x14ac:dyDescent="0.25">
      <c r="A6000" s="1"/>
      <c r="B6000" s="1"/>
    </row>
    <row r="6001" spans="1:2" x14ac:dyDescent="0.25">
      <c r="A6001" s="1"/>
      <c r="B6001" s="1"/>
    </row>
    <row r="6002" spans="1:2" x14ac:dyDescent="0.25">
      <c r="A6002" s="1"/>
      <c r="B6002" s="1"/>
    </row>
    <row r="6003" spans="1:2" x14ac:dyDescent="0.25">
      <c r="A6003" s="1"/>
      <c r="B6003" s="1"/>
    </row>
    <row r="6004" spans="1:2" x14ac:dyDescent="0.25">
      <c r="A6004" s="1"/>
      <c r="B6004" s="1"/>
    </row>
    <row r="6005" spans="1:2" x14ac:dyDescent="0.25">
      <c r="A6005" s="1"/>
      <c r="B6005" s="1"/>
    </row>
    <row r="6006" spans="1:2" x14ac:dyDescent="0.25">
      <c r="A6006" s="1"/>
      <c r="B6006" s="1"/>
    </row>
    <row r="6007" spans="1:2" x14ac:dyDescent="0.25">
      <c r="A6007" s="1"/>
      <c r="B6007" s="1"/>
    </row>
    <row r="6008" spans="1:2" x14ac:dyDescent="0.25">
      <c r="A6008" s="1"/>
      <c r="B6008" s="1"/>
    </row>
    <row r="6009" spans="1:2" x14ac:dyDescent="0.25">
      <c r="A6009" s="1"/>
      <c r="B6009" s="1"/>
    </row>
    <row r="6010" spans="1:2" x14ac:dyDescent="0.25">
      <c r="A6010" s="1"/>
      <c r="B6010" s="1"/>
    </row>
    <row r="6011" spans="1:2" x14ac:dyDescent="0.25">
      <c r="A6011" s="1"/>
      <c r="B6011" s="1"/>
    </row>
    <row r="6012" spans="1:2" x14ac:dyDescent="0.25">
      <c r="A6012" s="1"/>
      <c r="B6012" s="1"/>
    </row>
    <row r="6013" spans="1:2" x14ac:dyDescent="0.25">
      <c r="A6013" s="1"/>
      <c r="B6013" s="1"/>
    </row>
    <row r="6014" spans="1:2" x14ac:dyDescent="0.25">
      <c r="A6014" s="1"/>
      <c r="B6014" s="1"/>
    </row>
    <row r="6015" spans="1:2" x14ac:dyDescent="0.25">
      <c r="A6015" s="1"/>
      <c r="B6015" s="1"/>
    </row>
    <row r="6016" spans="1:2" x14ac:dyDescent="0.25">
      <c r="A6016" s="1"/>
      <c r="B6016" s="1"/>
    </row>
    <row r="6017" spans="1:2" x14ac:dyDescent="0.25">
      <c r="A6017" s="1"/>
      <c r="B6017" s="1"/>
    </row>
    <row r="6018" spans="1:2" x14ac:dyDescent="0.25">
      <c r="A6018" s="1"/>
      <c r="B6018" s="1"/>
    </row>
    <row r="6019" spans="1:2" x14ac:dyDescent="0.25">
      <c r="A6019" s="1"/>
      <c r="B6019" s="1"/>
    </row>
    <row r="6020" spans="1:2" x14ac:dyDescent="0.25">
      <c r="A6020" s="1"/>
      <c r="B6020" s="1"/>
    </row>
    <row r="6021" spans="1:2" x14ac:dyDescent="0.25">
      <c r="A6021" s="1"/>
      <c r="B6021" s="1"/>
    </row>
    <row r="6022" spans="1:2" x14ac:dyDescent="0.25">
      <c r="A6022" s="1"/>
      <c r="B6022" s="1"/>
    </row>
    <row r="6023" spans="1:2" x14ac:dyDescent="0.25">
      <c r="A6023" s="1"/>
      <c r="B6023" s="1"/>
    </row>
    <row r="6024" spans="1:2" x14ac:dyDescent="0.25">
      <c r="A6024" s="1"/>
      <c r="B6024" s="1"/>
    </row>
    <row r="6025" spans="1:2" x14ac:dyDescent="0.25">
      <c r="A6025" s="1"/>
      <c r="B6025" s="1"/>
    </row>
    <row r="6026" spans="1:2" x14ac:dyDescent="0.25">
      <c r="A6026" s="1"/>
      <c r="B6026" s="1"/>
    </row>
    <row r="6027" spans="1:2" x14ac:dyDescent="0.25">
      <c r="A6027" s="1"/>
      <c r="B6027" s="1"/>
    </row>
    <row r="6028" spans="1:2" x14ac:dyDescent="0.25">
      <c r="A6028" s="1"/>
      <c r="B6028" s="1"/>
    </row>
    <row r="6029" spans="1:2" x14ac:dyDescent="0.25">
      <c r="A6029" s="1"/>
      <c r="B6029" s="1"/>
    </row>
    <row r="6030" spans="1:2" x14ac:dyDescent="0.25">
      <c r="A6030" s="1"/>
      <c r="B6030" s="1"/>
    </row>
    <row r="6031" spans="1:2" x14ac:dyDescent="0.25">
      <c r="A6031" s="1"/>
      <c r="B6031" s="1"/>
    </row>
    <row r="6032" spans="1:2" x14ac:dyDescent="0.25">
      <c r="A6032" s="1"/>
      <c r="B6032" s="1"/>
    </row>
    <row r="6033" spans="1:2" x14ac:dyDescent="0.25">
      <c r="A6033" s="1"/>
      <c r="B6033" s="1"/>
    </row>
    <row r="6034" spans="1:2" x14ac:dyDescent="0.25">
      <c r="A6034" s="1"/>
      <c r="B6034" s="1"/>
    </row>
    <row r="6035" spans="1:2" x14ac:dyDescent="0.25">
      <c r="A6035" s="1"/>
      <c r="B6035" s="1"/>
    </row>
    <row r="6036" spans="1:2" x14ac:dyDescent="0.25">
      <c r="A6036" s="1"/>
      <c r="B6036" s="1"/>
    </row>
    <row r="6037" spans="1:2" x14ac:dyDescent="0.25">
      <c r="A6037" s="1"/>
      <c r="B6037" s="1"/>
    </row>
    <row r="6038" spans="1:2" x14ac:dyDescent="0.25">
      <c r="A6038" s="1"/>
      <c r="B6038" s="1"/>
    </row>
    <row r="6039" spans="1:2" x14ac:dyDescent="0.25">
      <c r="A6039" s="1"/>
      <c r="B6039" s="1"/>
    </row>
    <row r="6040" spans="1:2" x14ac:dyDescent="0.25">
      <c r="A6040" s="1"/>
      <c r="B6040" s="1"/>
    </row>
    <row r="6041" spans="1:2" x14ac:dyDescent="0.25">
      <c r="A6041" s="1"/>
      <c r="B6041" s="1"/>
    </row>
    <row r="6042" spans="1:2" x14ac:dyDescent="0.25">
      <c r="A6042" s="1"/>
      <c r="B6042" s="1"/>
    </row>
    <row r="6043" spans="1:2" x14ac:dyDescent="0.25">
      <c r="A6043" s="1"/>
      <c r="B6043" s="1"/>
    </row>
    <row r="6044" spans="1:2" x14ac:dyDescent="0.25">
      <c r="A6044" s="1"/>
      <c r="B6044" s="1"/>
    </row>
    <row r="6045" spans="1:2" x14ac:dyDescent="0.25">
      <c r="A6045" s="1"/>
      <c r="B6045" s="1"/>
    </row>
    <row r="6046" spans="1:2" x14ac:dyDescent="0.25">
      <c r="A6046" s="1"/>
      <c r="B6046" s="1"/>
    </row>
    <row r="6047" spans="1:2" x14ac:dyDescent="0.25">
      <c r="A6047" s="1"/>
      <c r="B6047" s="1"/>
    </row>
    <row r="6048" spans="1:2" x14ac:dyDescent="0.25">
      <c r="A6048" s="1"/>
      <c r="B6048" s="1"/>
    </row>
    <row r="6049" spans="1:2" x14ac:dyDescent="0.25">
      <c r="A6049" s="1"/>
      <c r="B6049" s="1"/>
    </row>
    <row r="6050" spans="1:2" x14ac:dyDescent="0.25">
      <c r="A6050" s="1"/>
      <c r="B6050" s="1"/>
    </row>
    <row r="6051" spans="1:2" x14ac:dyDescent="0.25">
      <c r="A6051" s="1"/>
      <c r="B6051" s="1"/>
    </row>
    <row r="6052" spans="1:2" x14ac:dyDescent="0.25">
      <c r="A6052" s="1"/>
      <c r="B6052" s="1"/>
    </row>
    <row r="6053" spans="1:2" x14ac:dyDescent="0.25">
      <c r="A6053" s="1"/>
      <c r="B6053" s="1"/>
    </row>
    <row r="6054" spans="1:2" x14ac:dyDescent="0.25">
      <c r="A6054" s="1"/>
      <c r="B6054" s="1"/>
    </row>
    <row r="6055" spans="1:2" x14ac:dyDescent="0.25">
      <c r="A6055" s="1"/>
      <c r="B6055" s="1"/>
    </row>
    <row r="6056" spans="1:2" x14ac:dyDescent="0.25">
      <c r="A6056" s="1"/>
      <c r="B6056" s="1"/>
    </row>
    <row r="6057" spans="1:2" x14ac:dyDescent="0.25">
      <c r="A6057" s="1"/>
      <c r="B6057" s="1"/>
    </row>
    <row r="6058" spans="1:2" x14ac:dyDescent="0.25">
      <c r="A6058" s="1"/>
      <c r="B6058" s="1"/>
    </row>
    <row r="6059" spans="1:2" x14ac:dyDescent="0.25">
      <c r="A6059" s="1"/>
      <c r="B6059" s="1"/>
    </row>
    <row r="6060" spans="1:2" x14ac:dyDescent="0.25">
      <c r="A6060" s="1"/>
      <c r="B6060" s="1"/>
    </row>
    <row r="6061" spans="1:2" x14ac:dyDescent="0.25">
      <c r="A6061" s="1"/>
      <c r="B6061" s="1"/>
    </row>
    <row r="6062" spans="1:2" x14ac:dyDescent="0.25">
      <c r="A6062" s="1"/>
      <c r="B6062" s="1"/>
    </row>
    <row r="6063" spans="1:2" x14ac:dyDescent="0.25">
      <c r="A6063" s="1"/>
      <c r="B6063" s="1"/>
    </row>
    <row r="6064" spans="1:2" x14ac:dyDescent="0.25">
      <c r="A6064" s="1"/>
      <c r="B6064" s="1"/>
    </row>
    <row r="6065" spans="1:2" x14ac:dyDescent="0.25">
      <c r="A6065" s="1"/>
      <c r="B6065" s="1"/>
    </row>
    <row r="6066" spans="1:2" x14ac:dyDescent="0.25">
      <c r="A6066" s="1"/>
      <c r="B6066" s="1"/>
    </row>
    <row r="6067" spans="1:2" x14ac:dyDescent="0.25">
      <c r="A6067" s="1"/>
      <c r="B6067" s="1"/>
    </row>
    <row r="6068" spans="1:2" x14ac:dyDescent="0.25">
      <c r="A6068" s="1"/>
      <c r="B6068" s="1"/>
    </row>
    <row r="6069" spans="1:2" x14ac:dyDescent="0.25">
      <c r="A6069" s="1"/>
      <c r="B6069" s="1"/>
    </row>
    <row r="6070" spans="1:2" x14ac:dyDescent="0.25">
      <c r="A6070" s="1"/>
      <c r="B6070" s="1"/>
    </row>
    <row r="6071" spans="1:2" x14ac:dyDescent="0.25">
      <c r="A6071" s="1"/>
      <c r="B6071" s="1"/>
    </row>
    <row r="6072" spans="1:2" x14ac:dyDescent="0.25">
      <c r="A6072" s="1"/>
      <c r="B6072" s="1"/>
    </row>
    <row r="6073" spans="1:2" x14ac:dyDescent="0.25">
      <c r="A6073" s="1"/>
      <c r="B6073" s="1"/>
    </row>
    <row r="6074" spans="1:2" x14ac:dyDescent="0.25">
      <c r="A6074" s="1"/>
      <c r="B6074" s="1"/>
    </row>
    <row r="6075" spans="1:2" x14ac:dyDescent="0.25">
      <c r="A6075" s="1"/>
      <c r="B6075" s="1"/>
    </row>
    <row r="6076" spans="1:2" x14ac:dyDescent="0.25">
      <c r="A6076" s="1"/>
      <c r="B6076" s="1"/>
    </row>
    <row r="6077" spans="1:2" x14ac:dyDescent="0.25">
      <c r="A6077" s="1"/>
      <c r="B6077" s="1"/>
    </row>
    <row r="6078" spans="1:2" x14ac:dyDescent="0.25">
      <c r="A6078" s="1"/>
      <c r="B6078" s="1"/>
    </row>
    <row r="6079" spans="1:2" x14ac:dyDescent="0.25">
      <c r="A6079" s="1"/>
      <c r="B6079" s="1"/>
    </row>
    <row r="6080" spans="1:2" x14ac:dyDescent="0.25">
      <c r="A6080" s="1"/>
      <c r="B6080" s="1"/>
    </row>
    <row r="6081" spans="1:2" x14ac:dyDescent="0.25">
      <c r="A6081" s="1"/>
      <c r="B6081" s="1"/>
    </row>
    <row r="6082" spans="1:2" x14ac:dyDescent="0.25">
      <c r="A6082" s="1"/>
      <c r="B6082" s="1"/>
    </row>
    <row r="6083" spans="1:2" x14ac:dyDescent="0.25">
      <c r="A6083" s="1"/>
      <c r="B6083" s="1"/>
    </row>
    <row r="6084" spans="1:2" x14ac:dyDescent="0.25">
      <c r="A6084" s="1"/>
      <c r="B6084" s="1"/>
    </row>
    <row r="6085" spans="1:2" x14ac:dyDescent="0.25">
      <c r="A6085" s="1"/>
      <c r="B6085" s="1"/>
    </row>
    <row r="6086" spans="1:2" x14ac:dyDescent="0.25">
      <c r="A6086" s="1"/>
      <c r="B6086" s="1"/>
    </row>
    <row r="6087" spans="1:2" x14ac:dyDescent="0.25">
      <c r="A6087" s="1"/>
      <c r="B6087" s="1"/>
    </row>
    <row r="6088" spans="1:2" x14ac:dyDescent="0.25">
      <c r="A6088" s="1"/>
      <c r="B6088" s="1"/>
    </row>
    <row r="6089" spans="1:2" x14ac:dyDescent="0.25">
      <c r="A6089" s="1"/>
      <c r="B6089" s="1"/>
    </row>
    <row r="6090" spans="1:2" x14ac:dyDescent="0.25">
      <c r="A6090" s="1"/>
      <c r="B6090" s="1"/>
    </row>
    <row r="6091" spans="1:2" x14ac:dyDescent="0.25">
      <c r="A6091" s="1"/>
      <c r="B6091" s="1"/>
    </row>
    <row r="6092" spans="1:2" x14ac:dyDescent="0.25">
      <c r="A6092" s="1"/>
      <c r="B6092" s="1"/>
    </row>
    <row r="6093" spans="1:2" x14ac:dyDescent="0.25">
      <c r="A6093" s="1"/>
      <c r="B6093" s="1"/>
    </row>
    <row r="6094" spans="1:2" x14ac:dyDescent="0.25">
      <c r="A6094" s="1"/>
      <c r="B6094" s="1"/>
    </row>
    <row r="6095" spans="1:2" x14ac:dyDescent="0.25">
      <c r="A6095" s="1"/>
      <c r="B6095" s="1"/>
    </row>
    <row r="6096" spans="1:2" x14ac:dyDescent="0.25">
      <c r="A6096" s="1"/>
      <c r="B6096" s="1"/>
    </row>
    <row r="6097" spans="1:2" x14ac:dyDescent="0.25">
      <c r="A6097" s="1"/>
      <c r="B6097" s="1"/>
    </row>
    <row r="6098" spans="1:2" x14ac:dyDescent="0.25">
      <c r="A6098" s="1"/>
      <c r="B6098" s="1"/>
    </row>
    <row r="6099" spans="1:2" x14ac:dyDescent="0.25">
      <c r="A6099" s="1"/>
      <c r="B6099" s="1"/>
    </row>
    <row r="6100" spans="1:2" x14ac:dyDescent="0.25">
      <c r="A6100" s="1"/>
      <c r="B6100" s="1"/>
    </row>
    <row r="6101" spans="1:2" x14ac:dyDescent="0.25">
      <c r="A6101" s="1"/>
      <c r="B6101" s="1"/>
    </row>
    <row r="6102" spans="1:2" x14ac:dyDescent="0.25">
      <c r="A6102" s="1"/>
      <c r="B6102" s="1"/>
    </row>
    <row r="6103" spans="1:2" x14ac:dyDescent="0.25">
      <c r="A6103" s="1"/>
      <c r="B6103" s="1"/>
    </row>
    <row r="6104" spans="1:2" x14ac:dyDescent="0.25">
      <c r="A6104" s="1"/>
      <c r="B6104" s="1"/>
    </row>
    <row r="6105" spans="1:2" x14ac:dyDescent="0.25">
      <c r="A6105" s="1"/>
      <c r="B6105" s="1"/>
    </row>
    <row r="6106" spans="1:2" x14ac:dyDescent="0.25">
      <c r="A6106" s="1"/>
      <c r="B6106" s="1"/>
    </row>
    <row r="6107" spans="1:2" x14ac:dyDescent="0.25">
      <c r="A6107" s="1"/>
      <c r="B6107" s="1"/>
    </row>
    <row r="6108" spans="1:2" x14ac:dyDescent="0.25">
      <c r="A6108" s="1"/>
      <c r="B6108" s="1"/>
    </row>
    <row r="6109" spans="1:2" x14ac:dyDescent="0.25">
      <c r="A6109" s="1"/>
      <c r="B6109" s="1"/>
    </row>
    <row r="6110" spans="1:2" x14ac:dyDescent="0.25">
      <c r="A6110" s="1"/>
      <c r="B6110" s="1"/>
    </row>
    <row r="6111" spans="1:2" x14ac:dyDescent="0.25">
      <c r="A6111" s="1"/>
      <c r="B6111" s="1"/>
    </row>
    <row r="6112" spans="1:2" x14ac:dyDescent="0.25">
      <c r="A6112" s="1"/>
      <c r="B6112" s="1"/>
    </row>
    <row r="6113" spans="1:2" x14ac:dyDescent="0.25">
      <c r="A6113" s="1"/>
      <c r="B6113" s="1"/>
    </row>
    <row r="6114" spans="1:2" x14ac:dyDescent="0.25">
      <c r="A6114" s="1"/>
      <c r="B6114" s="1"/>
    </row>
    <row r="6115" spans="1:2" x14ac:dyDescent="0.25">
      <c r="A6115" s="1"/>
      <c r="B6115" s="1"/>
    </row>
    <row r="6116" spans="1:2" x14ac:dyDescent="0.25">
      <c r="A6116" s="1"/>
      <c r="B6116" s="1"/>
    </row>
    <row r="6117" spans="1:2" x14ac:dyDescent="0.25">
      <c r="A6117" s="1"/>
      <c r="B6117" s="1"/>
    </row>
    <row r="6118" spans="1:2" x14ac:dyDescent="0.25">
      <c r="A6118" s="1"/>
      <c r="B6118" s="1"/>
    </row>
    <row r="6119" spans="1:2" x14ac:dyDescent="0.25">
      <c r="A6119" s="1"/>
      <c r="B6119" s="1"/>
    </row>
    <row r="6120" spans="1:2" x14ac:dyDescent="0.25">
      <c r="A6120" s="1"/>
      <c r="B6120" s="1"/>
    </row>
    <row r="6121" spans="1:2" x14ac:dyDescent="0.25">
      <c r="A6121" s="1"/>
      <c r="B6121" s="1"/>
    </row>
    <row r="6122" spans="1:2" x14ac:dyDescent="0.25">
      <c r="A6122" s="1"/>
      <c r="B6122" s="1"/>
    </row>
    <row r="6123" spans="1:2" x14ac:dyDescent="0.25">
      <c r="A6123" s="1"/>
      <c r="B6123" s="1"/>
    </row>
    <row r="6124" spans="1:2" x14ac:dyDescent="0.25">
      <c r="A6124" s="1"/>
      <c r="B6124" s="1"/>
    </row>
    <row r="6125" spans="1:2" x14ac:dyDescent="0.25">
      <c r="A6125" s="1"/>
      <c r="B6125" s="1"/>
    </row>
    <row r="6126" spans="1:2" x14ac:dyDescent="0.25">
      <c r="A6126" s="1"/>
      <c r="B6126" s="1"/>
    </row>
    <row r="6127" spans="1:2" x14ac:dyDescent="0.25">
      <c r="A6127" s="1"/>
      <c r="B6127" s="1"/>
    </row>
    <row r="6128" spans="1:2" x14ac:dyDescent="0.25">
      <c r="A6128" s="1"/>
      <c r="B6128" s="1"/>
    </row>
    <row r="6129" spans="1:2" x14ac:dyDescent="0.25">
      <c r="A6129" s="1"/>
      <c r="B6129" s="1"/>
    </row>
    <row r="6130" spans="1:2" x14ac:dyDescent="0.25">
      <c r="A6130" s="1"/>
      <c r="B6130" s="1"/>
    </row>
    <row r="6131" spans="1:2" x14ac:dyDescent="0.25">
      <c r="A6131" s="1"/>
      <c r="B6131" s="1"/>
    </row>
    <row r="6132" spans="1:2" x14ac:dyDescent="0.25">
      <c r="A6132" s="1"/>
      <c r="B6132" s="1"/>
    </row>
    <row r="6133" spans="1:2" x14ac:dyDescent="0.25">
      <c r="A6133" s="1"/>
      <c r="B6133" s="1"/>
    </row>
    <row r="6134" spans="1:2" x14ac:dyDescent="0.25">
      <c r="A6134" s="1"/>
      <c r="B6134" s="1"/>
    </row>
    <row r="6135" spans="1:2" x14ac:dyDescent="0.25">
      <c r="A6135" s="1"/>
      <c r="B6135" s="1"/>
    </row>
    <row r="6136" spans="1:2" x14ac:dyDescent="0.25">
      <c r="A6136" s="1"/>
      <c r="B6136" s="1"/>
    </row>
    <row r="6137" spans="1:2" x14ac:dyDescent="0.25">
      <c r="A6137" s="1"/>
      <c r="B6137" s="1"/>
    </row>
    <row r="6138" spans="1:2" x14ac:dyDescent="0.25">
      <c r="A6138" s="1"/>
      <c r="B6138" s="1"/>
    </row>
    <row r="6139" spans="1:2" x14ac:dyDescent="0.25">
      <c r="A6139" s="1"/>
      <c r="B6139" s="1"/>
    </row>
    <row r="6140" spans="1:2" x14ac:dyDescent="0.25">
      <c r="A6140" s="1"/>
      <c r="B6140" s="1"/>
    </row>
    <row r="6141" spans="1:2" x14ac:dyDescent="0.25">
      <c r="A6141" s="1"/>
      <c r="B6141" s="1"/>
    </row>
    <row r="6142" spans="1:2" x14ac:dyDescent="0.25">
      <c r="A6142" s="1"/>
      <c r="B6142" s="1"/>
    </row>
    <row r="6143" spans="1:2" x14ac:dyDescent="0.25">
      <c r="A6143" s="1"/>
      <c r="B6143" s="1"/>
    </row>
    <row r="6144" spans="1:2" x14ac:dyDescent="0.25">
      <c r="A6144" s="1"/>
      <c r="B6144" s="1"/>
    </row>
    <row r="6145" spans="1:2" x14ac:dyDescent="0.25">
      <c r="A6145" s="1"/>
      <c r="B6145" s="1"/>
    </row>
    <row r="6146" spans="1:2" x14ac:dyDescent="0.25">
      <c r="A6146" s="1"/>
      <c r="B6146" s="1"/>
    </row>
    <row r="6147" spans="1:2" x14ac:dyDescent="0.25">
      <c r="A6147" s="1"/>
      <c r="B6147" s="1"/>
    </row>
    <row r="6148" spans="1:2" x14ac:dyDescent="0.25">
      <c r="A6148" s="1"/>
      <c r="B6148" s="1"/>
    </row>
    <row r="6149" spans="1:2" x14ac:dyDescent="0.25">
      <c r="A6149" s="1"/>
      <c r="B6149" s="1"/>
    </row>
    <row r="6150" spans="1:2" x14ac:dyDescent="0.25">
      <c r="A6150" s="1"/>
      <c r="B6150" s="1"/>
    </row>
    <row r="6151" spans="1:2" x14ac:dyDescent="0.25">
      <c r="A6151" s="1"/>
      <c r="B6151" s="1"/>
    </row>
    <row r="6152" spans="1:2" x14ac:dyDescent="0.25">
      <c r="A6152" s="1"/>
      <c r="B6152" s="1"/>
    </row>
    <row r="6153" spans="1:2" x14ac:dyDescent="0.25">
      <c r="A6153" s="1"/>
      <c r="B6153" s="1"/>
    </row>
    <row r="6154" spans="1:2" x14ac:dyDescent="0.25">
      <c r="A6154" s="1"/>
      <c r="B6154" s="1"/>
    </row>
    <row r="6155" spans="1:2" x14ac:dyDescent="0.25">
      <c r="A6155" s="1"/>
      <c r="B6155" s="1"/>
    </row>
    <row r="6156" spans="1:2" x14ac:dyDescent="0.25">
      <c r="A6156" s="1"/>
      <c r="B6156" s="1"/>
    </row>
    <row r="6157" spans="1:2" x14ac:dyDescent="0.25">
      <c r="A6157" s="1"/>
      <c r="B6157" s="1"/>
    </row>
    <row r="6158" spans="1:2" x14ac:dyDescent="0.25">
      <c r="A6158" s="1"/>
      <c r="B6158" s="1"/>
    </row>
    <row r="6159" spans="1:2" x14ac:dyDescent="0.25">
      <c r="A6159" s="1"/>
      <c r="B6159" s="1"/>
    </row>
    <row r="6160" spans="1:2" x14ac:dyDescent="0.25">
      <c r="A6160" s="1"/>
      <c r="B6160" s="1"/>
    </row>
    <row r="6161" spans="1:2" x14ac:dyDescent="0.25">
      <c r="A6161" s="1"/>
      <c r="B6161" s="1"/>
    </row>
    <row r="6162" spans="1:2" x14ac:dyDescent="0.25">
      <c r="A6162" s="1"/>
      <c r="B6162" s="1"/>
    </row>
    <row r="6163" spans="1:2" x14ac:dyDescent="0.25">
      <c r="A6163" s="1"/>
      <c r="B6163" s="1"/>
    </row>
    <row r="6164" spans="1:2" x14ac:dyDescent="0.25">
      <c r="A6164" s="1"/>
      <c r="B6164" s="1"/>
    </row>
    <row r="6165" spans="1:2" x14ac:dyDescent="0.25">
      <c r="A6165" s="1"/>
      <c r="B6165" s="1"/>
    </row>
    <row r="6166" spans="1:2" x14ac:dyDescent="0.25">
      <c r="A6166" s="1"/>
      <c r="B6166" s="1"/>
    </row>
    <row r="6167" spans="1:2" x14ac:dyDescent="0.25">
      <c r="A6167" s="1"/>
      <c r="B6167" s="1"/>
    </row>
    <row r="6168" spans="1:2" x14ac:dyDescent="0.25">
      <c r="A6168" s="1"/>
      <c r="B6168" s="1"/>
    </row>
    <row r="6169" spans="1:2" x14ac:dyDescent="0.25">
      <c r="A6169" s="1"/>
      <c r="B6169" s="1"/>
    </row>
    <row r="6170" spans="1:2" x14ac:dyDescent="0.25">
      <c r="A6170" s="1"/>
      <c r="B6170" s="1"/>
    </row>
    <row r="6171" spans="1:2" x14ac:dyDescent="0.25">
      <c r="A6171" s="1"/>
      <c r="B6171" s="1"/>
    </row>
    <row r="6172" spans="1:2" x14ac:dyDescent="0.25">
      <c r="A6172" s="1"/>
      <c r="B6172" s="1"/>
    </row>
    <row r="6173" spans="1:2" x14ac:dyDescent="0.25">
      <c r="A6173" s="1"/>
      <c r="B6173" s="1"/>
    </row>
    <row r="6174" spans="1:2" x14ac:dyDescent="0.25">
      <c r="A6174" s="1"/>
      <c r="B6174" s="1"/>
    </row>
    <row r="6175" spans="1:2" x14ac:dyDescent="0.25">
      <c r="A6175" s="1"/>
      <c r="B6175" s="1"/>
    </row>
    <row r="6176" spans="1:2" x14ac:dyDescent="0.25">
      <c r="A6176" s="1"/>
      <c r="B6176" s="1"/>
    </row>
    <row r="6177" spans="1:2" x14ac:dyDescent="0.25">
      <c r="A6177" s="1"/>
      <c r="B6177" s="1"/>
    </row>
    <row r="6178" spans="1:2" x14ac:dyDescent="0.25">
      <c r="A6178" s="1"/>
      <c r="B6178" s="1"/>
    </row>
    <row r="6179" spans="1:2" x14ac:dyDescent="0.25">
      <c r="A6179" s="1"/>
      <c r="B6179" s="1"/>
    </row>
    <row r="6180" spans="1:2" x14ac:dyDescent="0.25">
      <c r="A6180" s="1"/>
      <c r="B6180" s="1"/>
    </row>
    <row r="6181" spans="1:2" x14ac:dyDescent="0.25">
      <c r="A6181" s="1"/>
      <c r="B6181" s="1"/>
    </row>
    <row r="6182" spans="1:2" x14ac:dyDescent="0.25">
      <c r="A6182" s="1"/>
      <c r="B6182" s="1"/>
    </row>
    <row r="6183" spans="1:2" x14ac:dyDescent="0.25">
      <c r="A6183" s="1"/>
      <c r="B6183" s="1"/>
    </row>
    <row r="6184" spans="1:2" x14ac:dyDescent="0.25">
      <c r="A6184" s="1"/>
      <c r="B6184" s="1"/>
    </row>
    <row r="6185" spans="1:2" x14ac:dyDescent="0.25">
      <c r="A6185" s="1"/>
      <c r="B6185" s="1"/>
    </row>
    <row r="6186" spans="1:2" x14ac:dyDescent="0.25">
      <c r="A6186" s="1"/>
      <c r="B6186" s="1"/>
    </row>
    <row r="6187" spans="1:2" x14ac:dyDescent="0.25">
      <c r="A6187" s="1"/>
      <c r="B6187" s="1"/>
    </row>
    <row r="6188" spans="1:2" x14ac:dyDescent="0.25">
      <c r="A6188" s="1"/>
      <c r="B6188" s="1"/>
    </row>
    <row r="6189" spans="1:2" x14ac:dyDescent="0.25">
      <c r="A6189" s="1"/>
      <c r="B6189" s="1"/>
    </row>
    <row r="6190" spans="1:2" x14ac:dyDescent="0.25">
      <c r="A6190" s="1"/>
      <c r="B6190" s="1"/>
    </row>
    <row r="6191" spans="1:2" x14ac:dyDescent="0.25">
      <c r="A6191" s="1"/>
      <c r="B6191" s="1"/>
    </row>
    <row r="6192" spans="1:2" x14ac:dyDescent="0.25">
      <c r="A6192" s="1"/>
      <c r="B6192" s="1"/>
    </row>
    <row r="6193" spans="1:2" x14ac:dyDescent="0.25">
      <c r="A6193" s="1"/>
      <c r="B6193" s="1"/>
    </row>
    <row r="6194" spans="1:2" x14ac:dyDescent="0.25">
      <c r="A6194" s="1"/>
      <c r="B6194" s="1"/>
    </row>
    <row r="6195" spans="1:2" x14ac:dyDescent="0.25">
      <c r="A6195" s="1"/>
      <c r="B6195" s="1"/>
    </row>
    <row r="6196" spans="1:2" x14ac:dyDescent="0.25">
      <c r="A6196" s="1"/>
      <c r="B6196" s="1"/>
    </row>
    <row r="6197" spans="1:2" x14ac:dyDescent="0.25">
      <c r="A6197" s="1"/>
      <c r="B6197" s="1"/>
    </row>
    <row r="6198" spans="1:2" x14ac:dyDescent="0.25">
      <c r="A6198" s="1"/>
      <c r="B6198" s="1"/>
    </row>
    <row r="6199" spans="1:2" x14ac:dyDescent="0.25">
      <c r="A6199" s="1"/>
      <c r="B6199" s="1"/>
    </row>
    <row r="6200" spans="1:2" x14ac:dyDescent="0.25">
      <c r="A6200" s="1"/>
      <c r="B6200" s="1"/>
    </row>
    <row r="6201" spans="1:2" x14ac:dyDescent="0.25">
      <c r="A6201" s="1"/>
      <c r="B6201" s="1"/>
    </row>
    <row r="6202" spans="1:2" x14ac:dyDescent="0.25">
      <c r="A6202" s="1"/>
      <c r="B6202" s="1"/>
    </row>
    <row r="6203" spans="1:2" x14ac:dyDescent="0.25">
      <c r="A6203" s="1"/>
      <c r="B6203" s="1"/>
    </row>
    <row r="6204" spans="1:2" x14ac:dyDescent="0.25">
      <c r="A6204" s="1"/>
      <c r="B6204" s="1"/>
    </row>
    <row r="6205" spans="1:2" x14ac:dyDescent="0.25">
      <c r="A6205" s="1"/>
      <c r="B6205" s="1"/>
    </row>
    <row r="6206" spans="1:2" x14ac:dyDescent="0.25">
      <c r="A6206" s="1"/>
      <c r="B6206" s="1"/>
    </row>
    <row r="6207" spans="1:2" x14ac:dyDescent="0.25">
      <c r="A6207" s="1"/>
      <c r="B6207" s="1"/>
    </row>
    <row r="6208" spans="1:2" x14ac:dyDescent="0.25">
      <c r="A6208" s="1"/>
      <c r="B6208" s="1"/>
    </row>
    <row r="6209" spans="1:2" x14ac:dyDescent="0.25">
      <c r="A6209" s="1"/>
      <c r="B6209" s="1"/>
    </row>
    <row r="6210" spans="1:2" x14ac:dyDescent="0.25">
      <c r="A6210" s="1"/>
      <c r="B6210" s="1"/>
    </row>
    <row r="6211" spans="1:2" x14ac:dyDescent="0.25">
      <c r="A6211" s="1"/>
      <c r="B6211" s="1"/>
    </row>
    <row r="6212" spans="1:2" x14ac:dyDescent="0.25">
      <c r="A6212" s="1"/>
      <c r="B6212" s="1"/>
    </row>
    <row r="6213" spans="1:2" x14ac:dyDescent="0.25">
      <c r="A6213" s="1"/>
      <c r="B6213" s="1"/>
    </row>
    <row r="6214" spans="1:2" x14ac:dyDescent="0.25">
      <c r="A6214" s="1"/>
      <c r="B6214" s="1"/>
    </row>
    <row r="6215" spans="1:2" x14ac:dyDescent="0.25">
      <c r="A6215" s="1"/>
      <c r="B6215" s="1"/>
    </row>
    <row r="6216" spans="1:2" x14ac:dyDescent="0.25">
      <c r="A6216" s="1"/>
      <c r="B6216" s="1"/>
    </row>
    <row r="6217" spans="1:2" x14ac:dyDescent="0.25">
      <c r="A6217" s="1"/>
      <c r="B6217" s="1"/>
    </row>
    <row r="6218" spans="1:2" x14ac:dyDescent="0.25">
      <c r="A6218" s="1"/>
      <c r="B6218" s="1"/>
    </row>
    <row r="6219" spans="1:2" x14ac:dyDescent="0.25">
      <c r="A6219" s="1"/>
      <c r="B6219" s="1"/>
    </row>
    <row r="6220" spans="1:2" x14ac:dyDescent="0.25">
      <c r="A6220" s="1"/>
      <c r="B6220" s="1"/>
    </row>
    <row r="6221" spans="1:2" x14ac:dyDescent="0.25">
      <c r="A6221" s="1"/>
      <c r="B6221" s="1"/>
    </row>
    <row r="6222" spans="1:2" x14ac:dyDescent="0.25">
      <c r="A6222" s="1"/>
      <c r="B6222" s="1"/>
    </row>
    <row r="6223" spans="1:2" x14ac:dyDescent="0.25">
      <c r="A6223" s="1"/>
      <c r="B6223" s="1"/>
    </row>
    <row r="6224" spans="1:2" x14ac:dyDescent="0.25">
      <c r="A6224" s="1"/>
      <c r="B6224" s="1"/>
    </row>
    <row r="6225" spans="1:2" x14ac:dyDescent="0.25">
      <c r="A6225" s="1"/>
      <c r="B6225" s="1"/>
    </row>
    <row r="6226" spans="1:2" x14ac:dyDescent="0.25">
      <c r="A6226" s="1"/>
      <c r="B6226" s="1"/>
    </row>
    <row r="6227" spans="1:2" x14ac:dyDescent="0.25">
      <c r="A6227" s="1"/>
      <c r="B6227" s="1"/>
    </row>
    <row r="6228" spans="1:2" x14ac:dyDescent="0.25">
      <c r="A6228" s="1"/>
      <c r="B6228" s="1"/>
    </row>
    <row r="6229" spans="1:2" x14ac:dyDescent="0.25">
      <c r="A6229" s="1"/>
      <c r="B6229" s="1"/>
    </row>
    <row r="6230" spans="1:2" x14ac:dyDescent="0.25">
      <c r="A6230" s="1"/>
      <c r="B6230" s="1"/>
    </row>
    <row r="6231" spans="1:2" x14ac:dyDescent="0.25">
      <c r="A6231" s="1"/>
      <c r="B6231" s="1"/>
    </row>
    <row r="6232" spans="1:2" x14ac:dyDescent="0.25">
      <c r="A6232" s="1"/>
      <c r="B6232" s="1"/>
    </row>
    <row r="6233" spans="1:2" x14ac:dyDescent="0.25">
      <c r="A6233" s="1"/>
      <c r="B6233" s="1"/>
    </row>
    <row r="6234" spans="1:2" x14ac:dyDescent="0.25">
      <c r="A6234" s="1"/>
      <c r="B6234" s="1"/>
    </row>
    <row r="6235" spans="1:2" x14ac:dyDescent="0.25">
      <c r="A6235" s="1"/>
      <c r="B6235" s="1"/>
    </row>
    <row r="6236" spans="1:2" x14ac:dyDescent="0.25">
      <c r="A6236" s="1"/>
      <c r="B6236" s="1"/>
    </row>
    <row r="6237" spans="1:2" x14ac:dyDescent="0.25">
      <c r="A6237" s="1"/>
      <c r="B6237" s="1"/>
    </row>
    <row r="6238" spans="1:2" x14ac:dyDescent="0.25">
      <c r="A6238" s="1"/>
      <c r="B6238" s="1"/>
    </row>
    <row r="6239" spans="1:2" x14ac:dyDescent="0.25">
      <c r="A6239" s="1"/>
      <c r="B6239" s="1"/>
    </row>
    <row r="6240" spans="1:2" x14ac:dyDescent="0.25">
      <c r="A6240" s="1"/>
      <c r="B6240" s="1"/>
    </row>
    <row r="6241" spans="1:2" x14ac:dyDescent="0.25">
      <c r="A6241" s="1"/>
      <c r="B6241" s="1"/>
    </row>
    <row r="6242" spans="1:2" x14ac:dyDescent="0.25">
      <c r="A6242" s="1"/>
      <c r="B6242" s="1"/>
    </row>
    <row r="6243" spans="1:2" x14ac:dyDescent="0.25">
      <c r="A6243" s="1"/>
      <c r="B6243" s="1"/>
    </row>
    <row r="6244" spans="1:2" x14ac:dyDescent="0.25">
      <c r="A6244" s="1"/>
      <c r="B6244" s="1"/>
    </row>
    <row r="6245" spans="1:2" x14ac:dyDescent="0.25">
      <c r="A6245" s="1"/>
      <c r="B6245" s="1"/>
    </row>
    <row r="6246" spans="1:2" x14ac:dyDescent="0.25">
      <c r="A6246" s="1"/>
      <c r="B6246" s="1"/>
    </row>
    <row r="6247" spans="1:2" x14ac:dyDescent="0.25">
      <c r="A6247" s="1"/>
      <c r="B6247" s="1"/>
    </row>
    <row r="6248" spans="1:2" x14ac:dyDescent="0.25">
      <c r="A6248" s="1"/>
      <c r="B6248" s="1"/>
    </row>
    <row r="6249" spans="1:2" x14ac:dyDescent="0.25">
      <c r="A6249" s="1"/>
      <c r="B6249" s="1"/>
    </row>
    <row r="6250" spans="1:2" x14ac:dyDescent="0.25">
      <c r="A6250" s="1"/>
      <c r="B6250" s="1"/>
    </row>
    <row r="6251" spans="1:2" x14ac:dyDescent="0.25">
      <c r="A6251" s="1"/>
      <c r="B6251" s="1"/>
    </row>
    <row r="6252" spans="1:2" x14ac:dyDescent="0.25">
      <c r="A6252" s="1"/>
      <c r="B6252" s="1"/>
    </row>
    <row r="6253" spans="1:2" x14ac:dyDescent="0.25">
      <c r="A6253" s="1"/>
      <c r="B6253" s="1"/>
    </row>
    <row r="6254" spans="1:2" x14ac:dyDescent="0.25">
      <c r="A6254" s="1"/>
      <c r="B6254" s="1"/>
    </row>
    <row r="6255" spans="1:2" x14ac:dyDescent="0.25">
      <c r="A6255" s="1"/>
      <c r="B6255" s="1"/>
    </row>
    <row r="6256" spans="1:2" x14ac:dyDescent="0.25">
      <c r="A6256" s="1"/>
      <c r="B6256" s="1"/>
    </row>
    <row r="6257" spans="1:2" x14ac:dyDescent="0.25">
      <c r="A6257" s="1"/>
      <c r="B6257" s="1"/>
    </row>
    <row r="6258" spans="1:2" x14ac:dyDescent="0.25">
      <c r="A6258" s="1"/>
      <c r="B6258" s="1"/>
    </row>
    <row r="6259" spans="1:2" x14ac:dyDescent="0.25">
      <c r="A6259" s="1"/>
      <c r="B6259" s="1"/>
    </row>
    <row r="6260" spans="1:2" x14ac:dyDescent="0.25">
      <c r="A6260" s="1"/>
      <c r="B6260" s="1"/>
    </row>
    <row r="6261" spans="1:2" x14ac:dyDescent="0.25">
      <c r="A6261" s="1"/>
      <c r="B6261" s="1"/>
    </row>
    <row r="6262" spans="1:2" x14ac:dyDescent="0.25">
      <c r="A6262" s="1"/>
      <c r="B6262" s="1"/>
    </row>
    <row r="6263" spans="1:2" x14ac:dyDescent="0.25">
      <c r="A6263" s="1"/>
      <c r="B6263" s="1"/>
    </row>
    <row r="6264" spans="1:2" x14ac:dyDescent="0.25">
      <c r="A6264" s="1"/>
      <c r="B6264" s="1"/>
    </row>
    <row r="6265" spans="1:2" x14ac:dyDescent="0.25">
      <c r="A6265" s="1"/>
      <c r="B6265" s="1"/>
    </row>
    <row r="6266" spans="1:2" x14ac:dyDescent="0.25">
      <c r="A6266" s="1"/>
      <c r="B6266" s="1"/>
    </row>
    <row r="6267" spans="1:2" x14ac:dyDescent="0.25">
      <c r="A6267" s="1"/>
      <c r="B6267" s="1"/>
    </row>
    <row r="6268" spans="1:2" x14ac:dyDescent="0.25">
      <c r="A6268" s="1"/>
      <c r="B6268" s="1"/>
    </row>
    <row r="6269" spans="1:2" x14ac:dyDescent="0.25">
      <c r="A6269" s="1"/>
      <c r="B6269" s="1"/>
    </row>
    <row r="6270" spans="1:2" x14ac:dyDescent="0.25">
      <c r="A6270" s="1"/>
      <c r="B6270" s="1"/>
    </row>
    <row r="6271" spans="1:2" x14ac:dyDescent="0.25">
      <c r="A6271" s="1"/>
      <c r="B6271" s="1"/>
    </row>
    <row r="6272" spans="1:2" x14ac:dyDescent="0.25">
      <c r="A6272" s="1"/>
      <c r="B6272" s="1"/>
    </row>
    <row r="6273" spans="1:2" x14ac:dyDescent="0.25">
      <c r="A6273" s="1"/>
      <c r="B6273" s="1"/>
    </row>
    <row r="6274" spans="1:2" x14ac:dyDescent="0.25">
      <c r="A6274" s="1"/>
      <c r="B6274" s="1"/>
    </row>
    <row r="6275" spans="1:2" x14ac:dyDescent="0.25">
      <c r="A6275" s="1"/>
      <c r="B6275" s="1"/>
    </row>
    <row r="6276" spans="1:2" x14ac:dyDescent="0.25">
      <c r="A6276" s="1"/>
      <c r="B6276" s="1"/>
    </row>
    <row r="6277" spans="1:2" x14ac:dyDescent="0.25">
      <c r="A6277" s="1"/>
      <c r="B6277" s="1"/>
    </row>
    <row r="6278" spans="1:2" x14ac:dyDescent="0.25">
      <c r="A6278" s="1"/>
      <c r="B6278" s="1"/>
    </row>
    <row r="6279" spans="1:2" x14ac:dyDescent="0.25">
      <c r="A6279" s="1"/>
      <c r="B6279" s="1"/>
    </row>
    <row r="6280" spans="1:2" x14ac:dyDescent="0.25">
      <c r="A6280" s="1"/>
      <c r="B6280" s="1"/>
    </row>
    <row r="6281" spans="1:2" x14ac:dyDescent="0.25">
      <c r="A6281" s="1"/>
      <c r="B6281" s="1"/>
    </row>
    <row r="6282" spans="1:2" x14ac:dyDescent="0.25">
      <c r="A6282" s="1"/>
      <c r="B6282" s="1"/>
    </row>
    <row r="6283" spans="1:2" x14ac:dyDescent="0.25">
      <c r="A6283" s="1"/>
      <c r="B6283" s="1"/>
    </row>
    <row r="6284" spans="1:2" x14ac:dyDescent="0.25">
      <c r="A6284" s="1"/>
      <c r="B6284" s="1"/>
    </row>
    <row r="6285" spans="1:2" x14ac:dyDescent="0.25">
      <c r="A6285" s="1"/>
      <c r="B6285" s="1"/>
    </row>
    <row r="6286" spans="1:2" x14ac:dyDescent="0.25">
      <c r="A6286" s="1"/>
      <c r="B6286" s="1"/>
    </row>
    <row r="6287" spans="1:2" x14ac:dyDescent="0.25">
      <c r="A6287" s="1"/>
      <c r="B6287" s="1"/>
    </row>
    <row r="6288" spans="1:2" x14ac:dyDescent="0.25">
      <c r="A6288" s="1"/>
      <c r="B6288" s="1"/>
    </row>
    <row r="6289" spans="1:2" x14ac:dyDescent="0.25">
      <c r="A6289" s="1"/>
      <c r="B6289" s="1"/>
    </row>
    <row r="6290" spans="1:2" x14ac:dyDescent="0.25">
      <c r="A6290" s="1"/>
      <c r="B6290" s="1"/>
    </row>
    <row r="6291" spans="1:2" x14ac:dyDescent="0.25">
      <c r="A6291" s="1"/>
      <c r="B6291" s="1"/>
    </row>
    <row r="6292" spans="1:2" x14ac:dyDescent="0.25">
      <c r="A6292" s="1"/>
      <c r="B6292" s="1"/>
    </row>
    <row r="6293" spans="1:2" x14ac:dyDescent="0.25">
      <c r="A6293" s="1"/>
      <c r="B6293" s="1"/>
    </row>
    <row r="6294" spans="1:2" x14ac:dyDescent="0.25">
      <c r="A6294" s="1"/>
      <c r="B6294" s="1"/>
    </row>
    <row r="6295" spans="1:2" x14ac:dyDescent="0.25">
      <c r="A6295" s="1"/>
      <c r="B6295" s="1"/>
    </row>
    <row r="6296" spans="1:2" x14ac:dyDescent="0.25">
      <c r="A6296" s="1"/>
      <c r="B6296" s="1"/>
    </row>
    <row r="6297" spans="1:2" x14ac:dyDescent="0.25">
      <c r="A6297" s="1"/>
      <c r="B6297" s="1"/>
    </row>
    <row r="6298" spans="1:2" x14ac:dyDescent="0.25">
      <c r="A6298" s="1"/>
      <c r="B6298" s="1"/>
    </row>
    <row r="6299" spans="1:2" x14ac:dyDescent="0.25">
      <c r="A6299" s="1"/>
      <c r="B6299" s="1"/>
    </row>
    <row r="6300" spans="1:2" x14ac:dyDescent="0.25">
      <c r="A6300" s="1"/>
      <c r="B6300" s="1"/>
    </row>
    <row r="6301" spans="1:2" x14ac:dyDescent="0.25">
      <c r="A6301" s="1"/>
      <c r="B6301" s="1"/>
    </row>
    <row r="6302" spans="1:2" x14ac:dyDescent="0.25">
      <c r="A6302" s="1"/>
      <c r="B6302" s="1"/>
    </row>
    <row r="6303" spans="1:2" x14ac:dyDescent="0.25">
      <c r="A6303" s="1"/>
      <c r="B6303" s="1"/>
    </row>
    <row r="6304" spans="1:2" x14ac:dyDescent="0.25">
      <c r="A6304" s="1"/>
      <c r="B6304" s="1"/>
    </row>
    <row r="6305" spans="1:2" x14ac:dyDescent="0.25">
      <c r="A6305" s="1"/>
      <c r="B6305" s="1"/>
    </row>
    <row r="6306" spans="1:2" x14ac:dyDescent="0.25">
      <c r="A6306" s="1"/>
      <c r="B6306" s="1"/>
    </row>
    <row r="6307" spans="1:2" x14ac:dyDescent="0.25">
      <c r="A6307" s="1"/>
      <c r="B6307" s="1"/>
    </row>
    <row r="6308" spans="1:2" x14ac:dyDescent="0.25">
      <c r="A6308" s="1"/>
      <c r="B6308" s="1"/>
    </row>
    <row r="6309" spans="1:2" x14ac:dyDescent="0.25">
      <c r="A6309" s="1"/>
      <c r="B6309" s="1"/>
    </row>
    <row r="6310" spans="1:2" x14ac:dyDescent="0.25">
      <c r="A6310" s="1"/>
      <c r="B6310" s="1"/>
    </row>
    <row r="6311" spans="1:2" x14ac:dyDescent="0.25">
      <c r="A6311" s="1"/>
      <c r="B6311" s="1"/>
    </row>
    <row r="6312" spans="1:2" x14ac:dyDescent="0.25">
      <c r="A6312" s="1"/>
      <c r="B6312" s="1"/>
    </row>
    <row r="6313" spans="1:2" x14ac:dyDescent="0.25">
      <c r="A6313" s="1"/>
      <c r="B6313" s="1"/>
    </row>
    <row r="6314" spans="1:2" x14ac:dyDescent="0.25">
      <c r="A6314" s="1"/>
      <c r="B6314" s="1"/>
    </row>
    <row r="6315" spans="1:2" x14ac:dyDescent="0.25">
      <c r="A6315" s="1"/>
      <c r="B6315" s="1"/>
    </row>
    <row r="6316" spans="1:2" x14ac:dyDescent="0.25">
      <c r="A6316" s="1"/>
      <c r="B6316" s="1"/>
    </row>
    <row r="6317" spans="1:2" x14ac:dyDescent="0.25">
      <c r="A6317" s="1"/>
      <c r="B6317" s="1"/>
    </row>
    <row r="6318" spans="1:2" x14ac:dyDescent="0.25">
      <c r="A6318" s="1"/>
      <c r="B6318" s="1"/>
    </row>
    <row r="6319" spans="1:2" x14ac:dyDescent="0.25">
      <c r="A6319" s="1"/>
      <c r="B6319" s="1"/>
    </row>
    <row r="6320" spans="1:2" x14ac:dyDescent="0.25">
      <c r="A6320" s="1"/>
      <c r="B6320" s="1"/>
    </row>
    <row r="6321" spans="1:2" x14ac:dyDescent="0.25">
      <c r="A6321" s="1"/>
      <c r="B6321" s="1"/>
    </row>
    <row r="6322" spans="1:2" x14ac:dyDescent="0.25">
      <c r="A6322" s="1"/>
      <c r="B6322" s="1"/>
    </row>
    <row r="6323" spans="1:2" x14ac:dyDescent="0.25">
      <c r="A6323" s="1"/>
      <c r="B6323" s="1"/>
    </row>
    <row r="6324" spans="1:2" x14ac:dyDescent="0.25">
      <c r="A6324" s="1"/>
      <c r="B6324" s="1"/>
    </row>
    <row r="6325" spans="1:2" x14ac:dyDescent="0.25">
      <c r="A6325" s="1"/>
      <c r="B6325" s="1"/>
    </row>
    <row r="6326" spans="1:2" x14ac:dyDescent="0.25">
      <c r="A6326" s="1"/>
      <c r="B6326" s="1"/>
    </row>
    <row r="6327" spans="1:2" x14ac:dyDescent="0.25">
      <c r="A6327" s="1"/>
      <c r="B6327" s="1"/>
    </row>
    <row r="6328" spans="1:2" x14ac:dyDescent="0.25">
      <c r="A6328" s="1"/>
      <c r="B6328" s="1"/>
    </row>
    <row r="6329" spans="1:2" x14ac:dyDescent="0.25">
      <c r="A6329" s="1"/>
      <c r="B6329" s="1"/>
    </row>
    <row r="6330" spans="1:2" x14ac:dyDescent="0.25">
      <c r="A6330" s="1"/>
      <c r="B6330" s="1"/>
    </row>
    <row r="6331" spans="1:2" x14ac:dyDescent="0.25">
      <c r="A6331" s="1"/>
      <c r="B6331" s="1"/>
    </row>
    <row r="6332" spans="1:2" x14ac:dyDescent="0.25">
      <c r="A6332" s="1"/>
      <c r="B6332" s="1"/>
    </row>
    <row r="6333" spans="1:2" x14ac:dyDescent="0.25">
      <c r="A6333" s="1"/>
      <c r="B6333" s="1"/>
    </row>
    <row r="6334" spans="1:2" x14ac:dyDescent="0.25">
      <c r="A6334" s="1"/>
      <c r="B6334" s="1"/>
    </row>
    <row r="6335" spans="1:2" x14ac:dyDescent="0.25">
      <c r="A6335" s="1"/>
      <c r="B6335" s="1"/>
    </row>
    <row r="6336" spans="1:2" x14ac:dyDescent="0.25">
      <c r="A6336" s="1"/>
      <c r="B6336" s="1"/>
    </row>
    <row r="6337" spans="1:2" x14ac:dyDescent="0.25">
      <c r="A6337" s="1"/>
      <c r="B6337" s="1"/>
    </row>
    <row r="6338" spans="1:2" x14ac:dyDescent="0.25">
      <c r="A6338" s="1"/>
      <c r="B6338" s="1"/>
    </row>
    <row r="6339" spans="1:2" x14ac:dyDescent="0.25">
      <c r="A6339" s="1"/>
      <c r="B6339" s="1"/>
    </row>
    <row r="6340" spans="1:2" x14ac:dyDescent="0.25">
      <c r="A6340" s="1"/>
      <c r="B6340" s="1"/>
    </row>
    <row r="6341" spans="1:2" x14ac:dyDescent="0.25">
      <c r="A6341" s="1"/>
      <c r="B6341" s="1"/>
    </row>
    <row r="6342" spans="1:2" x14ac:dyDescent="0.25">
      <c r="A6342" s="1"/>
      <c r="B6342" s="1"/>
    </row>
    <row r="6343" spans="1:2" x14ac:dyDescent="0.25">
      <c r="A6343" s="1"/>
      <c r="B6343" s="1"/>
    </row>
    <row r="6344" spans="1:2" x14ac:dyDescent="0.25">
      <c r="A6344" s="1"/>
      <c r="B6344" s="1"/>
    </row>
    <row r="6345" spans="1:2" x14ac:dyDescent="0.25">
      <c r="A6345" s="1"/>
      <c r="B6345" s="1"/>
    </row>
    <row r="6346" spans="1:2" x14ac:dyDescent="0.25">
      <c r="A6346" s="1"/>
      <c r="B6346" s="1"/>
    </row>
    <row r="6347" spans="1:2" x14ac:dyDescent="0.25">
      <c r="A6347" s="1"/>
      <c r="B6347" s="1"/>
    </row>
    <row r="6348" spans="1:2" x14ac:dyDescent="0.25">
      <c r="A6348" s="1"/>
      <c r="B6348" s="1"/>
    </row>
    <row r="6349" spans="1:2" x14ac:dyDescent="0.25">
      <c r="A6349" s="1"/>
      <c r="B6349" s="1"/>
    </row>
    <row r="6350" spans="1:2" x14ac:dyDescent="0.25">
      <c r="A6350" s="1"/>
      <c r="B6350" s="1"/>
    </row>
    <row r="6351" spans="1:2" x14ac:dyDescent="0.25">
      <c r="A6351" s="1"/>
      <c r="B6351" s="1"/>
    </row>
    <row r="6352" spans="1:2" x14ac:dyDescent="0.25">
      <c r="A6352" s="1"/>
      <c r="B6352" s="1"/>
    </row>
    <row r="6353" spans="1:2" x14ac:dyDescent="0.25">
      <c r="A6353" s="1"/>
      <c r="B6353" s="1"/>
    </row>
    <row r="6354" spans="1:2" x14ac:dyDescent="0.25">
      <c r="A6354" s="1"/>
      <c r="B6354" s="1"/>
    </row>
    <row r="6355" spans="1:2" x14ac:dyDescent="0.25">
      <c r="A6355" s="1"/>
      <c r="B6355" s="1"/>
    </row>
    <row r="6356" spans="1:2" x14ac:dyDescent="0.25">
      <c r="A6356" s="1"/>
      <c r="B6356" s="1"/>
    </row>
    <row r="6357" spans="1:2" x14ac:dyDescent="0.25">
      <c r="A6357" s="1"/>
      <c r="B6357" s="1"/>
    </row>
    <row r="6358" spans="1:2" x14ac:dyDescent="0.25">
      <c r="A6358" s="1"/>
      <c r="B6358" s="1"/>
    </row>
    <row r="6359" spans="1:2" x14ac:dyDescent="0.25">
      <c r="A6359" s="1"/>
      <c r="B6359" s="1"/>
    </row>
    <row r="6360" spans="1:2" x14ac:dyDescent="0.25">
      <c r="A6360" s="1"/>
      <c r="B6360" s="1"/>
    </row>
    <row r="6361" spans="1:2" x14ac:dyDescent="0.25">
      <c r="A6361" s="1"/>
      <c r="B6361" s="1"/>
    </row>
    <row r="6362" spans="1:2" x14ac:dyDescent="0.25">
      <c r="A6362" s="1"/>
      <c r="B6362" s="1"/>
    </row>
    <row r="6363" spans="1:2" x14ac:dyDescent="0.25">
      <c r="A6363" s="1"/>
      <c r="B6363" s="1"/>
    </row>
    <row r="6364" spans="1:2" x14ac:dyDescent="0.25">
      <c r="A6364" s="1"/>
      <c r="B6364" s="1"/>
    </row>
    <row r="6365" spans="1:2" x14ac:dyDescent="0.25">
      <c r="A6365" s="1"/>
      <c r="B6365" s="1"/>
    </row>
    <row r="6366" spans="1:2" x14ac:dyDescent="0.25">
      <c r="A6366" s="1"/>
      <c r="B6366" s="1"/>
    </row>
    <row r="6367" spans="1:2" x14ac:dyDescent="0.25">
      <c r="A6367" s="1"/>
      <c r="B6367" s="1"/>
    </row>
    <row r="6368" spans="1:2" x14ac:dyDescent="0.25">
      <c r="A6368" s="1"/>
      <c r="B6368" s="1"/>
    </row>
    <row r="6369" spans="1:2" x14ac:dyDescent="0.25">
      <c r="A6369" s="1"/>
      <c r="B6369" s="1"/>
    </row>
    <row r="6370" spans="1:2" x14ac:dyDescent="0.25">
      <c r="A6370" s="1"/>
      <c r="B6370" s="1"/>
    </row>
    <row r="6371" spans="1:2" x14ac:dyDescent="0.25">
      <c r="A6371" s="1"/>
      <c r="B6371" s="1"/>
    </row>
    <row r="6372" spans="1:2" x14ac:dyDescent="0.25">
      <c r="A6372" s="1"/>
      <c r="B6372" s="1"/>
    </row>
    <row r="6373" spans="1:2" x14ac:dyDescent="0.25">
      <c r="A6373" s="1"/>
      <c r="B6373" s="1"/>
    </row>
    <row r="6374" spans="1:2" x14ac:dyDescent="0.25">
      <c r="A6374" s="1"/>
      <c r="B6374" s="1"/>
    </row>
    <row r="6375" spans="1:2" x14ac:dyDescent="0.25">
      <c r="A6375" s="1"/>
      <c r="B6375" s="1"/>
    </row>
    <row r="6376" spans="1:2" x14ac:dyDescent="0.25">
      <c r="A6376" s="1"/>
      <c r="B6376" s="1"/>
    </row>
    <row r="6377" spans="1:2" x14ac:dyDescent="0.25">
      <c r="A6377" s="1"/>
      <c r="B6377" s="1"/>
    </row>
    <row r="6378" spans="1:2" x14ac:dyDescent="0.25">
      <c r="A6378" s="1"/>
      <c r="B6378" s="1"/>
    </row>
    <row r="6379" spans="1:2" x14ac:dyDescent="0.25">
      <c r="A6379" s="1"/>
      <c r="B6379" s="1"/>
    </row>
    <row r="6380" spans="1:2" x14ac:dyDescent="0.25">
      <c r="A6380" s="1"/>
      <c r="B6380" s="1"/>
    </row>
    <row r="6381" spans="1:2" x14ac:dyDescent="0.25">
      <c r="A6381" s="1"/>
      <c r="B6381" s="1"/>
    </row>
    <row r="6382" spans="1:2" x14ac:dyDescent="0.25">
      <c r="A6382" s="1"/>
      <c r="B6382" s="1"/>
    </row>
    <row r="6383" spans="1:2" x14ac:dyDescent="0.25">
      <c r="A6383" s="1"/>
      <c r="B6383" s="1"/>
    </row>
    <row r="6384" spans="1:2" x14ac:dyDescent="0.25">
      <c r="A6384" s="1"/>
      <c r="B6384" s="1"/>
    </row>
    <row r="6385" spans="1:2" x14ac:dyDescent="0.25">
      <c r="A6385" s="1"/>
      <c r="B6385" s="1"/>
    </row>
    <row r="6386" spans="1:2" x14ac:dyDescent="0.25">
      <c r="A6386" s="1"/>
      <c r="B6386" s="1"/>
    </row>
    <row r="6387" spans="1:2" x14ac:dyDescent="0.25">
      <c r="A6387" s="1"/>
      <c r="B6387" s="1"/>
    </row>
    <row r="6388" spans="1:2" x14ac:dyDescent="0.25">
      <c r="A6388" s="1"/>
      <c r="B6388" s="1"/>
    </row>
    <row r="6389" spans="1:2" x14ac:dyDescent="0.25">
      <c r="A6389" s="1"/>
      <c r="B6389" s="1"/>
    </row>
    <row r="6390" spans="1:2" x14ac:dyDescent="0.25">
      <c r="A6390" s="1"/>
      <c r="B6390" s="1"/>
    </row>
    <row r="6391" spans="1:2" x14ac:dyDescent="0.25">
      <c r="A6391" s="1"/>
      <c r="B6391" s="1"/>
    </row>
    <row r="6392" spans="1:2" x14ac:dyDescent="0.25">
      <c r="A6392" s="1"/>
      <c r="B6392" s="1"/>
    </row>
    <row r="6393" spans="1:2" x14ac:dyDescent="0.25">
      <c r="A6393" s="1"/>
      <c r="B6393" s="1"/>
    </row>
    <row r="6394" spans="1:2" x14ac:dyDescent="0.25">
      <c r="A6394" s="1"/>
      <c r="B6394" s="1"/>
    </row>
    <row r="6395" spans="1:2" x14ac:dyDescent="0.25">
      <c r="A6395" s="1"/>
      <c r="B6395" s="1"/>
    </row>
    <row r="6396" spans="1:2" x14ac:dyDescent="0.25">
      <c r="A6396" s="1"/>
      <c r="B6396" s="1"/>
    </row>
    <row r="6397" spans="1:2" x14ac:dyDescent="0.25">
      <c r="A6397" s="1"/>
      <c r="B6397" s="1"/>
    </row>
    <row r="6398" spans="1:2" x14ac:dyDescent="0.25">
      <c r="A6398" s="1"/>
      <c r="B6398" s="1"/>
    </row>
    <row r="6399" spans="1:2" x14ac:dyDescent="0.25">
      <c r="A6399" s="1"/>
      <c r="B6399" s="1"/>
    </row>
    <row r="6400" spans="1:2" x14ac:dyDescent="0.25">
      <c r="A6400" s="1"/>
      <c r="B6400" s="1"/>
    </row>
    <row r="6401" spans="1:2" x14ac:dyDescent="0.25">
      <c r="A6401" s="1"/>
      <c r="B6401" s="1"/>
    </row>
    <row r="6402" spans="1:2" x14ac:dyDescent="0.25">
      <c r="A6402" s="1"/>
      <c r="B6402" s="1"/>
    </row>
    <row r="6403" spans="1:2" x14ac:dyDescent="0.25">
      <c r="A6403" s="1"/>
      <c r="B6403" s="1"/>
    </row>
    <row r="6404" spans="1:2" x14ac:dyDescent="0.25">
      <c r="A6404" s="1"/>
      <c r="B6404" s="1"/>
    </row>
    <row r="6405" spans="1:2" x14ac:dyDescent="0.25">
      <c r="A6405" s="1"/>
      <c r="B6405" s="1"/>
    </row>
    <row r="6406" spans="1:2" x14ac:dyDescent="0.25">
      <c r="A6406" s="1"/>
      <c r="B6406" s="1"/>
    </row>
    <row r="6407" spans="1:2" x14ac:dyDescent="0.25">
      <c r="A6407" s="1"/>
      <c r="B6407" s="1"/>
    </row>
    <row r="6408" spans="1:2" x14ac:dyDescent="0.25">
      <c r="A6408" s="1"/>
      <c r="B6408" s="1"/>
    </row>
    <row r="6409" spans="1:2" x14ac:dyDescent="0.25">
      <c r="A6409" s="1"/>
      <c r="B6409" s="1"/>
    </row>
    <row r="6410" spans="1:2" x14ac:dyDescent="0.25">
      <c r="A6410" s="1"/>
      <c r="B6410" s="1"/>
    </row>
    <row r="6411" spans="1:2" x14ac:dyDescent="0.25">
      <c r="A6411" s="1"/>
      <c r="B6411" s="1"/>
    </row>
    <row r="6412" spans="1:2" x14ac:dyDescent="0.25">
      <c r="A6412" s="1"/>
      <c r="B6412" s="1"/>
    </row>
    <row r="6413" spans="1:2" x14ac:dyDescent="0.25">
      <c r="A6413" s="1"/>
      <c r="B6413" s="1"/>
    </row>
    <row r="6414" spans="1:2" x14ac:dyDescent="0.25">
      <c r="A6414" s="1"/>
      <c r="B6414" s="1"/>
    </row>
    <row r="6415" spans="1:2" x14ac:dyDescent="0.25">
      <c r="A6415" s="1"/>
      <c r="B6415" s="1"/>
    </row>
    <row r="6416" spans="1:2" x14ac:dyDescent="0.25">
      <c r="A6416" s="1"/>
      <c r="B6416" s="1"/>
    </row>
    <row r="6417" spans="1:2" x14ac:dyDescent="0.25">
      <c r="A6417" s="1"/>
      <c r="B6417" s="1"/>
    </row>
    <row r="6418" spans="1:2" x14ac:dyDescent="0.25">
      <c r="A6418" s="1"/>
      <c r="B6418" s="1"/>
    </row>
    <row r="6419" spans="1:2" x14ac:dyDescent="0.25">
      <c r="A6419" s="1"/>
      <c r="B6419" s="1"/>
    </row>
    <row r="6420" spans="1:2" x14ac:dyDescent="0.25">
      <c r="A6420" s="1"/>
      <c r="B6420" s="1"/>
    </row>
    <row r="6421" spans="1:2" x14ac:dyDescent="0.25">
      <c r="A6421" s="1"/>
      <c r="B6421" s="1"/>
    </row>
    <row r="6422" spans="1:2" x14ac:dyDescent="0.25">
      <c r="A6422" s="1"/>
      <c r="B6422" s="1"/>
    </row>
    <row r="6423" spans="1:2" x14ac:dyDescent="0.25">
      <c r="A6423" s="1"/>
      <c r="B6423" s="1"/>
    </row>
    <row r="6424" spans="1:2" x14ac:dyDescent="0.25">
      <c r="A6424" s="1"/>
      <c r="B6424" s="1"/>
    </row>
    <row r="6425" spans="1:2" x14ac:dyDescent="0.25">
      <c r="A6425" s="1"/>
      <c r="B6425" s="1"/>
    </row>
    <row r="6426" spans="1:2" x14ac:dyDescent="0.25">
      <c r="A6426" s="1"/>
      <c r="B6426" s="1"/>
    </row>
    <row r="6427" spans="1:2" x14ac:dyDescent="0.25">
      <c r="A6427" s="1"/>
      <c r="B6427" s="1"/>
    </row>
    <row r="6428" spans="1:2" x14ac:dyDescent="0.25">
      <c r="A6428" s="1"/>
      <c r="B6428" s="1"/>
    </row>
    <row r="6429" spans="1:2" x14ac:dyDescent="0.25">
      <c r="A6429" s="1"/>
      <c r="B6429" s="1"/>
    </row>
    <row r="6430" spans="1:2" x14ac:dyDescent="0.25">
      <c r="A6430" s="1"/>
      <c r="B6430" s="1"/>
    </row>
    <row r="6431" spans="1:2" x14ac:dyDescent="0.25">
      <c r="A6431" s="1"/>
      <c r="B6431" s="1"/>
    </row>
    <row r="6432" spans="1:2" x14ac:dyDescent="0.25">
      <c r="A6432" s="1"/>
      <c r="B6432" s="1"/>
    </row>
    <row r="6433" spans="1:2" x14ac:dyDescent="0.25">
      <c r="A6433" s="1"/>
      <c r="B6433" s="1"/>
    </row>
    <row r="6434" spans="1:2" x14ac:dyDescent="0.25">
      <c r="A6434" s="1"/>
      <c r="B6434" s="1"/>
    </row>
    <row r="6435" spans="1:2" x14ac:dyDescent="0.25">
      <c r="A6435" s="1"/>
      <c r="B6435" s="1"/>
    </row>
    <row r="6436" spans="1:2" x14ac:dyDescent="0.25">
      <c r="A6436" s="1"/>
      <c r="B6436" s="1"/>
    </row>
    <row r="6437" spans="1:2" x14ac:dyDescent="0.25">
      <c r="A6437" s="1"/>
      <c r="B6437" s="1"/>
    </row>
    <row r="6438" spans="1:2" x14ac:dyDescent="0.25">
      <c r="A6438" s="1"/>
      <c r="B6438" s="1"/>
    </row>
    <row r="6439" spans="1:2" x14ac:dyDescent="0.25">
      <c r="A6439" s="1"/>
      <c r="B6439" s="1"/>
    </row>
    <row r="6440" spans="1:2" x14ac:dyDescent="0.25">
      <c r="A6440" s="1"/>
      <c r="B6440" s="1"/>
    </row>
    <row r="6441" spans="1:2" x14ac:dyDescent="0.25">
      <c r="A6441" s="1"/>
      <c r="B6441" s="1"/>
    </row>
    <row r="6442" spans="1:2" x14ac:dyDescent="0.25">
      <c r="A6442" s="1"/>
      <c r="B6442" s="1"/>
    </row>
    <row r="6443" spans="1:2" x14ac:dyDescent="0.25">
      <c r="A6443" s="1"/>
      <c r="B6443" s="1"/>
    </row>
    <row r="6444" spans="1:2" x14ac:dyDescent="0.25">
      <c r="A6444" s="1"/>
      <c r="B6444" s="1"/>
    </row>
    <row r="6445" spans="1:2" x14ac:dyDescent="0.25">
      <c r="A6445" s="1"/>
      <c r="B6445" s="1"/>
    </row>
    <row r="6446" spans="1:2" x14ac:dyDescent="0.25">
      <c r="A6446" s="1"/>
      <c r="B6446" s="1"/>
    </row>
    <row r="6447" spans="1:2" x14ac:dyDescent="0.25">
      <c r="A6447" s="1"/>
      <c r="B6447" s="1"/>
    </row>
    <row r="6448" spans="1:2" x14ac:dyDescent="0.25">
      <c r="A6448" s="1"/>
      <c r="B6448" s="1"/>
    </row>
    <row r="6449" spans="1:2" x14ac:dyDescent="0.25">
      <c r="A6449" s="1"/>
      <c r="B6449" s="1"/>
    </row>
    <row r="6450" spans="1:2" x14ac:dyDescent="0.25">
      <c r="A6450" s="1"/>
      <c r="B6450" s="1"/>
    </row>
    <row r="6451" spans="1:2" x14ac:dyDescent="0.25">
      <c r="A6451" s="1"/>
      <c r="B6451" s="1"/>
    </row>
    <row r="6452" spans="1:2" x14ac:dyDescent="0.25">
      <c r="A6452" s="1"/>
      <c r="B6452" s="1"/>
    </row>
    <row r="6453" spans="1:2" x14ac:dyDescent="0.25">
      <c r="A6453" s="1"/>
      <c r="B6453" s="1"/>
    </row>
    <row r="6454" spans="1:2" x14ac:dyDescent="0.25">
      <c r="A6454" s="1"/>
      <c r="B6454" s="1"/>
    </row>
    <row r="6455" spans="1:2" x14ac:dyDescent="0.25">
      <c r="A6455" s="1"/>
      <c r="B6455" s="1"/>
    </row>
    <row r="6456" spans="1:2" x14ac:dyDescent="0.25">
      <c r="A6456" s="1"/>
      <c r="B6456" s="1"/>
    </row>
    <row r="6457" spans="1:2" x14ac:dyDescent="0.25">
      <c r="A6457" s="1"/>
      <c r="B6457" s="1"/>
    </row>
    <row r="6458" spans="1:2" x14ac:dyDescent="0.25">
      <c r="A6458" s="1"/>
      <c r="B6458" s="1"/>
    </row>
    <row r="6459" spans="1:2" x14ac:dyDescent="0.25">
      <c r="A6459" s="1"/>
      <c r="B6459" s="1"/>
    </row>
    <row r="6460" spans="1:2" x14ac:dyDescent="0.25">
      <c r="A6460" s="1"/>
      <c r="B6460" s="1"/>
    </row>
    <row r="6461" spans="1:2" x14ac:dyDescent="0.25">
      <c r="A6461" s="1"/>
      <c r="B6461" s="1"/>
    </row>
    <row r="6462" spans="1:2" x14ac:dyDescent="0.25">
      <c r="A6462" s="1"/>
      <c r="B6462" s="1"/>
    </row>
    <row r="6463" spans="1:2" x14ac:dyDescent="0.25">
      <c r="A6463" s="1"/>
      <c r="B6463" s="1"/>
    </row>
    <row r="6464" spans="1:2" x14ac:dyDescent="0.25">
      <c r="A6464" s="1"/>
      <c r="B6464" s="1"/>
    </row>
    <row r="6465" spans="1:2" x14ac:dyDescent="0.25">
      <c r="A6465" s="1"/>
      <c r="B6465" s="1"/>
    </row>
    <row r="6466" spans="1:2" x14ac:dyDescent="0.25">
      <c r="A6466" s="1"/>
      <c r="B6466" s="1"/>
    </row>
    <row r="6467" spans="1:2" x14ac:dyDescent="0.25">
      <c r="A6467" s="1"/>
      <c r="B6467" s="1"/>
    </row>
    <row r="6468" spans="1:2" x14ac:dyDescent="0.25">
      <c r="A6468" s="1"/>
      <c r="B6468" s="1"/>
    </row>
    <row r="6469" spans="1:2" x14ac:dyDescent="0.25">
      <c r="A6469" s="1"/>
      <c r="B6469" s="1"/>
    </row>
    <row r="6470" spans="1:2" x14ac:dyDescent="0.25">
      <c r="A6470" s="1"/>
      <c r="B6470" s="1"/>
    </row>
    <row r="6471" spans="1:2" x14ac:dyDescent="0.25">
      <c r="A6471" s="1"/>
      <c r="B6471" s="1"/>
    </row>
    <row r="6472" spans="1:2" x14ac:dyDescent="0.25">
      <c r="A6472" s="1"/>
      <c r="B6472" s="1"/>
    </row>
    <row r="6473" spans="1:2" x14ac:dyDescent="0.25">
      <c r="A6473" s="1"/>
      <c r="B6473" s="1"/>
    </row>
    <row r="6474" spans="1:2" x14ac:dyDescent="0.25">
      <c r="A6474" s="1"/>
      <c r="B6474" s="1"/>
    </row>
    <row r="6475" spans="1:2" x14ac:dyDescent="0.25">
      <c r="A6475" s="1"/>
      <c r="B6475" s="1"/>
    </row>
    <row r="6476" spans="1:2" x14ac:dyDescent="0.25">
      <c r="A6476" s="1"/>
      <c r="B6476" s="1"/>
    </row>
    <row r="6477" spans="1:2" x14ac:dyDescent="0.25">
      <c r="A6477" s="1"/>
      <c r="B6477" s="1"/>
    </row>
    <row r="6478" spans="1:2" x14ac:dyDescent="0.25">
      <c r="A6478" s="1"/>
      <c r="B6478" s="1"/>
    </row>
    <row r="6479" spans="1:2" x14ac:dyDescent="0.25">
      <c r="A6479" s="1"/>
      <c r="B6479" s="1"/>
    </row>
    <row r="6480" spans="1:2" x14ac:dyDescent="0.25">
      <c r="A6480" s="1"/>
      <c r="B6480" s="1"/>
    </row>
    <row r="6481" spans="1:2" x14ac:dyDescent="0.25">
      <c r="A6481" s="1"/>
      <c r="B6481" s="1"/>
    </row>
    <row r="6482" spans="1:2" x14ac:dyDescent="0.25">
      <c r="A6482" s="1"/>
      <c r="B6482" s="1"/>
    </row>
    <row r="6483" spans="1:2" x14ac:dyDescent="0.25">
      <c r="A6483" s="1"/>
      <c r="B6483" s="1"/>
    </row>
    <row r="6484" spans="1:2" x14ac:dyDescent="0.25">
      <c r="A6484" s="1"/>
      <c r="B6484" s="1"/>
    </row>
    <row r="6485" spans="1:2" x14ac:dyDescent="0.25">
      <c r="A6485" s="1"/>
      <c r="B6485" s="1"/>
    </row>
    <row r="6486" spans="1:2" x14ac:dyDescent="0.25">
      <c r="A6486" s="1"/>
      <c r="B6486" s="1"/>
    </row>
    <row r="6487" spans="1:2" x14ac:dyDescent="0.25">
      <c r="A6487" s="1"/>
      <c r="B6487" s="1"/>
    </row>
    <row r="6488" spans="1:2" x14ac:dyDescent="0.25">
      <c r="A6488" s="1"/>
      <c r="B6488" s="1"/>
    </row>
    <row r="6489" spans="1:2" x14ac:dyDescent="0.25">
      <c r="A6489" s="1"/>
      <c r="B6489" s="1"/>
    </row>
    <row r="6490" spans="1:2" x14ac:dyDescent="0.25">
      <c r="A6490" s="1"/>
      <c r="B6490" s="1"/>
    </row>
    <row r="6491" spans="1:2" x14ac:dyDescent="0.25">
      <c r="A6491" s="1"/>
      <c r="B6491" s="1"/>
    </row>
    <row r="6492" spans="1:2" x14ac:dyDescent="0.25">
      <c r="A6492" s="1"/>
      <c r="B6492" s="1"/>
    </row>
    <row r="6493" spans="1:2" x14ac:dyDescent="0.25">
      <c r="A6493" s="1"/>
      <c r="B6493" s="1"/>
    </row>
    <row r="6494" spans="1:2" x14ac:dyDescent="0.25">
      <c r="A6494" s="1"/>
      <c r="B6494" s="1"/>
    </row>
    <row r="6495" spans="1:2" x14ac:dyDescent="0.25">
      <c r="A6495" s="1"/>
      <c r="B6495" s="1"/>
    </row>
    <row r="6496" spans="1:2" x14ac:dyDescent="0.25">
      <c r="A6496" s="1"/>
      <c r="B6496" s="1"/>
    </row>
    <row r="6497" spans="1:2" x14ac:dyDescent="0.25">
      <c r="A6497" s="1"/>
      <c r="B6497" s="1"/>
    </row>
    <row r="6498" spans="1:2" x14ac:dyDescent="0.25">
      <c r="A6498" s="1"/>
      <c r="B6498" s="1"/>
    </row>
    <row r="6499" spans="1:2" x14ac:dyDescent="0.25">
      <c r="A6499" s="1"/>
      <c r="B6499" s="1"/>
    </row>
    <row r="6500" spans="1:2" x14ac:dyDescent="0.25">
      <c r="A6500" s="1"/>
      <c r="B6500" s="1"/>
    </row>
    <row r="6501" spans="1:2" x14ac:dyDescent="0.25">
      <c r="A6501" s="1"/>
      <c r="B6501" s="1"/>
    </row>
    <row r="6502" spans="1:2" x14ac:dyDescent="0.25">
      <c r="A6502" s="1"/>
      <c r="B6502" s="1"/>
    </row>
    <row r="6503" spans="1:2" x14ac:dyDescent="0.25">
      <c r="A6503" s="1"/>
      <c r="B6503" s="1"/>
    </row>
    <row r="6504" spans="1:2" x14ac:dyDescent="0.25">
      <c r="A6504" s="1"/>
      <c r="B6504" s="1"/>
    </row>
    <row r="6505" spans="1:2" x14ac:dyDescent="0.25">
      <c r="A6505" s="1"/>
      <c r="B6505" s="1"/>
    </row>
    <row r="6506" spans="1:2" x14ac:dyDescent="0.25">
      <c r="A6506" s="1"/>
      <c r="B6506" s="1"/>
    </row>
    <row r="6507" spans="1:2" x14ac:dyDescent="0.25">
      <c r="A6507" s="1"/>
      <c r="B6507" s="1"/>
    </row>
    <row r="6508" spans="1:2" x14ac:dyDescent="0.25">
      <c r="A6508" s="1"/>
      <c r="B6508" s="1"/>
    </row>
    <row r="6509" spans="1:2" x14ac:dyDescent="0.25">
      <c r="A6509" s="1"/>
      <c r="B6509" s="1"/>
    </row>
    <row r="6510" spans="1:2" x14ac:dyDescent="0.25">
      <c r="A6510" s="1"/>
      <c r="B6510" s="1"/>
    </row>
    <row r="6511" spans="1:2" x14ac:dyDescent="0.25">
      <c r="A6511" s="1"/>
      <c r="B6511" s="1"/>
    </row>
    <row r="6512" spans="1:2" x14ac:dyDescent="0.25">
      <c r="A6512" s="1"/>
      <c r="B6512" s="1"/>
    </row>
    <row r="6513" spans="1:2" x14ac:dyDescent="0.25">
      <c r="A6513" s="1"/>
      <c r="B6513" s="1"/>
    </row>
    <row r="6514" spans="1:2" x14ac:dyDescent="0.25">
      <c r="A6514" s="1"/>
      <c r="B6514" s="1"/>
    </row>
    <row r="6515" spans="1:2" x14ac:dyDescent="0.25">
      <c r="A6515" s="1"/>
      <c r="B6515" s="1"/>
    </row>
    <row r="6516" spans="1:2" x14ac:dyDescent="0.25">
      <c r="A6516" s="1"/>
      <c r="B6516" s="1"/>
    </row>
    <row r="6517" spans="1:2" x14ac:dyDescent="0.25">
      <c r="A6517" s="1"/>
      <c r="B6517" s="1"/>
    </row>
    <row r="6518" spans="1:2" x14ac:dyDescent="0.25">
      <c r="A6518" s="1"/>
      <c r="B6518" s="1"/>
    </row>
    <row r="6519" spans="1:2" x14ac:dyDescent="0.25">
      <c r="A6519" s="1"/>
      <c r="B6519" s="1"/>
    </row>
    <row r="6520" spans="1:2" x14ac:dyDescent="0.25">
      <c r="A6520" s="1"/>
      <c r="B6520" s="1"/>
    </row>
    <row r="6521" spans="1:2" x14ac:dyDescent="0.25">
      <c r="A6521" s="1"/>
      <c r="B6521" s="1"/>
    </row>
    <row r="6522" spans="1:2" x14ac:dyDescent="0.25">
      <c r="A6522" s="1"/>
      <c r="B6522" s="1"/>
    </row>
    <row r="6523" spans="1:2" x14ac:dyDescent="0.25">
      <c r="A6523" s="1"/>
      <c r="B6523" s="1"/>
    </row>
    <row r="6524" spans="1:2" x14ac:dyDescent="0.25">
      <c r="A6524" s="1"/>
      <c r="B6524" s="1"/>
    </row>
    <row r="6525" spans="1:2" x14ac:dyDescent="0.25">
      <c r="A6525" s="1"/>
      <c r="B6525" s="1"/>
    </row>
    <row r="6526" spans="1:2" x14ac:dyDescent="0.25">
      <c r="A6526" s="1"/>
      <c r="B6526" s="1"/>
    </row>
    <row r="6527" spans="1:2" x14ac:dyDescent="0.25">
      <c r="A6527" s="1"/>
      <c r="B6527" s="1"/>
    </row>
    <row r="6528" spans="1:2" x14ac:dyDescent="0.25">
      <c r="A6528" s="1"/>
      <c r="B6528" s="1"/>
    </row>
    <row r="6529" spans="1:2" x14ac:dyDescent="0.25">
      <c r="A6529" s="1"/>
      <c r="B6529" s="1"/>
    </row>
    <row r="6530" spans="1:2" x14ac:dyDescent="0.25">
      <c r="A6530" s="1"/>
      <c r="B6530" s="1"/>
    </row>
    <row r="6531" spans="1:2" x14ac:dyDescent="0.25">
      <c r="A6531" s="1"/>
      <c r="B6531" s="1"/>
    </row>
    <row r="6532" spans="1:2" x14ac:dyDescent="0.25">
      <c r="A6532" s="1"/>
      <c r="B6532" s="1"/>
    </row>
    <row r="6533" spans="1:2" x14ac:dyDescent="0.25">
      <c r="A6533" s="1"/>
      <c r="B6533" s="1"/>
    </row>
    <row r="6534" spans="1:2" x14ac:dyDescent="0.25">
      <c r="A6534" s="1"/>
      <c r="B6534" s="1"/>
    </row>
    <row r="6535" spans="1:2" x14ac:dyDescent="0.25">
      <c r="A6535" s="1"/>
      <c r="B6535" s="1"/>
    </row>
    <row r="6536" spans="1:2" x14ac:dyDescent="0.25">
      <c r="A6536" s="1"/>
      <c r="B6536" s="1"/>
    </row>
    <row r="6537" spans="1:2" x14ac:dyDescent="0.25">
      <c r="A6537" s="1"/>
      <c r="B6537" s="1"/>
    </row>
    <row r="6538" spans="1:2" x14ac:dyDescent="0.25">
      <c r="A6538" s="1"/>
      <c r="B6538" s="1"/>
    </row>
    <row r="6539" spans="1:2" x14ac:dyDescent="0.25">
      <c r="A6539" s="1"/>
      <c r="B6539" s="1"/>
    </row>
    <row r="6540" spans="1:2" x14ac:dyDescent="0.25">
      <c r="A6540" s="1"/>
      <c r="B6540" s="1"/>
    </row>
    <row r="6541" spans="1:2" x14ac:dyDescent="0.25">
      <c r="A6541" s="1"/>
      <c r="B6541" s="1"/>
    </row>
    <row r="6542" spans="1:2" x14ac:dyDescent="0.25">
      <c r="A6542" s="1"/>
      <c r="B6542" s="1"/>
    </row>
    <row r="6543" spans="1:2" x14ac:dyDescent="0.25">
      <c r="A6543" s="1"/>
      <c r="B6543" s="1"/>
    </row>
    <row r="6544" spans="1:2" x14ac:dyDescent="0.25">
      <c r="A6544" s="1"/>
      <c r="B6544" s="1"/>
    </row>
    <row r="6545" spans="1:2" x14ac:dyDescent="0.25">
      <c r="A6545" s="1"/>
      <c r="B6545" s="1"/>
    </row>
    <row r="6546" spans="1:2" x14ac:dyDescent="0.25">
      <c r="A6546" s="1"/>
      <c r="B6546" s="1"/>
    </row>
    <row r="6547" spans="1:2" x14ac:dyDescent="0.25">
      <c r="A6547" s="1"/>
      <c r="B6547" s="1"/>
    </row>
    <row r="6548" spans="1:2" x14ac:dyDescent="0.25">
      <c r="A6548" s="1"/>
      <c r="B6548" s="1"/>
    </row>
    <row r="6549" spans="1:2" x14ac:dyDescent="0.25">
      <c r="A6549" s="1"/>
      <c r="B6549" s="1"/>
    </row>
    <row r="6550" spans="1:2" x14ac:dyDescent="0.25">
      <c r="A6550" s="1"/>
      <c r="B6550" s="1"/>
    </row>
    <row r="6551" spans="1:2" x14ac:dyDescent="0.25">
      <c r="A6551" s="1"/>
      <c r="B6551" s="1"/>
    </row>
    <row r="6552" spans="1:2" x14ac:dyDescent="0.25">
      <c r="A6552" s="1"/>
      <c r="B6552" s="1"/>
    </row>
    <row r="6553" spans="1:2" x14ac:dyDescent="0.25">
      <c r="A6553" s="1"/>
      <c r="B6553" s="1"/>
    </row>
    <row r="6554" spans="1:2" x14ac:dyDescent="0.25">
      <c r="A6554" s="1"/>
      <c r="B6554" s="1"/>
    </row>
    <row r="6555" spans="1:2" x14ac:dyDescent="0.25">
      <c r="A6555" s="1"/>
      <c r="B6555" s="1"/>
    </row>
    <row r="6556" spans="1:2" x14ac:dyDescent="0.25">
      <c r="A6556" s="1"/>
      <c r="B6556" s="1"/>
    </row>
    <row r="6557" spans="1:2" x14ac:dyDescent="0.25">
      <c r="A6557" s="1"/>
      <c r="B6557" s="1"/>
    </row>
    <row r="6558" spans="1:2" x14ac:dyDescent="0.25">
      <c r="A6558" s="1"/>
      <c r="B6558" s="1"/>
    </row>
    <row r="6559" spans="1:2" x14ac:dyDescent="0.25">
      <c r="A6559" s="1"/>
      <c r="B6559" s="1"/>
    </row>
    <row r="6560" spans="1:2" x14ac:dyDescent="0.25">
      <c r="A6560" s="1"/>
      <c r="B6560" s="1"/>
    </row>
    <row r="6561" spans="1:2" x14ac:dyDescent="0.25">
      <c r="A6561" s="1"/>
      <c r="B6561" s="1"/>
    </row>
    <row r="6562" spans="1:2" x14ac:dyDescent="0.25">
      <c r="A6562" s="1"/>
      <c r="B6562" s="1"/>
    </row>
    <row r="6563" spans="1:2" x14ac:dyDescent="0.25">
      <c r="A6563" s="1"/>
      <c r="B6563" s="1"/>
    </row>
    <row r="6564" spans="1:2" x14ac:dyDescent="0.25">
      <c r="A6564" s="1"/>
      <c r="B6564" s="1"/>
    </row>
    <row r="6565" spans="1:2" x14ac:dyDescent="0.25">
      <c r="A6565" s="1"/>
      <c r="B6565" s="1"/>
    </row>
    <row r="6566" spans="1:2" x14ac:dyDescent="0.25">
      <c r="A6566" s="1"/>
      <c r="B6566" s="1"/>
    </row>
    <row r="6567" spans="1:2" x14ac:dyDescent="0.25">
      <c r="A6567" s="1"/>
      <c r="B6567" s="1"/>
    </row>
    <row r="6568" spans="1:2" x14ac:dyDescent="0.25">
      <c r="A6568" s="1"/>
      <c r="B6568" s="1"/>
    </row>
    <row r="6569" spans="1:2" x14ac:dyDescent="0.25">
      <c r="A6569" s="1"/>
      <c r="B6569" s="1"/>
    </row>
    <row r="6570" spans="1:2" x14ac:dyDescent="0.25">
      <c r="A6570" s="1"/>
      <c r="B6570" s="1"/>
    </row>
    <row r="6571" spans="1:2" x14ac:dyDescent="0.25">
      <c r="A6571" s="1"/>
      <c r="B6571" s="1"/>
    </row>
    <row r="6572" spans="1:2" x14ac:dyDescent="0.25">
      <c r="A6572" s="1"/>
      <c r="B6572" s="1"/>
    </row>
    <row r="6573" spans="1:2" x14ac:dyDescent="0.25">
      <c r="A6573" s="1"/>
      <c r="B6573" s="1"/>
    </row>
    <row r="6574" spans="1:2" x14ac:dyDescent="0.25">
      <c r="A6574" s="1"/>
      <c r="B6574" s="1"/>
    </row>
    <row r="6575" spans="1:2" x14ac:dyDescent="0.25">
      <c r="A6575" s="1"/>
      <c r="B6575" s="1"/>
    </row>
    <row r="6576" spans="1:2" x14ac:dyDescent="0.25">
      <c r="A6576" s="1"/>
      <c r="B6576" s="1"/>
    </row>
    <row r="6577" spans="1:2" x14ac:dyDescent="0.25">
      <c r="A6577" s="1"/>
      <c r="B6577" s="1"/>
    </row>
    <row r="6578" spans="1:2" x14ac:dyDescent="0.25">
      <c r="A6578" s="1"/>
      <c r="B6578" s="1"/>
    </row>
    <row r="6579" spans="1:2" x14ac:dyDescent="0.25">
      <c r="A6579" s="1"/>
      <c r="B6579" s="1"/>
    </row>
    <row r="6580" spans="1:2" x14ac:dyDescent="0.25">
      <c r="A6580" s="1"/>
      <c r="B6580" s="1"/>
    </row>
    <row r="6581" spans="1:2" x14ac:dyDescent="0.25">
      <c r="A6581" s="1"/>
      <c r="B6581" s="1"/>
    </row>
    <row r="6582" spans="1:2" x14ac:dyDescent="0.25">
      <c r="A6582" s="1"/>
      <c r="B6582" s="1"/>
    </row>
    <row r="6583" spans="1:2" x14ac:dyDescent="0.25">
      <c r="A6583" s="1"/>
      <c r="B6583" s="1"/>
    </row>
    <row r="6584" spans="1:2" x14ac:dyDescent="0.25">
      <c r="A6584" s="1"/>
      <c r="B6584" s="1"/>
    </row>
    <row r="6585" spans="1:2" x14ac:dyDescent="0.25">
      <c r="A6585" s="1"/>
      <c r="B6585" s="1"/>
    </row>
    <row r="6586" spans="1:2" x14ac:dyDescent="0.25">
      <c r="A6586" s="1"/>
      <c r="B6586" s="1"/>
    </row>
    <row r="6587" spans="1:2" x14ac:dyDescent="0.25">
      <c r="A6587" s="1"/>
      <c r="B6587" s="1"/>
    </row>
    <row r="6588" spans="1:2" x14ac:dyDescent="0.25">
      <c r="A6588" s="1"/>
      <c r="B6588" s="1"/>
    </row>
    <row r="6589" spans="1:2" x14ac:dyDescent="0.25">
      <c r="A6589" s="1"/>
      <c r="B6589" s="1"/>
    </row>
    <row r="6590" spans="1:2" x14ac:dyDescent="0.25">
      <c r="A6590" s="1"/>
      <c r="B6590" s="1"/>
    </row>
    <row r="6591" spans="1:2" x14ac:dyDescent="0.25">
      <c r="A6591" s="1"/>
      <c r="B6591" s="1"/>
    </row>
    <row r="6592" spans="1:2" x14ac:dyDescent="0.25">
      <c r="A6592" s="1"/>
      <c r="B6592" s="1"/>
    </row>
    <row r="6593" spans="1:2" x14ac:dyDescent="0.25">
      <c r="A6593" s="1"/>
      <c r="B6593" s="1"/>
    </row>
    <row r="6594" spans="1:2" x14ac:dyDescent="0.25">
      <c r="A6594" s="1"/>
      <c r="B6594" s="1"/>
    </row>
    <row r="6595" spans="1:2" x14ac:dyDescent="0.25">
      <c r="A6595" s="1"/>
      <c r="B6595" s="1"/>
    </row>
    <row r="6596" spans="1:2" x14ac:dyDescent="0.25">
      <c r="A6596" s="1"/>
      <c r="B6596" s="1"/>
    </row>
    <row r="6597" spans="1:2" x14ac:dyDescent="0.25">
      <c r="A6597" s="1"/>
      <c r="B6597" s="1"/>
    </row>
    <row r="6598" spans="1:2" x14ac:dyDescent="0.25">
      <c r="A6598" s="1"/>
      <c r="B6598" s="1"/>
    </row>
    <row r="6599" spans="1:2" x14ac:dyDescent="0.25">
      <c r="A6599" s="1"/>
      <c r="B6599" s="1"/>
    </row>
    <row r="6600" spans="1:2" x14ac:dyDescent="0.25">
      <c r="A6600" s="1"/>
      <c r="B6600" s="1"/>
    </row>
    <row r="6601" spans="1:2" x14ac:dyDescent="0.25">
      <c r="A6601" s="1"/>
      <c r="B6601" s="1"/>
    </row>
    <row r="6602" spans="1:2" x14ac:dyDescent="0.25">
      <c r="A6602" s="1"/>
      <c r="B6602" s="1"/>
    </row>
    <row r="6603" spans="1:2" x14ac:dyDescent="0.25">
      <c r="A6603" s="1"/>
      <c r="B6603" s="1"/>
    </row>
    <row r="6604" spans="1:2" x14ac:dyDescent="0.25">
      <c r="A6604" s="1"/>
      <c r="B6604" s="1"/>
    </row>
    <row r="6605" spans="1:2" x14ac:dyDescent="0.25">
      <c r="A6605" s="1"/>
      <c r="B6605" s="1"/>
    </row>
    <row r="6606" spans="1:2" x14ac:dyDescent="0.25">
      <c r="A6606" s="1"/>
      <c r="B6606" s="1"/>
    </row>
    <row r="6607" spans="1:2" x14ac:dyDescent="0.25">
      <c r="A6607" s="1"/>
      <c r="B6607" s="1"/>
    </row>
    <row r="6608" spans="1:2" x14ac:dyDescent="0.25">
      <c r="A6608" s="1"/>
      <c r="B6608" s="1"/>
    </row>
    <row r="6609" spans="1:2" x14ac:dyDescent="0.25">
      <c r="A6609" s="1"/>
      <c r="B6609" s="1"/>
    </row>
    <row r="6610" spans="1:2" x14ac:dyDescent="0.25">
      <c r="A6610" s="1"/>
      <c r="B6610" s="1"/>
    </row>
    <row r="6611" spans="1:2" x14ac:dyDescent="0.25">
      <c r="A6611" s="1"/>
      <c r="B6611" s="1"/>
    </row>
    <row r="6612" spans="1:2" x14ac:dyDescent="0.25">
      <c r="A6612" s="1"/>
      <c r="B6612" s="1"/>
    </row>
    <row r="6613" spans="1:2" x14ac:dyDescent="0.25">
      <c r="A6613" s="1"/>
      <c r="B6613" s="1"/>
    </row>
    <row r="6614" spans="1:2" x14ac:dyDescent="0.25">
      <c r="A6614" s="1"/>
      <c r="B6614" s="1"/>
    </row>
    <row r="6615" spans="1:2" x14ac:dyDescent="0.25">
      <c r="A6615" s="1"/>
      <c r="B6615" s="1"/>
    </row>
    <row r="6616" spans="1:2" x14ac:dyDescent="0.25">
      <c r="A6616" s="1"/>
      <c r="B6616" s="1"/>
    </row>
    <row r="6617" spans="1:2" x14ac:dyDescent="0.25">
      <c r="A6617" s="1"/>
      <c r="B6617" s="1"/>
    </row>
    <row r="6618" spans="1:2" x14ac:dyDescent="0.25">
      <c r="A6618" s="1"/>
      <c r="B6618" s="1"/>
    </row>
    <row r="6619" spans="1:2" x14ac:dyDescent="0.25">
      <c r="A6619" s="1"/>
      <c r="B6619" s="1"/>
    </row>
    <row r="6620" spans="1:2" x14ac:dyDescent="0.25">
      <c r="A6620" s="1"/>
      <c r="B6620" s="1"/>
    </row>
    <row r="6621" spans="1:2" x14ac:dyDescent="0.25">
      <c r="A6621" s="1"/>
      <c r="B6621" s="1"/>
    </row>
    <row r="6622" spans="1:2" x14ac:dyDescent="0.25">
      <c r="A6622" s="1"/>
      <c r="B6622" s="1"/>
    </row>
    <row r="6623" spans="1:2" x14ac:dyDescent="0.25">
      <c r="A6623" s="1"/>
      <c r="B6623" s="1"/>
    </row>
    <row r="6624" spans="1:2" x14ac:dyDescent="0.25">
      <c r="A6624" s="1"/>
      <c r="B6624" s="1"/>
    </row>
    <row r="6625" spans="1:2" x14ac:dyDescent="0.25">
      <c r="A6625" s="1"/>
      <c r="B6625" s="1"/>
    </row>
    <row r="6626" spans="1:2" x14ac:dyDescent="0.25">
      <c r="A6626" s="1"/>
      <c r="B6626" s="1"/>
    </row>
    <row r="6627" spans="1:2" x14ac:dyDescent="0.25">
      <c r="A6627" s="1"/>
      <c r="B6627" s="1"/>
    </row>
    <row r="6628" spans="1:2" x14ac:dyDescent="0.25">
      <c r="A6628" s="1"/>
      <c r="B6628" s="1"/>
    </row>
    <row r="6629" spans="1:2" x14ac:dyDescent="0.25">
      <c r="A6629" s="1"/>
      <c r="B6629" s="1"/>
    </row>
    <row r="6630" spans="1:2" x14ac:dyDescent="0.25">
      <c r="A6630" s="1"/>
      <c r="B6630" s="1"/>
    </row>
    <row r="6631" spans="1:2" x14ac:dyDescent="0.25">
      <c r="A6631" s="1"/>
      <c r="B6631" s="1"/>
    </row>
    <row r="6632" spans="1:2" x14ac:dyDescent="0.25">
      <c r="A6632" s="1"/>
      <c r="B6632" s="1"/>
    </row>
    <row r="6633" spans="1:2" x14ac:dyDescent="0.25">
      <c r="A6633" s="1"/>
      <c r="B6633" s="1"/>
    </row>
    <row r="6634" spans="1:2" x14ac:dyDescent="0.25">
      <c r="A6634" s="1"/>
      <c r="B6634" s="1"/>
    </row>
    <row r="6635" spans="1:2" x14ac:dyDescent="0.25">
      <c r="A6635" s="1"/>
      <c r="B6635" s="1"/>
    </row>
    <row r="6636" spans="1:2" x14ac:dyDescent="0.25">
      <c r="A6636" s="1"/>
      <c r="B6636" s="1"/>
    </row>
    <row r="6637" spans="1:2" x14ac:dyDescent="0.25">
      <c r="A6637" s="1"/>
      <c r="B6637" s="1"/>
    </row>
    <row r="6638" spans="1:2" x14ac:dyDescent="0.25">
      <c r="A6638" s="1"/>
      <c r="B6638" s="1"/>
    </row>
    <row r="6639" spans="1:2" x14ac:dyDescent="0.25">
      <c r="A6639" s="1"/>
      <c r="B6639" s="1"/>
    </row>
    <row r="6640" spans="1:2" x14ac:dyDescent="0.25">
      <c r="A6640" s="1"/>
      <c r="B6640" s="1"/>
    </row>
    <row r="6641" spans="1:2" x14ac:dyDescent="0.25">
      <c r="A6641" s="1"/>
      <c r="B6641" s="1"/>
    </row>
    <row r="6642" spans="1:2" x14ac:dyDescent="0.25">
      <c r="A6642" s="1"/>
      <c r="B6642" s="1"/>
    </row>
    <row r="6643" spans="1:2" x14ac:dyDescent="0.25">
      <c r="A6643" s="1"/>
      <c r="B6643" s="1"/>
    </row>
    <row r="6644" spans="1:2" x14ac:dyDescent="0.25">
      <c r="A6644" s="1"/>
      <c r="B6644" s="1"/>
    </row>
    <row r="6645" spans="1:2" x14ac:dyDescent="0.25">
      <c r="A6645" s="1"/>
      <c r="B6645" s="1"/>
    </row>
    <row r="6646" spans="1:2" x14ac:dyDescent="0.25">
      <c r="A6646" s="1"/>
      <c r="B6646" s="1"/>
    </row>
    <row r="6647" spans="1:2" x14ac:dyDescent="0.25">
      <c r="A6647" s="1"/>
      <c r="B6647" s="1"/>
    </row>
    <row r="6648" spans="1:2" x14ac:dyDescent="0.25">
      <c r="A6648" s="1"/>
      <c r="B6648" s="1"/>
    </row>
    <row r="6649" spans="1:2" x14ac:dyDescent="0.25">
      <c r="A6649" s="1"/>
      <c r="B6649" s="1"/>
    </row>
    <row r="6650" spans="1:2" x14ac:dyDescent="0.25">
      <c r="A6650" s="1"/>
      <c r="B6650" s="1"/>
    </row>
    <row r="6651" spans="1:2" x14ac:dyDescent="0.25">
      <c r="A6651" s="1"/>
      <c r="B6651" s="1"/>
    </row>
    <row r="6652" spans="1:2" x14ac:dyDescent="0.25">
      <c r="A6652" s="1"/>
      <c r="B6652" s="1"/>
    </row>
    <row r="6653" spans="1:2" x14ac:dyDescent="0.25">
      <c r="A6653" s="1"/>
      <c r="B6653" s="1"/>
    </row>
    <row r="6654" spans="1:2" x14ac:dyDescent="0.25">
      <c r="A6654" s="1"/>
      <c r="B6654" s="1"/>
    </row>
    <row r="6655" spans="1:2" x14ac:dyDescent="0.25">
      <c r="A6655" s="1"/>
      <c r="B6655" s="1"/>
    </row>
    <row r="6656" spans="1:2" x14ac:dyDescent="0.25">
      <c r="A6656" s="1"/>
      <c r="B6656" s="1"/>
    </row>
    <row r="6657" spans="1:2" x14ac:dyDescent="0.25">
      <c r="A6657" s="1"/>
      <c r="B6657" s="1"/>
    </row>
    <row r="6658" spans="1:2" x14ac:dyDescent="0.25">
      <c r="A6658" s="1"/>
      <c r="B6658" s="1"/>
    </row>
    <row r="6659" spans="1:2" x14ac:dyDescent="0.25">
      <c r="A6659" s="1"/>
      <c r="B6659" s="1"/>
    </row>
    <row r="6660" spans="1:2" x14ac:dyDescent="0.25">
      <c r="A6660" s="1"/>
      <c r="B6660" s="1"/>
    </row>
    <row r="6661" spans="1:2" x14ac:dyDescent="0.25">
      <c r="A6661" s="1"/>
      <c r="B6661" s="1"/>
    </row>
    <row r="6662" spans="1:2" x14ac:dyDescent="0.25">
      <c r="A6662" s="1"/>
      <c r="B6662" s="1"/>
    </row>
    <row r="6663" spans="1:2" x14ac:dyDescent="0.25">
      <c r="A6663" s="1"/>
      <c r="B6663" s="1"/>
    </row>
    <row r="6664" spans="1:2" x14ac:dyDescent="0.25">
      <c r="A6664" s="1"/>
      <c r="B6664" s="1"/>
    </row>
    <row r="6665" spans="1:2" x14ac:dyDescent="0.25">
      <c r="A6665" s="1"/>
      <c r="B6665" s="1"/>
    </row>
    <row r="6666" spans="1:2" x14ac:dyDescent="0.25">
      <c r="A6666" s="1"/>
      <c r="B6666" s="1"/>
    </row>
    <row r="6667" spans="1:2" x14ac:dyDescent="0.25">
      <c r="A6667" s="1"/>
      <c r="B6667" s="1"/>
    </row>
    <row r="6668" spans="1:2" x14ac:dyDescent="0.25">
      <c r="A6668" s="1"/>
      <c r="B6668" s="1"/>
    </row>
    <row r="6669" spans="1:2" x14ac:dyDescent="0.25">
      <c r="A6669" s="1"/>
      <c r="B6669" s="1"/>
    </row>
    <row r="6670" spans="1:2" x14ac:dyDescent="0.25">
      <c r="A6670" s="1"/>
      <c r="B6670" s="1"/>
    </row>
    <row r="6671" spans="1:2" x14ac:dyDescent="0.25">
      <c r="A6671" s="1"/>
      <c r="B6671" s="1"/>
    </row>
    <row r="6672" spans="1:2" x14ac:dyDescent="0.25">
      <c r="A6672" s="1"/>
      <c r="B6672" s="1"/>
    </row>
    <row r="6673" spans="1:2" x14ac:dyDescent="0.25">
      <c r="A6673" s="1"/>
      <c r="B6673" s="1"/>
    </row>
    <row r="6674" spans="1:2" x14ac:dyDescent="0.25">
      <c r="A6674" s="1"/>
      <c r="B6674" s="1"/>
    </row>
    <row r="6675" spans="1:2" x14ac:dyDescent="0.25">
      <c r="A6675" s="1"/>
      <c r="B6675" s="1"/>
    </row>
    <row r="6676" spans="1:2" x14ac:dyDescent="0.25">
      <c r="A6676" s="1"/>
      <c r="B6676" s="1"/>
    </row>
    <row r="6677" spans="1:2" x14ac:dyDescent="0.25">
      <c r="A6677" s="1"/>
      <c r="B6677" s="1"/>
    </row>
    <row r="6678" spans="1:2" x14ac:dyDescent="0.25">
      <c r="A6678" s="1"/>
      <c r="B6678" s="1"/>
    </row>
    <row r="6679" spans="1:2" x14ac:dyDescent="0.25">
      <c r="A6679" s="1"/>
      <c r="B6679" s="1"/>
    </row>
    <row r="6680" spans="1:2" x14ac:dyDescent="0.25">
      <c r="A6680" s="1"/>
      <c r="B6680" s="1"/>
    </row>
    <row r="6681" spans="1:2" x14ac:dyDescent="0.25">
      <c r="A6681" s="1"/>
      <c r="B6681" s="1"/>
    </row>
    <row r="6682" spans="1:2" x14ac:dyDescent="0.25">
      <c r="A6682" s="1"/>
      <c r="B6682" s="1"/>
    </row>
    <row r="6683" spans="1:2" x14ac:dyDescent="0.25">
      <c r="A6683" s="1"/>
      <c r="B6683" s="1"/>
    </row>
    <row r="6684" spans="1:2" x14ac:dyDescent="0.25">
      <c r="A6684" s="1"/>
      <c r="B6684" s="1"/>
    </row>
    <row r="6685" spans="1:2" x14ac:dyDescent="0.25">
      <c r="A6685" s="1"/>
      <c r="B6685" s="1"/>
    </row>
    <row r="6686" spans="1:2" x14ac:dyDescent="0.25">
      <c r="A6686" s="1"/>
      <c r="B6686" s="1"/>
    </row>
    <row r="6687" spans="1:2" x14ac:dyDescent="0.25">
      <c r="A6687" s="1"/>
      <c r="B6687" s="1"/>
    </row>
    <row r="6688" spans="1:2" x14ac:dyDescent="0.25">
      <c r="A6688" s="1"/>
      <c r="B6688" s="1"/>
    </row>
    <row r="6689" spans="1:2" x14ac:dyDescent="0.25">
      <c r="A6689" s="1"/>
      <c r="B6689" s="1"/>
    </row>
    <row r="6690" spans="1:2" x14ac:dyDescent="0.25">
      <c r="A6690" s="1"/>
      <c r="B6690" s="1"/>
    </row>
    <row r="6691" spans="1:2" x14ac:dyDescent="0.25">
      <c r="A6691" s="1"/>
      <c r="B6691" s="1"/>
    </row>
    <row r="6692" spans="1:2" x14ac:dyDescent="0.25">
      <c r="A6692" s="1"/>
      <c r="B6692" s="1"/>
    </row>
    <row r="6693" spans="1:2" x14ac:dyDescent="0.25">
      <c r="A6693" s="1"/>
      <c r="B6693" s="1"/>
    </row>
    <row r="6694" spans="1:2" x14ac:dyDescent="0.25">
      <c r="A6694" s="1"/>
      <c r="B6694" s="1"/>
    </row>
    <row r="6695" spans="1:2" x14ac:dyDescent="0.25">
      <c r="A6695" s="1"/>
      <c r="B6695" s="1"/>
    </row>
    <row r="6696" spans="1:2" x14ac:dyDescent="0.25">
      <c r="A6696" s="1"/>
      <c r="B6696" s="1"/>
    </row>
    <row r="6697" spans="1:2" x14ac:dyDescent="0.25">
      <c r="A6697" s="1"/>
      <c r="B6697" s="1"/>
    </row>
    <row r="6698" spans="1:2" x14ac:dyDescent="0.25">
      <c r="A6698" s="1"/>
      <c r="B6698" s="1"/>
    </row>
    <row r="6699" spans="1:2" x14ac:dyDescent="0.25">
      <c r="A6699" s="1"/>
      <c r="B6699" s="1"/>
    </row>
    <row r="6700" spans="1:2" x14ac:dyDescent="0.25">
      <c r="A6700" s="1"/>
      <c r="B6700" s="1"/>
    </row>
    <row r="6701" spans="1:2" x14ac:dyDescent="0.25">
      <c r="A6701" s="1"/>
      <c r="B6701" s="1"/>
    </row>
    <row r="6702" spans="1:2" x14ac:dyDescent="0.25">
      <c r="A6702" s="1"/>
      <c r="B6702" s="1"/>
    </row>
    <row r="6703" spans="1:2" x14ac:dyDescent="0.25">
      <c r="A6703" s="1"/>
      <c r="B6703" s="1"/>
    </row>
    <row r="6704" spans="1:2" x14ac:dyDescent="0.25">
      <c r="A6704" s="1"/>
      <c r="B6704" s="1"/>
    </row>
    <row r="6705" spans="1:2" x14ac:dyDescent="0.25">
      <c r="A6705" s="1"/>
      <c r="B6705" s="1"/>
    </row>
    <row r="6706" spans="1:2" x14ac:dyDescent="0.25">
      <c r="A6706" s="1"/>
      <c r="B6706" s="1"/>
    </row>
    <row r="6707" spans="1:2" x14ac:dyDescent="0.25">
      <c r="A6707" s="1"/>
      <c r="B6707" s="1"/>
    </row>
    <row r="6708" spans="1:2" x14ac:dyDescent="0.25">
      <c r="A6708" s="1"/>
      <c r="B6708" s="1"/>
    </row>
    <row r="6709" spans="1:2" x14ac:dyDescent="0.25">
      <c r="A6709" s="1"/>
      <c r="B6709" s="1"/>
    </row>
    <row r="6710" spans="1:2" x14ac:dyDescent="0.25">
      <c r="A6710" s="1"/>
      <c r="B6710" s="1"/>
    </row>
    <row r="6711" spans="1:2" x14ac:dyDescent="0.25">
      <c r="A6711" s="1"/>
      <c r="B6711" s="1"/>
    </row>
    <row r="6712" spans="1:2" x14ac:dyDescent="0.25">
      <c r="A6712" s="1"/>
      <c r="B6712" s="1"/>
    </row>
    <row r="6713" spans="1:2" x14ac:dyDescent="0.25">
      <c r="A6713" s="1"/>
      <c r="B6713" s="1"/>
    </row>
    <row r="6714" spans="1:2" x14ac:dyDescent="0.25">
      <c r="A6714" s="1"/>
      <c r="B6714" s="1"/>
    </row>
    <row r="6715" spans="1:2" x14ac:dyDescent="0.25">
      <c r="A6715" s="1"/>
      <c r="B6715" s="1"/>
    </row>
    <row r="6716" spans="1:2" x14ac:dyDescent="0.25">
      <c r="A6716" s="1"/>
      <c r="B6716" s="1"/>
    </row>
    <row r="6717" spans="1:2" x14ac:dyDescent="0.25">
      <c r="A6717" s="1"/>
      <c r="B6717" s="1"/>
    </row>
    <row r="6718" spans="1:2" x14ac:dyDescent="0.25">
      <c r="A6718" s="1"/>
      <c r="B6718" s="1"/>
    </row>
    <row r="6719" spans="1:2" x14ac:dyDescent="0.25">
      <c r="A6719" s="1"/>
      <c r="B6719" s="1"/>
    </row>
    <row r="6720" spans="1:2" x14ac:dyDescent="0.25">
      <c r="A6720" s="1"/>
      <c r="B6720" s="1"/>
    </row>
    <row r="6721" spans="1:2" x14ac:dyDescent="0.25">
      <c r="A6721" s="1"/>
      <c r="B6721" s="1"/>
    </row>
    <row r="6722" spans="1:2" x14ac:dyDescent="0.25">
      <c r="A6722" s="1"/>
      <c r="B6722" s="1"/>
    </row>
    <row r="6723" spans="1:2" x14ac:dyDescent="0.25">
      <c r="A6723" s="1"/>
      <c r="B6723" s="1"/>
    </row>
    <row r="6724" spans="1:2" x14ac:dyDescent="0.25">
      <c r="A6724" s="1"/>
      <c r="B6724" s="1"/>
    </row>
    <row r="6725" spans="1:2" x14ac:dyDescent="0.25">
      <c r="A6725" s="1"/>
      <c r="B6725" s="1"/>
    </row>
    <row r="6726" spans="1:2" x14ac:dyDescent="0.25">
      <c r="A6726" s="1"/>
      <c r="B6726" s="1"/>
    </row>
    <row r="6727" spans="1:2" x14ac:dyDescent="0.25">
      <c r="A6727" s="1"/>
      <c r="B6727" s="1"/>
    </row>
    <row r="6728" spans="1:2" x14ac:dyDescent="0.25">
      <c r="A6728" s="1"/>
      <c r="B6728" s="1"/>
    </row>
    <row r="6729" spans="1:2" x14ac:dyDescent="0.25">
      <c r="A6729" s="1"/>
      <c r="B6729" s="1"/>
    </row>
    <row r="6730" spans="1:2" x14ac:dyDescent="0.25">
      <c r="A6730" s="1"/>
      <c r="B6730" s="1"/>
    </row>
    <row r="6731" spans="1:2" x14ac:dyDescent="0.25">
      <c r="A6731" s="1"/>
      <c r="B6731" s="1"/>
    </row>
    <row r="6732" spans="1:2" x14ac:dyDescent="0.25">
      <c r="A6732" s="1"/>
      <c r="B6732" s="1"/>
    </row>
    <row r="6733" spans="1:2" x14ac:dyDescent="0.25">
      <c r="A6733" s="1"/>
      <c r="B6733" s="1"/>
    </row>
    <row r="6734" spans="1:2" x14ac:dyDescent="0.25">
      <c r="A6734" s="1"/>
      <c r="B6734" s="1"/>
    </row>
    <row r="6735" spans="1:2" x14ac:dyDescent="0.25">
      <c r="A6735" s="1"/>
      <c r="B6735" s="1"/>
    </row>
    <row r="6736" spans="1:2" x14ac:dyDescent="0.25">
      <c r="A6736" s="1"/>
      <c r="B6736" s="1"/>
    </row>
    <row r="6737" spans="1:2" x14ac:dyDescent="0.25">
      <c r="A6737" s="1"/>
      <c r="B6737" s="1"/>
    </row>
    <row r="6738" spans="1:2" x14ac:dyDescent="0.25">
      <c r="A6738" s="1"/>
      <c r="B6738" s="1"/>
    </row>
    <row r="6739" spans="1:2" x14ac:dyDescent="0.25">
      <c r="A6739" s="1"/>
      <c r="B6739" s="1"/>
    </row>
    <row r="6740" spans="1:2" x14ac:dyDescent="0.25">
      <c r="A6740" s="1"/>
      <c r="B6740" s="1"/>
    </row>
    <row r="6741" spans="1:2" x14ac:dyDescent="0.25">
      <c r="A6741" s="1"/>
      <c r="B6741" s="1"/>
    </row>
    <row r="6742" spans="1:2" x14ac:dyDescent="0.25">
      <c r="A6742" s="1"/>
      <c r="B6742" s="1"/>
    </row>
    <row r="6743" spans="1:2" x14ac:dyDescent="0.25">
      <c r="A6743" s="1"/>
      <c r="B6743" s="1"/>
    </row>
    <row r="6744" spans="1:2" x14ac:dyDescent="0.25">
      <c r="A6744" s="1"/>
      <c r="B6744" s="1"/>
    </row>
    <row r="6745" spans="1:2" x14ac:dyDescent="0.25">
      <c r="A6745" s="1"/>
      <c r="B6745" s="1"/>
    </row>
    <row r="6746" spans="1:2" x14ac:dyDescent="0.25">
      <c r="A6746" s="1"/>
      <c r="B6746" s="1"/>
    </row>
    <row r="6747" spans="1:2" x14ac:dyDescent="0.25">
      <c r="A6747" s="1"/>
      <c r="B6747" s="1"/>
    </row>
    <row r="6748" spans="1:2" x14ac:dyDescent="0.25">
      <c r="A6748" s="1"/>
      <c r="B6748" s="1"/>
    </row>
    <row r="6749" spans="1:2" x14ac:dyDescent="0.25">
      <c r="A6749" s="1"/>
      <c r="B6749" s="1"/>
    </row>
    <row r="6750" spans="1:2" x14ac:dyDescent="0.25">
      <c r="A6750" s="1"/>
      <c r="B6750" s="1"/>
    </row>
    <row r="6751" spans="1:2" x14ac:dyDescent="0.25">
      <c r="A6751" s="1"/>
      <c r="B6751" s="1"/>
    </row>
    <row r="6752" spans="1:2" x14ac:dyDescent="0.25">
      <c r="A6752" s="1"/>
      <c r="B6752" s="1"/>
    </row>
    <row r="6753" spans="1:2" x14ac:dyDescent="0.25">
      <c r="A6753" s="1"/>
      <c r="B6753" s="1"/>
    </row>
    <row r="6754" spans="1:2" x14ac:dyDescent="0.25">
      <c r="A6754" s="1"/>
      <c r="B6754" s="1"/>
    </row>
    <row r="6755" spans="1:2" x14ac:dyDescent="0.25">
      <c r="A6755" s="1"/>
      <c r="B6755" s="1"/>
    </row>
    <row r="6756" spans="1:2" x14ac:dyDescent="0.25">
      <c r="A6756" s="1"/>
      <c r="B6756" s="1"/>
    </row>
    <row r="6757" spans="1:2" x14ac:dyDescent="0.25">
      <c r="A6757" s="1"/>
      <c r="B6757" s="1"/>
    </row>
    <row r="6758" spans="1:2" x14ac:dyDescent="0.25">
      <c r="A6758" s="1"/>
      <c r="B6758" s="1"/>
    </row>
    <row r="6759" spans="1:2" x14ac:dyDescent="0.25">
      <c r="A6759" s="1"/>
      <c r="B6759" s="1"/>
    </row>
    <row r="6760" spans="1:2" x14ac:dyDescent="0.25">
      <c r="A6760" s="1"/>
      <c r="B6760" s="1"/>
    </row>
    <row r="6761" spans="1:2" x14ac:dyDescent="0.25">
      <c r="A6761" s="1"/>
      <c r="B6761" s="1"/>
    </row>
    <row r="6762" spans="1:2" x14ac:dyDescent="0.25">
      <c r="A6762" s="1"/>
      <c r="B6762" s="1"/>
    </row>
    <row r="6763" spans="1:2" x14ac:dyDescent="0.25">
      <c r="A6763" s="1"/>
      <c r="B6763" s="1"/>
    </row>
    <row r="6764" spans="1:2" x14ac:dyDescent="0.25">
      <c r="A6764" s="1"/>
      <c r="B6764" s="1"/>
    </row>
    <row r="6765" spans="1:2" x14ac:dyDescent="0.25">
      <c r="A6765" s="1"/>
      <c r="B6765" s="1"/>
    </row>
    <row r="6766" spans="1:2" x14ac:dyDescent="0.25">
      <c r="A6766" s="1"/>
      <c r="B6766" s="1"/>
    </row>
    <row r="6767" spans="1:2" x14ac:dyDescent="0.25">
      <c r="A6767" s="1"/>
      <c r="B6767" s="1"/>
    </row>
    <row r="6768" spans="1:2" x14ac:dyDescent="0.25">
      <c r="A6768" s="1"/>
      <c r="B6768" s="1"/>
    </row>
    <row r="6769" spans="1:2" x14ac:dyDescent="0.25">
      <c r="A6769" s="1"/>
      <c r="B6769" s="1"/>
    </row>
    <row r="6770" spans="1:2" x14ac:dyDescent="0.25">
      <c r="A6770" s="1"/>
      <c r="B6770" s="1"/>
    </row>
    <row r="6771" spans="1:2" x14ac:dyDescent="0.25">
      <c r="A6771" s="1"/>
      <c r="B6771" s="1"/>
    </row>
    <row r="6772" spans="1:2" x14ac:dyDescent="0.25">
      <c r="A6772" s="1"/>
      <c r="B6772" s="1"/>
    </row>
    <row r="6773" spans="1:2" x14ac:dyDescent="0.25">
      <c r="A6773" s="1"/>
      <c r="B6773" s="1"/>
    </row>
    <row r="6774" spans="1:2" x14ac:dyDescent="0.25">
      <c r="A6774" s="1"/>
      <c r="B6774" s="1"/>
    </row>
    <row r="6775" spans="1:2" x14ac:dyDescent="0.25">
      <c r="A6775" s="1"/>
      <c r="B6775" s="1"/>
    </row>
    <row r="6776" spans="1:2" x14ac:dyDescent="0.25">
      <c r="A6776" s="1"/>
      <c r="B6776" s="1"/>
    </row>
    <row r="6777" spans="1:2" x14ac:dyDescent="0.25">
      <c r="A6777" s="1"/>
      <c r="B6777" s="1"/>
    </row>
    <row r="6778" spans="1:2" x14ac:dyDescent="0.25">
      <c r="A6778" s="1"/>
      <c r="B6778" s="1"/>
    </row>
    <row r="6779" spans="1:2" x14ac:dyDescent="0.25">
      <c r="A6779" s="1"/>
      <c r="B6779" s="1"/>
    </row>
    <row r="6780" spans="1:2" x14ac:dyDescent="0.25">
      <c r="A6780" s="1"/>
      <c r="B6780" s="1"/>
    </row>
    <row r="6781" spans="1:2" x14ac:dyDescent="0.25">
      <c r="A6781" s="1"/>
      <c r="B6781" s="1"/>
    </row>
    <row r="6782" spans="1:2" x14ac:dyDescent="0.25">
      <c r="A6782" s="1"/>
      <c r="B6782" s="1"/>
    </row>
    <row r="6783" spans="1:2" x14ac:dyDescent="0.25">
      <c r="A6783" s="1"/>
      <c r="B6783" s="1"/>
    </row>
    <row r="6784" spans="1:2" x14ac:dyDescent="0.25">
      <c r="A6784" s="1"/>
      <c r="B6784" s="1"/>
    </row>
    <row r="6785" spans="1:2" x14ac:dyDescent="0.25">
      <c r="A6785" s="1"/>
      <c r="B6785" s="1"/>
    </row>
    <row r="6786" spans="1:2" x14ac:dyDescent="0.25">
      <c r="A6786" s="1"/>
      <c r="B6786" s="1"/>
    </row>
    <row r="6787" spans="1:2" x14ac:dyDescent="0.25">
      <c r="A6787" s="1"/>
      <c r="B6787" s="1"/>
    </row>
    <row r="6788" spans="1:2" x14ac:dyDescent="0.25">
      <c r="A6788" s="1"/>
      <c r="B6788" s="1"/>
    </row>
    <row r="6789" spans="1:2" x14ac:dyDescent="0.25">
      <c r="A6789" s="1"/>
      <c r="B6789" s="1"/>
    </row>
    <row r="6790" spans="1:2" x14ac:dyDescent="0.25">
      <c r="A6790" s="1"/>
      <c r="B6790" s="1"/>
    </row>
    <row r="6791" spans="1:2" x14ac:dyDescent="0.25">
      <c r="A6791" s="1"/>
      <c r="B6791" s="1"/>
    </row>
    <row r="6792" spans="1:2" x14ac:dyDescent="0.25">
      <c r="A6792" s="1"/>
      <c r="B6792" s="1"/>
    </row>
    <row r="6793" spans="1:2" x14ac:dyDescent="0.25">
      <c r="A6793" s="1"/>
      <c r="B6793" s="1"/>
    </row>
    <row r="6794" spans="1:2" x14ac:dyDescent="0.25">
      <c r="A6794" s="1"/>
      <c r="B6794" s="1"/>
    </row>
    <row r="6795" spans="1:2" x14ac:dyDescent="0.25">
      <c r="A6795" s="1"/>
      <c r="B6795" s="1"/>
    </row>
    <row r="6796" spans="1:2" x14ac:dyDescent="0.25">
      <c r="A6796" s="1"/>
      <c r="B6796" s="1"/>
    </row>
    <row r="6797" spans="1:2" x14ac:dyDescent="0.25">
      <c r="A6797" s="1"/>
      <c r="B6797" s="1"/>
    </row>
    <row r="6798" spans="1:2" x14ac:dyDescent="0.25">
      <c r="A6798" s="1"/>
      <c r="B6798" s="1"/>
    </row>
    <row r="6799" spans="1:2" x14ac:dyDescent="0.25">
      <c r="A6799" s="1"/>
      <c r="B6799" s="1"/>
    </row>
    <row r="6800" spans="1:2" x14ac:dyDescent="0.25">
      <c r="A6800" s="1"/>
      <c r="B6800" s="1"/>
    </row>
    <row r="6801" spans="1:2" x14ac:dyDescent="0.25">
      <c r="A6801" s="1"/>
      <c r="B6801" s="1"/>
    </row>
    <row r="6802" spans="1:2" x14ac:dyDescent="0.25">
      <c r="A6802" s="1"/>
      <c r="B6802" s="1"/>
    </row>
    <row r="6803" spans="1:2" x14ac:dyDescent="0.25">
      <c r="A6803" s="1"/>
      <c r="B6803" s="1"/>
    </row>
    <row r="6804" spans="1:2" x14ac:dyDescent="0.25">
      <c r="A6804" s="1"/>
      <c r="B6804" s="1"/>
    </row>
    <row r="6805" spans="1:2" x14ac:dyDescent="0.25">
      <c r="A6805" s="1"/>
      <c r="B6805" s="1"/>
    </row>
    <row r="6806" spans="1:2" x14ac:dyDescent="0.25">
      <c r="A6806" s="1"/>
      <c r="B6806" s="1"/>
    </row>
    <row r="6807" spans="1:2" x14ac:dyDescent="0.25">
      <c r="A6807" s="1"/>
      <c r="B6807" s="1"/>
    </row>
    <row r="6808" spans="1:2" x14ac:dyDescent="0.25">
      <c r="A6808" s="1"/>
      <c r="B6808" s="1"/>
    </row>
    <row r="6809" spans="1:2" x14ac:dyDescent="0.25">
      <c r="A6809" s="1"/>
      <c r="B6809" s="1"/>
    </row>
    <row r="6810" spans="1:2" x14ac:dyDescent="0.25">
      <c r="A6810" s="1"/>
      <c r="B6810" s="1"/>
    </row>
    <row r="6811" spans="1:2" x14ac:dyDescent="0.25">
      <c r="A6811" s="1"/>
      <c r="B6811" s="1"/>
    </row>
    <row r="6812" spans="1:2" x14ac:dyDescent="0.25">
      <c r="A6812" s="1"/>
      <c r="B6812" s="1"/>
    </row>
    <row r="6813" spans="1:2" x14ac:dyDescent="0.25">
      <c r="A6813" s="1"/>
      <c r="B6813" s="1"/>
    </row>
    <row r="6814" spans="1:2" x14ac:dyDescent="0.25">
      <c r="A6814" s="1"/>
      <c r="B6814" s="1"/>
    </row>
    <row r="6815" spans="1:2" x14ac:dyDescent="0.25">
      <c r="A6815" s="1"/>
      <c r="B6815" s="1"/>
    </row>
    <row r="6816" spans="1:2" x14ac:dyDescent="0.25">
      <c r="A6816" s="1"/>
      <c r="B6816" s="1"/>
    </row>
    <row r="6817" spans="1:2" x14ac:dyDescent="0.25">
      <c r="A6817" s="1"/>
      <c r="B6817" s="1"/>
    </row>
    <row r="6818" spans="1:2" x14ac:dyDescent="0.25">
      <c r="A6818" s="1"/>
      <c r="B6818" s="1"/>
    </row>
    <row r="6819" spans="1:2" x14ac:dyDescent="0.25">
      <c r="A6819" s="1"/>
      <c r="B6819" s="1"/>
    </row>
    <row r="6820" spans="1:2" x14ac:dyDescent="0.25">
      <c r="A6820" s="1"/>
      <c r="B6820" s="1"/>
    </row>
    <row r="6821" spans="1:2" x14ac:dyDescent="0.25">
      <c r="A6821" s="1"/>
      <c r="B6821" s="1"/>
    </row>
    <row r="6822" spans="1:2" x14ac:dyDescent="0.25">
      <c r="A6822" s="1"/>
      <c r="B6822" s="1"/>
    </row>
    <row r="6823" spans="1:2" x14ac:dyDescent="0.25">
      <c r="A6823" s="1"/>
      <c r="B6823" s="1"/>
    </row>
    <row r="6824" spans="1:2" x14ac:dyDescent="0.25">
      <c r="A6824" s="1"/>
      <c r="B6824" s="1"/>
    </row>
    <row r="6825" spans="1:2" x14ac:dyDescent="0.25">
      <c r="A6825" s="1"/>
      <c r="B6825" s="1"/>
    </row>
    <row r="6826" spans="1:2" x14ac:dyDescent="0.25">
      <c r="A6826" s="1"/>
      <c r="B6826" s="1"/>
    </row>
    <row r="6827" spans="1:2" x14ac:dyDescent="0.25">
      <c r="A6827" s="1"/>
      <c r="B6827" s="1"/>
    </row>
    <row r="6828" spans="1:2" x14ac:dyDescent="0.25">
      <c r="A6828" s="1"/>
      <c r="B6828" s="1"/>
    </row>
    <row r="6829" spans="1:2" x14ac:dyDescent="0.25">
      <c r="A6829" s="1"/>
      <c r="B6829" s="1"/>
    </row>
    <row r="6830" spans="1:2" x14ac:dyDescent="0.25">
      <c r="A6830" s="1"/>
      <c r="B6830" s="1"/>
    </row>
    <row r="6831" spans="1:2" x14ac:dyDescent="0.25">
      <c r="A6831" s="1"/>
      <c r="B6831" s="1"/>
    </row>
    <row r="6832" spans="1:2" x14ac:dyDescent="0.25">
      <c r="A6832" s="1"/>
      <c r="B6832" s="1"/>
    </row>
    <row r="6833" spans="1:2" x14ac:dyDescent="0.25">
      <c r="A6833" s="1"/>
      <c r="B6833" s="1"/>
    </row>
    <row r="6834" spans="1:2" x14ac:dyDescent="0.25">
      <c r="A6834" s="1"/>
      <c r="B6834" s="1"/>
    </row>
    <row r="6835" spans="1:2" x14ac:dyDescent="0.25">
      <c r="A6835" s="1"/>
      <c r="B6835" s="1"/>
    </row>
    <row r="6836" spans="1:2" x14ac:dyDescent="0.25">
      <c r="A6836" s="1"/>
      <c r="B6836" s="1"/>
    </row>
    <row r="6837" spans="1:2" x14ac:dyDescent="0.25">
      <c r="A6837" s="1"/>
      <c r="B6837" s="1"/>
    </row>
    <row r="6838" spans="1:2" x14ac:dyDescent="0.25">
      <c r="A6838" s="1"/>
      <c r="B6838" s="1"/>
    </row>
    <row r="6839" spans="1:2" x14ac:dyDescent="0.25">
      <c r="A6839" s="1"/>
      <c r="B6839" s="1"/>
    </row>
    <row r="6840" spans="1:2" x14ac:dyDescent="0.25">
      <c r="A6840" s="1"/>
      <c r="B6840" s="1"/>
    </row>
    <row r="6841" spans="1:2" x14ac:dyDescent="0.25">
      <c r="A6841" s="1"/>
      <c r="B6841" s="1"/>
    </row>
    <row r="6842" spans="1:2" x14ac:dyDescent="0.25">
      <c r="A6842" s="1"/>
      <c r="B6842" s="1"/>
    </row>
    <row r="6843" spans="1:2" x14ac:dyDescent="0.25">
      <c r="A6843" s="1"/>
      <c r="B6843" s="1"/>
    </row>
    <row r="6844" spans="1:2" x14ac:dyDescent="0.25">
      <c r="A6844" s="1"/>
      <c r="B6844" s="1"/>
    </row>
    <row r="6845" spans="1:2" x14ac:dyDescent="0.25">
      <c r="A6845" s="1"/>
      <c r="B6845" s="1"/>
    </row>
    <row r="6846" spans="1:2" x14ac:dyDescent="0.25">
      <c r="A6846" s="1"/>
      <c r="B6846" s="1"/>
    </row>
    <row r="6847" spans="1:2" x14ac:dyDescent="0.25">
      <c r="A6847" s="1"/>
      <c r="B6847" s="1"/>
    </row>
    <row r="6848" spans="1:2" x14ac:dyDescent="0.25">
      <c r="A6848" s="1"/>
      <c r="B6848" s="1"/>
    </row>
    <row r="6849" spans="1:2" x14ac:dyDescent="0.25">
      <c r="A6849" s="1"/>
      <c r="B6849" s="1"/>
    </row>
    <row r="6850" spans="1:2" x14ac:dyDescent="0.25">
      <c r="A6850" s="1"/>
      <c r="B6850" s="1"/>
    </row>
    <row r="6851" spans="1:2" x14ac:dyDescent="0.25">
      <c r="A6851" s="1"/>
      <c r="B6851" s="1"/>
    </row>
    <row r="6852" spans="1:2" x14ac:dyDescent="0.25">
      <c r="A6852" s="1"/>
      <c r="B6852" s="1"/>
    </row>
    <row r="6853" spans="1:2" x14ac:dyDescent="0.25">
      <c r="A6853" s="1"/>
      <c r="B6853" s="1"/>
    </row>
    <row r="6854" spans="1:2" x14ac:dyDescent="0.25">
      <c r="A6854" s="1"/>
      <c r="B6854" s="1"/>
    </row>
    <row r="6855" spans="1:2" x14ac:dyDescent="0.25">
      <c r="A6855" s="1"/>
      <c r="B6855" s="1"/>
    </row>
    <row r="6856" spans="1:2" x14ac:dyDescent="0.25">
      <c r="A6856" s="1"/>
      <c r="B6856" s="1"/>
    </row>
    <row r="6857" spans="1:2" x14ac:dyDescent="0.25">
      <c r="A6857" s="1"/>
      <c r="B6857" s="1"/>
    </row>
    <row r="6858" spans="1:2" x14ac:dyDescent="0.25">
      <c r="A6858" s="1"/>
      <c r="B6858" s="1"/>
    </row>
    <row r="6859" spans="1:2" x14ac:dyDescent="0.25">
      <c r="A6859" s="1"/>
      <c r="B6859" s="1"/>
    </row>
    <row r="6860" spans="1:2" x14ac:dyDescent="0.25">
      <c r="A6860" s="1"/>
      <c r="B6860" s="1"/>
    </row>
    <row r="6861" spans="1:2" x14ac:dyDescent="0.25">
      <c r="A6861" s="1"/>
      <c r="B6861" s="1"/>
    </row>
    <row r="6862" spans="1:2" x14ac:dyDescent="0.25">
      <c r="A6862" s="1"/>
      <c r="B6862" s="1"/>
    </row>
    <row r="6863" spans="1:2" x14ac:dyDescent="0.25">
      <c r="A6863" s="1"/>
      <c r="B6863" s="1"/>
    </row>
    <row r="6864" spans="1:2" x14ac:dyDescent="0.25">
      <c r="A6864" s="1"/>
      <c r="B6864" s="1"/>
    </row>
    <row r="6865" spans="1:2" x14ac:dyDescent="0.25">
      <c r="A6865" s="1"/>
      <c r="B6865" s="1"/>
    </row>
    <row r="6866" spans="1:2" x14ac:dyDescent="0.25">
      <c r="A6866" s="1"/>
      <c r="B6866" s="1"/>
    </row>
    <row r="6867" spans="1:2" x14ac:dyDescent="0.25">
      <c r="A6867" s="1"/>
      <c r="B6867" s="1"/>
    </row>
    <row r="6868" spans="1:2" x14ac:dyDescent="0.25">
      <c r="A6868" s="1"/>
      <c r="B6868" s="1"/>
    </row>
    <row r="6869" spans="1:2" x14ac:dyDescent="0.25">
      <c r="A6869" s="1"/>
      <c r="B6869" s="1"/>
    </row>
    <row r="6870" spans="1:2" x14ac:dyDescent="0.25">
      <c r="A6870" s="1"/>
      <c r="B6870" s="1"/>
    </row>
    <row r="6871" spans="1:2" x14ac:dyDescent="0.25">
      <c r="A6871" s="1"/>
      <c r="B6871" s="1"/>
    </row>
    <row r="6872" spans="1:2" x14ac:dyDescent="0.25">
      <c r="A6872" s="1"/>
      <c r="B6872" s="1"/>
    </row>
    <row r="6873" spans="1:2" x14ac:dyDescent="0.25">
      <c r="A6873" s="1"/>
      <c r="B6873" s="1"/>
    </row>
    <row r="6874" spans="1:2" x14ac:dyDescent="0.25">
      <c r="A6874" s="1"/>
      <c r="B6874" s="1"/>
    </row>
    <row r="6875" spans="1:2" x14ac:dyDescent="0.25">
      <c r="A6875" s="1"/>
      <c r="B6875" s="1"/>
    </row>
    <row r="6876" spans="1:2" x14ac:dyDescent="0.25">
      <c r="A6876" s="1"/>
      <c r="B6876" s="1"/>
    </row>
    <row r="6877" spans="1:2" x14ac:dyDescent="0.25">
      <c r="A6877" s="1"/>
      <c r="B6877" s="1"/>
    </row>
    <row r="6878" spans="1:2" x14ac:dyDescent="0.25">
      <c r="A6878" s="1"/>
      <c r="B6878" s="1"/>
    </row>
    <row r="6879" spans="1:2" x14ac:dyDescent="0.25">
      <c r="A6879" s="1"/>
      <c r="B6879" s="1"/>
    </row>
    <row r="6880" spans="1:2" x14ac:dyDescent="0.25">
      <c r="A6880" s="1"/>
      <c r="B6880" s="1"/>
    </row>
    <row r="6881" spans="1:2" x14ac:dyDescent="0.25">
      <c r="A6881" s="1"/>
      <c r="B6881" s="1"/>
    </row>
    <row r="6882" spans="1:2" x14ac:dyDescent="0.25">
      <c r="A6882" s="1"/>
      <c r="B6882" s="1"/>
    </row>
    <row r="6883" spans="1:2" x14ac:dyDescent="0.25">
      <c r="A6883" s="1"/>
      <c r="B6883" s="1"/>
    </row>
    <row r="6884" spans="1:2" x14ac:dyDescent="0.25">
      <c r="A6884" s="1"/>
      <c r="B6884" s="1"/>
    </row>
    <row r="6885" spans="1:2" x14ac:dyDescent="0.25">
      <c r="A6885" s="1"/>
      <c r="B6885" s="1"/>
    </row>
    <row r="6886" spans="1:2" x14ac:dyDescent="0.25">
      <c r="A6886" s="1"/>
      <c r="B6886" s="1"/>
    </row>
    <row r="6887" spans="1:2" x14ac:dyDescent="0.25">
      <c r="A6887" s="1"/>
      <c r="B6887" s="1"/>
    </row>
    <row r="6888" spans="1:2" x14ac:dyDescent="0.25">
      <c r="A6888" s="1"/>
      <c r="B6888" s="1"/>
    </row>
    <row r="6889" spans="1:2" x14ac:dyDescent="0.25">
      <c r="A6889" s="1"/>
      <c r="B6889" s="1"/>
    </row>
    <row r="6890" spans="1:2" x14ac:dyDescent="0.25">
      <c r="A6890" s="1"/>
      <c r="B6890" s="1"/>
    </row>
    <row r="6891" spans="1:2" x14ac:dyDescent="0.25">
      <c r="A6891" s="1"/>
      <c r="B6891" s="1"/>
    </row>
    <row r="6892" spans="1:2" x14ac:dyDescent="0.25">
      <c r="A6892" s="1"/>
      <c r="B6892" s="1"/>
    </row>
    <row r="6893" spans="1:2" x14ac:dyDescent="0.25">
      <c r="A6893" s="1"/>
      <c r="B6893" s="1"/>
    </row>
    <row r="6894" spans="1:2" x14ac:dyDescent="0.25">
      <c r="A6894" s="1"/>
      <c r="B6894" s="1"/>
    </row>
    <row r="6895" spans="1:2" x14ac:dyDescent="0.25">
      <c r="A6895" s="1"/>
      <c r="B6895" s="1"/>
    </row>
    <row r="6896" spans="1:2" x14ac:dyDescent="0.25">
      <c r="A6896" s="1"/>
      <c r="B6896" s="1"/>
    </row>
    <row r="6897" spans="1:2" x14ac:dyDescent="0.25">
      <c r="A6897" s="1"/>
      <c r="B6897" s="1"/>
    </row>
    <row r="6898" spans="1:2" x14ac:dyDescent="0.25">
      <c r="A6898" s="1"/>
      <c r="B6898" s="1"/>
    </row>
    <row r="6899" spans="1:2" x14ac:dyDescent="0.25">
      <c r="A6899" s="1"/>
      <c r="B6899" s="1"/>
    </row>
    <row r="6900" spans="1:2" x14ac:dyDescent="0.25">
      <c r="A6900" s="1"/>
      <c r="B6900" s="1"/>
    </row>
    <row r="6901" spans="1:2" x14ac:dyDescent="0.25">
      <c r="A6901" s="1"/>
      <c r="B6901" s="1"/>
    </row>
    <row r="6902" spans="1:2" x14ac:dyDescent="0.25">
      <c r="A6902" s="1"/>
      <c r="B6902" s="1"/>
    </row>
    <row r="6903" spans="1:2" x14ac:dyDescent="0.25">
      <c r="A6903" s="1"/>
      <c r="B6903" s="1"/>
    </row>
    <row r="6904" spans="1:2" x14ac:dyDescent="0.25">
      <c r="A6904" s="1"/>
      <c r="B6904" s="1"/>
    </row>
    <row r="6905" spans="1:2" x14ac:dyDescent="0.25">
      <c r="A6905" s="1"/>
      <c r="B6905" s="1"/>
    </row>
    <row r="6906" spans="1:2" x14ac:dyDescent="0.25">
      <c r="A6906" s="1"/>
      <c r="B6906" s="1"/>
    </row>
    <row r="6907" spans="1:2" x14ac:dyDescent="0.25">
      <c r="A6907" s="1"/>
      <c r="B6907" s="1"/>
    </row>
    <row r="6908" spans="1:2" x14ac:dyDescent="0.25">
      <c r="A6908" s="1"/>
      <c r="B6908" s="1"/>
    </row>
    <row r="6909" spans="1:2" x14ac:dyDescent="0.25">
      <c r="A6909" s="1"/>
      <c r="B6909" s="1"/>
    </row>
    <row r="6910" spans="1:2" x14ac:dyDescent="0.25">
      <c r="A6910" s="1"/>
      <c r="B6910" s="1"/>
    </row>
    <row r="6911" spans="1:2" x14ac:dyDescent="0.25">
      <c r="A6911" s="1"/>
      <c r="B6911" s="1"/>
    </row>
    <row r="6912" spans="1:2" x14ac:dyDescent="0.25">
      <c r="A6912" s="1"/>
      <c r="B6912" s="1"/>
    </row>
    <row r="6913" spans="1:2" x14ac:dyDescent="0.25">
      <c r="A6913" s="1"/>
      <c r="B6913" s="1"/>
    </row>
    <row r="6914" spans="1:2" x14ac:dyDescent="0.25">
      <c r="A6914" s="1"/>
      <c r="B6914" s="1"/>
    </row>
    <row r="6915" spans="1:2" x14ac:dyDescent="0.25">
      <c r="A6915" s="1"/>
      <c r="B6915" s="1"/>
    </row>
    <row r="6916" spans="1:2" x14ac:dyDescent="0.25">
      <c r="A6916" s="1"/>
      <c r="B6916" s="1"/>
    </row>
    <row r="6917" spans="1:2" x14ac:dyDescent="0.25">
      <c r="A6917" s="1"/>
      <c r="B6917" s="1"/>
    </row>
    <row r="6918" spans="1:2" x14ac:dyDescent="0.25">
      <c r="A6918" s="1"/>
      <c r="B6918" s="1"/>
    </row>
    <row r="6919" spans="1:2" x14ac:dyDescent="0.25">
      <c r="A6919" s="1"/>
      <c r="B6919" s="1"/>
    </row>
    <row r="6920" spans="1:2" x14ac:dyDescent="0.25">
      <c r="A6920" s="1"/>
      <c r="B6920" s="1"/>
    </row>
    <row r="6921" spans="1:2" x14ac:dyDescent="0.25">
      <c r="A6921" s="1"/>
      <c r="B6921" s="1"/>
    </row>
    <row r="6922" spans="1:2" x14ac:dyDescent="0.25">
      <c r="A6922" s="1"/>
      <c r="B6922" s="1"/>
    </row>
    <row r="6923" spans="1:2" x14ac:dyDescent="0.25">
      <c r="A6923" s="1"/>
      <c r="B6923" s="1"/>
    </row>
    <row r="6924" spans="1:2" x14ac:dyDescent="0.25">
      <c r="A6924" s="1"/>
      <c r="B6924" s="1"/>
    </row>
    <row r="6925" spans="1:2" x14ac:dyDescent="0.25">
      <c r="A6925" s="1"/>
      <c r="B6925" s="1"/>
    </row>
    <row r="6926" spans="1:2" x14ac:dyDescent="0.25">
      <c r="A6926" s="1"/>
      <c r="B6926" s="1"/>
    </row>
    <row r="6927" spans="1:2" x14ac:dyDescent="0.25">
      <c r="A6927" s="1"/>
      <c r="B6927" s="1"/>
    </row>
    <row r="6928" spans="1:2" x14ac:dyDescent="0.25">
      <c r="A6928" s="1"/>
      <c r="B6928" s="1"/>
    </row>
    <row r="6929" spans="1:2" x14ac:dyDescent="0.25">
      <c r="A6929" s="1"/>
      <c r="B6929" s="1"/>
    </row>
    <row r="6930" spans="1:2" x14ac:dyDescent="0.25">
      <c r="A6930" s="1"/>
      <c r="B6930" s="1"/>
    </row>
    <row r="6931" spans="1:2" x14ac:dyDescent="0.25">
      <c r="A6931" s="1"/>
      <c r="B6931" s="1"/>
    </row>
    <row r="6932" spans="1:2" x14ac:dyDescent="0.25">
      <c r="A6932" s="1"/>
      <c r="B6932" s="1"/>
    </row>
    <row r="6933" spans="1:2" x14ac:dyDescent="0.25">
      <c r="A6933" s="1"/>
      <c r="B6933" s="1"/>
    </row>
    <row r="6934" spans="1:2" x14ac:dyDescent="0.25">
      <c r="A6934" s="1"/>
      <c r="B6934" s="1"/>
    </row>
    <row r="6935" spans="1:2" x14ac:dyDescent="0.25">
      <c r="A6935" s="1"/>
      <c r="B6935" s="1"/>
    </row>
    <row r="6936" spans="1:2" x14ac:dyDescent="0.25">
      <c r="A6936" s="1"/>
      <c r="B6936" s="1"/>
    </row>
    <row r="6937" spans="1:2" x14ac:dyDescent="0.25">
      <c r="A6937" s="1"/>
      <c r="B6937" s="1"/>
    </row>
    <row r="6938" spans="1:2" x14ac:dyDescent="0.25">
      <c r="A6938" s="1"/>
      <c r="B6938" s="1"/>
    </row>
    <row r="6939" spans="1:2" x14ac:dyDescent="0.25">
      <c r="A6939" s="1"/>
      <c r="B6939" s="1"/>
    </row>
    <row r="6940" spans="1:2" x14ac:dyDescent="0.25">
      <c r="A6940" s="1"/>
      <c r="B6940" s="1"/>
    </row>
    <row r="6941" spans="1:2" x14ac:dyDescent="0.25">
      <c r="A6941" s="1"/>
      <c r="B6941" s="1"/>
    </row>
    <row r="6942" spans="1:2" x14ac:dyDescent="0.25">
      <c r="A6942" s="1"/>
      <c r="B6942" s="1"/>
    </row>
    <row r="6943" spans="1:2" x14ac:dyDescent="0.25">
      <c r="A6943" s="1"/>
      <c r="B6943" s="1"/>
    </row>
    <row r="6944" spans="1:2" x14ac:dyDescent="0.25">
      <c r="A6944" s="1"/>
      <c r="B6944" s="1"/>
    </row>
    <row r="6945" spans="1:2" x14ac:dyDescent="0.25">
      <c r="A6945" s="1"/>
      <c r="B6945" s="1"/>
    </row>
    <row r="6946" spans="1:2" x14ac:dyDescent="0.25">
      <c r="A6946" s="1"/>
      <c r="B6946" s="1"/>
    </row>
    <row r="6947" spans="1:2" x14ac:dyDescent="0.25">
      <c r="A6947" s="1"/>
      <c r="B6947" s="1"/>
    </row>
    <row r="6948" spans="1:2" x14ac:dyDescent="0.25">
      <c r="A6948" s="1"/>
      <c r="B6948" s="1"/>
    </row>
    <row r="6949" spans="1:2" x14ac:dyDescent="0.25">
      <c r="A6949" s="1"/>
      <c r="B6949" s="1"/>
    </row>
    <row r="6950" spans="1:2" x14ac:dyDescent="0.25">
      <c r="A6950" s="1"/>
      <c r="B6950" s="1"/>
    </row>
    <row r="6951" spans="1:2" x14ac:dyDescent="0.25">
      <c r="A6951" s="1"/>
      <c r="B6951" s="1"/>
    </row>
    <row r="6952" spans="1:2" x14ac:dyDescent="0.25">
      <c r="A6952" s="1"/>
      <c r="B6952" s="1"/>
    </row>
    <row r="6953" spans="1:2" x14ac:dyDescent="0.25">
      <c r="A6953" s="1"/>
      <c r="B6953" s="1"/>
    </row>
    <row r="6954" spans="1:2" x14ac:dyDescent="0.25">
      <c r="A6954" s="1"/>
      <c r="B6954" s="1"/>
    </row>
    <row r="6955" spans="1:2" x14ac:dyDescent="0.25">
      <c r="A6955" s="1"/>
      <c r="B6955" s="1"/>
    </row>
    <row r="6956" spans="1:2" x14ac:dyDescent="0.25">
      <c r="A6956" s="1"/>
      <c r="B6956" s="1"/>
    </row>
    <row r="6957" spans="1:2" x14ac:dyDescent="0.25">
      <c r="A6957" s="1"/>
      <c r="B6957" s="1"/>
    </row>
    <row r="6958" spans="1:2" x14ac:dyDescent="0.25">
      <c r="A6958" s="1"/>
      <c r="B6958" s="1"/>
    </row>
    <row r="6959" spans="1:2" x14ac:dyDescent="0.25">
      <c r="A6959" s="1"/>
      <c r="B6959" s="1"/>
    </row>
    <row r="6960" spans="1:2" x14ac:dyDescent="0.25">
      <c r="A6960" s="1"/>
      <c r="B6960" s="1"/>
    </row>
    <row r="6961" spans="1:2" x14ac:dyDescent="0.25">
      <c r="A6961" s="1"/>
      <c r="B6961" s="1"/>
    </row>
    <row r="6962" spans="1:2" x14ac:dyDescent="0.25">
      <c r="A6962" s="1"/>
      <c r="B6962" s="1"/>
    </row>
    <row r="6963" spans="1:2" x14ac:dyDescent="0.25">
      <c r="A6963" s="1"/>
      <c r="B6963" s="1"/>
    </row>
    <row r="6964" spans="1:2" x14ac:dyDescent="0.25">
      <c r="A6964" s="1"/>
      <c r="B6964" s="1"/>
    </row>
    <row r="6965" spans="1:2" x14ac:dyDescent="0.25">
      <c r="A6965" s="1"/>
      <c r="B6965" s="1"/>
    </row>
    <row r="6966" spans="1:2" x14ac:dyDescent="0.25">
      <c r="A6966" s="1"/>
      <c r="B6966" s="1"/>
    </row>
    <row r="6967" spans="1:2" x14ac:dyDescent="0.25">
      <c r="A6967" s="1"/>
      <c r="B6967" s="1"/>
    </row>
    <row r="6968" spans="1:2" x14ac:dyDescent="0.25">
      <c r="A6968" s="1"/>
      <c r="B6968" s="1"/>
    </row>
    <row r="6969" spans="1:2" x14ac:dyDescent="0.25">
      <c r="A6969" s="1"/>
      <c r="B6969" s="1"/>
    </row>
    <row r="6970" spans="1:2" x14ac:dyDescent="0.25">
      <c r="A6970" s="1"/>
      <c r="B6970" s="1"/>
    </row>
    <row r="6971" spans="1:2" x14ac:dyDescent="0.25">
      <c r="A6971" s="1"/>
      <c r="B6971" s="1"/>
    </row>
    <row r="6972" spans="1:2" x14ac:dyDescent="0.25">
      <c r="A6972" s="1"/>
      <c r="B6972" s="1"/>
    </row>
    <row r="6973" spans="1:2" x14ac:dyDescent="0.25">
      <c r="A6973" s="1"/>
      <c r="B6973" s="1"/>
    </row>
    <row r="6974" spans="1:2" x14ac:dyDescent="0.25">
      <c r="A6974" s="1"/>
      <c r="B6974" s="1"/>
    </row>
    <row r="6975" spans="1:2" x14ac:dyDescent="0.25">
      <c r="A6975" s="1"/>
      <c r="B6975" s="1"/>
    </row>
    <row r="6976" spans="1:2" x14ac:dyDescent="0.25">
      <c r="A6976" s="1"/>
      <c r="B6976" s="1"/>
    </row>
    <row r="6977" spans="1:2" x14ac:dyDescent="0.25">
      <c r="A6977" s="1"/>
      <c r="B6977" s="1"/>
    </row>
    <row r="6978" spans="1:2" x14ac:dyDescent="0.25">
      <c r="A6978" s="1"/>
      <c r="B6978" s="1"/>
    </row>
    <row r="6979" spans="1:2" x14ac:dyDescent="0.25">
      <c r="A6979" s="1"/>
      <c r="B6979" s="1"/>
    </row>
    <row r="6980" spans="1:2" x14ac:dyDescent="0.25">
      <c r="A6980" s="1"/>
      <c r="B6980" s="1"/>
    </row>
    <row r="6981" spans="1:2" x14ac:dyDescent="0.25">
      <c r="A6981" s="1"/>
      <c r="B6981" s="1"/>
    </row>
    <row r="6982" spans="1:2" x14ac:dyDescent="0.25">
      <c r="A6982" s="1"/>
      <c r="B6982" s="1"/>
    </row>
    <row r="6983" spans="1:2" x14ac:dyDescent="0.25">
      <c r="A6983" s="1"/>
      <c r="B6983" s="1"/>
    </row>
    <row r="6984" spans="1:2" x14ac:dyDescent="0.25">
      <c r="A6984" s="1"/>
      <c r="B6984" s="1"/>
    </row>
    <row r="6985" spans="1:2" x14ac:dyDescent="0.25">
      <c r="A6985" s="1"/>
      <c r="B6985" s="1"/>
    </row>
    <row r="6986" spans="1:2" x14ac:dyDescent="0.25">
      <c r="A6986" s="1"/>
      <c r="B6986" s="1"/>
    </row>
    <row r="6987" spans="1:2" x14ac:dyDescent="0.25">
      <c r="A6987" s="1"/>
      <c r="B6987" s="1"/>
    </row>
    <row r="6988" spans="1:2" x14ac:dyDescent="0.25">
      <c r="A6988" s="1"/>
      <c r="B6988" s="1"/>
    </row>
    <row r="6989" spans="1:2" x14ac:dyDescent="0.25">
      <c r="A6989" s="1"/>
      <c r="B6989" s="1"/>
    </row>
    <row r="6990" spans="1:2" x14ac:dyDescent="0.25">
      <c r="A6990" s="1"/>
      <c r="B6990" s="1"/>
    </row>
    <row r="6991" spans="1:2" x14ac:dyDescent="0.25">
      <c r="A6991" s="1"/>
      <c r="B6991" s="1"/>
    </row>
    <row r="6992" spans="1:2" x14ac:dyDescent="0.25">
      <c r="A6992" s="1"/>
      <c r="B6992" s="1"/>
    </row>
    <row r="6993" spans="1:2" x14ac:dyDescent="0.25">
      <c r="A6993" s="1"/>
      <c r="B6993" s="1"/>
    </row>
    <row r="6994" spans="1:2" x14ac:dyDescent="0.25">
      <c r="A6994" s="1"/>
      <c r="B6994" s="1"/>
    </row>
    <row r="6995" spans="1:2" x14ac:dyDescent="0.25">
      <c r="A6995" s="1"/>
      <c r="B6995" s="1"/>
    </row>
    <row r="6996" spans="1:2" x14ac:dyDescent="0.25">
      <c r="A6996" s="1"/>
      <c r="B6996" s="1"/>
    </row>
    <row r="6997" spans="1:2" x14ac:dyDescent="0.25">
      <c r="A6997" s="1"/>
      <c r="B6997" s="1"/>
    </row>
    <row r="6998" spans="1:2" x14ac:dyDescent="0.25">
      <c r="A6998" s="1"/>
      <c r="B6998" s="1"/>
    </row>
    <row r="6999" spans="1:2" x14ac:dyDescent="0.25">
      <c r="A6999" s="1"/>
      <c r="B6999" s="1"/>
    </row>
    <row r="7000" spans="1:2" x14ac:dyDescent="0.25">
      <c r="A7000" s="1"/>
      <c r="B7000" s="1"/>
    </row>
    <row r="7001" spans="1:2" x14ac:dyDescent="0.25">
      <c r="A7001" s="1"/>
      <c r="B7001" s="1"/>
    </row>
    <row r="7002" spans="1:2" x14ac:dyDescent="0.25">
      <c r="A7002" s="1"/>
      <c r="B7002" s="1"/>
    </row>
    <row r="7003" spans="1:2" x14ac:dyDescent="0.25">
      <c r="A7003" s="1"/>
      <c r="B7003" s="1"/>
    </row>
    <row r="7004" spans="1:2" x14ac:dyDescent="0.25">
      <c r="A7004" s="1"/>
      <c r="B7004" s="1"/>
    </row>
    <row r="7005" spans="1:2" x14ac:dyDescent="0.25">
      <c r="A7005" s="1"/>
      <c r="B7005" s="1"/>
    </row>
    <row r="7006" spans="1:2" x14ac:dyDescent="0.25">
      <c r="A7006" s="1"/>
      <c r="B7006" s="1"/>
    </row>
    <row r="7007" spans="1:2" x14ac:dyDescent="0.25">
      <c r="A7007" s="1"/>
      <c r="B7007" s="1"/>
    </row>
    <row r="7008" spans="1:2" x14ac:dyDescent="0.25">
      <c r="A7008" s="1"/>
      <c r="B7008" s="1"/>
    </row>
    <row r="7009" spans="1:2" x14ac:dyDescent="0.25">
      <c r="A7009" s="1"/>
      <c r="B7009" s="1"/>
    </row>
    <row r="7010" spans="1:2" x14ac:dyDescent="0.25">
      <c r="A7010" s="1"/>
      <c r="B7010" s="1"/>
    </row>
    <row r="7011" spans="1:2" x14ac:dyDescent="0.25">
      <c r="A7011" s="1"/>
      <c r="B7011" s="1"/>
    </row>
    <row r="7012" spans="1:2" x14ac:dyDescent="0.25">
      <c r="A7012" s="1"/>
      <c r="B7012" s="1"/>
    </row>
    <row r="7013" spans="1:2" x14ac:dyDescent="0.25">
      <c r="A7013" s="1"/>
      <c r="B7013" s="1"/>
    </row>
    <row r="7014" spans="1:2" x14ac:dyDescent="0.25">
      <c r="A7014" s="1"/>
      <c r="B7014" s="1"/>
    </row>
    <row r="7015" spans="1:2" x14ac:dyDescent="0.25">
      <c r="A7015" s="1"/>
      <c r="B7015" s="1"/>
    </row>
    <row r="7016" spans="1:2" x14ac:dyDescent="0.25">
      <c r="A7016" s="1"/>
      <c r="B7016" s="1"/>
    </row>
    <row r="7017" spans="1:2" x14ac:dyDescent="0.25">
      <c r="A7017" s="1"/>
      <c r="B7017" s="1"/>
    </row>
    <row r="7018" spans="1:2" x14ac:dyDescent="0.25">
      <c r="A7018" s="1"/>
      <c r="B7018" s="1"/>
    </row>
    <row r="7019" spans="1:2" x14ac:dyDescent="0.25">
      <c r="A7019" s="1"/>
      <c r="B7019" s="1"/>
    </row>
    <row r="7020" spans="1:2" x14ac:dyDescent="0.25">
      <c r="A7020" s="1"/>
      <c r="B7020" s="1"/>
    </row>
    <row r="7021" spans="1:2" x14ac:dyDescent="0.25">
      <c r="A7021" s="1"/>
      <c r="B7021" s="1"/>
    </row>
    <row r="7022" spans="1:2" x14ac:dyDescent="0.25">
      <c r="A7022" s="1"/>
      <c r="B7022" s="1"/>
    </row>
    <row r="7023" spans="1:2" x14ac:dyDescent="0.25">
      <c r="A7023" s="1"/>
      <c r="B7023" s="1"/>
    </row>
    <row r="7024" spans="1:2" x14ac:dyDescent="0.25">
      <c r="A7024" s="1"/>
      <c r="B7024" s="1"/>
    </row>
    <row r="7025" spans="1:2" x14ac:dyDescent="0.25">
      <c r="A7025" s="1"/>
      <c r="B7025" s="1"/>
    </row>
    <row r="7026" spans="1:2" x14ac:dyDescent="0.25">
      <c r="A7026" s="1"/>
      <c r="B7026" s="1"/>
    </row>
    <row r="7027" spans="1:2" x14ac:dyDescent="0.25">
      <c r="A7027" s="1"/>
      <c r="B7027" s="1"/>
    </row>
    <row r="7028" spans="1:2" x14ac:dyDescent="0.25">
      <c r="A7028" s="1"/>
      <c r="B7028" s="1"/>
    </row>
    <row r="7029" spans="1:2" x14ac:dyDescent="0.25">
      <c r="A7029" s="1"/>
      <c r="B7029" s="1"/>
    </row>
    <row r="7030" spans="1:2" x14ac:dyDescent="0.25">
      <c r="A7030" s="1"/>
      <c r="B7030" s="1"/>
    </row>
    <row r="7031" spans="1:2" x14ac:dyDescent="0.25">
      <c r="A7031" s="1"/>
      <c r="B7031" s="1"/>
    </row>
    <row r="7032" spans="1:2" x14ac:dyDescent="0.25">
      <c r="A7032" s="1"/>
      <c r="B7032" s="1"/>
    </row>
    <row r="7033" spans="1:2" x14ac:dyDescent="0.25">
      <c r="A7033" s="1"/>
      <c r="B7033" s="1"/>
    </row>
    <row r="7034" spans="1:2" x14ac:dyDescent="0.25">
      <c r="A7034" s="1"/>
      <c r="B7034" s="1"/>
    </row>
    <row r="7035" spans="1:2" x14ac:dyDescent="0.25">
      <c r="A7035" s="1"/>
      <c r="B7035" s="1"/>
    </row>
    <row r="7036" spans="1:2" x14ac:dyDescent="0.25">
      <c r="A7036" s="1"/>
      <c r="B7036" s="1"/>
    </row>
    <row r="7037" spans="1:2" x14ac:dyDescent="0.25">
      <c r="A7037" s="1"/>
      <c r="B7037" s="1"/>
    </row>
    <row r="7038" spans="1:2" x14ac:dyDescent="0.25">
      <c r="A7038" s="1"/>
      <c r="B7038" s="1"/>
    </row>
    <row r="7039" spans="1:2" x14ac:dyDescent="0.25">
      <c r="A7039" s="1"/>
      <c r="B7039" s="1"/>
    </row>
    <row r="7040" spans="1:2" x14ac:dyDescent="0.25">
      <c r="A7040" s="1"/>
      <c r="B7040" s="1"/>
    </row>
    <row r="7041" spans="1:2" x14ac:dyDescent="0.25">
      <c r="A7041" s="1"/>
      <c r="B7041" s="1"/>
    </row>
    <row r="7042" spans="1:2" x14ac:dyDescent="0.25">
      <c r="A7042" s="1"/>
      <c r="B7042" s="1"/>
    </row>
    <row r="7043" spans="1:2" x14ac:dyDescent="0.25">
      <c r="A7043" s="1"/>
      <c r="B7043" s="1"/>
    </row>
    <row r="7044" spans="1:2" x14ac:dyDescent="0.25">
      <c r="A7044" s="1"/>
      <c r="B7044" s="1"/>
    </row>
    <row r="7045" spans="1:2" x14ac:dyDescent="0.25">
      <c r="A7045" s="1"/>
      <c r="B7045" s="1"/>
    </row>
    <row r="7046" spans="1:2" x14ac:dyDescent="0.25">
      <c r="A7046" s="1"/>
      <c r="B7046" s="1"/>
    </row>
    <row r="7047" spans="1:2" x14ac:dyDescent="0.25">
      <c r="A7047" s="1"/>
      <c r="B7047" s="1"/>
    </row>
    <row r="7048" spans="1:2" x14ac:dyDescent="0.25">
      <c r="A7048" s="1"/>
      <c r="B7048" s="1"/>
    </row>
    <row r="7049" spans="1:2" x14ac:dyDescent="0.25">
      <c r="A7049" s="1"/>
      <c r="B7049" s="1"/>
    </row>
    <row r="7050" spans="1:2" x14ac:dyDescent="0.25">
      <c r="A7050" s="1"/>
      <c r="B7050" s="1"/>
    </row>
    <row r="7051" spans="1:2" x14ac:dyDescent="0.25">
      <c r="A7051" s="1"/>
      <c r="B7051" s="1"/>
    </row>
    <row r="7052" spans="1:2" x14ac:dyDescent="0.25">
      <c r="A7052" s="1"/>
      <c r="B7052" s="1"/>
    </row>
    <row r="7053" spans="1:2" x14ac:dyDescent="0.25">
      <c r="A7053" s="1"/>
      <c r="B7053" s="1"/>
    </row>
    <row r="7054" spans="1:2" x14ac:dyDescent="0.25">
      <c r="A7054" s="1"/>
      <c r="B7054" s="1"/>
    </row>
    <row r="7055" spans="1:2" x14ac:dyDescent="0.25">
      <c r="A7055" s="1"/>
      <c r="B7055" s="1"/>
    </row>
    <row r="7056" spans="1:2" x14ac:dyDescent="0.25">
      <c r="A7056" s="1"/>
      <c r="B7056" s="1"/>
    </row>
    <row r="7057" spans="1:2" x14ac:dyDescent="0.25">
      <c r="A7057" s="1"/>
      <c r="B7057" s="1"/>
    </row>
    <row r="7058" spans="1:2" x14ac:dyDescent="0.25">
      <c r="A7058" s="1"/>
      <c r="B7058" s="1"/>
    </row>
    <row r="7059" spans="1:2" x14ac:dyDescent="0.25">
      <c r="A7059" s="1"/>
      <c r="B7059" s="1"/>
    </row>
    <row r="7060" spans="1:2" x14ac:dyDescent="0.25">
      <c r="A7060" s="1"/>
      <c r="B7060" s="1"/>
    </row>
    <row r="7061" spans="1:2" x14ac:dyDescent="0.25">
      <c r="A7061" s="1"/>
      <c r="B7061" s="1"/>
    </row>
    <row r="7062" spans="1:2" x14ac:dyDescent="0.25">
      <c r="A7062" s="1"/>
      <c r="B7062" s="1"/>
    </row>
    <row r="7063" spans="1:2" x14ac:dyDescent="0.25">
      <c r="A7063" s="1"/>
      <c r="B7063" s="1"/>
    </row>
    <row r="7064" spans="1:2" x14ac:dyDescent="0.25">
      <c r="A7064" s="1"/>
      <c r="B7064" s="1"/>
    </row>
    <row r="7065" spans="1:2" x14ac:dyDescent="0.25">
      <c r="A7065" s="1"/>
      <c r="B7065" s="1"/>
    </row>
    <row r="7066" spans="1:2" x14ac:dyDescent="0.25">
      <c r="A7066" s="1"/>
      <c r="B7066" s="1"/>
    </row>
    <row r="7067" spans="1:2" x14ac:dyDescent="0.25">
      <c r="A7067" s="1"/>
      <c r="B7067" s="1"/>
    </row>
    <row r="7068" spans="1:2" x14ac:dyDescent="0.25">
      <c r="A7068" s="1"/>
      <c r="B7068" s="1"/>
    </row>
    <row r="7069" spans="1:2" x14ac:dyDescent="0.25">
      <c r="A7069" s="1"/>
      <c r="B7069" s="1"/>
    </row>
    <row r="7070" spans="1:2" x14ac:dyDescent="0.25">
      <c r="A7070" s="1"/>
      <c r="B7070" s="1"/>
    </row>
    <row r="7071" spans="1:2" x14ac:dyDescent="0.25">
      <c r="A7071" s="1"/>
      <c r="B7071" s="1"/>
    </row>
    <row r="7072" spans="1:2" x14ac:dyDescent="0.25">
      <c r="A7072" s="1"/>
      <c r="B7072" s="1"/>
    </row>
    <row r="7073" spans="1:2" x14ac:dyDescent="0.25">
      <c r="A7073" s="1"/>
      <c r="B7073" s="1"/>
    </row>
    <row r="7074" spans="1:2" x14ac:dyDescent="0.25">
      <c r="A7074" s="1"/>
      <c r="B7074" s="1"/>
    </row>
    <row r="7075" spans="1:2" x14ac:dyDescent="0.25">
      <c r="A7075" s="1"/>
      <c r="B7075" s="1"/>
    </row>
    <row r="7076" spans="1:2" x14ac:dyDescent="0.25">
      <c r="A7076" s="1"/>
      <c r="B7076" s="1"/>
    </row>
    <row r="7077" spans="1:2" x14ac:dyDescent="0.25">
      <c r="A7077" s="1"/>
      <c r="B7077" s="1"/>
    </row>
    <row r="7078" spans="1:2" x14ac:dyDescent="0.25">
      <c r="A7078" s="1"/>
      <c r="B7078" s="1"/>
    </row>
    <row r="7079" spans="1:2" x14ac:dyDescent="0.25">
      <c r="A7079" s="1"/>
      <c r="B7079" s="1"/>
    </row>
    <row r="7080" spans="1:2" x14ac:dyDescent="0.25">
      <c r="A7080" s="1"/>
      <c r="B7080" s="1"/>
    </row>
    <row r="7081" spans="1:2" x14ac:dyDescent="0.25">
      <c r="A7081" s="1"/>
      <c r="B7081" s="1"/>
    </row>
    <row r="7082" spans="1:2" x14ac:dyDescent="0.25">
      <c r="A7082" s="1"/>
      <c r="B7082" s="1"/>
    </row>
    <row r="7083" spans="1:2" x14ac:dyDescent="0.25">
      <c r="A7083" s="1"/>
      <c r="B7083" s="1"/>
    </row>
    <row r="7084" spans="1:2" x14ac:dyDescent="0.25">
      <c r="A7084" s="1"/>
      <c r="B7084" s="1"/>
    </row>
    <row r="7085" spans="1:2" x14ac:dyDescent="0.25">
      <c r="A7085" s="1"/>
      <c r="B7085" s="1"/>
    </row>
    <row r="7086" spans="1:2" x14ac:dyDescent="0.25">
      <c r="A7086" s="1"/>
      <c r="B7086" s="1"/>
    </row>
    <row r="7087" spans="1:2" x14ac:dyDescent="0.25">
      <c r="A7087" s="1"/>
      <c r="B7087" s="1"/>
    </row>
    <row r="7088" spans="1:2" x14ac:dyDescent="0.25">
      <c r="A7088" s="1"/>
      <c r="B7088" s="1"/>
    </row>
    <row r="7089" spans="1:2" x14ac:dyDescent="0.25">
      <c r="A7089" s="1"/>
      <c r="B7089" s="1"/>
    </row>
    <row r="7090" spans="1:2" x14ac:dyDescent="0.25">
      <c r="A7090" s="1"/>
      <c r="B7090" s="1"/>
    </row>
    <row r="7091" spans="1:2" x14ac:dyDescent="0.25">
      <c r="A7091" s="1"/>
      <c r="B7091" s="1"/>
    </row>
    <row r="7092" spans="1:2" x14ac:dyDescent="0.25">
      <c r="A7092" s="1"/>
      <c r="B7092" s="1"/>
    </row>
    <row r="7093" spans="1:2" x14ac:dyDescent="0.25">
      <c r="A7093" s="1"/>
      <c r="B7093" s="1"/>
    </row>
    <row r="7094" spans="1:2" x14ac:dyDescent="0.25">
      <c r="A7094" s="1"/>
      <c r="B7094" s="1"/>
    </row>
    <row r="7095" spans="1:2" x14ac:dyDescent="0.25">
      <c r="A7095" s="1"/>
      <c r="B7095" s="1"/>
    </row>
    <row r="7096" spans="1:2" x14ac:dyDescent="0.25">
      <c r="A7096" s="1"/>
      <c r="B7096" s="1"/>
    </row>
    <row r="7097" spans="1:2" x14ac:dyDescent="0.25">
      <c r="A7097" s="1"/>
      <c r="B7097" s="1"/>
    </row>
    <row r="7098" spans="1:2" x14ac:dyDescent="0.25">
      <c r="A7098" s="1"/>
      <c r="B7098" s="1"/>
    </row>
    <row r="7099" spans="1:2" x14ac:dyDescent="0.25">
      <c r="A7099" s="1"/>
      <c r="B7099" s="1"/>
    </row>
    <row r="7100" spans="1:2" x14ac:dyDescent="0.25">
      <c r="A7100" s="1"/>
      <c r="B7100" s="1"/>
    </row>
    <row r="7101" spans="1:2" x14ac:dyDescent="0.25">
      <c r="A7101" s="1"/>
      <c r="B7101" s="1"/>
    </row>
    <row r="7102" spans="1:2" x14ac:dyDescent="0.25">
      <c r="A7102" s="1"/>
      <c r="B7102" s="1"/>
    </row>
    <row r="7103" spans="1:2" x14ac:dyDescent="0.25">
      <c r="A7103" s="1"/>
      <c r="B7103" s="1"/>
    </row>
    <row r="7104" spans="1:2" x14ac:dyDescent="0.25">
      <c r="A7104" s="1"/>
      <c r="B7104" s="1"/>
    </row>
    <row r="7105" spans="1:2" x14ac:dyDescent="0.25">
      <c r="A7105" s="1"/>
      <c r="B7105" s="1"/>
    </row>
    <row r="7106" spans="1:2" x14ac:dyDescent="0.25">
      <c r="A7106" s="1"/>
      <c r="B7106" s="1"/>
    </row>
    <row r="7107" spans="1:2" x14ac:dyDescent="0.25">
      <c r="A7107" s="1"/>
      <c r="B7107" s="1"/>
    </row>
    <row r="7108" spans="1:2" x14ac:dyDescent="0.25">
      <c r="A7108" s="1"/>
      <c r="B7108" s="1"/>
    </row>
    <row r="7109" spans="1:2" x14ac:dyDescent="0.25">
      <c r="A7109" s="1"/>
      <c r="B7109" s="1"/>
    </row>
    <row r="7110" spans="1:2" x14ac:dyDescent="0.25">
      <c r="A7110" s="1"/>
      <c r="B7110" s="1"/>
    </row>
    <row r="7111" spans="1:2" x14ac:dyDescent="0.25">
      <c r="A7111" s="1"/>
      <c r="B7111" s="1"/>
    </row>
    <row r="7112" spans="1:2" x14ac:dyDescent="0.25">
      <c r="A7112" s="1"/>
      <c r="B7112" s="1"/>
    </row>
    <row r="7113" spans="1:2" x14ac:dyDescent="0.25">
      <c r="A7113" s="1"/>
      <c r="B7113" s="1"/>
    </row>
    <row r="7114" spans="1:2" x14ac:dyDescent="0.25">
      <c r="A7114" s="1"/>
      <c r="B7114" s="1"/>
    </row>
    <row r="7115" spans="1:2" x14ac:dyDescent="0.25">
      <c r="A7115" s="1"/>
      <c r="B7115" s="1"/>
    </row>
    <row r="7116" spans="1:2" x14ac:dyDescent="0.25">
      <c r="A7116" s="1"/>
      <c r="B7116" s="1"/>
    </row>
    <row r="7117" spans="1:2" x14ac:dyDescent="0.25">
      <c r="A7117" s="1"/>
      <c r="B7117" s="1"/>
    </row>
    <row r="7118" spans="1:2" x14ac:dyDescent="0.25">
      <c r="A7118" s="1"/>
      <c r="B7118" s="1"/>
    </row>
    <row r="7119" spans="1:2" x14ac:dyDescent="0.25">
      <c r="A7119" s="1"/>
      <c r="B7119" s="1"/>
    </row>
    <row r="7120" spans="1:2" x14ac:dyDescent="0.25">
      <c r="A7120" s="1"/>
      <c r="B7120" s="1"/>
    </row>
    <row r="7121" spans="1:2" x14ac:dyDescent="0.25">
      <c r="A7121" s="1"/>
      <c r="B7121" s="1"/>
    </row>
    <row r="7122" spans="1:2" x14ac:dyDescent="0.25">
      <c r="A7122" s="1"/>
      <c r="B7122" s="1"/>
    </row>
    <row r="7123" spans="1:2" x14ac:dyDescent="0.25">
      <c r="A7123" s="1"/>
      <c r="B7123" s="1"/>
    </row>
    <row r="7124" spans="1:2" x14ac:dyDescent="0.25">
      <c r="A7124" s="1"/>
      <c r="B7124" s="1"/>
    </row>
    <row r="7125" spans="1:2" x14ac:dyDescent="0.25">
      <c r="A7125" s="1"/>
      <c r="B7125" s="1"/>
    </row>
    <row r="7126" spans="1:2" x14ac:dyDescent="0.25">
      <c r="A7126" s="1"/>
      <c r="B7126" s="1"/>
    </row>
    <row r="7127" spans="1:2" x14ac:dyDescent="0.25">
      <c r="A7127" s="1"/>
      <c r="B7127" s="1"/>
    </row>
    <row r="7128" spans="1:2" x14ac:dyDescent="0.25">
      <c r="A7128" s="1"/>
      <c r="B7128" s="1"/>
    </row>
    <row r="7129" spans="1:2" x14ac:dyDescent="0.25">
      <c r="A7129" s="1"/>
      <c r="B7129" s="1"/>
    </row>
    <row r="7130" spans="1:2" x14ac:dyDescent="0.25">
      <c r="A7130" s="1"/>
      <c r="B7130" s="1"/>
    </row>
    <row r="7131" spans="1:2" x14ac:dyDescent="0.25">
      <c r="A7131" s="1"/>
      <c r="B7131" s="1"/>
    </row>
    <row r="7132" spans="1:2" x14ac:dyDescent="0.25">
      <c r="A7132" s="1"/>
      <c r="B7132" s="1"/>
    </row>
    <row r="7133" spans="1:2" x14ac:dyDescent="0.25">
      <c r="A7133" s="1"/>
      <c r="B7133" s="1"/>
    </row>
    <row r="7134" spans="1:2" x14ac:dyDescent="0.25">
      <c r="A7134" s="1"/>
      <c r="B7134" s="1"/>
    </row>
    <row r="7135" spans="1:2" x14ac:dyDescent="0.25">
      <c r="A7135" s="1"/>
      <c r="B7135" s="1"/>
    </row>
    <row r="7136" spans="1:2" x14ac:dyDescent="0.25">
      <c r="A7136" s="1"/>
      <c r="B7136" s="1"/>
    </row>
    <row r="7137" spans="1:2" x14ac:dyDescent="0.25">
      <c r="A7137" s="1"/>
      <c r="B7137" s="1"/>
    </row>
    <row r="7138" spans="1:2" x14ac:dyDescent="0.25">
      <c r="A7138" s="1"/>
      <c r="B7138" s="1"/>
    </row>
    <row r="7139" spans="1:2" x14ac:dyDescent="0.25">
      <c r="A7139" s="1"/>
      <c r="B7139" s="1"/>
    </row>
    <row r="7140" spans="1:2" x14ac:dyDescent="0.25">
      <c r="A7140" s="1"/>
      <c r="B7140" s="1"/>
    </row>
    <row r="7141" spans="1:2" x14ac:dyDescent="0.25">
      <c r="A7141" s="1"/>
      <c r="B7141" s="1"/>
    </row>
    <row r="7142" spans="1:2" x14ac:dyDescent="0.25">
      <c r="A7142" s="1"/>
      <c r="B7142" s="1"/>
    </row>
    <row r="7143" spans="1:2" x14ac:dyDescent="0.25">
      <c r="A7143" s="1"/>
      <c r="B7143" s="1"/>
    </row>
    <row r="7144" spans="1:2" x14ac:dyDescent="0.25">
      <c r="A7144" s="1"/>
      <c r="B7144" s="1"/>
    </row>
    <row r="7145" spans="1:2" x14ac:dyDescent="0.25">
      <c r="A7145" s="1"/>
      <c r="B7145" s="1"/>
    </row>
    <row r="7146" spans="1:2" x14ac:dyDescent="0.25">
      <c r="A7146" s="1"/>
      <c r="B7146" s="1"/>
    </row>
    <row r="7147" spans="1:2" x14ac:dyDescent="0.25">
      <c r="A7147" s="1"/>
      <c r="B7147" s="1"/>
    </row>
    <row r="7148" spans="1:2" x14ac:dyDescent="0.25">
      <c r="A7148" s="1"/>
      <c r="B7148" s="1"/>
    </row>
    <row r="7149" spans="1:2" x14ac:dyDescent="0.25">
      <c r="A7149" s="1"/>
      <c r="B7149" s="1"/>
    </row>
    <row r="7150" spans="1:2" x14ac:dyDescent="0.25">
      <c r="A7150" s="1"/>
      <c r="B7150" s="1"/>
    </row>
    <row r="7151" spans="1:2" x14ac:dyDescent="0.25">
      <c r="A7151" s="1"/>
      <c r="B7151" s="1"/>
    </row>
    <row r="7152" spans="1:2" x14ac:dyDescent="0.25">
      <c r="A7152" s="1"/>
      <c r="B7152" s="1"/>
    </row>
    <row r="7153" spans="1:2" x14ac:dyDescent="0.25">
      <c r="A7153" s="1"/>
      <c r="B7153" s="1"/>
    </row>
    <row r="7154" spans="1:2" x14ac:dyDescent="0.25">
      <c r="A7154" s="1"/>
      <c r="B7154" s="1"/>
    </row>
    <row r="7155" spans="1:2" x14ac:dyDescent="0.25">
      <c r="A7155" s="1"/>
      <c r="B7155" s="1"/>
    </row>
    <row r="7156" spans="1:2" x14ac:dyDescent="0.25">
      <c r="A7156" s="1"/>
      <c r="B7156" s="1"/>
    </row>
    <row r="7157" spans="1:2" x14ac:dyDescent="0.25">
      <c r="A7157" s="1"/>
      <c r="B7157" s="1"/>
    </row>
    <row r="7158" spans="1:2" x14ac:dyDescent="0.25">
      <c r="A7158" s="1"/>
      <c r="B7158" s="1"/>
    </row>
    <row r="7159" spans="1:2" x14ac:dyDescent="0.25">
      <c r="A7159" s="1"/>
      <c r="B7159" s="1"/>
    </row>
    <row r="7160" spans="1:2" x14ac:dyDescent="0.25">
      <c r="A7160" s="1"/>
      <c r="B7160" s="1"/>
    </row>
    <row r="7161" spans="1:2" x14ac:dyDescent="0.25">
      <c r="A7161" s="1"/>
      <c r="B7161" s="1"/>
    </row>
    <row r="7162" spans="1:2" x14ac:dyDescent="0.25">
      <c r="A7162" s="1"/>
      <c r="B7162" s="1"/>
    </row>
    <row r="7163" spans="1:2" x14ac:dyDescent="0.25">
      <c r="A7163" s="1"/>
      <c r="B7163" s="1"/>
    </row>
    <row r="7164" spans="1:2" x14ac:dyDescent="0.25">
      <c r="A7164" s="1"/>
      <c r="B7164" s="1"/>
    </row>
    <row r="7165" spans="1:2" x14ac:dyDescent="0.25">
      <c r="A7165" s="1"/>
      <c r="B7165" s="1"/>
    </row>
    <row r="7166" spans="1:2" x14ac:dyDescent="0.25">
      <c r="A7166" s="1"/>
      <c r="B7166" s="1"/>
    </row>
    <row r="7167" spans="1:2" x14ac:dyDescent="0.25">
      <c r="A7167" s="1"/>
      <c r="B7167" s="1"/>
    </row>
    <row r="7168" spans="1:2" x14ac:dyDescent="0.25">
      <c r="A7168" s="1"/>
      <c r="B7168" s="1"/>
    </row>
    <row r="7169" spans="1:2" x14ac:dyDescent="0.25">
      <c r="A7169" s="1"/>
      <c r="B7169" s="1"/>
    </row>
    <row r="7170" spans="1:2" x14ac:dyDescent="0.25">
      <c r="A7170" s="1"/>
      <c r="B7170" s="1"/>
    </row>
    <row r="7171" spans="1:2" x14ac:dyDescent="0.25">
      <c r="A7171" s="1"/>
      <c r="B7171" s="1"/>
    </row>
    <row r="7172" spans="1:2" x14ac:dyDescent="0.25">
      <c r="A7172" s="1"/>
      <c r="B7172" s="1"/>
    </row>
    <row r="7173" spans="1:2" x14ac:dyDescent="0.25">
      <c r="A7173" s="1"/>
      <c r="B7173" s="1"/>
    </row>
    <row r="7174" spans="1:2" x14ac:dyDescent="0.25">
      <c r="A7174" s="1"/>
      <c r="B7174" s="1"/>
    </row>
    <row r="7175" spans="1:2" x14ac:dyDescent="0.25">
      <c r="A7175" s="1"/>
      <c r="B7175" s="1"/>
    </row>
    <row r="7176" spans="1:2" x14ac:dyDescent="0.25">
      <c r="A7176" s="1"/>
      <c r="B7176" s="1"/>
    </row>
    <row r="7177" spans="1:2" x14ac:dyDescent="0.25">
      <c r="A7177" s="1"/>
      <c r="B7177" s="1"/>
    </row>
    <row r="7178" spans="1:2" x14ac:dyDescent="0.25">
      <c r="A7178" s="1"/>
      <c r="B7178" s="1"/>
    </row>
    <row r="7179" spans="1:2" x14ac:dyDescent="0.25">
      <c r="A7179" s="1"/>
      <c r="B7179" s="1"/>
    </row>
    <row r="7180" spans="1:2" x14ac:dyDescent="0.25">
      <c r="A7180" s="1"/>
      <c r="B7180" s="1"/>
    </row>
    <row r="7181" spans="1:2" x14ac:dyDescent="0.25">
      <c r="A7181" s="1"/>
      <c r="B7181" s="1"/>
    </row>
    <row r="7182" spans="1:2" x14ac:dyDescent="0.25">
      <c r="A7182" s="1"/>
      <c r="B7182" s="1"/>
    </row>
    <row r="7183" spans="1:2" x14ac:dyDescent="0.25">
      <c r="A7183" s="1"/>
      <c r="B7183" s="1"/>
    </row>
    <row r="7184" spans="1:2" x14ac:dyDescent="0.25">
      <c r="A7184" s="1"/>
      <c r="B7184" s="1"/>
    </row>
    <row r="7185" spans="1:2" x14ac:dyDescent="0.25">
      <c r="A7185" s="1"/>
      <c r="B7185" s="1"/>
    </row>
    <row r="7186" spans="1:2" x14ac:dyDescent="0.25">
      <c r="A7186" s="1"/>
      <c r="B7186" s="1"/>
    </row>
    <row r="7187" spans="1:2" x14ac:dyDescent="0.25">
      <c r="A7187" s="1"/>
      <c r="B7187" s="1"/>
    </row>
    <row r="7188" spans="1:2" x14ac:dyDescent="0.25">
      <c r="A7188" s="1"/>
      <c r="B7188" s="1"/>
    </row>
    <row r="7189" spans="1:2" x14ac:dyDescent="0.25">
      <c r="A7189" s="1"/>
      <c r="B7189" s="1"/>
    </row>
    <row r="7190" spans="1:2" x14ac:dyDescent="0.25">
      <c r="A7190" s="1"/>
      <c r="B7190" s="1"/>
    </row>
    <row r="7191" spans="1:2" x14ac:dyDescent="0.25">
      <c r="A7191" s="1"/>
      <c r="B7191" s="1"/>
    </row>
    <row r="7192" spans="1:2" x14ac:dyDescent="0.25">
      <c r="A7192" s="1"/>
      <c r="B7192" s="1"/>
    </row>
    <row r="7193" spans="1:2" x14ac:dyDescent="0.25">
      <c r="A7193" s="1"/>
      <c r="B7193" s="1"/>
    </row>
    <row r="7194" spans="1:2" x14ac:dyDescent="0.25">
      <c r="A7194" s="1"/>
      <c r="B7194" s="1"/>
    </row>
    <row r="7195" spans="1:2" x14ac:dyDescent="0.25">
      <c r="A7195" s="1"/>
      <c r="B7195" s="1"/>
    </row>
    <row r="7196" spans="1:2" x14ac:dyDescent="0.25">
      <c r="A7196" s="1"/>
      <c r="B7196" s="1"/>
    </row>
    <row r="7197" spans="1:2" x14ac:dyDescent="0.25">
      <c r="A7197" s="1"/>
      <c r="B7197" s="1"/>
    </row>
    <row r="7198" spans="1:2" x14ac:dyDescent="0.25">
      <c r="A7198" s="1"/>
      <c r="B7198" s="1"/>
    </row>
    <row r="7199" spans="1:2" x14ac:dyDescent="0.25">
      <c r="A7199" s="1"/>
      <c r="B7199" s="1"/>
    </row>
    <row r="7200" spans="1:2" x14ac:dyDescent="0.25">
      <c r="A7200" s="1"/>
      <c r="B7200" s="1"/>
    </row>
    <row r="7201" spans="1:2" x14ac:dyDescent="0.25">
      <c r="A7201" s="1"/>
      <c r="B7201" s="1"/>
    </row>
    <row r="7202" spans="1:2" x14ac:dyDescent="0.25">
      <c r="A7202" s="1"/>
      <c r="B7202" s="1"/>
    </row>
    <row r="7203" spans="1:2" x14ac:dyDescent="0.25">
      <c r="A7203" s="1"/>
      <c r="B7203" s="1"/>
    </row>
    <row r="7204" spans="1:2" x14ac:dyDescent="0.25">
      <c r="A7204" s="1"/>
      <c r="B7204" s="1"/>
    </row>
    <row r="7205" spans="1:2" x14ac:dyDescent="0.25">
      <c r="A7205" s="1"/>
      <c r="B7205" s="1"/>
    </row>
    <row r="7206" spans="1:2" x14ac:dyDescent="0.25">
      <c r="A7206" s="1"/>
      <c r="B7206" s="1"/>
    </row>
    <row r="7207" spans="1:2" x14ac:dyDescent="0.25">
      <c r="A7207" s="1"/>
      <c r="B7207" s="1"/>
    </row>
    <row r="7208" spans="1:2" x14ac:dyDescent="0.25">
      <c r="A7208" s="1"/>
      <c r="B7208" s="1"/>
    </row>
    <row r="7209" spans="1:2" x14ac:dyDescent="0.25">
      <c r="A7209" s="1"/>
      <c r="B7209" s="1"/>
    </row>
    <row r="7210" spans="1:2" x14ac:dyDescent="0.25">
      <c r="A7210" s="1"/>
      <c r="B7210" s="1"/>
    </row>
    <row r="7211" spans="1:2" x14ac:dyDescent="0.25">
      <c r="A7211" s="1"/>
      <c r="B7211" s="1"/>
    </row>
    <row r="7212" spans="1:2" x14ac:dyDescent="0.25">
      <c r="A7212" s="1"/>
      <c r="B7212" s="1"/>
    </row>
    <row r="7213" spans="1:2" x14ac:dyDescent="0.25">
      <c r="A7213" s="1"/>
      <c r="B7213" s="1"/>
    </row>
    <row r="7214" spans="1:2" x14ac:dyDescent="0.25">
      <c r="A7214" s="1"/>
      <c r="B7214" s="1"/>
    </row>
    <row r="7215" spans="1:2" x14ac:dyDescent="0.25">
      <c r="A7215" s="1"/>
      <c r="B7215" s="1"/>
    </row>
    <row r="7216" spans="1:2" x14ac:dyDescent="0.25">
      <c r="A7216" s="1"/>
      <c r="B7216" s="1"/>
    </row>
    <row r="7217" spans="1:2" x14ac:dyDescent="0.25">
      <c r="A7217" s="1"/>
      <c r="B7217" s="1"/>
    </row>
    <row r="7218" spans="1:2" x14ac:dyDescent="0.25">
      <c r="A7218" s="1"/>
      <c r="B7218" s="1"/>
    </row>
    <row r="7219" spans="1:2" x14ac:dyDescent="0.25">
      <c r="A7219" s="1"/>
      <c r="B7219" s="1"/>
    </row>
    <row r="7220" spans="1:2" x14ac:dyDescent="0.25">
      <c r="A7220" s="1"/>
      <c r="B7220" s="1"/>
    </row>
    <row r="7221" spans="1:2" x14ac:dyDescent="0.25">
      <c r="A7221" s="1"/>
      <c r="B7221" s="1"/>
    </row>
    <row r="7222" spans="1:2" x14ac:dyDescent="0.25">
      <c r="A7222" s="1"/>
      <c r="B7222" s="1"/>
    </row>
    <row r="7223" spans="1:2" x14ac:dyDescent="0.25">
      <c r="A7223" s="1"/>
      <c r="B7223" s="1"/>
    </row>
    <row r="7224" spans="1:2" x14ac:dyDescent="0.25">
      <c r="A7224" s="1"/>
      <c r="B7224" s="1"/>
    </row>
    <row r="7225" spans="1:2" x14ac:dyDescent="0.25">
      <c r="A7225" s="1"/>
      <c r="B7225" s="1"/>
    </row>
    <row r="7226" spans="1:2" x14ac:dyDescent="0.25">
      <c r="A7226" s="1"/>
      <c r="B7226" s="1"/>
    </row>
    <row r="7227" spans="1:2" x14ac:dyDescent="0.25">
      <c r="A7227" s="1"/>
      <c r="B7227" s="1"/>
    </row>
    <row r="7228" spans="1:2" x14ac:dyDescent="0.25">
      <c r="A7228" s="1"/>
      <c r="B7228" s="1"/>
    </row>
    <row r="7229" spans="1:2" x14ac:dyDescent="0.25">
      <c r="A7229" s="1"/>
      <c r="B7229" s="1"/>
    </row>
    <row r="7230" spans="1:2" x14ac:dyDescent="0.25">
      <c r="A7230" s="1"/>
      <c r="B7230" s="1"/>
    </row>
    <row r="7231" spans="1:2" x14ac:dyDescent="0.25">
      <c r="A7231" s="1"/>
      <c r="B7231" s="1"/>
    </row>
    <row r="7232" spans="1:2" x14ac:dyDescent="0.25">
      <c r="A7232" s="1"/>
      <c r="B7232" s="1"/>
    </row>
    <row r="7233" spans="1:2" x14ac:dyDescent="0.25">
      <c r="A7233" s="1"/>
      <c r="B7233" s="1"/>
    </row>
    <row r="7234" spans="1:2" x14ac:dyDescent="0.25">
      <c r="A7234" s="1"/>
      <c r="B7234" s="1"/>
    </row>
    <row r="7235" spans="1:2" x14ac:dyDescent="0.25">
      <c r="A7235" s="1"/>
      <c r="B7235" s="1"/>
    </row>
    <row r="7236" spans="1:2" x14ac:dyDescent="0.25">
      <c r="A7236" s="1"/>
      <c r="B7236" s="1"/>
    </row>
    <row r="7237" spans="1:2" x14ac:dyDescent="0.25">
      <c r="A7237" s="1"/>
      <c r="B7237" s="1"/>
    </row>
    <row r="7238" spans="1:2" x14ac:dyDescent="0.25">
      <c r="A7238" s="1"/>
      <c r="B7238" s="1"/>
    </row>
    <row r="7239" spans="1:2" x14ac:dyDescent="0.25">
      <c r="A7239" s="1"/>
      <c r="B7239" s="1"/>
    </row>
    <row r="7240" spans="1:2" x14ac:dyDescent="0.25">
      <c r="A7240" s="1"/>
      <c r="B7240" s="1"/>
    </row>
    <row r="7241" spans="1:2" x14ac:dyDescent="0.25">
      <c r="A7241" s="1"/>
      <c r="B7241" s="1"/>
    </row>
    <row r="7242" spans="1:2" x14ac:dyDescent="0.25">
      <c r="A7242" s="1"/>
      <c r="B7242" s="1"/>
    </row>
    <row r="7243" spans="1:2" x14ac:dyDescent="0.25">
      <c r="A7243" s="1"/>
      <c r="B7243" s="1"/>
    </row>
    <row r="7244" spans="1:2" x14ac:dyDescent="0.25">
      <c r="A7244" s="1"/>
      <c r="B7244" s="1"/>
    </row>
    <row r="7245" spans="1:2" x14ac:dyDescent="0.25">
      <c r="A7245" s="1"/>
      <c r="B7245" s="1"/>
    </row>
    <row r="7246" spans="1:2" x14ac:dyDescent="0.25">
      <c r="A7246" s="1"/>
      <c r="B7246" s="1"/>
    </row>
    <row r="7247" spans="1:2" x14ac:dyDescent="0.25">
      <c r="A7247" s="1"/>
      <c r="B7247" s="1"/>
    </row>
    <row r="7248" spans="1:2" x14ac:dyDescent="0.25">
      <c r="A7248" s="1"/>
      <c r="B7248" s="1"/>
    </row>
    <row r="7249" spans="1:2" x14ac:dyDescent="0.25">
      <c r="A7249" s="1"/>
      <c r="B7249" s="1"/>
    </row>
    <row r="7250" spans="1:2" x14ac:dyDescent="0.25">
      <c r="A7250" s="1"/>
      <c r="B7250" s="1"/>
    </row>
    <row r="7251" spans="1:2" x14ac:dyDescent="0.25">
      <c r="A7251" s="1"/>
      <c r="B7251" s="1"/>
    </row>
    <row r="7252" spans="1:2" x14ac:dyDescent="0.25">
      <c r="A7252" s="1"/>
      <c r="B7252" s="1"/>
    </row>
    <row r="7253" spans="1:2" x14ac:dyDescent="0.25">
      <c r="A7253" s="1"/>
      <c r="B7253" s="1"/>
    </row>
    <row r="7254" spans="1:2" x14ac:dyDescent="0.25">
      <c r="A7254" s="1"/>
      <c r="B7254" s="1"/>
    </row>
    <row r="7255" spans="1:2" x14ac:dyDescent="0.25">
      <c r="A7255" s="1"/>
      <c r="B7255" s="1"/>
    </row>
    <row r="7256" spans="1:2" x14ac:dyDescent="0.25">
      <c r="A7256" s="1"/>
      <c r="B7256" s="1"/>
    </row>
    <row r="7257" spans="1:2" x14ac:dyDescent="0.25">
      <c r="A7257" s="1"/>
      <c r="B7257" s="1"/>
    </row>
    <row r="7258" spans="1:2" x14ac:dyDescent="0.25">
      <c r="A7258" s="1"/>
      <c r="B7258" s="1"/>
    </row>
    <row r="7259" spans="1:2" x14ac:dyDescent="0.25">
      <c r="A7259" s="1"/>
      <c r="B7259" s="1"/>
    </row>
    <row r="7260" spans="1:2" x14ac:dyDescent="0.25">
      <c r="A7260" s="1"/>
      <c r="B7260" s="1"/>
    </row>
    <row r="7261" spans="1:2" x14ac:dyDescent="0.25">
      <c r="A7261" s="1"/>
      <c r="B7261" s="1"/>
    </row>
    <row r="7262" spans="1:2" x14ac:dyDescent="0.25">
      <c r="A7262" s="1"/>
      <c r="B7262" s="1"/>
    </row>
    <row r="7263" spans="1:2" x14ac:dyDescent="0.25">
      <c r="A7263" s="1"/>
      <c r="B7263" s="1"/>
    </row>
    <row r="7264" spans="1:2" x14ac:dyDescent="0.25">
      <c r="A7264" s="1"/>
      <c r="B7264" s="1"/>
    </row>
    <row r="7265" spans="1:2" x14ac:dyDescent="0.25">
      <c r="A7265" s="1"/>
      <c r="B7265" s="1"/>
    </row>
    <row r="7266" spans="1:2" x14ac:dyDescent="0.25">
      <c r="A7266" s="1"/>
      <c r="B7266" s="1"/>
    </row>
    <row r="7267" spans="1:2" x14ac:dyDescent="0.25">
      <c r="A7267" s="1"/>
      <c r="B7267" s="1"/>
    </row>
    <row r="7268" spans="1:2" x14ac:dyDescent="0.25">
      <c r="A7268" s="1"/>
      <c r="B7268" s="1"/>
    </row>
    <row r="7269" spans="1:2" x14ac:dyDescent="0.25">
      <c r="A7269" s="1"/>
      <c r="B7269" s="1"/>
    </row>
    <row r="7270" spans="1:2" x14ac:dyDescent="0.25">
      <c r="A7270" s="1"/>
      <c r="B7270" s="1"/>
    </row>
    <row r="7271" spans="1:2" x14ac:dyDescent="0.25">
      <c r="A7271" s="1"/>
      <c r="B7271" s="1"/>
    </row>
    <row r="7272" spans="1:2" x14ac:dyDescent="0.25">
      <c r="A7272" s="1"/>
      <c r="B7272" s="1"/>
    </row>
    <row r="7273" spans="1:2" x14ac:dyDescent="0.25">
      <c r="A7273" s="1"/>
      <c r="B7273" s="1"/>
    </row>
    <row r="7274" spans="1:2" x14ac:dyDescent="0.25">
      <c r="A7274" s="1"/>
      <c r="B7274" s="1"/>
    </row>
    <row r="7275" spans="1:2" x14ac:dyDescent="0.25">
      <c r="A7275" s="1"/>
      <c r="B7275" s="1"/>
    </row>
    <row r="7276" spans="1:2" x14ac:dyDescent="0.25">
      <c r="A7276" s="1"/>
      <c r="B7276" s="1"/>
    </row>
    <row r="7277" spans="1:2" x14ac:dyDescent="0.25">
      <c r="A7277" s="1"/>
      <c r="B7277" s="1"/>
    </row>
    <row r="7278" spans="1:2" x14ac:dyDescent="0.25">
      <c r="A7278" s="1"/>
      <c r="B7278" s="1"/>
    </row>
    <row r="7279" spans="1:2" x14ac:dyDescent="0.25">
      <c r="A7279" s="1"/>
      <c r="B7279" s="1"/>
    </row>
    <row r="7280" spans="1:2" x14ac:dyDescent="0.25">
      <c r="A7280" s="1"/>
      <c r="B7280" s="1"/>
    </row>
    <row r="7281" spans="1:2" x14ac:dyDescent="0.25">
      <c r="A7281" s="1"/>
      <c r="B7281" s="1"/>
    </row>
    <row r="7282" spans="1:2" x14ac:dyDescent="0.25">
      <c r="A7282" s="1"/>
      <c r="B7282" s="1"/>
    </row>
    <row r="7283" spans="1:2" x14ac:dyDescent="0.25">
      <c r="A7283" s="1"/>
      <c r="B7283" s="1"/>
    </row>
    <row r="7284" spans="1:2" x14ac:dyDescent="0.25">
      <c r="A7284" s="1"/>
      <c r="B7284" s="1"/>
    </row>
    <row r="7285" spans="1:2" x14ac:dyDescent="0.25">
      <c r="A7285" s="1"/>
      <c r="B7285" s="1"/>
    </row>
    <row r="7286" spans="1:2" x14ac:dyDescent="0.25">
      <c r="A7286" s="1"/>
      <c r="B7286" s="1"/>
    </row>
    <row r="7287" spans="1:2" x14ac:dyDescent="0.25">
      <c r="A7287" s="1"/>
      <c r="B7287" s="1"/>
    </row>
    <row r="7288" spans="1:2" x14ac:dyDescent="0.25">
      <c r="A7288" s="1"/>
      <c r="B7288" s="1"/>
    </row>
    <row r="7289" spans="1:2" x14ac:dyDescent="0.25">
      <c r="A7289" s="1"/>
      <c r="B7289" s="1"/>
    </row>
    <row r="7290" spans="1:2" x14ac:dyDescent="0.25">
      <c r="A7290" s="1"/>
      <c r="B7290" s="1"/>
    </row>
    <row r="7291" spans="1:2" x14ac:dyDescent="0.25">
      <c r="A7291" s="1"/>
      <c r="B7291" s="1"/>
    </row>
    <row r="7292" spans="1:2" x14ac:dyDescent="0.25">
      <c r="A7292" s="1"/>
      <c r="B7292" s="1"/>
    </row>
    <row r="7293" spans="1:2" x14ac:dyDescent="0.25">
      <c r="A7293" s="1"/>
      <c r="B7293" s="1"/>
    </row>
    <row r="7294" spans="1:2" x14ac:dyDescent="0.25">
      <c r="A7294" s="1"/>
      <c r="B7294" s="1"/>
    </row>
    <row r="7295" spans="1:2" x14ac:dyDescent="0.25">
      <c r="A7295" s="1"/>
      <c r="B7295" s="1"/>
    </row>
    <row r="7296" spans="1:2" x14ac:dyDescent="0.25">
      <c r="A7296" s="1"/>
      <c r="B7296" s="1"/>
    </row>
    <row r="7297" spans="1:2" x14ac:dyDescent="0.25">
      <c r="A7297" s="1"/>
      <c r="B7297" s="1"/>
    </row>
    <row r="7298" spans="1:2" x14ac:dyDescent="0.25">
      <c r="A7298" s="1"/>
      <c r="B7298" s="1"/>
    </row>
    <row r="7299" spans="1:2" x14ac:dyDescent="0.25">
      <c r="A7299" s="1"/>
      <c r="B7299" s="1"/>
    </row>
    <row r="7300" spans="1:2" x14ac:dyDescent="0.25">
      <c r="A7300" s="1"/>
      <c r="B7300" s="1"/>
    </row>
    <row r="7301" spans="1:2" x14ac:dyDescent="0.25">
      <c r="A7301" s="1"/>
      <c r="B7301" s="1"/>
    </row>
    <row r="7302" spans="1:2" x14ac:dyDescent="0.25">
      <c r="A7302" s="1"/>
      <c r="B7302" s="1"/>
    </row>
    <row r="7303" spans="1:2" x14ac:dyDescent="0.25">
      <c r="A7303" s="1"/>
      <c r="B7303" s="1"/>
    </row>
    <row r="7304" spans="1:2" x14ac:dyDescent="0.25">
      <c r="A7304" s="1"/>
      <c r="B7304" s="1"/>
    </row>
    <row r="7305" spans="1:2" x14ac:dyDescent="0.25">
      <c r="A7305" s="1"/>
      <c r="B7305" s="1"/>
    </row>
    <row r="7306" spans="1:2" x14ac:dyDescent="0.25">
      <c r="A7306" s="1"/>
      <c r="B7306" s="1"/>
    </row>
    <row r="7307" spans="1:2" x14ac:dyDescent="0.25">
      <c r="A7307" s="1"/>
      <c r="B7307" s="1"/>
    </row>
    <row r="7308" spans="1:2" x14ac:dyDescent="0.25">
      <c r="A7308" s="1"/>
      <c r="B7308" s="1"/>
    </row>
    <row r="7309" spans="1:2" x14ac:dyDescent="0.25">
      <c r="A7309" s="1"/>
      <c r="B7309" s="1"/>
    </row>
    <row r="7310" spans="1:2" x14ac:dyDescent="0.25">
      <c r="A7310" s="1"/>
      <c r="B7310" s="1"/>
    </row>
    <row r="7311" spans="1:2" x14ac:dyDescent="0.25">
      <c r="A7311" s="1"/>
      <c r="B7311" s="1"/>
    </row>
    <row r="7312" spans="1:2" x14ac:dyDescent="0.25">
      <c r="A7312" s="1"/>
      <c r="B7312" s="1"/>
    </row>
    <row r="7313" spans="1:2" x14ac:dyDescent="0.25">
      <c r="A7313" s="1"/>
      <c r="B7313" s="1"/>
    </row>
    <row r="7314" spans="1:2" x14ac:dyDescent="0.25">
      <c r="A7314" s="1"/>
      <c r="B7314" s="1"/>
    </row>
    <row r="7315" spans="1:2" x14ac:dyDescent="0.25">
      <c r="A7315" s="1"/>
      <c r="B7315" s="1"/>
    </row>
    <row r="7316" spans="1:2" x14ac:dyDescent="0.25">
      <c r="A7316" s="1"/>
      <c r="B7316" s="1"/>
    </row>
    <row r="7317" spans="1:2" x14ac:dyDescent="0.25">
      <c r="A7317" s="1"/>
      <c r="B7317" s="1"/>
    </row>
    <row r="7318" spans="1:2" x14ac:dyDescent="0.25">
      <c r="A7318" s="1"/>
      <c r="B7318" s="1"/>
    </row>
    <row r="7319" spans="1:2" x14ac:dyDescent="0.25">
      <c r="A7319" s="1"/>
      <c r="B7319" s="1"/>
    </row>
    <row r="7320" spans="1:2" x14ac:dyDescent="0.25">
      <c r="A7320" s="1"/>
      <c r="B7320" s="1"/>
    </row>
    <row r="7321" spans="1:2" x14ac:dyDescent="0.25">
      <c r="A7321" s="1"/>
      <c r="B7321" s="1"/>
    </row>
    <row r="7322" spans="1:2" x14ac:dyDescent="0.25">
      <c r="A7322" s="1"/>
      <c r="B7322" s="1"/>
    </row>
    <row r="7323" spans="1:2" x14ac:dyDescent="0.25">
      <c r="A7323" s="1"/>
      <c r="B7323" s="1"/>
    </row>
    <row r="7324" spans="1:2" x14ac:dyDescent="0.25">
      <c r="A7324" s="1"/>
      <c r="B7324" s="1"/>
    </row>
    <row r="7325" spans="1:2" x14ac:dyDescent="0.25">
      <c r="A7325" s="1"/>
      <c r="B7325" s="1"/>
    </row>
    <row r="7326" spans="1:2" x14ac:dyDescent="0.25">
      <c r="A7326" s="1"/>
      <c r="B7326" s="1"/>
    </row>
    <row r="7327" spans="1:2" x14ac:dyDescent="0.25">
      <c r="A7327" s="1"/>
      <c r="B7327" s="1"/>
    </row>
    <row r="7328" spans="1:2" x14ac:dyDescent="0.25">
      <c r="A7328" s="1"/>
      <c r="B7328" s="1"/>
    </row>
    <row r="7329" spans="1:2" x14ac:dyDescent="0.25">
      <c r="A7329" s="1"/>
      <c r="B7329" s="1"/>
    </row>
    <row r="7330" spans="1:2" x14ac:dyDescent="0.25">
      <c r="A7330" s="1"/>
      <c r="B7330" s="1"/>
    </row>
    <row r="7331" spans="1:2" x14ac:dyDescent="0.25">
      <c r="A7331" s="1"/>
      <c r="B7331" s="1"/>
    </row>
    <row r="7332" spans="1:2" x14ac:dyDescent="0.25">
      <c r="A7332" s="1"/>
      <c r="B7332" s="1"/>
    </row>
    <row r="7333" spans="1:2" x14ac:dyDescent="0.25">
      <c r="A7333" s="1"/>
      <c r="B7333" s="1"/>
    </row>
    <row r="7334" spans="1:2" x14ac:dyDescent="0.25">
      <c r="A7334" s="1"/>
      <c r="B7334" s="1"/>
    </row>
    <row r="7335" spans="1:2" x14ac:dyDescent="0.25">
      <c r="A7335" s="1"/>
      <c r="B7335" s="1"/>
    </row>
    <row r="7336" spans="1:2" x14ac:dyDescent="0.25">
      <c r="A7336" s="1"/>
      <c r="B7336" s="1"/>
    </row>
    <row r="7337" spans="1:2" x14ac:dyDescent="0.25">
      <c r="A7337" s="1"/>
      <c r="B7337" s="1"/>
    </row>
    <row r="7338" spans="1:2" x14ac:dyDescent="0.25">
      <c r="A7338" s="1"/>
      <c r="B7338" s="1"/>
    </row>
    <row r="7339" spans="1:2" x14ac:dyDescent="0.25">
      <c r="A7339" s="1"/>
      <c r="B7339" s="1"/>
    </row>
    <row r="7340" spans="1:2" x14ac:dyDescent="0.25">
      <c r="A7340" s="1"/>
      <c r="B7340" s="1"/>
    </row>
    <row r="7341" spans="1:2" x14ac:dyDescent="0.25">
      <c r="A7341" s="1"/>
      <c r="B7341" s="1"/>
    </row>
    <row r="7342" spans="1:2" x14ac:dyDescent="0.25">
      <c r="A7342" s="1"/>
      <c r="B7342" s="1"/>
    </row>
    <row r="7343" spans="1:2" x14ac:dyDescent="0.25">
      <c r="A7343" s="1"/>
      <c r="B7343" s="1"/>
    </row>
    <row r="7344" spans="1:2" x14ac:dyDescent="0.25">
      <c r="A7344" s="1"/>
      <c r="B7344" s="1"/>
    </row>
    <row r="7345" spans="1:2" x14ac:dyDescent="0.25">
      <c r="A7345" s="1"/>
      <c r="B7345" s="1"/>
    </row>
    <row r="7346" spans="1:2" x14ac:dyDescent="0.25">
      <c r="A7346" s="1"/>
      <c r="B7346" s="1"/>
    </row>
    <row r="7347" spans="1:2" x14ac:dyDescent="0.25">
      <c r="A7347" s="1"/>
      <c r="B7347" s="1"/>
    </row>
    <row r="7348" spans="1:2" x14ac:dyDescent="0.25">
      <c r="A7348" s="1"/>
      <c r="B7348" s="1"/>
    </row>
    <row r="7349" spans="1:2" x14ac:dyDescent="0.25">
      <c r="A7349" s="1"/>
      <c r="B7349" s="1"/>
    </row>
    <row r="7350" spans="1:2" x14ac:dyDescent="0.25">
      <c r="A7350" s="1"/>
      <c r="B7350" s="1"/>
    </row>
    <row r="7351" spans="1:2" x14ac:dyDescent="0.25">
      <c r="A7351" s="1"/>
      <c r="B7351" s="1"/>
    </row>
    <row r="7352" spans="1:2" x14ac:dyDescent="0.25">
      <c r="A7352" s="1"/>
      <c r="B7352" s="1"/>
    </row>
    <row r="7353" spans="1:2" x14ac:dyDescent="0.25">
      <c r="A7353" s="1"/>
      <c r="B7353" s="1"/>
    </row>
    <row r="7354" spans="1:2" x14ac:dyDescent="0.25">
      <c r="A7354" s="1"/>
      <c r="B7354" s="1"/>
    </row>
    <row r="7355" spans="1:2" x14ac:dyDescent="0.25">
      <c r="A7355" s="1"/>
      <c r="B7355" s="1"/>
    </row>
    <row r="7356" spans="1:2" x14ac:dyDescent="0.25">
      <c r="A7356" s="1"/>
      <c r="B7356" s="1"/>
    </row>
    <row r="7357" spans="1:2" x14ac:dyDescent="0.25">
      <c r="A7357" s="1"/>
      <c r="B7357" s="1"/>
    </row>
    <row r="7358" spans="1:2" x14ac:dyDescent="0.25">
      <c r="A7358" s="1"/>
      <c r="B7358" s="1"/>
    </row>
    <row r="7359" spans="1:2" x14ac:dyDescent="0.25">
      <c r="A7359" s="1"/>
      <c r="B7359" s="1"/>
    </row>
    <row r="7360" spans="1:2" x14ac:dyDescent="0.25">
      <c r="A7360" s="1"/>
      <c r="B7360" s="1"/>
    </row>
    <row r="7361" spans="1:2" x14ac:dyDescent="0.25">
      <c r="A7361" s="1"/>
      <c r="B7361" s="1"/>
    </row>
    <row r="7362" spans="1:2" x14ac:dyDescent="0.25">
      <c r="A7362" s="1"/>
      <c r="B7362" s="1"/>
    </row>
    <row r="7363" spans="1:2" x14ac:dyDescent="0.25">
      <c r="A7363" s="1"/>
      <c r="B7363" s="1"/>
    </row>
    <row r="7364" spans="1:2" x14ac:dyDescent="0.25">
      <c r="A7364" s="1"/>
      <c r="B7364" s="1"/>
    </row>
    <row r="7365" spans="1:2" x14ac:dyDescent="0.25">
      <c r="A7365" s="1"/>
      <c r="B7365" s="1"/>
    </row>
    <row r="7366" spans="1:2" x14ac:dyDescent="0.25">
      <c r="A7366" s="1"/>
      <c r="B7366" s="1"/>
    </row>
    <row r="7367" spans="1:2" x14ac:dyDescent="0.25">
      <c r="A7367" s="1"/>
      <c r="B7367" s="1"/>
    </row>
    <row r="7368" spans="1:2" x14ac:dyDescent="0.25">
      <c r="A7368" s="1"/>
      <c r="B7368" s="1"/>
    </row>
    <row r="7369" spans="1:2" x14ac:dyDescent="0.25">
      <c r="A7369" s="1"/>
      <c r="B7369" s="1"/>
    </row>
    <row r="7370" spans="1:2" x14ac:dyDescent="0.25">
      <c r="A7370" s="1"/>
      <c r="B7370" s="1"/>
    </row>
    <row r="7371" spans="1:2" x14ac:dyDescent="0.25">
      <c r="A7371" s="1"/>
      <c r="B7371" s="1"/>
    </row>
    <row r="7372" spans="1:2" x14ac:dyDescent="0.25">
      <c r="A7372" s="1"/>
      <c r="B7372" s="1"/>
    </row>
    <row r="7373" spans="1:2" x14ac:dyDescent="0.25">
      <c r="A7373" s="1"/>
      <c r="B7373" s="1"/>
    </row>
    <row r="7374" spans="1:2" x14ac:dyDescent="0.25">
      <c r="A7374" s="1"/>
      <c r="B7374" s="1"/>
    </row>
    <row r="7375" spans="1:2" x14ac:dyDescent="0.25">
      <c r="A7375" s="1"/>
      <c r="B7375" s="1"/>
    </row>
    <row r="7376" spans="1:2" x14ac:dyDescent="0.25">
      <c r="A7376" s="1"/>
      <c r="B7376" s="1"/>
    </row>
    <row r="7377" spans="1:2" x14ac:dyDescent="0.25">
      <c r="A7377" s="1"/>
      <c r="B7377" s="1"/>
    </row>
    <row r="7378" spans="1:2" x14ac:dyDescent="0.25">
      <c r="A7378" s="1"/>
      <c r="B7378" s="1"/>
    </row>
    <row r="7379" spans="1:2" x14ac:dyDescent="0.25">
      <c r="A7379" s="1"/>
      <c r="B7379" s="1"/>
    </row>
    <row r="7380" spans="1:2" x14ac:dyDescent="0.25">
      <c r="A7380" s="1"/>
      <c r="B7380" s="1"/>
    </row>
    <row r="7381" spans="1:2" x14ac:dyDescent="0.25">
      <c r="A7381" s="1"/>
      <c r="B7381" s="1"/>
    </row>
    <row r="7382" spans="1:2" x14ac:dyDescent="0.25">
      <c r="A7382" s="1"/>
      <c r="B7382" s="1"/>
    </row>
    <row r="7383" spans="1:2" x14ac:dyDescent="0.25">
      <c r="A7383" s="1"/>
      <c r="B7383" s="1"/>
    </row>
    <row r="7384" spans="1:2" x14ac:dyDescent="0.25">
      <c r="A7384" s="1"/>
      <c r="B7384" s="1"/>
    </row>
    <row r="7385" spans="1:2" x14ac:dyDescent="0.25">
      <c r="A7385" s="1"/>
      <c r="B7385" s="1"/>
    </row>
    <row r="7386" spans="1:2" x14ac:dyDescent="0.25">
      <c r="A7386" s="1"/>
      <c r="B7386" s="1"/>
    </row>
    <row r="7387" spans="1:2" x14ac:dyDescent="0.25">
      <c r="A7387" s="1"/>
      <c r="B7387" s="1"/>
    </row>
    <row r="7388" spans="1:2" x14ac:dyDescent="0.25">
      <c r="A7388" s="1"/>
      <c r="B7388" s="1"/>
    </row>
    <row r="7389" spans="1:2" x14ac:dyDescent="0.25">
      <c r="A7389" s="1"/>
      <c r="B7389" s="1"/>
    </row>
    <row r="7390" spans="1:2" x14ac:dyDescent="0.25">
      <c r="A7390" s="1"/>
      <c r="B7390" s="1"/>
    </row>
    <row r="7391" spans="1:2" x14ac:dyDescent="0.25">
      <c r="A7391" s="1"/>
      <c r="B7391" s="1"/>
    </row>
    <row r="7392" spans="1:2" x14ac:dyDescent="0.25">
      <c r="A7392" s="1"/>
      <c r="B7392" s="1"/>
    </row>
    <row r="7393" spans="1:2" x14ac:dyDescent="0.25">
      <c r="A7393" s="1"/>
      <c r="B7393" s="1"/>
    </row>
    <row r="7394" spans="1:2" x14ac:dyDescent="0.25">
      <c r="A7394" s="1"/>
      <c r="B7394" s="1"/>
    </row>
    <row r="7395" spans="1:2" x14ac:dyDescent="0.25">
      <c r="A7395" s="1"/>
      <c r="B7395" s="1"/>
    </row>
    <row r="7396" spans="1:2" x14ac:dyDescent="0.25">
      <c r="A7396" s="1"/>
      <c r="B7396" s="1"/>
    </row>
    <row r="7397" spans="1:2" x14ac:dyDescent="0.25">
      <c r="A7397" s="1"/>
      <c r="B7397" s="1"/>
    </row>
    <row r="7398" spans="1:2" x14ac:dyDescent="0.25">
      <c r="A7398" s="1"/>
      <c r="B7398" s="1"/>
    </row>
    <row r="7399" spans="1:2" x14ac:dyDescent="0.25">
      <c r="A7399" s="1"/>
      <c r="B7399" s="1"/>
    </row>
    <row r="7400" spans="1:2" x14ac:dyDescent="0.25">
      <c r="A7400" s="1"/>
      <c r="B7400" s="1"/>
    </row>
    <row r="7401" spans="1:2" x14ac:dyDescent="0.25">
      <c r="A7401" s="1"/>
      <c r="B7401" s="1"/>
    </row>
    <row r="7402" spans="1:2" x14ac:dyDescent="0.25">
      <c r="A7402" s="1"/>
      <c r="B7402" s="1"/>
    </row>
    <row r="7403" spans="1:2" x14ac:dyDescent="0.25">
      <c r="A7403" s="1"/>
      <c r="B7403" s="1"/>
    </row>
    <row r="7404" spans="1:2" x14ac:dyDescent="0.25">
      <c r="A7404" s="1"/>
      <c r="B7404" s="1"/>
    </row>
    <row r="7405" spans="1:2" x14ac:dyDescent="0.25">
      <c r="A7405" s="1"/>
      <c r="B7405" s="1"/>
    </row>
    <row r="7406" spans="1:2" x14ac:dyDescent="0.25">
      <c r="A7406" s="1"/>
      <c r="B7406" s="1"/>
    </row>
    <row r="7407" spans="1:2" x14ac:dyDescent="0.25">
      <c r="A7407" s="1"/>
      <c r="B7407" s="1"/>
    </row>
    <row r="7408" spans="1:2" x14ac:dyDescent="0.25">
      <c r="A7408" s="1"/>
      <c r="B7408" s="1"/>
    </row>
    <row r="7409" spans="1:2" x14ac:dyDescent="0.25">
      <c r="A7409" s="1"/>
      <c r="B7409" s="1"/>
    </row>
    <row r="7410" spans="1:2" x14ac:dyDescent="0.25">
      <c r="A7410" s="1"/>
      <c r="B7410" s="1"/>
    </row>
    <row r="7411" spans="1:2" x14ac:dyDescent="0.25">
      <c r="A7411" s="1"/>
      <c r="B7411" s="1"/>
    </row>
    <row r="7412" spans="1:2" x14ac:dyDescent="0.25">
      <c r="A7412" s="1"/>
      <c r="B7412" s="1"/>
    </row>
    <row r="7413" spans="1:2" x14ac:dyDescent="0.25">
      <c r="A7413" s="1"/>
      <c r="B7413" s="1"/>
    </row>
    <row r="7414" spans="1:2" x14ac:dyDescent="0.25">
      <c r="A7414" s="1"/>
      <c r="B7414" s="1"/>
    </row>
    <row r="7415" spans="1:2" x14ac:dyDescent="0.25">
      <c r="A7415" s="1"/>
      <c r="B7415" s="1"/>
    </row>
    <row r="7416" spans="1:2" x14ac:dyDescent="0.25">
      <c r="A7416" s="1"/>
      <c r="B7416" s="1"/>
    </row>
    <row r="7417" spans="1:2" x14ac:dyDescent="0.25">
      <c r="A7417" s="1"/>
      <c r="B7417" s="1"/>
    </row>
    <row r="7418" spans="1:2" x14ac:dyDescent="0.25">
      <c r="A7418" s="1"/>
      <c r="B7418" s="1"/>
    </row>
    <row r="7419" spans="1:2" x14ac:dyDescent="0.25">
      <c r="A7419" s="1"/>
      <c r="B7419" s="1"/>
    </row>
    <row r="7420" spans="1:2" x14ac:dyDescent="0.25">
      <c r="A7420" s="1"/>
      <c r="B7420" s="1"/>
    </row>
    <row r="7421" spans="1:2" x14ac:dyDescent="0.25">
      <c r="A7421" s="1"/>
      <c r="B7421" s="1"/>
    </row>
    <row r="7422" spans="1:2" x14ac:dyDescent="0.25">
      <c r="A7422" s="1"/>
      <c r="B7422" s="1"/>
    </row>
    <row r="7423" spans="1:2" x14ac:dyDescent="0.25">
      <c r="A7423" s="1"/>
      <c r="B7423" s="1"/>
    </row>
    <row r="7424" spans="1:2" x14ac:dyDescent="0.25">
      <c r="A7424" s="1"/>
      <c r="B7424" s="1"/>
    </row>
    <row r="7425" spans="1:2" x14ac:dyDescent="0.25">
      <c r="A7425" s="1"/>
      <c r="B7425" s="1"/>
    </row>
    <row r="7426" spans="1:2" x14ac:dyDescent="0.25">
      <c r="A7426" s="1"/>
      <c r="B7426" s="1"/>
    </row>
    <row r="7427" spans="1:2" x14ac:dyDescent="0.25">
      <c r="A7427" s="1"/>
      <c r="B7427" s="1"/>
    </row>
    <row r="7428" spans="1:2" x14ac:dyDescent="0.25">
      <c r="A7428" s="1"/>
      <c r="B7428" s="1"/>
    </row>
    <row r="7429" spans="1:2" x14ac:dyDescent="0.25">
      <c r="A7429" s="1"/>
      <c r="B7429" s="1"/>
    </row>
    <row r="7430" spans="1:2" x14ac:dyDescent="0.25">
      <c r="A7430" s="1"/>
      <c r="B7430" s="1"/>
    </row>
    <row r="7431" spans="1:2" x14ac:dyDescent="0.25">
      <c r="A7431" s="1"/>
      <c r="B7431" s="1"/>
    </row>
    <row r="7432" spans="1:2" x14ac:dyDescent="0.25">
      <c r="A7432" s="1"/>
      <c r="B7432" s="1"/>
    </row>
    <row r="7433" spans="1:2" x14ac:dyDescent="0.25">
      <c r="A7433" s="1"/>
      <c r="B7433" s="1"/>
    </row>
    <row r="7434" spans="1:2" x14ac:dyDescent="0.25">
      <c r="A7434" s="1"/>
      <c r="B7434" s="1"/>
    </row>
    <row r="7435" spans="1:2" x14ac:dyDescent="0.25">
      <c r="A7435" s="1"/>
      <c r="B7435" s="1"/>
    </row>
    <row r="7436" spans="1:2" x14ac:dyDescent="0.25">
      <c r="A7436" s="1"/>
      <c r="B7436" s="1"/>
    </row>
    <row r="7437" spans="1:2" x14ac:dyDescent="0.25">
      <c r="A7437" s="1"/>
      <c r="B7437" s="1"/>
    </row>
    <row r="7438" spans="1:2" x14ac:dyDescent="0.25">
      <c r="A7438" s="1"/>
      <c r="B7438" s="1"/>
    </row>
    <row r="7439" spans="1:2" x14ac:dyDescent="0.25">
      <c r="A7439" s="1"/>
      <c r="B7439" s="1"/>
    </row>
    <row r="7440" spans="1:2" x14ac:dyDescent="0.25">
      <c r="A7440" s="1"/>
      <c r="B7440" s="1"/>
    </row>
    <row r="7441" spans="1:2" x14ac:dyDescent="0.25">
      <c r="A7441" s="1"/>
      <c r="B7441" s="1"/>
    </row>
    <row r="7442" spans="1:2" x14ac:dyDescent="0.25">
      <c r="A7442" s="1"/>
      <c r="B7442" s="1"/>
    </row>
    <row r="7443" spans="1:2" x14ac:dyDescent="0.25">
      <c r="A7443" s="1"/>
      <c r="B7443" s="1"/>
    </row>
    <row r="7444" spans="1:2" x14ac:dyDescent="0.25">
      <c r="A7444" s="1"/>
      <c r="B7444" s="1"/>
    </row>
    <row r="7445" spans="1:2" x14ac:dyDescent="0.25">
      <c r="A7445" s="1"/>
      <c r="B7445" s="1"/>
    </row>
    <row r="7446" spans="1:2" x14ac:dyDescent="0.25">
      <c r="A7446" s="1"/>
      <c r="B7446" s="1"/>
    </row>
    <row r="7447" spans="1:2" x14ac:dyDescent="0.25">
      <c r="A7447" s="1"/>
      <c r="B7447" s="1"/>
    </row>
    <row r="7448" spans="1:2" x14ac:dyDescent="0.25">
      <c r="A7448" s="1"/>
      <c r="B7448" s="1"/>
    </row>
    <row r="7449" spans="1:2" x14ac:dyDescent="0.25">
      <c r="A7449" s="1"/>
      <c r="B7449" s="1"/>
    </row>
    <row r="7450" spans="1:2" x14ac:dyDescent="0.25">
      <c r="A7450" s="1"/>
      <c r="B7450" s="1"/>
    </row>
    <row r="7451" spans="1:2" x14ac:dyDescent="0.25">
      <c r="A7451" s="1"/>
      <c r="B7451" s="1"/>
    </row>
    <row r="7452" spans="1:2" x14ac:dyDescent="0.25">
      <c r="A7452" s="1"/>
      <c r="B7452" s="1"/>
    </row>
    <row r="7453" spans="1:2" x14ac:dyDescent="0.25">
      <c r="A7453" s="1"/>
      <c r="B7453" s="1"/>
    </row>
    <row r="7454" spans="1:2" x14ac:dyDescent="0.25">
      <c r="A7454" s="1"/>
      <c r="B7454" s="1"/>
    </row>
    <row r="7455" spans="1:2" x14ac:dyDescent="0.25">
      <c r="A7455" s="1"/>
      <c r="B7455" s="1"/>
    </row>
    <row r="7456" spans="1:2" x14ac:dyDescent="0.25">
      <c r="A7456" s="1"/>
      <c r="B7456" s="1"/>
    </row>
    <row r="7457" spans="1:2" x14ac:dyDescent="0.25">
      <c r="A7457" s="1"/>
      <c r="B7457" s="1"/>
    </row>
    <row r="7458" spans="1:2" x14ac:dyDescent="0.25">
      <c r="A7458" s="1"/>
      <c r="B7458" s="1"/>
    </row>
    <row r="7459" spans="1:2" x14ac:dyDescent="0.25">
      <c r="A7459" s="1"/>
      <c r="B7459" s="1"/>
    </row>
    <row r="7460" spans="1:2" x14ac:dyDescent="0.25">
      <c r="A7460" s="1"/>
      <c r="B7460" s="1"/>
    </row>
    <row r="7461" spans="1:2" x14ac:dyDescent="0.25">
      <c r="A7461" s="1"/>
      <c r="B7461" s="1"/>
    </row>
    <row r="7462" spans="1:2" x14ac:dyDescent="0.25">
      <c r="A7462" s="1"/>
      <c r="B7462" s="1"/>
    </row>
    <row r="7463" spans="1:2" x14ac:dyDescent="0.25">
      <c r="A7463" s="1"/>
      <c r="B7463" s="1"/>
    </row>
    <row r="7464" spans="1:2" x14ac:dyDescent="0.25">
      <c r="A7464" s="1"/>
      <c r="B7464" s="1"/>
    </row>
    <row r="7465" spans="1:2" x14ac:dyDescent="0.25">
      <c r="A7465" s="1"/>
      <c r="B7465" s="1"/>
    </row>
    <row r="7466" spans="1:2" x14ac:dyDescent="0.25">
      <c r="A7466" s="1"/>
      <c r="B7466" s="1"/>
    </row>
    <row r="7467" spans="1:2" x14ac:dyDescent="0.25">
      <c r="A7467" s="1"/>
      <c r="B7467" s="1"/>
    </row>
    <row r="7468" spans="1:2" x14ac:dyDescent="0.25">
      <c r="A7468" s="1"/>
      <c r="B7468" s="1"/>
    </row>
    <row r="7469" spans="1:2" x14ac:dyDescent="0.25">
      <c r="A7469" s="1"/>
      <c r="B7469" s="1"/>
    </row>
    <row r="7470" spans="1:2" x14ac:dyDescent="0.25">
      <c r="A7470" s="1"/>
      <c r="B7470" s="1"/>
    </row>
    <row r="7471" spans="1:2" x14ac:dyDescent="0.25">
      <c r="A7471" s="1"/>
      <c r="B7471" s="1"/>
    </row>
    <row r="7472" spans="1:2" x14ac:dyDescent="0.25">
      <c r="A7472" s="1"/>
      <c r="B7472" s="1"/>
    </row>
    <row r="7473" spans="1:2" x14ac:dyDescent="0.25">
      <c r="A7473" s="1"/>
      <c r="B7473" s="1"/>
    </row>
    <row r="7474" spans="1:2" x14ac:dyDescent="0.25">
      <c r="A7474" s="1"/>
      <c r="B7474" s="1"/>
    </row>
    <row r="7475" spans="1:2" x14ac:dyDescent="0.25">
      <c r="A7475" s="1"/>
      <c r="B7475" s="1"/>
    </row>
    <row r="7476" spans="1:2" x14ac:dyDescent="0.25">
      <c r="A7476" s="1"/>
      <c r="B7476" s="1"/>
    </row>
    <row r="7477" spans="1:2" x14ac:dyDescent="0.25">
      <c r="A7477" s="1"/>
      <c r="B7477" s="1"/>
    </row>
    <row r="7478" spans="1:2" x14ac:dyDescent="0.25">
      <c r="A7478" s="1"/>
      <c r="B7478" s="1"/>
    </row>
    <row r="7479" spans="1:2" x14ac:dyDescent="0.25">
      <c r="A7479" s="1"/>
      <c r="B7479" s="1"/>
    </row>
    <row r="7480" spans="1:2" x14ac:dyDescent="0.25">
      <c r="A7480" s="1"/>
      <c r="B7480" s="1"/>
    </row>
    <row r="7481" spans="1:2" x14ac:dyDescent="0.25">
      <c r="A7481" s="1"/>
      <c r="B7481" s="1"/>
    </row>
    <row r="7482" spans="1:2" x14ac:dyDescent="0.25">
      <c r="A7482" s="1"/>
      <c r="B7482" s="1"/>
    </row>
    <row r="7483" spans="1:2" x14ac:dyDescent="0.25">
      <c r="A7483" s="1"/>
      <c r="B7483" s="1"/>
    </row>
    <row r="7484" spans="1:2" x14ac:dyDescent="0.25">
      <c r="A7484" s="1"/>
      <c r="B7484" s="1"/>
    </row>
    <row r="7485" spans="1:2" x14ac:dyDescent="0.25">
      <c r="A7485" s="1"/>
      <c r="B7485" s="1"/>
    </row>
    <row r="7486" spans="1:2" x14ac:dyDescent="0.25">
      <c r="A7486" s="1"/>
      <c r="B7486" s="1"/>
    </row>
    <row r="7487" spans="1:2" x14ac:dyDescent="0.25">
      <c r="A7487" s="1"/>
      <c r="B7487" s="1"/>
    </row>
    <row r="7488" spans="1:2" x14ac:dyDescent="0.25">
      <c r="A7488" s="1"/>
      <c r="B7488" s="1"/>
    </row>
    <row r="7489" spans="1:2" x14ac:dyDescent="0.25">
      <c r="A7489" s="1"/>
      <c r="B7489" s="1"/>
    </row>
    <row r="7490" spans="1:2" x14ac:dyDescent="0.25">
      <c r="A7490" s="1"/>
      <c r="B7490" s="1"/>
    </row>
    <row r="7491" spans="1:2" x14ac:dyDescent="0.25">
      <c r="A7491" s="1"/>
      <c r="B7491" s="1"/>
    </row>
    <row r="7492" spans="1:2" x14ac:dyDescent="0.25">
      <c r="A7492" s="1"/>
      <c r="B7492" s="1"/>
    </row>
    <row r="7493" spans="1:2" x14ac:dyDescent="0.25">
      <c r="A7493" s="1"/>
      <c r="B7493" s="1"/>
    </row>
    <row r="7494" spans="1:2" x14ac:dyDescent="0.25">
      <c r="A7494" s="1"/>
      <c r="B7494" s="1"/>
    </row>
    <row r="7495" spans="1:2" x14ac:dyDescent="0.25">
      <c r="A7495" s="1"/>
      <c r="B7495" s="1"/>
    </row>
    <row r="7496" spans="1:2" x14ac:dyDescent="0.25">
      <c r="A7496" s="1"/>
      <c r="B7496" s="1"/>
    </row>
    <row r="7497" spans="1:2" x14ac:dyDescent="0.25">
      <c r="A7497" s="1"/>
      <c r="B7497" s="1"/>
    </row>
    <row r="7498" spans="1:2" x14ac:dyDescent="0.25">
      <c r="A7498" s="1"/>
      <c r="B7498" s="1"/>
    </row>
    <row r="7499" spans="1:2" x14ac:dyDescent="0.25">
      <c r="A7499" s="1"/>
      <c r="B7499" s="1"/>
    </row>
    <row r="7500" spans="1:2" x14ac:dyDescent="0.25">
      <c r="A7500" s="1"/>
      <c r="B7500" s="1"/>
    </row>
    <row r="7501" spans="1:2" x14ac:dyDescent="0.25">
      <c r="A7501" s="1"/>
      <c r="B7501" s="1"/>
    </row>
    <row r="7502" spans="1:2" x14ac:dyDescent="0.25">
      <c r="A7502" s="1"/>
      <c r="B7502" s="1"/>
    </row>
    <row r="7503" spans="1:2" x14ac:dyDescent="0.25">
      <c r="A7503" s="1"/>
      <c r="B7503" s="1"/>
    </row>
    <row r="7504" spans="1:2" x14ac:dyDescent="0.25">
      <c r="A7504" s="1"/>
      <c r="B7504" s="1"/>
    </row>
    <row r="7505" spans="1:2" x14ac:dyDescent="0.25">
      <c r="A7505" s="1"/>
      <c r="B7505" s="1"/>
    </row>
    <row r="7506" spans="1:2" x14ac:dyDescent="0.25">
      <c r="A7506" s="1"/>
      <c r="B7506" s="1"/>
    </row>
    <row r="7507" spans="1:2" x14ac:dyDescent="0.25">
      <c r="A7507" s="1"/>
      <c r="B7507" s="1"/>
    </row>
    <row r="7508" spans="1:2" x14ac:dyDescent="0.25">
      <c r="A7508" s="1"/>
      <c r="B7508" s="1"/>
    </row>
    <row r="7509" spans="1:2" x14ac:dyDescent="0.25">
      <c r="A7509" s="1"/>
      <c r="B7509" s="1"/>
    </row>
    <row r="7510" spans="1:2" x14ac:dyDescent="0.25">
      <c r="A7510" s="1"/>
      <c r="B7510" s="1"/>
    </row>
    <row r="7511" spans="1:2" x14ac:dyDescent="0.25">
      <c r="A7511" s="1"/>
      <c r="B7511" s="1"/>
    </row>
    <row r="7512" spans="1:2" x14ac:dyDescent="0.25">
      <c r="A7512" s="1"/>
      <c r="B7512" s="1"/>
    </row>
    <row r="7513" spans="1:2" x14ac:dyDescent="0.25">
      <c r="A7513" s="1"/>
      <c r="B7513" s="1"/>
    </row>
    <row r="7514" spans="1:2" x14ac:dyDescent="0.25">
      <c r="A7514" s="1"/>
      <c r="B7514" s="1"/>
    </row>
    <row r="7515" spans="1:2" x14ac:dyDescent="0.25">
      <c r="A7515" s="1"/>
      <c r="B7515" s="1"/>
    </row>
    <row r="7516" spans="1:2" x14ac:dyDescent="0.25">
      <c r="A7516" s="1"/>
      <c r="B7516" s="1"/>
    </row>
    <row r="7517" spans="1:2" x14ac:dyDescent="0.25">
      <c r="A7517" s="1"/>
      <c r="B7517" s="1"/>
    </row>
    <row r="7518" spans="1:2" x14ac:dyDescent="0.25">
      <c r="A7518" s="1"/>
      <c r="B7518" s="1"/>
    </row>
    <row r="7519" spans="1:2" x14ac:dyDescent="0.25">
      <c r="A7519" s="1"/>
      <c r="B7519" s="1"/>
    </row>
    <row r="7520" spans="1:2" x14ac:dyDescent="0.25">
      <c r="A7520" s="1"/>
      <c r="B7520" s="1"/>
    </row>
    <row r="7521" spans="1:2" x14ac:dyDescent="0.25">
      <c r="A7521" s="1"/>
      <c r="B7521" s="1"/>
    </row>
    <row r="7522" spans="1:2" x14ac:dyDescent="0.25">
      <c r="A7522" s="1"/>
      <c r="B7522" s="1"/>
    </row>
    <row r="7523" spans="1:2" x14ac:dyDescent="0.25">
      <c r="A7523" s="1"/>
      <c r="B7523" s="1"/>
    </row>
    <row r="7524" spans="1:2" x14ac:dyDescent="0.25">
      <c r="A7524" s="1"/>
      <c r="B7524" s="1"/>
    </row>
    <row r="7525" spans="1:2" x14ac:dyDescent="0.25">
      <c r="A7525" s="1"/>
      <c r="B7525" s="1"/>
    </row>
    <row r="7526" spans="1:2" x14ac:dyDescent="0.25">
      <c r="A7526" s="1"/>
      <c r="B7526" s="1"/>
    </row>
    <row r="7527" spans="1:2" x14ac:dyDescent="0.25">
      <c r="A7527" s="1"/>
      <c r="B7527" s="1"/>
    </row>
    <row r="7528" spans="1:2" x14ac:dyDescent="0.25">
      <c r="A7528" s="1"/>
      <c r="B7528" s="1"/>
    </row>
    <row r="7529" spans="1:2" x14ac:dyDescent="0.25">
      <c r="A7529" s="1"/>
      <c r="B7529" s="1"/>
    </row>
    <row r="7530" spans="1:2" x14ac:dyDescent="0.25">
      <c r="A7530" s="1"/>
      <c r="B7530" s="1"/>
    </row>
    <row r="7531" spans="1:2" x14ac:dyDescent="0.25">
      <c r="A7531" s="1"/>
      <c r="B7531" s="1"/>
    </row>
    <row r="7532" spans="1:2" x14ac:dyDescent="0.25">
      <c r="A7532" s="1"/>
      <c r="B7532" s="1"/>
    </row>
    <row r="7533" spans="1:2" x14ac:dyDescent="0.25">
      <c r="A7533" s="1"/>
      <c r="B7533" s="1"/>
    </row>
    <row r="7534" spans="1:2" x14ac:dyDescent="0.25">
      <c r="A7534" s="1"/>
      <c r="B7534" s="1"/>
    </row>
    <row r="7535" spans="1:2" x14ac:dyDescent="0.25">
      <c r="A7535" s="1"/>
      <c r="B7535" s="1"/>
    </row>
    <row r="7536" spans="1:2" x14ac:dyDescent="0.25">
      <c r="A7536" s="1"/>
      <c r="B7536" s="1"/>
    </row>
    <row r="7537" spans="1:2" x14ac:dyDescent="0.25">
      <c r="A7537" s="1"/>
      <c r="B7537" s="1"/>
    </row>
    <row r="7538" spans="1:2" x14ac:dyDescent="0.25">
      <c r="A7538" s="1"/>
      <c r="B7538" s="1"/>
    </row>
    <row r="7539" spans="1:2" x14ac:dyDescent="0.25">
      <c r="A7539" s="1"/>
      <c r="B7539" s="1"/>
    </row>
    <row r="7540" spans="1:2" x14ac:dyDescent="0.25">
      <c r="A7540" s="1"/>
      <c r="B7540" s="1"/>
    </row>
    <row r="7541" spans="1:2" x14ac:dyDescent="0.25">
      <c r="A7541" s="1"/>
      <c r="B7541" s="1"/>
    </row>
    <row r="7542" spans="1:2" x14ac:dyDescent="0.25">
      <c r="A7542" s="1"/>
      <c r="B7542" s="1"/>
    </row>
    <row r="7543" spans="1:2" x14ac:dyDescent="0.25">
      <c r="A7543" s="1"/>
      <c r="B7543" s="1"/>
    </row>
    <row r="7544" spans="1:2" x14ac:dyDescent="0.25">
      <c r="A7544" s="1"/>
      <c r="B7544" s="1"/>
    </row>
    <row r="7545" spans="1:2" x14ac:dyDescent="0.25">
      <c r="A7545" s="1"/>
      <c r="B7545" s="1"/>
    </row>
    <row r="7546" spans="1:2" x14ac:dyDescent="0.25">
      <c r="A7546" s="1"/>
      <c r="B7546" s="1"/>
    </row>
    <row r="7547" spans="1:2" x14ac:dyDescent="0.25">
      <c r="A7547" s="1"/>
      <c r="B7547" s="1"/>
    </row>
    <row r="7548" spans="1:2" x14ac:dyDescent="0.25">
      <c r="A7548" s="1"/>
      <c r="B7548" s="1"/>
    </row>
    <row r="7549" spans="1:2" x14ac:dyDescent="0.25">
      <c r="A7549" s="1"/>
      <c r="B7549" s="1"/>
    </row>
    <row r="7550" spans="1:2" x14ac:dyDescent="0.25">
      <c r="A7550" s="1"/>
      <c r="B7550" s="1"/>
    </row>
    <row r="7551" spans="1:2" x14ac:dyDescent="0.25">
      <c r="A7551" s="1"/>
      <c r="B7551" s="1"/>
    </row>
    <row r="7552" spans="1:2" x14ac:dyDescent="0.25">
      <c r="A7552" s="1"/>
      <c r="B7552" s="1"/>
    </row>
    <row r="7553" spans="1:2" x14ac:dyDescent="0.25">
      <c r="A7553" s="1"/>
      <c r="B7553" s="1"/>
    </row>
    <row r="7554" spans="1:2" x14ac:dyDescent="0.25">
      <c r="A7554" s="1"/>
      <c r="B7554" s="1"/>
    </row>
    <row r="7555" spans="1:2" x14ac:dyDescent="0.25">
      <c r="A7555" s="1"/>
      <c r="B7555" s="1"/>
    </row>
    <row r="7556" spans="1:2" x14ac:dyDescent="0.25">
      <c r="A7556" s="1"/>
      <c r="B7556" s="1"/>
    </row>
    <row r="7557" spans="1:2" x14ac:dyDescent="0.25">
      <c r="A7557" s="1"/>
      <c r="B7557" s="1"/>
    </row>
    <row r="7558" spans="1:2" x14ac:dyDescent="0.25">
      <c r="A7558" s="1"/>
      <c r="B7558" s="1"/>
    </row>
    <row r="7559" spans="1:2" x14ac:dyDescent="0.25">
      <c r="A7559" s="1"/>
      <c r="B7559" s="1"/>
    </row>
    <row r="7560" spans="1:2" x14ac:dyDescent="0.25">
      <c r="A7560" s="1"/>
      <c r="B7560" s="1"/>
    </row>
    <row r="7561" spans="1:2" x14ac:dyDescent="0.25">
      <c r="A7561" s="1"/>
      <c r="B7561" s="1"/>
    </row>
    <row r="7562" spans="1:2" x14ac:dyDescent="0.25">
      <c r="A7562" s="1"/>
      <c r="B7562" s="1"/>
    </row>
    <row r="7563" spans="1:2" x14ac:dyDescent="0.25">
      <c r="A7563" s="1"/>
      <c r="B7563" s="1"/>
    </row>
    <row r="7564" spans="1:2" x14ac:dyDescent="0.25">
      <c r="A7564" s="1"/>
      <c r="B7564" s="1"/>
    </row>
    <row r="7565" spans="1:2" x14ac:dyDescent="0.25">
      <c r="A7565" s="1"/>
      <c r="B7565" s="1"/>
    </row>
    <row r="7566" spans="1:2" x14ac:dyDescent="0.25">
      <c r="A7566" s="1"/>
      <c r="B7566" s="1"/>
    </row>
    <row r="7567" spans="1:2" x14ac:dyDescent="0.25">
      <c r="A7567" s="1"/>
      <c r="B7567" s="1"/>
    </row>
    <row r="7568" spans="1:2" x14ac:dyDescent="0.25">
      <c r="A7568" s="1"/>
      <c r="B7568" s="1"/>
    </row>
    <row r="7569" spans="1:2" x14ac:dyDescent="0.25">
      <c r="A7569" s="1"/>
      <c r="B7569" s="1"/>
    </row>
    <row r="7570" spans="1:2" x14ac:dyDescent="0.25">
      <c r="A7570" s="1"/>
      <c r="B7570" s="1"/>
    </row>
    <row r="7571" spans="1:2" x14ac:dyDescent="0.25">
      <c r="A7571" s="1"/>
      <c r="B7571" s="1"/>
    </row>
    <row r="7572" spans="1:2" x14ac:dyDescent="0.25">
      <c r="A7572" s="1"/>
      <c r="B7572" s="1"/>
    </row>
    <row r="7573" spans="1:2" x14ac:dyDescent="0.25">
      <c r="A7573" s="1"/>
      <c r="B7573" s="1"/>
    </row>
    <row r="7574" spans="1:2" x14ac:dyDescent="0.25">
      <c r="A7574" s="1"/>
      <c r="B7574" s="1"/>
    </row>
    <row r="7575" spans="1:2" x14ac:dyDescent="0.25">
      <c r="A7575" s="1"/>
      <c r="B7575" s="1"/>
    </row>
    <row r="7576" spans="1:2" x14ac:dyDescent="0.25">
      <c r="A7576" s="1"/>
      <c r="B7576" s="1"/>
    </row>
    <row r="7577" spans="1:2" x14ac:dyDescent="0.25">
      <c r="A7577" s="1"/>
      <c r="B7577" s="1"/>
    </row>
    <row r="7578" spans="1:2" x14ac:dyDescent="0.25">
      <c r="A7578" s="1"/>
      <c r="B7578" s="1"/>
    </row>
    <row r="7579" spans="1:2" x14ac:dyDescent="0.25">
      <c r="A7579" s="1"/>
      <c r="B7579" s="1"/>
    </row>
    <row r="7580" spans="1:2" x14ac:dyDescent="0.25">
      <c r="A7580" s="1"/>
      <c r="B7580" s="1"/>
    </row>
    <row r="7581" spans="1:2" x14ac:dyDescent="0.25">
      <c r="A7581" s="1"/>
      <c r="B7581" s="1"/>
    </row>
    <row r="7582" spans="1:2" x14ac:dyDescent="0.25">
      <c r="A7582" s="1"/>
      <c r="B7582" s="1"/>
    </row>
    <row r="7583" spans="1:2" x14ac:dyDescent="0.25">
      <c r="A7583" s="1"/>
      <c r="B7583" s="1"/>
    </row>
    <row r="7584" spans="1:2" x14ac:dyDescent="0.25">
      <c r="A7584" s="1"/>
      <c r="B7584" s="1"/>
    </row>
    <row r="7585" spans="1:2" x14ac:dyDescent="0.25">
      <c r="A7585" s="1"/>
      <c r="B7585" s="1"/>
    </row>
    <row r="7586" spans="1:2" x14ac:dyDescent="0.25">
      <c r="A7586" s="1"/>
      <c r="B7586" s="1"/>
    </row>
    <row r="7587" spans="1:2" x14ac:dyDescent="0.25">
      <c r="A7587" s="1"/>
      <c r="B7587" s="1"/>
    </row>
    <row r="7588" spans="1:2" x14ac:dyDescent="0.25">
      <c r="A7588" s="1"/>
      <c r="B7588" s="1"/>
    </row>
    <row r="7589" spans="1:2" x14ac:dyDescent="0.25">
      <c r="A7589" s="1"/>
      <c r="B7589" s="1"/>
    </row>
    <row r="7590" spans="1:2" x14ac:dyDescent="0.25">
      <c r="A7590" s="1"/>
      <c r="B7590" s="1"/>
    </row>
    <row r="7591" spans="1:2" x14ac:dyDescent="0.25">
      <c r="A7591" s="1"/>
      <c r="B7591" s="1"/>
    </row>
    <row r="7592" spans="1:2" x14ac:dyDescent="0.25">
      <c r="A7592" s="1"/>
      <c r="B7592" s="1"/>
    </row>
    <row r="7593" spans="1:2" x14ac:dyDescent="0.25">
      <c r="A7593" s="1"/>
      <c r="B7593" s="1"/>
    </row>
    <row r="7594" spans="1:2" x14ac:dyDescent="0.25">
      <c r="A7594" s="1"/>
      <c r="B7594" s="1"/>
    </row>
    <row r="7595" spans="1:2" x14ac:dyDescent="0.25">
      <c r="A7595" s="1"/>
      <c r="B7595" s="1"/>
    </row>
    <row r="7596" spans="1:2" x14ac:dyDescent="0.25">
      <c r="A7596" s="1"/>
      <c r="B7596" s="1"/>
    </row>
    <row r="7597" spans="1:2" x14ac:dyDescent="0.25">
      <c r="A7597" s="1"/>
      <c r="B7597" s="1"/>
    </row>
    <row r="7598" spans="1:2" x14ac:dyDescent="0.25">
      <c r="A7598" s="1"/>
      <c r="B7598" s="1"/>
    </row>
    <row r="7599" spans="1:2" x14ac:dyDescent="0.25">
      <c r="A7599" s="1"/>
      <c r="B7599" s="1"/>
    </row>
    <row r="7600" spans="1:2" x14ac:dyDescent="0.25">
      <c r="A7600" s="1"/>
      <c r="B7600" s="1"/>
    </row>
    <row r="7601" spans="1:2" x14ac:dyDescent="0.25">
      <c r="A7601" s="1"/>
      <c r="B7601" s="1"/>
    </row>
    <row r="7602" spans="1:2" x14ac:dyDescent="0.25">
      <c r="A7602" s="1"/>
      <c r="B7602" s="1"/>
    </row>
    <row r="7603" spans="1:2" x14ac:dyDescent="0.25">
      <c r="A7603" s="1"/>
      <c r="B7603" s="1"/>
    </row>
    <row r="7604" spans="1:2" x14ac:dyDescent="0.25">
      <c r="A7604" s="1"/>
      <c r="B7604" s="1"/>
    </row>
    <row r="7605" spans="1:2" x14ac:dyDescent="0.25">
      <c r="A7605" s="1"/>
      <c r="B7605" s="1"/>
    </row>
    <row r="7606" spans="1:2" x14ac:dyDescent="0.25">
      <c r="A7606" s="1"/>
      <c r="B7606" s="1"/>
    </row>
    <row r="7607" spans="1:2" x14ac:dyDescent="0.25">
      <c r="A7607" s="1"/>
      <c r="B7607" s="1"/>
    </row>
    <row r="7608" spans="1:2" x14ac:dyDescent="0.25">
      <c r="A7608" s="1"/>
      <c r="B7608" s="1"/>
    </row>
    <row r="7609" spans="1:2" x14ac:dyDescent="0.25">
      <c r="A7609" s="1"/>
      <c r="B7609" s="1"/>
    </row>
    <row r="7610" spans="1:2" x14ac:dyDescent="0.25">
      <c r="A7610" s="1"/>
      <c r="B7610" s="1"/>
    </row>
    <row r="7611" spans="1:2" x14ac:dyDescent="0.25">
      <c r="A7611" s="1"/>
      <c r="B7611" s="1"/>
    </row>
    <row r="7612" spans="1:2" x14ac:dyDescent="0.25">
      <c r="A7612" s="1"/>
      <c r="B7612" s="1"/>
    </row>
    <row r="7613" spans="1:2" x14ac:dyDescent="0.25">
      <c r="A7613" s="1"/>
      <c r="B7613" s="1"/>
    </row>
    <row r="7614" spans="1:2" x14ac:dyDescent="0.25">
      <c r="A7614" s="1"/>
      <c r="B7614" s="1"/>
    </row>
    <row r="7615" spans="1:2" x14ac:dyDescent="0.25">
      <c r="A7615" s="1"/>
      <c r="B7615" s="1"/>
    </row>
    <row r="7616" spans="1:2" x14ac:dyDescent="0.25">
      <c r="A7616" s="1"/>
      <c r="B7616" s="1"/>
    </row>
    <row r="7617" spans="1:2" x14ac:dyDescent="0.25">
      <c r="A7617" s="1"/>
      <c r="B7617" s="1"/>
    </row>
    <row r="7618" spans="1:2" x14ac:dyDescent="0.25">
      <c r="A7618" s="1"/>
      <c r="B7618" s="1"/>
    </row>
    <row r="7619" spans="1:2" x14ac:dyDescent="0.25">
      <c r="A7619" s="1"/>
      <c r="B7619" s="1"/>
    </row>
    <row r="7620" spans="1:2" x14ac:dyDescent="0.25">
      <c r="A7620" s="1"/>
      <c r="B7620" s="1"/>
    </row>
    <row r="7621" spans="1:2" x14ac:dyDescent="0.25">
      <c r="A7621" s="1"/>
      <c r="B7621" s="1"/>
    </row>
    <row r="7622" spans="1:2" x14ac:dyDescent="0.25">
      <c r="A7622" s="1"/>
      <c r="B7622" s="1"/>
    </row>
    <row r="7623" spans="1:2" x14ac:dyDescent="0.25">
      <c r="A7623" s="1"/>
      <c r="B7623" s="1"/>
    </row>
    <row r="7624" spans="1:2" x14ac:dyDescent="0.25">
      <c r="A7624" s="1"/>
      <c r="B7624" s="1"/>
    </row>
    <row r="7625" spans="1:2" x14ac:dyDescent="0.25">
      <c r="A7625" s="1"/>
      <c r="B7625" s="1"/>
    </row>
    <row r="7626" spans="1:2" x14ac:dyDescent="0.25">
      <c r="A7626" s="1"/>
      <c r="B7626" s="1"/>
    </row>
    <row r="7627" spans="1:2" x14ac:dyDescent="0.25">
      <c r="A7627" s="1"/>
      <c r="B7627" s="1"/>
    </row>
    <row r="7628" spans="1:2" x14ac:dyDescent="0.25">
      <c r="A7628" s="1"/>
      <c r="B7628" s="1"/>
    </row>
    <row r="7629" spans="1:2" x14ac:dyDescent="0.25">
      <c r="A7629" s="1"/>
      <c r="B7629" s="1"/>
    </row>
    <row r="7630" spans="1:2" x14ac:dyDescent="0.25">
      <c r="A7630" s="1"/>
      <c r="B7630" s="1"/>
    </row>
    <row r="7631" spans="1:2" x14ac:dyDescent="0.25">
      <c r="A7631" s="1"/>
      <c r="B7631" s="1"/>
    </row>
    <row r="7632" spans="1:2" x14ac:dyDescent="0.25">
      <c r="A7632" s="1"/>
      <c r="B7632" s="1"/>
    </row>
    <row r="7633" spans="1:2" x14ac:dyDescent="0.25">
      <c r="A7633" s="1"/>
      <c r="B7633" s="1"/>
    </row>
    <row r="7634" spans="1:2" x14ac:dyDescent="0.25">
      <c r="A7634" s="1"/>
      <c r="B7634" s="1"/>
    </row>
    <row r="7635" spans="1:2" x14ac:dyDescent="0.25">
      <c r="A7635" s="1"/>
      <c r="B7635" s="1"/>
    </row>
    <row r="7636" spans="1:2" x14ac:dyDescent="0.25">
      <c r="A7636" s="1"/>
      <c r="B7636" s="1"/>
    </row>
    <row r="7637" spans="1:2" x14ac:dyDescent="0.25">
      <c r="A7637" s="1"/>
      <c r="B7637" s="1"/>
    </row>
    <row r="7638" spans="1:2" x14ac:dyDescent="0.25">
      <c r="A7638" s="1"/>
      <c r="B7638" s="1"/>
    </row>
    <row r="7639" spans="1:2" x14ac:dyDescent="0.25">
      <c r="A7639" s="1"/>
      <c r="B7639" s="1"/>
    </row>
    <row r="7640" spans="1:2" x14ac:dyDescent="0.25">
      <c r="A7640" s="1"/>
      <c r="B7640" s="1"/>
    </row>
    <row r="7641" spans="1:2" x14ac:dyDescent="0.25">
      <c r="A7641" s="1"/>
      <c r="B7641" s="1"/>
    </row>
    <row r="7642" spans="1:2" x14ac:dyDescent="0.25">
      <c r="A7642" s="1"/>
      <c r="B7642" s="1"/>
    </row>
    <row r="7643" spans="1:2" x14ac:dyDescent="0.25">
      <c r="A7643" s="1"/>
      <c r="B7643" s="1"/>
    </row>
    <row r="7644" spans="1:2" x14ac:dyDescent="0.25">
      <c r="A7644" s="1"/>
      <c r="B7644" s="1"/>
    </row>
    <row r="7645" spans="1:2" x14ac:dyDescent="0.25">
      <c r="A7645" s="1"/>
      <c r="B7645" s="1"/>
    </row>
    <row r="7646" spans="1:2" x14ac:dyDescent="0.25">
      <c r="A7646" s="1"/>
      <c r="B7646" s="1"/>
    </row>
    <row r="7647" spans="1:2" x14ac:dyDescent="0.25">
      <c r="A7647" s="1"/>
      <c r="B7647" s="1"/>
    </row>
    <row r="7648" spans="1:2" x14ac:dyDescent="0.25">
      <c r="A7648" s="1"/>
      <c r="B7648" s="1"/>
    </row>
    <row r="7649" spans="1:2" x14ac:dyDescent="0.25">
      <c r="A7649" s="1"/>
      <c r="B7649" s="1"/>
    </row>
    <row r="7650" spans="1:2" x14ac:dyDescent="0.25">
      <c r="A7650" s="1"/>
      <c r="B7650" s="1"/>
    </row>
    <row r="7651" spans="1:2" x14ac:dyDescent="0.25">
      <c r="A7651" s="1"/>
      <c r="B7651" s="1"/>
    </row>
    <row r="7652" spans="1:2" x14ac:dyDescent="0.25">
      <c r="A7652" s="1"/>
      <c r="B7652" s="1"/>
    </row>
    <row r="7653" spans="1:2" x14ac:dyDescent="0.25">
      <c r="A7653" s="1"/>
      <c r="B7653" s="1"/>
    </row>
    <row r="7654" spans="1:2" x14ac:dyDescent="0.25">
      <c r="A7654" s="1"/>
      <c r="B7654" s="1"/>
    </row>
    <row r="7655" spans="1:2" x14ac:dyDescent="0.25">
      <c r="A7655" s="1"/>
      <c r="B7655" s="1"/>
    </row>
    <row r="7656" spans="1:2" x14ac:dyDescent="0.25">
      <c r="A7656" s="1"/>
      <c r="B7656" s="1"/>
    </row>
    <row r="7657" spans="1:2" x14ac:dyDescent="0.25">
      <c r="A7657" s="1"/>
      <c r="B7657" s="1"/>
    </row>
    <row r="7658" spans="1:2" x14ac:dyDescent="0.25">
      <c r="A7658" s="1"/>
      <c r="B7658" s="1"/>
    </row>
    <row r="7659" spans="1:2" x14ac:dyDescent="0.25">
      <c r="A7659" s="1"/>
      <c r="B7659" s="1"/>
    </row>
    <row r="7660" spans="1:2" x14ac:dyDescent="0.25">
      <c r="A7660" s="1"/>
      <c r="B7660" s="1"/>
    </row>
    <row r="7661" spans="1:2" x14ac:dyDescent="0.25">
      <c r="A7661" s="1"/>
      <c r="B7661" s="1"/>
    </row>
    <row r="7662" spans="1:2" x14ac:dyDescent="0.25">
      <c r="A7662" s="1"/>
      <c r="B7662" s="1"/>
    </row>
    <row r="7663" spans="1:2" x14ac:dyDescent="0.25">
      <c r="A7663" s="1"/>
      <c r="B7663" s="1"/>
    </row>
    <row r="7664" spans="1:2" x14ac:dyDescent="0.25">
      <c r="A7664" s="1"/>
      <c r="B7664" s="1"/>
    </row>
    <row r="7665" spans="1:2" x14ac:dyDescent="0.25">
      <c r="A7665" s="1"/>
      <c r="B7665" s="1"/>
    </row>
    <row r="7666" spans="1:2" x14ac:dyDescent="0.25">
      <c r="A7666" s="1"/>
      <c r="B7666" s="1"/>
    </row>
    <row r="7667" spans="1:2" x14ac:dyDescent="0.25">
      <c r="A7667" s="1"/>
      <c r="B7667" s="1"/>
    </row>
    <row r="7668" spans="1:2" x14ac:dyDescent="0.25">
      <c r="A7668" s="1"/>
      <c r="B7668" s="1"/>
    </row>
    <row r="7669" spans="1:2" x14ac:dyDescent="0.25">
      <c r="A7669" s="1"/>
      <c r="B7669" s="1"/>
    </row>
    <row r="7670" spans="1:2" x14ac:dyDescent="0.25">
      <c r="A7670" s="1"/>
      <c r="B7670" s="1"/>
    </row>
    <row r="7671" spans="1:2" x14ac:dyDescent="0.25">
      <c r="A7671" s="1"/>
      <c r="B7671" s="1"/>
    </row>
    <row r="7672" spans="1:2" x14ac:dyDescent="0.25">
      <c r="A7672" s="1"/>
      <c r="B7672" s="1"/>
    </row>
    <row r="7673" spans="1:2" x14ac:dyDescent="0.25">
      <c r="A7673" s="1"/>
      <c r="B7673" s="1"/>
    </row>
    <row r="7674" spans="1:2" x14ac:dyDescent="0.25">
      <c r="A7674" s="1"/>
      <c r="B7674" s="1"/>
    </row>
    <row r="7675" spans="1:2" x14ac:dyDescent="0.25">
      <c r="A7675" s="1"/>
      <c r="B7675" s="1"/>
    </row>
    <row r="7676" spans="1:2" x14ac:dyDescent="0.25">
      <c r="A7676" s="1"/>
      <c r="B7676" s="1"/>
    </row>
    <row r="7677" spans="1:2" x14ac:dyDescent="0.25">
      <c r="A7677" s="1"/>
      <c r="B7677" s="1"/>
    </row>
    <row r="7678" spans="1:2" x14ac:dyDescent="0.25">
      <c r="A7678" s="1"/>
      <c r="B7678" s="1"/>
    </row>
    <row r="7679" spans="1:2" x14ac:dyDescent="0.25">
      <c r="A7679" s="1"/>
      <c r="B7679" s="1"/>
    </row>
    <row r="7680" spans="1:2" x14ac:dyDescent="0.25">
      <c r="A7680" s="1"/>
      <c r="B7680" s="1"/>
    </row>
    <row r="7681" spans="1:2" x14ac:dyDescent="0.25">
      <c r="A7681" s="1"/>
      <c r="B7681" s="1"/>
    </row>
    <row r="7682" spans="1:2" x14ac:dyDescent="0.25">
      <c r="A7682" s="1"/>
      <c r="B7682" s="1"/>
    </row>
    <row r="7683" spans="1:2" x14ac:dyDescent="0.25">
      <c r="A7683" s="1"/>
      <c r="B7683" s="1"/>
    </row>
    <row r="7684" spans="1:2" x14ac:dyDescent="0.25">
      <c r="A7684" s="1"/>
      <c r="B7684" s="1"/>
    </row>
    <row r="7685" spans="1:2" x14ac:dyDescent="0.25">
      <c r="A7685" s="1"/>
      <c r="B7685" s="1"/>
    </row>
    <row r="7686" spans="1:2" x14ac:dyDescent="0.25">
      <c r="A7686" s="1"/>
      <c r="B7686" s="1"/>
    </row>
    <row r="7687" spans="1:2" x14ac:dyDescent="0.25">
      <c r="A7687" s="1"/>
      <c r="B7687" s="1"/>
    </row>
    <row r="7688" spans="1:2" x14ac:dyDescent="0.25">
      <c r="A7688" s="1"/>
      <c r="B7688" s="1"/>
    </row>
    <row r="7689" spans="1:2" x14ac:dyDescent="0.25">
      <c r="A7689" s="1"/>
      <c r="B7689" s="1"/>
    </row>
    <row r="7690" spans="1:2" x14ac:dyDescent="0.25">
      <c r="A7690" s="1"/>
      <c r="B7690" s="1"/>
    </row>
    <row r="7691" spans="1:2" x14ac:dyDescent="0.25">
      <c r="A7691" s="1"/>
      <c r="B7691" s="1"/>
    </row>
    <row r="7692" spans="1:2" x14ac:dyDescent="0.25">
      <c r="A7692" s="1"/>
      <c r="B7692" s="1"/>
    </row>
    <row r="7693" spans="1:2" x14ac:dyDescent="0.25">
      <c r="A7693" s="1"/>
      <c r="B7693" s="1"/>
    </row>
    <row r="7694" spans="1:2" x14ac:dyDescent="0.25">
      <c r="A7694" s="1"/>
      <c r="B7694" s="1"/>
    </row>
    <row r="7695" spans="1:2" x14ac:dyDescent="0.25">
      <c r="A7695" s="1"/>
      <c r="B7695" s="1"/>
    </row>
    <row r="7696" spans="1:2" x14ac:dyDescent="0.25">
      <c r="A7696" s="1"/>
      <c r="B7696" s="1"/>
    </row>
    <row r="7697" spans="1:2" x14ac:dyDescent="0.25">
      <c r="A7697" s="1"/>
      <c r="B7697" s="1"/>
    </row>
    <row r="7698" spans="1:2" x14ac:dyDescent="0.25">
      <c r="A7698" s="1"/>
      <c r="B7698" s="1"/>
    </row>
    <row r="7699" spans="1:2" x14ac:dyDescent="0.25">
      <c r="A7699" s="1"/>
      <c r="B7699" s="1"/>
    </row>
    <row r="7700" spans="1:2" x14ac:dyDescent="0.25">
      <c r="A7700" s="1"/>
      <c r="B7700" s="1"/>
    </row>
    <row r="7701" spans="1:2" x14ac:dyDescent="0.25">
      <c r="A7701" s="1"/>
      <c r="B7701" s="1"/>
    </row>
    <row r="7702" spans="1:2" x14ac:dyDescent="0.25">
      <c r="A7702" s="1"/>
      <c r="B7702" s="1"/>
    </row>
    <row r="7703" spans="1:2" x14ac:dyDescent="0.25">
      <c r="A7703" s="1"/>
      <c r="B7703" s="1"/>
    </row>
    <row r="7704" spans="1:2" x14ac:dyDescent="0.25">
      <c r="A7704" s="1"/>
      <c r="B7704" s="1"/>
    </row>
    <row r="7705" spans="1:2" x14ac:dyDescent="0.25">
      <c r="A7705" s="1"/>
      <c r="B7705" s="1"/>
    </row>
    <row r="7706" spans="1:2" x14ac:dyDescent="0.25">
      <c r="A7706" s="1"/>
      <c r="B7706" s="1"/>
    </row>
    <row r="7707" spans="1:2" x14ac:dyDescent="0.25">
      <c r="A7707" s="1"/>
      <c r="B7707" s="1"/>
    </row>
    <row r="7708" spans="1:2" x14ac:dyDescent="0.25">
      <c r="A7708" s="1"/>
      <c r="B7708" s="1"/>
    </row>
    <row r="7709" spans="1:2" x14ac:dyDescent="0.25">
      <c r="A7709" s="1"/>
      <c r="B7709" s="1"/>
    </row>
    <row r="7710" spans="1:2" x14ac:dyDescent="0.25">
      <c r="A7710" s="1"/>
      <c r="B7710" s="1"/>
    </row>
    <row r="7711" spans="1:2" x14ac:dyDescent="0.25">
      <c r="A7711" s="1"/>
      <c r="B7711" s="1"/>
    </row>
    <row r="7712" spans="1:2" x14ac:dyDescent="0.25">
      <c r="A7712" s="1"/>
      <c r="B7712" s="1"/>
    </row>
    <row r="7713" spans="1:2" x14ac:dyDescent="0.25">
      <c r="A7713" s="1"/>
      <c r="B7713" s="1"/>
    </row>
    <row r="7714" spans="1:2" x14ac:dyDescent="0.25">
      <c r="A7714" s="1"/>
      <c r="B7714" s="1"/>
    </row>
    <row r="7715" spans="1:2" x14ac:dyDescent="0.25">
      <c r="A7715" s="1"/>
      <c r="B7715" s="1"/>
    </row>
    <row r="7716" spans="1:2" x14ac:dyDescent="0.25">
      <c r="A7716" s="1"/>
      <c r="B7716" s="1"/>
    </row>
    <row r="7717" spans="1:2" x14ac:dyDescent="0.25">
      <c r="A7717" s="1"/>
      <c r="B7717" s="1"/>
    </row>
    <row r="7718" spans="1:2" x14ac:dyDescent="0.25">
      <c r="A7718" s="1"/>
      <c r="B7718" s="1"/>
    </row>
    <row r="7719" spans="1:2" x14ac:dyDescent="0.25">
      <c r="A7719" s="1"/>
      <c r="B7719" s="1"/>
    </row>
    <row r="7720" spans="1:2" x14ac:dyDescent="0.25">
      <c r="A7720" s="1"/>
      <c r="B7720" s="1"/>
    </row>
    <row r="7721" spans="1:2" x14ac:dyDescent="0.25">
      <c r="A7721" s="1"/>
      <c r="B7721" s="1"/>
    </row>
    <row r="7722" spans="1:2" x14ac:dyDescent="0.25">
      <c r="A7722" s="1"/>
      <c r="B7722" s="1"/>
    </row>
    <row r="7723" spans="1:2" x14ac:dyDescent="0.25">
      <c r="A7723" s="1"/>
      <c r="B7723" s="1"/>
    </row>
    <row r="7724" spans="1:2" x14ac:dyDescent="0.25">
      <c r="A7724" s="1"/>
      <c r="B7724" s="1"/>
    </row>
    <row r="7725" spans="1:2" x14ac:dyDescent="0.25">
      <c r="A7725" s="1"/>
      <c r="B7725" s="1"/>
    </row>
    <row r="7726" spans="1:2" x14ac:dyDescent="0.25">
      <c r="A7726" s="1"/>
      <c r="B7726" s="1"/>
    </row>
    <row r="7727" spans="1:2" x14ac:dyDescent="0.25">
      <c r="A7727" s="1"/>
      <c r="B7727" s="1"/>
    </row>
    <row r="7728" spans="1:2" x14ac:dyDescent="0.25">
      <c r="A7728" s="1"/>
      <c r="B7728" s="1"/>
    </row>
    <row r="7729" spans="1:2" x14ac:dyDescent="0.25">
      <c r="A7729" s="1"/>
      <c r="B7729" s="1"/>
    </row>
    <row r="7730" spans="1:2" x14ac:dyDescent="0.25">
      <c r="A7730" s="1"/>
      <c r="B7730" s="1"/>
    </row>
    <row r="7731" spans="1:2" x14ac:dyDescent="0.25">
      <c r="A7731" s="1"/>
      <c r="B7731" s="1"/>
    </row>
    <row r="7732" spans="1:2" x14ac:dyDescent="0.25">
      <c r="A7732" s="1"/>
      <c r="B7732" s="1"/>
    </row>
    <row r="7733" spans="1:2" x14ac:dyDescent="0.25">
      <c r="A7733" s="1"/>
      <c r="B7733" s="1"/>
    </row>
    <row r="7734" spans="1:2" x14ac:dyDescent="0.25">
      <c r="A7734" s="1"/>
      <c r="B7734" s="1"/>
    </row>
    <row r="7735" spans="1:2" x14ac:dyDescent="0.25">
      <c r="A7735" s="1"/>
      <c r="B7735" s="1"/>
    </row>
    <row r="7736" spans="1:2" x14ac:dyDescent="0.25">
      <c r="A7736" s="1"/>
      <c r="B7736" s="1"/>
    </row>
    <row r="7737" spans="1:2" x14ac:dyDescent="0.25">
      <c r="A7737" s="1"/>
      <c r="B7737" s="1"/>
    </row>
    <row r="7738" spans="1:2" x14ac:dyDescent="0.25">
      <c r="A7738" s="1"/>
      <c r="B7738" s="1"/>
    </row>
    <row r="7739" spans="1:2" x14ac:dyDescent="0.25">
      <c r="A7739" s="1"/>
      <c r="B7739" s="1"/>
    </row>
    <row r="7740" spans="1:2" x14ac:dyDescent="0.25">
      <c r="A7740" s="1"/>
      <c r="B7740" s="1"/>
    </row>
    <row r="7741" spans="1:2" x14ac:dyDescent="0.25">
      <c r="A7741" s="1"/>
      <c r="B7741" s="1"/>
    </row>
    <row r="7742" spans="1:2" x14ac:dyDescent="0.25">
      <c r="A7742" s="1"/>
      <c r="B7742" s="1"/>
    </row>
    <row r="7743" spans="1:2" x14ac:dyDescent="0.25">
      <c r="A7743" s="1"/>
      <c r="B7743" s="1"/>
    </row>
    <row r="7744" spans="1:2" x14ac:dyDescent="0.25">
      <c r="A7744" s="1"/>
      <c r="B7744" s="1"/>
    </row>
    <row r="7745" spans="1:2" x14ac:dyDescent="0.25">
      <c r="A7745" s="1"/>
      <c r="B7745" s="1"/>
    </row>
    <row r="7746" spans="1:2" x14ac:dyDescent="0.25">
      <c r="A7746" s="1"/>
      <c r="B7746" s="1"/>
    </row>
    <row r="7747" spans="1:2" x14ac:dyDescent="0.25">
      <c r="A7747" s="1"/>
      <c r="B7747" s="1"/>
    </row>
    <row r="7748" spans="1:2" x14ac:dyDescent="0.25">
      <c r="A7748" s="1"/>
      <c r="B7748" s="1"/>
    </row>
    <row r="7749" spans="1:2" x14ac:dyDescent="0.25">
      <c r="A7749" s="1"/>
      <c r="B7749" s="1"/>
    </row>
    <row r="7750" spans="1:2" x14ac:dyDescent="0.25">
      <c r="A7750" s="1"/>
      <c r="B7750" s="1"/>
    </row>
    <row r="7751" spans="1:2" x14ac:dyDescent="0.25">
      <c r="A7751" s="1"/>
      <c r="B7751" s="1"/>
    </row>
    <row r="7752" spans="1:2" x14ac:dyDescent="0.25">
      <c r="A7752" s="1"/>
      <c r="B7752" s="1"/>
    </row>
    <row r="7753" spans="1:2" x14ac:dyDescent="0.25">
      <c r="A7753" s="1"/>
      <c r="B7753" s="1"/>
    </row>
    <row r="7754" spans="1:2" x14ac:dyDescent="0.25">
      <c r="A7754" s="1"/>
      <c r="B7754" s="1"/>
    </row>
    <row r="7755" spans="1:2" x14ac:dyDescent="0.25">
      <c r="A7755" s="1"/>
      <c r="B7755" s="1"/>
    </row>
    <row r="7756" spans="1:2" x14ac:dyDescent="0.25">
      <c r="A7756" s="1"/>
      <c r="B7756" s="1"/>
    </row>
    <row r="7757" spans="1:2" x14ac:dyDescent="0.25">
      <c r="A7757" s="1"/>
      <c r="B7757" s="1"/>
    </row>
    <row r="7758" spans="1:2" x14ac:dyDescent="0.25">
      <c r="A7758" s="1"/>
      <c r="B7758" s="1"/>
    </row>
    <row r="7759" spans="1:2" x14ac:dyDescent="0.25">
      <c r="A7759" s="1"/>
      <c r="B7759" s="1"/>
    </row>
    <row r="7760" spans="1:2" x14ac:dyDescent="0.25">
      <c r="A7760" s="1"/>
      <c r="B7760" s="1"/>
    </row>
    <row r="7761" spans="1:2" x14ac:dyDescent="0.25">
      <c r="A7761" s="1"/>
      <c r="B7761" s="1"/>
    </row>
    <row r="7762" spans="1:2" x14ac:dyDescent="0.25">
      <c r="A7762" s="1"/>
      <c r="B7762" s="1"/>
    </row>
    <row r="7763" spans="1:2" x14ac:dyDescent="0.25">
      <c r="A7763" s="1"/>
      <c r="B7763" s="1"/>
    </row>
    <row r="7764" spans="1:2" x14ac:dyDescent="0.25">
      <c r="A7764" s="1"/>
      <c r="B7764" s="1"/>
    </row>
    <row r="7765" spans="1:2" x14ac:dyDescent="0.25">
      <c r="A7765" s="1"/>
      <c r="B7765" s="1"/>
    </row>
    <row r="7766" spans="1:2" x14ac:dyDescent="0.25">
      <c r="A7766" s="1"/>
      <c r="B7766" s="1"/>
    </row>
    <row r="7767" spans="1:2" x14ac:dyDescent="0.25">
      <c r="A7767" s="1"/>
      <c r="B7767" s="1"/>
    </row>
    <row r="7768" spans="1:2" x14ac:dyDescent="0.25">
      <c r="A7768" s="1"/>
      <c r="B7768" s="1"/>
    </row>
    <row r="7769" spans="1:2" x14ac:dyDescent="0.25">
      <c r="A7769" s="1"/>
      <c r="B7769" s="1"/>
    </row>
    <row r="7770" spans="1:2" x14ac:dyDescent="0.25">
      <c r="A7770" s="1"/>
      <c r="B7770" s="1"/>
    </row>
    <row r="7771" spans="1:2" x14ac:dyDescent="0.25">
      <c r="A7771" s="1"/>
      <c r="B7771" s="1"/>
    </row>
    <row r="7772" spans="1:2" x14ac:dyDescent="0.25">
      <c r="A7772" s="1"/>
      <c r="B7772" s="1"/>
    </row>
    <row r="7773" spans="1:2" x14ac:dyDescent="0.25">
      <c r="A7773" s="1"/>
      <c r="B7773" s="1"/>
    </row>
    <row r="7774" spans="1:2" x14ac:dyDescent="0.25">
      <c r="A7774" s="1"/>
      <c r="B7774" s="1"/>
    </row>
    <row r="7775" spans="1:2" x14ac:dyDescent="0.25">
      <c r="A7775" s="1"/>
      <c r="B7775" s="1"/>
    </row>
    <row r="7776" spans="1:2" x14ac:dyDescent="0.25">
      <c r="A7776" s="1"/>
      <c r="B7776" s="1"/>
    </row>
    <row r="7777" spans="1:2" x14ac:dyDescent="0.25">
      <c r="A7777" s="1"/>
      <c r="B7777" s="1"/>
    </row>
    <row r="7778" spans="1:2" x14ac:dyDescent="0.25">
      <c r="A7778" s="1"/>
      <c r="B7778" s="1"/>
    </row>
    <row r="7779" spans="1:2" x14ac:dyDescent="0.25">
      <c r="A7779" s="1"/>
      <c r="B7779" s="1"/>
    </row>
    <row r="7780" spans="1:2" x14ac:dyDescent="0.25">
      <c r="A7780" s="1"/>
      <c r="B7780" s="1"/>
    </row>
    <row r="7781" spans="1:2" x14ac:dyDescent="0.25">
      <c r="A7781" s="1"/>
      <c r="B7781" s="1"/>
    </row>
    <row r="7782" spans="1:2" x14ac:dyDescent="0.25">
      <c r="A7782" s="1"/>
      <c r="B7782" s="1"/>
    </row>
    <row r="7783" spans="1:2" x14ac:dyDescent="0.25">
      <c r="A7783" s="1"/>
      <c r="B7783" s="1"/>
    </row>
    <row r="7784" spans="1:2" x14ac:dyDescent="0.25">
      <c r="A7784" s="1"/>
      <c r="B7784" s="1"/>
    </row>
    <row r="7785" spans="1:2" x14ac:dyDescent="0.25">
      <c r="A7785" s="1"/>
      <c r="B7785" s="1"/>
    </row>
    <row r="7786" spans="1:2" x14ac:dyDescent="0.25">
      <c r="A7786" s="1"/>
      <c r="B7786" s="1"/>
    </row>
    <row r="7787" spans="1:2" x14ac:dyDescent="0.25">
      <c r="A7787" s="1"/>
      <c r="B7787" s="1"/>
    </row>
    <row r="7788" spans="1:2" x14ac:dyDescent="0.25">
      <c r="A7788" s="1"/>
      <c r="B7788" s="1"/>
    </row>
    <row r="7789" spans="1:2" x14ac:dyDescent="0.25">
      <c r="A7789" s="1"/>
      <c r="B7789" s="1"/>
    </row>
    <row r="7790" spans="1:2" x14ac:dyDescent="0.25">
      <c r="A7790" s="1"/>
      <c r="B7790" s="1"/>
    </row>
    <row r="7791" spans="1:2" x14ac:dyDescent="0.25">
      <c r="A7791" s="1"/>
      <c r="B7791" s="1"/>
    </row>
    <row r="7792" spans="1:2" x14ac:dyDescent="0.25">
      <c r="A7792" s="1"/>
      <c r="B7792" s="1"/>
    </row>
    <row r="7793" spans="1:2" x14ac:dyDescent="0.25">
      <c r="A7793" s="1"/>
      <c r="B7793" s="1"/>
    </row>
    <row r="7794" spans="1:2" x14ac:dyDescent="0.25">
      <c r="A7794" s="1"/>
      <c r="B7794" s="1"/>
    </row>
    <row r="7795" spans="1:2" x14ac:dyDescent="0.25">
      <c r="A7795" s="1"/>
      <c r="B7795" s="1"/>
    </row>
    <row r="7796" spans="1:2" x14ac:dyDescent="0.25">
      <c r="A7796" s="1"/>
      <c r="B7796" s="1"/>
    </row>
    <row r="7797" spans="1:2" x14ac:dyDescent="0.25">
      <c r="A7797" s="1"/>
      <c r="B7797" s="1"/>
    </row>
    <row r="7798" spans="1:2" x14ac:dyDescent="0.25">
      <c r="A7798" s="1"/>
      <c r="B7798" s="1"/>
    </row>
    <row r="7799" spans="1:2" x14ac:dyDescent="0.25">
      <c r="A7799" s="1"/>
      <c r="B7799" s="1"/>
    </row>
    <row r="7800" spans="1:2" x14ac:dyDescent="0.25">
      <c r="A7800" s="1"/>
      <c r="B7800" s="1"/>
    </row>
    <row r="7801" spans="1:2" x14ac:dyDescent="0.25">
      <c r="A7801" s="1"/>
      <c r="B7801" s="1"/>
    </row>
    <row r="7802" spans="1:2" x14ac:dyDescent="0.25">
      <c r="A7802" s="1"/>
      <c r="B7802" s="1"/>
    </row>
    <row r="7803" spans="1:2" x14ac:dyDescent="0.25">
      <c r="A7803" s="1"/>
      <c r="B7803" s="1"/>
    </row>
    <row r="7804" spans="1:2" x14ac:dyDescent="0.25">
      <c r="A7804" s="1"/>
      <c r="B7804" s="1"/>
    </row>
    <row r="7805" spans="1:2" x14ac:dyDescent="0.25">
      <c r="A7805" s="1"/>
      <c r="B7805" s="1"/>
    </row>
    <row r="7806" spans="1:2" x14ac:dyDescent="0.25">
      <c r="A7806" s="1"/>
      <c r="B7806" s="1"/>
    </row>
    <row r="7807" spans="1:2" x14ac:dyDescent="0.25">
      <c r="A7807" s="1"/>
      <c r="B7807" s="1"/>
    </row>
    <row r="7808" spans="1:2" x14ac:dyDescent="0.25">
      <c r="A7808" s="1"/>
      <c r="B7808" s="1"/>
    </row>
    <row r="7809" spans="1:2" x14ac:dyDescent="0.25">
      <c r="A7809" s="1"/>
      <c r="B7809" s="1"/>
    </row>
    <row r="7810" spans="1:2" x14ac:dyDescent="0.25">
      <c r="A7810" s="1"/>
      <c r="B7810" s="1"/>
    </row>
    <row r="7811" spans="1:2" x14ac:dyDescent="0.25">
      <c r="A7811" s="1"/>
      <c r="B7811" s="1"/>
    </row>
    <row r="7812" spans="1:2" x14ac:dyDescent="0.25">
      <c r="A7812" s="1"/>
      <c r="B7812" s="1"/>
    </row>
    <row r="7813" spans="1:2" x14ac:dyDescent="0.25">
      <c r="A7813" s="1"/>
      <c r="B7813" s="1"/>
    </row>
    <row r="7814" spans="1:2" x14ac:dyDescent="0.25">
      <c r="A7814" s="1"/>
      <c r="B7814" s="1"/>
    </row>
    <row r="7815" spans="1:2" x14ac:dyDescent="0.25">
      <c r="A7815" s="1"/>
      <c r="B7815" s="1"/>
    </row>
    <row r="7816" spans="1:2" x14ac:dyDescent="0.25">
      <c r="A7816" s="1"/>
      <c r="B7816" s="1"/>
    </row>
    <row r="7817" spans="1:2" x14ac:dyDescent="0.25">
      <c r="A7817" s="1"/>
      <c r="B7817" s="1"/>
    </row>
    <row r="7818" spans="1:2" x14ac:dyDescent="0.25">
      <c r="A7818" s="1"/>
      <c r="B7818" s="1"/>
    </row>
    <row r="7819" spans="1:2" x14ac:dyDescent="0.25">
      <c r="A7819" s="1"/>
      <c r="B7819" s="1"/>
    </row>
    <row r="7820" spans="1:2" x14ac:dyDescent="0.25">
      <c r="A7820" s="1"/>
      <c r="B7820" s="1"/>
    </row>
    <row r="7821" spans="1:2" x14ac:dyDescent="0.25">
      <c r="A7821" s="1"/>
      <c r="B7821" s="1"/>
    </row>
    <row r="7822" spans="1:2" x14ac:dyDescent="0.25">
      <c r="A7822" s="1"/>
      <c r="B7822" s="1"/>
    </row>
    <row r="7823" spans="1:2" x14ac:dyDescent="0.25">
      <c r="A7823" s="1"/>
      <c r="B7823" s="1"/>
    </row>
    <row r="7824" spans="1:2" x14ac:dyDescent="0.25">
      <c r="A7824" s="1"/>
      <c r="B7824" s="1"/>
    </row>
    <row r="7825" spans="1:2" x14ac:dyDescent="0.25">
      <c r="A7825" s="1"/>
      <c r="B7825" s="1"/>
    </row>
    <row r="7826" spans="1:2" x14ac:dyDescent="0.25">
      <c r="A7826" s="1"/>
      <c r="B7826" s="1"/>
    </row>
    <row r="7827" spans="1:2" x14ac:dyDescent="0.25">
      <c r="A7827" s="1"/>
      <c r="B7827" s="1"/>
    </row>
    <row r="7828" spans="1:2" x14ac:dyDescent="0.25">
      <c r="A7828" s="1"/>
      <c r="B7828" s="1"/>
    </row>
    <row r="7829" spans="1:2" x14ac:dyDescent="0.25">
      <c r="A7829" s="1"/>
      <c r="B7829" s="1"/>
    </row>
    <row r="7830" spans="1:2" x14ac:dyDescent="0.25">
      <c r="A7830" s="1"/>
      <c r="B7830" s="1"/>
    </row>
    <row r="7831" spans="1:2" x14ac:dyDescent="0.25">
      <c r="A7831" s="1"/>
      <c r="B7831" s="1"/>
    </row>
    <row r="7832" spans="1:2" x14ac:dyDescent="0.25">
      <c r="A7832" s="1"/>
      <c r="B7832" s="1"/>
    </row>
    <row r="7833" spans="1:2" x14ac:dyDescent="0.25">
      <c r="A7833" s="1"/>
      <c r="B7833" s="1"/>
    </row>
    <row r="7834" spans="1:2" x14ac:dyDescent="0.25">
      <c r="A7834" s="1"/>
      <c r="B7834" s="1"/>
    </row>
    <row r="7835" spans="1:2" x14ac:dyDescent="0.25">
      <c r="A7835" s="1"/>
      <c r="B7835" s="1"/>
    </row>
    <row r="7836" spans="1:2" x14ac:dyDescent="0.25">
      <c r="A7836" s="1"/>
      <c r="B7836" s="1"/>
    </row>
    <row r="7837" spans="1:2" x14ac:dyDescent="0.25">
      <c r="A7837" s="1"/>
      <c r="B7837" s="1"/>
    </row>
    <row r="7838" spans="1:2" x14ac:dyDescent="0.25">
      <c r="A7838" s="1"/>
      <c r="B7838" s="1"/>
    </row>
    <row r="7839" spans="1:2" x14ac:dyDescent="0.25">
      <c r="A7839" s="1"/>
      <c r="B7839" s="1"/>
    </row>
    <row r="7840" spans="1:2" x14ac:dyDescent="0.25">
      <c r="A7840" s="1"/>
      <c r="B7840" s="1"/>
    </row>
    <row r="7841" spans="1:2" x14ac:dyDescent="0.25">
      <c r="A7841" s="1"/>
      <c r="B7841" s="1"/>
    </row>
    <row r="7842" spans="1:2" x14ac:dyDescent="0.25">
      <c r="A7842" s="1"/>
      <c r="B7842" s="1"/>
    </row>
    <row r="7843" spans="1:2" x14ac:dyDescent="0.25">
      <c r="A7843" s="1"/>
      <c r="B7843" s="1"/>
    </row>
    <row r="7844" spans="1:2" x14ac:dyDescent="0.25">
      <c r="A7844" s="1"/>
      <c r="B7844" s="1"/>
    </row>
    <row r="7845" spans="1:2" x14ac:dyDescent="0.25">
      <c r="A7845" s="1"/>
      <c r="B7845" s="1"/>
    </row>
    <row r="7846" spans="1:2" x14ac:dyDescent="0.25">
      <c r="A7846" s="1"/>
      <c r="B7846" s="1"/>
    </row>
    <row r="7847" spans="1:2" x14ac:dyDescent="0.25">
      <c r="A7847" s="1"/>
      <c r="B7847" s="1"/>
    </row>
    <row r="7848" spans="1:2" x14ac:dyDescent="0.25">
      <c r="A7848" s="1"/>
      <c r="B7848" s="1"/>
    </row>
    <row r="7849" spans="1:2" x14ac:dyDescent="0.25">
      <c r="A7849" s="1"/>
      <c r="B7849" s="1"/>
    </row>
    <row r="7850" spans="1:2" x14ac:dyDescent="0.25">
      <c r="A7850" s="1"/>
      <c r="B7850" s="1"/>
    </row>
    <row r="7851" spans="1:2" x14ac:dyDescent="0.25">
      <c r="A7851" s="1"/>
      <c r="B7851" s="1"/>
    </row>
    <row r="7852" spans="1:2" x14ac:dyDescent="0.25">
      <c r="A7852" s="1"/>
      <c r="B7852" s="1"/>
    </row>
    <row r="7853" spans="1:2" x14ac:dyDescent="0.25">
      <c r="A7853" s="1"/>
      <c r="B7853" s="1"/>
    </row>
    <row r="7854" spans="1:2" x14ac:dyDescent="0.25">
      <c r="A7854" s="1"/>
      <c r="B7854" s="1"/>
    </row>
    <row r="7855" spans="1:2" x14ac:dyDescent="0.25">
      <c r="A7855" s="1"/>
      <c r="B7855" s="1"/>
    </row>
    <row r="7856" spans="1:2" x14ac:dyDescent="0.25">
      <c r="A7856" s="1"/>
      <c r="B7856" s="1"/>
    </row>
    <row r="7857" spans="1:2" x14ac:dyDescent="0.25">
      <c r="A7857" s="1"/>
      <c r="B7857" s="1"/>
    </row>
    <row r="7858" spans="1:2" x14ac:dyDescent="0.25">
      <c r="A7858" s="1"/>
      <c r="B7858" s="1"/>
    </row>
    <row r="7859" spans="1:2" x14ac:dyDescent="0.25">
      <c r="A7859" s="1"/>
      <c r="B7859" s="1"/>
    </row>
    <row r="7860" spans="1:2" x14ac:dyDescent="0.25">
      <c r="A7860" s="1"/>
      <c r="B7860" s="1"/>
    </row>
    <row r="7861" spans="1:2" x14ac:dyDescent="0.25">
      <c r="A7861" s="1"/>
      <c r="B7861" s="1"/>
    </row>
    <row r="7862" spans="1:2" x14ac:dyDescent="0.25">
      <c r="A7862" s="1"/>
      <c r="B7862" s="1"/>
    </row>
    <row r="7863" spans="1:2" x14ac:dyDescent="0.25">
      <c r="A7863" s="1"/>
      <c r="B7863" s="1"/>
    </row>
    <row r="7864" spans="1:2" x14ac:dyDescent="0.25">
      <c r="A7864" s="1"/>
      <c r="B7864" s="1"/>
    </row>
    <row r="7865" spans="1:2" x14ac:dyDescent="0.25">
      <c r="A7865" s="1"/>
      <c r="B7865" s="1"/>
    </row>
    <row r="7866" spans="1:2" x14ac:dyDescent="0.25">
      <c r="A7866" s="1"/>
      <c r="B7866" s="1"/>
    </row>
    <row r="7867" spans="1:2" x14ac:dyDescent="0.25">
      <c r="A7867" s="1"/>
      <c r="B7867" s="1"/>
    </row>
    <row r="7868" spans="1:2" x14ac:dyDescent="0.25">
      <c r="A7868" s="1"/>
      <c r="B7868" s="1"/>
    </row>
    <row r="7869" spans="1:2" x14ac:dyDescent="0.25">
      <c r="A7869" s="1"/>
      <c r="B7869" s="1"/>
    </row>
    <row r="7870" spans="1:2" x14ac:dyDescent="0.25">
      <c r="A7870" s="1"/>
      <c r="B7870" s="1"/>
    </row>
    <row r="7871" spans="1:2" x14ac:dyDescent="0.25">
      <c r="A7871" s="1"/>
      <c r="B7871" s="1"/>
    </row>
    <row r="7872" spans="1:2" x14ac:dyDescent="0.25">
      <c r="A7872" s="1"/>
      <c r="B7872" s="1"/>
    </row>
    <row r="7873" spans="1:2" x14ac:dyDescent="0.25">
      <c r="A7873" s="1"/>
      <c r="B7873" s="1"/>
    </row>
    <row r="7874" spans="1:2" x14ac:dyDescent="0.25">
      <c r="A7874" s="1"/>
      <c r="B7874" s="1"/>
    </row>
    <row r="7875" spans="1:2" x14ac:dyDescent="0.25">
      <c r="A7875" s="1"/>
      <c r="B7875" s="1"/>
    </row>
    <row r="7876" spans="1:2" x14ac:dyDescent="0.25">
      <c r="A7876" s="1"/>
      <c r="B7876" s="1"/>
    </row>
    <row r="7877" spans="1:2" x14ac:dyDescent="0.25">
      <c r="A7877" s="1"/>
      <c r="B7877" s="1"/>
    </row>
    <row r="7878" spans="1:2" x14ac:dyDescent="0.25">
      <c r="A7878" s="1"/>
      <c r="B7878" s="1"/>
    </row>
    <row r="7879" spans="1:2" x14ac:dyDescent="0.25">
      <c r="A7879" s="1"/>
      <c r="B7879" s="1"/>
    </row>
    <row r="7880" spans="1:2" x14ac:dyDescent="0.25">
      <c r="A7880" s="1"/>
      <c r="B7880" s="1"/>
    </row>
    <row r="7881" spans="1:2" x14ac:dyDescent="0.25">
      <c r="A7881" s="1"/>
      <c r="B7881" s="1"/>
    </row>
    <row r="7882" spans="1:2" x14ac:dyDescent="0.25">
      <c r="A7882" s="1"/>
      <c r="B7882" s="1"/>
    </row>
    <row r="7883" spans="1:2" x14ac:dyDescent="0.25">
      <c r="A7883" s="1"/>
      <c r="B7883" s="1"/>
    </row>
    <row r="7884" spans="1:2" x14ac:dyDescent="0.25">
      <c r="A7884" s="1"/>
      <c r="B7884" s="1"/>
    </row>
    <row r="7885" spans="1:2" x14ac:dyDescent="0.25">
      <c r="A7885" s="1"/>
      <c r="B7885" s="1"/>
    </row>
    <row r="7886" spans="1:2" x14ac:dyDescent="0.25">
      <c r="A7886" s="1"/>
      <c r="B7886" s="1"/>
    </row>
    <row r="7887" spans="1:2" x14ac:dyDescent="0.25">
      <c r="A7887" s="1"/>
      <c r="B7887" s="1"/>
    </row>
    <row r="7888" spans="1:2" x14ac:dyDescent="0.25">
      <c r="A7888" s="1"/>
      <c r="B7888" s="1"/>
    </row>
    <row r="7889" spans="1:2" x14ac:dyDescent="0.25">
      <c r="A7889" s="1"/>
      <c r="B7889" s="1"/>
    </row>
    <row r="7890" spans="1:2" x14ac:dyDescent="0.25">
      <c r="A7890" s="1"/>
      <c r="B7890" s="1"/>
    </row>
    <row r="7891" spans="1:2" x14ac:dyDescent="0.25">
      <c r="A7891" s="1"/>
      <c r="B7891" s="1"/>
    </row>
    <row r="7892" spans="1:2" x14ac:dyDescent="0.25">
      <c r="A7892" s="1"/>
      <c r="B7892" s="1"/>
    </row>
    <row r="7893" spans="1:2" x14ac:dyDescent="0.25">
      <c r="A7893" s="1"/>
      <c r="B7893" s="1"/>
    </row>
    <row r="7894" spans="1:2" x14ac:dyDescent="0.25">
      <c r="A7894" s="1"/>
      <c r="B7894" s="1"/>
    </row>
    <row r="7895" spans="1:2" x14ac:dyDescent="0.25">
      <c r="A7895" s="1"/>
      <c r="B7895" s="1"/>
    </row>
    <row r="7896" spans="1:2" x14ac:dyDescent="0.25">
      <c r="A7896" s="1"/>
      <c r="B7896" s="1"/>
    </row>
    <row r="7897" spans="1:2" x14ac:dyDescent="0.25">
      <c r="A7897" s="1"/>
      <c r="B7897" s="1"/>
    </row>
    <row r="7898" spans="1:2" x14ac:dyDescent="0.25">
      <c r="A7898" s="1"/>
      <c r="B7898" s="1"/>
    </row>
    <row r="7899" spans="1:2" x14ac:dyDescent="0.25">
      <c r="A7899" s="1"/>
      <c r="B7899" s="1"/>
    </row>
    <row r="7900" spans="1:2" x14ac:dyDescent="0.25">
      <c r="A7900" s="1"/>
      <c r="B7900" s="1"/>
    </row>
    <row r="7901" spans="1:2" x14ac:dyDescent="0.25">
      <c r="A7901" s="1"/>
      <c r="B7901" s="1"/>
    </row>
    <row r="7902" spans="1:2" x14ac:dyDescent="0.25">
      <c r="A7902" s="1"/>
      <c r="B7902" s="1"/>
    </row>
    <row r="7903" spans="1:2" x14ac:dyDescent="0.25">
      <c r="A7903" s="1"/>
      <c r="B7903" s="1"/>
    </row>
    <row r="7904" spans="1:2" x14ac:dyDescent="0.25">
      <c r="A7904" s="1"/>
      <c r="B7904" s="1"/>
    </row>
    <row r="7905" spans="1:2" x14ac:dyDescent="0.25">
      <c r="A7905" s="1"/>
      <c r="B7905" s="1"/>
    </row>
    <row r="7906" spans="1:2" x14ac:dyDescent="0.25">
      <c r="A7906" s="1"/>
      <c r="B7906" s="1"/>
    </row>
    <row r="7907" spans="1:2" x14ac:dyDescent="0.25">
      <c r="A7907" s="1"/>
      <c r="B7907" s="1"/>
    </row>
    <row r="7908" spans="1:2" x14ac:dyDescent="0.25">
      <c r="A7908" s="1"/>
      <c r="B7908" s="1"/>
    </row>
    <row r="7909" spans="1:2" x14ac:dyDescent="0.25">
      <c r="A7909" s="1"/>
      <c r="B7909" s="1"/>
    </row>
    <row r="7910" spans="1:2" x14ac:dyDescent="0.25">
      <c r="A7910" s="1"/>
      <c r="B7910" s="1"/>
    </row>
    <row r="7911" spans="1:2" x14ac:dyDescent="0.25">
      <c r="A7911" s="1"/>
      <c r="B7911" s="1"/>
    </row>
    <row r="7912" spans="1:2" x14ac:dyDescent="0.25">
      <c r="A7912" s="1"/>
      <c r="B7912" s="1"/>
    </row>
    <row r="7913" spans="1:2" x14ac:dyDescent="0.25">
      <c r="A7913" s="1"/>
      <c r="B7913" s="1"/>
    </row>
    <row r="7914" spans="1:2" x14ac:dyDescent="0.25">
      <c r="A7914" s="1"/>
      <c r="B7914" s="1"/>
    </row>
    <row r="7915" spans="1:2" x14ac:dyDescent="0.25">
      <c r="A7915" s="1"/>
      <c r="B7915" s="1"/>
    </row>
    <row r="7916" spans="1:2" x14ac:dyDescent="0.25">
      <c r="A7916" s="1"/>
      <c r="B7916" s="1"/>
    </row>
    <row r="7917" spans="1:2" x14ac:dyDescent="0.25">
      <c r="A7917" s="1"/>
      <c r="B7917" s="1"/>
    </row>
    <row r="7918" spans="1:2" x14ac:dyDescent="0.25">
      <c r="A7918" s="1"/>
      <c r="B7918" s="1"/>
    </row>
    <row r="7919" spans="1:2" x14ac:dyDescent="0.25">
      <c r="A7919" s="1"/>
      <c r="B7919" s="1"/>
    </row>
    <row r="7920" spans="1:2" x14ac:dyDescent="0.25">
      <c r="A7920" s="1"/>
      <c r="B7920" s="1"/>
    </row>
    <row r="7921" spans="1:2" x14ac:dyDescent="0.25">
      <c r="A7921" s="1"/>
      <c r="B7921" s="1"/>
    </row>
    <row r="7922" spans="1:2" x14ac:dyDescent="0.25">
      <c r="A7922" s="1"/>
      <c r="B7922" s="1"/>
    </row>
    <row r="7923" spans="1:2" x14ac:dyDescent="0.25">
      <c r="A7923" s="1"/>
      <c r="B7923" s="1"/>
    </row>
    <row r="7924" spans="1:2" x14ac:dyDescent="0.25">
      <c r="A7924" s="1"/>
      <c r="B7924" s="1"/>
    </row>
    <row r="7925" spans="1:2" x14ac:dyDescent="0.25">
      <c r="A7925" s="1"/>
      <c r="B7925" s="1"/>
    </row>
    <row r="7926" spans="1:2" x14ac:dyDescent="0.25">
      <c r="A7926" s="1"/>
      <c r="B7926" s="1"/>
    </row>
    <row r="7927" spans="1:2" x14ac:dyDescent="0.25">
      <c r="A7927" s="1"/>
      <c r="B7927" s="1"/>
    </row>
    <row r="7928" spans="1:2" x14ac:dyDescent="0.25">
      <c r="A7928" s="1"/>
      <c r="B7928" s="1"/>
    </row>
    <row r="7929" spans="1:2" x14ac:dyDescent="0.25">
      <c r="A7929" s="1"/>
      <c r="B7929" s="1"/>
    </row>
    <row r="7930" spans="1:2" x14ac:dyDescent="0.25">
      <c r="A7930" s="1"/>
      <c r="B7930" s="1"/>
    </row>
    <row r="7931" spans="1:2" x14ac:dyDescent="0.25">
      <c r="A7931" s="1"/>
      <c r="B7931" s="1"/>
    </row>
    <row r="7932" spans="1:2" x14ac:dyDescent="0.25">
      <c r="A7932" s="1"/>
      <c r="B7932" s="1"/>
    </row>
    <row r="7933" spans="1:2" x14ac:dyDescent="0.25">
      <c r="A7933" s="1"/>
      <c r="B7933" s="1"/>
    </row>
    <row r="7934" spans="1:2" x14ac:dyDescent="0.25">
      <c r="A7934" s="1"/>
      <c r="B7934" s="1"/>
    </row>
    <row r="7935" spans="1:2" x14ac:dyDescent="0.25">
      <c r="A7935" s="1"/>
      <c r="B7935" s="1"/>
    </row>
    <row r="7936" spans="1:2" x14ac:dyDescent="0.25">
      <c r="A7936" s="1"/>
      <c r="B7936" s="1"/>
    </row>
    <row r="7937" spans="1:2" x14ac:dyDescent="0.25">
      <c r="A7937" s="1"/>
      <c r="B7937" s="1"/>
    </row>
    <row r="7938" spans="1:2" x14ac:dyDescent="0.25">
      <c r="A7938" s="1"/>
      <c r="B7938" s="1"/>
    </row>
    <row r="7939" spans="1:2" x14ac:dyDescent="0.25">
      <c r="A7939" s="1"/>
      <c r="B7939" s="1"/>
    </row>
    <row r="7940" spans="1:2" x14ac:dyDescent="0.25">
      <c r="A7940" s="1"/>
      <c r="B7940" s="1"/>
    </row>
    <row r="7941" spans="1:2" x14ac:dyDescent="0.25">
      <c r="A7941" s="1"/>
      <c r="B7941" s="1"/>
    </row>
    <row r="7942" spans="1:2" x14ac:dyDescent="0.25">
      <c r="A7942" s="1"/>
      <c r="B7942" s="1"/>
    </row>
    <row r="7943" spans="1:2" x14ac:dyDescent="0.25">
      <c r="A7943" s="1"/>
      <c r="B7943" s="1"/>
    </row>
    <row r="7944" spans="1:2" x14ac:dyDescent="0.25">
      <c r="A7944" s="1"/>
      <c r="B7944" s="1"/>
    </row>
    <row r="7945" spans="1:2" x14ac:dyDescent="0.25">
      <c r="A7945" s="1"/>
      <c r="B7945" s="1"/>
    </row>
    <row r="7946" spans="1:2" x14ac:dyDescent="0.25">
      <c r="A7946" s="1"/>
      <c r="B7946" s="1"/>
    </row>
    <row r="7947" spans="1:2" x14ac:dyDescent="0.25">
      <c r="A7947" s="1"/>
      <c r="B7947" s="1"/>
    </row>
    <row r="7948" spans="1:2" x14ac:dyDescent="0.25">
      <c r="A7948" s="1"/>
      <c r="B7948" s="1"/>
    </row>
    <row r="7949" spans="1:2" x14ac:dyDescent="0.25">
      <c r="A7949" s="1"/>
      <c r="B7949" s="1"/>
    </row>
    <row r="7950" spans="1:2" x14ac:dyDescent="0.25">
      <c r="A7950" s="1"/>
      <c r="B7950" s="1"/>
    </row>
    <row r="7951" spans="1:2" x14ac:dyDescent="0.25">
      <c r="A7951" s="1"/>
      <c r="B7951" s="1"/>
    </row>
    <row r="7952" spans="1:2" x14ac:dyDescent="0.25">
      <c r="A7952" s="1"/>
      <c r="B7952" s="1"/>
    </row>
    <row r="7953" spans="1:2" x14ac:dyDescent="0.25">
      <c r="A7953" s="1"/>
      <c r="B7953" s="1"/>
    </row>
    <row r="7954" spans="1:2" x14ac:dyDescent="0.25">
      <c r="A7954" s="1"/>
      <c r="B7954" s="1"/>
    </row>
    <row r="7955" spans="1:2" x14ac:dyDescent="0.25">
      <c r="A7955" s="1"/>
      <c r="B7955" s="1"/>
    </row>
    <row r="7956" spans="1:2" x14ac:dyDescent="0.25">
      <c r="A7956" s="1"/>
      <c r="B7956" s="1"/>
    </row>
    <row r="7957" spans="1:2" x14ac:dyDescent="0.25">
      <c r="A7957" s="1"/>
      <c r="B7957" s="1"/>
    </row>
    <row r="7958" spans="1:2" x14ac:dyDescent="0.25">
      <c r="A7958" s="1"/>
      <c r="B7958" s="1"/>
    </row>
    <row r="7959" spans="1:2" x14ac:dyDescent="0.25">
      <c r="A7959" s="1"/>
      <c r="B7959" s="1"/>
    </row>
    <row r="7960" spans="1:2" x14ac:dyDescent="0.25">
      <c r="A7960" s="1"/>
      <c r="B7960" s="1"/>
    </row>
    <row r="7961" spans="1:2" x14ac:dyDescent="0.25">
      <c r="A7961" s="1"/>
      <c r="B7961" s="1"/>
    </row>
    <row r="7962" spans="1:2" x14ac:dyDescent="0.25">
      <c r="A7962" s="1"/>
      <c r="B7962" s="1"/>
    </row>
    <row r="7963" spans="1:2" x14ac:dyDescent="0.25">
      <c r="A7963" s="1"/>
      <c r="B7963" s="1"/>
    </row>
    <row r="7964" spans="1:2" x14ac:dyDescent="0.25">
      <c r="A7964" s="1"/>
      <c r="B7964" s="1"/>
    </row>
    <row r="7965" spans="1:2" x14ac:dyDescent="0.25">
      <c r="A7965" s="1"/>
      <c r="B7965" s="1"/>
    </row>
    <row r="7966" spans="1:2" x14ac:dyDescent="0.25">
      <c r="A7966" s="1"/>
      <c r="B7966" s="1"/>
    </row>
    <row r="7967" spans="1:2" x14ac:dyDescent="0.25">
      <c r="A7967" s="1"/>
      <c r="B7967" s="1"/>
    </row>
    <row r="7968" spans="1:2" x14ac:dyDescent="0.25">
      <c r="A7968" s="1"/>
      <c r="B7968" s="1"/>
    </row>
    <row r="7969" spans="1:2" x14ac:dyDescent="0.25">
      <c r="A7969" s="1"/>
      <c r="B7969" s="1"/>
    </row>
    <row r="7970" spans="1:2" x14ac:dyDescent="0.25">
      <c r="A7970" s="1"/>
      <c r="B7970" s="1"/>
    </row>
    <row r="7971" spans="1:2" x14ac:dyDescent="0.25">
      <c r="A7971" s="1"/>
      <c r="B7971" s="1"/>
    </row>
    <row r="7972" spans="1:2" x14ac:dyDescent="0.25">
      <c r="A7972" s="1"/>
      <c r="B7972" s="1"/>
    </row>
    <row r="7973" spans="1:2" x14ac:dyDescent="0.25">
      <c r="A7973" s="1"/>
      <c r="B7973" s="1"/>
    </row>
    <row r="7974" spans="1:2" x14ac:dyDescent="0.25">
      <c r="A7974" s="1"/>
      <c r="B7974" s="1"/>
    </row>
    <row r="7975" spans="1:2" x14ac:dyDescent="0.25">
      <c r="A7975" s="1"/>
      <c r="B7975" s="1"/>
    </row>
    <row r="7976" spans="1:2" x14ac:dyDescent="0.25">
      <c r="A7976" s="1"/>
      <c r="B7976" s="1"/>
    </row>
    <row r="7977" spans="1:2" x14ac:dyDescent="0.25">
      <c r="A7977" s="1"/>
      <c r="B7977" s="1"/>
    </row>
    <row r="7978" spans="1:2" x14ac:dyDescent="0.25">
      <c r="A7978" s="1"/>
      <c r="B7978" s="1"/>
    </row>
    <row r="7979" spans="1:2" x14ac:dyDescent="0.25">
      <c r="A7979" s="1"/>
      <c r="B7979" s="1"/>
    </row>
    <row r="7980" spans="1:2" x14ac:dyDescent="0.25">
      <c r="A7980" s="1"/>
      <c r="B7980" s="1"/>
    </row>
    <row r="7981" spans="1:2" x14ac:dyDescent="0.25">
      <c r="A7981" s="1"/>
      <c r="B7981" s="1"/>
    </row>
    <row r="7982" spans="1:2" x14ac:dyDescent="0.25">
      <c r="A7982" s="1"/>
      <c r="B7982" s="1"/>
    </row>
    <row r="7983" spans="1:2" x14ac:dyDescent="0.25">
      <c r="A7983" s="1"/>
      <c r="B7983" s="1"/>
    </row>
    <row r="7984" spans="1:2" x14ac:dyDescent="0.25">
      <c r="A7984" s="1"/>
      <c r="B7984" s="1"/>
    </row>
    <row r="7985" spans="1:2" x14ac:dyDescent="0.25">
      <c r="A7985" s="1"/>
      <c r="B7985" s="1"/>
    </row>
    <row r="7986" spans="1:2" x14ac:dyDescent="0.25">
      <c r="A7986" s="1"/>
      <c r="B7986" s="1"/>
    </row>
    <row r="7987" spans="1:2" x14ac:dyDescent="0.25">
      <c r="A7987" s="1"/>
      <c r="B7987" s="1"/>
    </row>
    <row r="7988" spans="1:2" x14ac:dyDescent="0.25">
      <c r="A7988" s="1"/>
      <c r="B7988" s="1"/>
    </row>
    <row r="7989" spans="1:2" x14ac:dyDescent="0.25">
      <c r="A7989" s="1"/>
      <c r="B7989" s="1"/>
    </row>
    <row r="7990" spans="1:2" x14ac:dyDescent="0.25">
      <c r="A7990" s="1"/>
      <c r="B7990" s="1"/>
    </row>
    <row r="7991" spans="1:2" x14ac:dyDescent="0.25">
      <c r="A7991" s="1"/>
      <c r="B7991" s="1"/>
    </row>
    <row r="7992" spans="1:2" x14ac:dyDescent="0.25">
      <c r="A7992" s="1"/>
      <c r="B7992" s="1"/>
    </row>
    <row r="7993" spans="1:2" x14ac:dyDescent="0.25">
      <c r="A7993" s="1"/>
      <c r="B7993" s="1"/>
    </row>
    <row r="7994" spans="1:2" x14ac:dyDescent="0.25">
      <c r="A7994" s="1"/>
      <c r="B7994" s="1"/>
    </row>
    <row r="7995" spans="1:2" x14ac:dyDescent="0.25">
      <c r="A7995" s="1"/>
      <c r="B7995" s="1"/>
    </row>
    <row r="7996" spans="1:2" x14ac:dyDescent="0.25">
      <c r="A7996" s="1"/>
      <c r="B7996" s="1"/>
    </row>
    <row r="7997" spans="1:2" x14ac:dyDescent="0.25">
      <c r="A7997" s="1"/>
      <c r="B7997" s="1"/>
    </row>
    <row r="7998" spans="1:2" x14ac:dyDescent="0.25">
      <c r="A7998" s="1"/>
      <c r="B7998" s="1"/>
    </row>
    <row r="7999" spans="1:2" x14ac:dyDescent="0.25">
      <c r="A7999" s="1"/>
      <c r="B7999" s="1"/>
    </row>
    <row r="8000" spans="1:2" x14ac:dyDescent="0.25">
      <c r="A8000" s="1"/>
      <c r="B8000" s="1"/>
    </row>
    <row r="8001" spans="1:2" x14ac:dyDescent="0.25">
      <c r="A8001" s="1"/>
      <c r="B8001" s="1"/>
    </row>
    <row r="8002" spans="1:2" x14ac:dyDescent="0.25">
      <c r="A8002" s="1"/>
      <c r="B8002" s="1"/>
    </row>
    <row r="8003" spans="1:2" x14ac:dyDescent="0.25">
      <c r="A8003" s="1"/>
      <c r="B8003" s="1"/>
    </row>
    <row r="8004" spans="1:2" x14ac:dyDescent="0.25">
      <c r="A8004" s="1"/>
      <c r="B8004" s="1"/>
    </row>
    <row r="8005" spans="1:2" x14ac:dyDescent="0.25">
      <c r="A8005" s="1"/>
      <c r="B8005" s="1"/>
    </row>
    <row r="8006" spans="1:2" x14ac:dyDescent="0.25">
      <c r="A8006" s="1"/>
      <c r="B8006" s="1"/>
    </row>
    <row r="8007" spans="1:2" x14ac:dyDescent="0.25">
      <c r="A8007" s="1"/>
      <c r="B8007" s="1"/>
    </row>
    <row r="8008" spans="1:2" x14ac:dyDescent="0.25">
      <c r="A8008" s="1"/>
      <c r="B8008" s="1"/>
    </row>
    <row r="8009" spans="1:2" x14ac:dyDescent="0.25">
      <c r="A8009" s="1"/>
      <c r="B8009" s="1"/>
    </row>
    <row r="8010" spans="1:2" x14ac:dyDescent="0.25">
      <c r="A8010" s="1"/>
      <c r="B8010" s="1"/>
    </row>
    <row r="8011" spans="1:2" x14ac:dyDescent="0.25">
      <c r="A8011" s="1"/>
      <c r="B8011" s="1"/>
    </row>
    <row r="8012" spans="1:2" x14ac:dyDescent="0.25">
      <c r="A8012" s="1"/>
      <c r="B8012" s="1"/>
    </row>
    <row r="8013" spans="1:2" x14ac:dyDescent="0.25">
      <c r="A8013" s="1"/>
      <c r="B8013" s="1"/>
    </row>
    <row r="8014" spans="1:2" x14ac:dyDescent="0.25">
      <c r="A8014" s="1"/>
      <c r="B8014" s="1"/>
    </row>
    <row r="8015" spans="1:2" x14ac:dyDescent="0.25">
      <c r="A8015" s="1"/>
      <c r="B8015" s="1"/>
    </row>
    <row r="8016" spans="1:2" x14ac:dyDescent="0.25">
      <c r="A8016" s="1"/>
      <c r="B8016" s="1"/>
    </row>
    <row r="8017" spans="1:2" x14ac:dyDescent="0.25">
      <c r="A8017" s="1"/>
      <c r="B8017" s="1"/>
    </row>
    <row r="8018" spans="1:2" x14ac:dyDescent="0.25">
      <c r="A8018" s="1"/>
      <c r="B8018" s="1"/>
    </row>
    <row r="8019" spans="1:2" x14ac:dyDescent="0.25">
      <c r="A8019" s="1"/>
      <c r="B8019" s="1"/>
    </row>
    <row r="8020" spans="1:2" x14ac:dyDescent="0.25">
      <c r="A8020" s="1"/>
      <c r="B8020" s="1"/>
    </row>
    <row r="8021" spans="1:2" x14ac:dyDescent="0.25">
      <c r="A8021" s="1"/>
      <c r="B8021" s="1"/>
    </row>
    <row r="8022" spans="1:2" x14ac:dyDescent="0.25">
      <c r="A8022" s="1"/>
      <c r="B8022" s="1"/>
    </row>
    <row r="8023" spans="1:2" x14ac:dyDescent="0.25">
      <c r="A8023" s="1"/>
      <c r="B8023" s="1"/>
    </row>
    <row r="8024" spans="1:2" x14ac:dyDescent="0.25">
      <c r="A8024" s="1"/>
      <c r="B8024" s="1"/>
    </row>
    <row r="8025" spans="1:2" x14ac:dyDescent="0.25">
      <c r="A8025" s="1"/>
      <c r="B8025" s="1"/>
    </row>
    <row r="8026" spans="1:2" x14ac:dyDescent="0.25">
      <c r="A8026" s="1"/>
      <c r="B8026" s="1"/>
    </row>
    <row r="8027" spans="1:2" x14ac:dyDescent="0.25">
      <c r="A8027" s="1"/>
      <c r="B8027" s="1"/>
    </row>
    <row r="8028" spans="1:2" x14ac:dyDescent="0.25">
      <c r="A8028" s="1"/>
      <c r="B8028" s="1"/>
    </row>
    <row r="8029" spans="1:2" x14ac:dyDescent="0.25">
      <c r="A8029" s="1"/>
      <c r="B8029" s="1"/>
    </row>
    <row r="8030" spans="1:2" x14ac:dyDescent="0.25">
      <c r="A8030" s="1"/>
      <c r="B8030" s="1"/>
    </row>
    <row r="8031" spans="1:2" x14ac:dyDescent="0.25">
      <c r="A8031" s="1"/>
      <c r="B8031" s="1"/>
    </row>
    <row r="8032" spans="1:2" x14ac:dyDescent="0.25">
      <c r="A8032" s="1"/>
      <c r="B8032" s="1"/>
    </row>
    <row r="8033" spans="1:2" x14ac:dyDescent="0.25">
      <c r="A8033" s="1"/>
      <c r="B8033" s="1"/>
    </row>
    <row r="8034" spans="1:2" x14ac:dyDescent="0.25">
      <c r="A8034" s="1"/>
      <c r="B8034" s="1"/>
    </row>
    <row r="8035" spans="1:2" x14ac:dyDescent="0.25">
      <c r="A8035" s="1"/>
      <c r="B8035" s="1"/>
    </row>
    <row r="8036" spans="1:2" x14ac:dyDescent="0.25">
      <c r="A8036" s="1"/>
      <c r="B8036" s="1"/>
    </row>
    <row r="8037" spans="1:2" x14ac:dyDescent="0.25">
      <c r="A8037" s="1"/>
      <c r="B8037" s="1"/>
    </row>
    <row r="8038" spans="1:2" x14ac:dyDescent="0.25">
      <c r="A8038" s="1"/>
      <c r="B8038" s="1"/>
    </row>
    <row r="8039" spans="1:2" x14ac:dyDescent="0.25">
      <c r="A8039" s="1"/>
      <c r="B8039" s="1"/>
    </row>
    <row r="8040" spans="1:2" x14ac:dyDescent="0.25">
      <c r="A8040" s="1"/>
      <c r="B8040" s="1"/>
    </row>
    <row r="8041" spans="1:2" x14ac:dyDescent="0.25">
      <c r="A8041" s="1"/>
      <c r="B8041" s="1"/>
    </row>
    <row r="8042" spans="1:2" x14ac:dyDescent="0.25">
      <c r="A8042" s="1"/>
      <c r="B8042" s="1"/>
    </row>
    <row r="8043" spans="1:2" x14ac:dyDescent="0.25">
      <c r="A8043" s="1"/>
      <c r="B8043" s="1"/>
    </row>
    <row r="8044" spans="1:2" x14ac:dyDescent="0.25">
      <c r="A8044" s="1"/>
      <c r="B8044" s="1"/>
    </row>
    <row r="8045" spans="1:2" x14ac:dyDescent="0.25">
      <c r="A8045" s="1"/>
      <c r="B8045" s="1"/>
    </row>
    <row r="8046" spans="1:2" x14ac:dyDescent="0.25">
      <c r="A8046" s="1"/>
      <c r="B8046" s="1"/>
    </row>
    <row r="8047" spans="1:2" x14ac:dyDescent="0.25">
      <c r="A8047" s="1"/>
      <c r="B8047" s="1"/>
    </row>
    <row r="8048" spans="1:2" x14ac:dyDescent="0.25">
      <c r="A8048" s="1"/>
      <c r="B8048" s="1"/>
    </row>
    <row r="8049" spans="1:2" x14ac:dyDescent="0.25">
      <c r="A8049" s="1"/>
      <c r="B8049" s="1"/>
    </row>
    <row r="8050" spans="1:2" x14ac:dyDescent="0.25">
      <c r="A8050" s="1"/>
      <c r="B8050" s="1"/>
    </row>
    <row r="8051" spans="1:2" x14ac:dyDescent="0.25">
      <c r="A8051" s="1"/>
      <c r="B8051" s="1"/>
    </row>
    <row r="8052" spans="1:2" x14ac:dyDescent="0.25">
      <c r="A8052" s="1"/>
      <c r="B8052" s="1"/>
    </row>
    <row r="8053" spans="1:2" x14ac:dyDescent="0.25">
      <c r="A8053" s="1"/>
      <c r="B8053" s="1"/>
    </row>
    <row r="8054" spans="1:2" x14ac:dyDescent="0.25">
      <c r="A8054" s="1"/>
      <c r="B8054" s="1"/>
    </row>
    <row r="8055" spans="1:2" x14ac:dyDescent="0.25">
      <c r="A8055" s="1"/>
      <c r="B8055" s="1"/>
    </row>
    <row r="8056" spans="1:2" x14ac:dyDescent="0.25">
      <c r="A8056" s="1"/>
      <c r="B8056" s="1"/>
    </row>
    <row r="8057" spans="1:2" x14ac:dyDescent="0.25">
      <c r="A8057" s="1"/>
      <c r="B8057" s="1"/>
    </row>
    <row r="8058" spans="1:2" x14ac:dyDescent="0.25">
      <c r="A8058" s="1"/>
      <c r="B8058" s="1"/>
    </row>
    <row r="8059" spans="1:2" x14ac:dyDescent="0.25">
      <c r="A8059" s="1"/>
      <c r="B8059" s="1"/>
    </row>
    <row r="8060" spans="1:2" x14ac:dyDescent="0.25">
      <c r="A8060" s="1"/>
      <c r="B8060" s="1"/>
    </row>
    <row r="8061" spans="1:2" x14ac:dyDescent="0.25">
      <c r="A8061" s="1"/>
      <c r="B8061" s="1"/>
    </row>
    <row r="8062" spans="1:2" x14ac:dyDescent="0.25">
      <c r="A8062" s="1"/>
      <c r="B8062" s="1"/>
    </row>
    <row r="8063" spans="1:2" x14ac:dyDescent="0.25">
      <c r="A8063" s="1"/>
      <c r="B8063" s="1"/>
    </row>
    <row r="8064" spans="1:2" x14ac:dyDescent="0.25">
      <c r="A8064" s="1"/>
      <c r="B8064" s="1"/>
    </row>
    <row r="8065" spans="1:2" x14ac:dyDescent="0.25">
      <c r="A8065" s="1"/>
      <c r="B8065" s="1"/>
    </row>
    <row r="8066" spans="1:2" x14ac:dyDescent="0.25">
      <c r="A8066" s="1"/>
      <c r="B8066" s="1"/>
    </row>
    <row r="8067" spans="1:2" x14ac:dyDescent="0.25">
      <c r="A8067" s="1"/>
      <c r="B8067" s="1"/>
    </row>
    <row r="8068" spans="1:2" x14ac:dyDescent="0.25">
      <c r="A8068" s="1"/>
      <c r="B8068" s="1"/>
    </row>
    <row r="8069" spans="1:2" x14ac:dyDescent="0.25">
      <c r="A8069" s="1"/>
      <c r="B8069" s="1"/>
    </row>
    <row r="8070" spans="1:2" x14ac:dyDescent="0.25">
      <c r="A8070" s="1"/>
      <c r="B8070" s="1"/>
    </row>
    <row r="8071" spans="1:2" x14ac:dyDescent="0.25">
      <c r="A8071" s="1"/>
      <c r="B8071" s="1"/>
    </row>
    <row r="8072" spans="1:2" x14ac:dyDescent="0.25">
      <c r="A8072" s="1"/>
      <c r="B8072" s="1"/>
    </row>
    <row r="8073" spans="1:2" x14ac:dyDescent="0.25">
      <c r="A8073" s="1"/>
      <c r="B8073" s="1"/>
    </row>
    <row r="8074" spans="1:2" x14ac:dyDescent="0.25">
      <c r="A8074" s="1"/>
      <c r="B8074" s="1"/>
    </row>
    <row r="8075" spans="1:2" x14ac:dyDescent="0.25">
      <c r="A8075" s="1"/>
      <c r="B8075" s="1"/>
    </row>
    <row r="8076" spans="1:2" x14ac:dyDescent="0.25">
      <c r="A8076" s="1"/>
      <c r="B8076" s="1"/>
    </row>
    <row r="8077" spans="1:2" x14ac:dyDescent="0.25">
      <c r="A8077" s="1"/>
      <c r="B8077" s="1"/>
    </row>
    <row r="8078" spans="1:2" x14ac:dyDescent="0.25">
      <c r="A8078" s="1"/>
      <c r="B8078" s="1"/>
    </row>
    <row r="8079" spans="1:2" x14ac:dyDescent="0.25">
      <c r="A8079" s="1"/>
      <c r="B8079" s="1"/>
    </row>
    <row r="8080" spans="1:2" x14ac:dyDescent="0.25">
      <c r="A8080" s="1"/>
      <c r="B8080" s="1"/>
    </row>
    <row r="8081" spans="1:2" x14ac:dyDescent="0.25">
      <c r="A8081" s="1"/>
      <c r="B8081" s="1"/>
    </row>
    <row r="8082" spans="1:2" x14ac:dyDescent="0.25">
      <c r="A8082" s="1"/>
      <c r="B8082" s="1"/>
    </row>
    <row r="8083" spans="1:2" x14ac:dyDescent="0.25">
      <c r="A8083" s="1"/>
      <c r="B8083" s="1"/>
    </row>
    <row r="8084" spans="1:2" x14ac:dyDescent="0.25">
      <c r="A8084" s="1"/>
      <c r="B8084" s="1"/>
    </row>
    <row r="8085" spans="1:2" x14ac:dyDescent="0.25">
      <c r="A8085" s="1"/>
      <c r="B8085" s="1"/>
    </row>
    <row r="8086" spans="1:2" x14ac:dyDescent="0.25">
      <c r="A8086" s="1"/>
      <c r="B8086" s="1"/>
    </row>
    <row r="8087" spans="1:2" x14ac:dyDescent="0.25">
      <c r="A8087" s="1"/>
      <c r="B8087" s="1"/>
    </row>
    <row r="8088" spans="1:2" x14ac:dyDescent="0.25">
      <c r="A8088" s="1"/>
      <c r="B8088" s="1"/>
    </row>
    <row r="8089" spans="1:2" x14ac:dyDescent="0.25">
      <c r="A8089" s="1"/>
      <c r="B8089" s="1"/>
    </row>
    <row r="8090" spans="1:2" x14ac:dyDescent="0.25">
      <c r="A8090" s="1"/>
      <c r="B8090" s="1"/>
    </row>
    <row r="8091" spans="1:2" x14ac:dyDescent="0.25">
      <c r="A8091" s="1"/>
      <c r="B8091" s="1"/>
    </row>
    <row r="8092" spans="1:2" x14ac:dyDescent="0.25">
      <c r="A8092" s="1"/>
      <c r="B8092" s="1"/>
    </row>
    <row r="8093" spans="1:2" x14ac:dyDescent="0.25">
      <c r="A8093" s="1"/>
      <c r="B8093" s="1"/>
    </row>
    <row r="8094" spans="1:2" x14ac:dyDescent="0.25">
      <c r="A8094" s="1"/>
      <c r="B8094" s="1"/>
    </row>
    <row r="8095" spans="1:2" x14ac:dyDescent="0.25">
      <c r="A8095" s="1"/>
      <c r="B8095" s="1"/>
    </row>
    <row r="8096" spans="1:2" x14ac:dyDescent="0.25">
      <c r="A8096" s="1"/>
      <c r="B8096" s="1"/>
    </row>
    <row r="8097" spans="1:2" x14ac:dyDescent="0.25">
      <c r="A8097" s="1"/>
      <c r="B8097" s="1"/>
    </row>
    <row r="8098" spans="1:2" x14ac:dyDescent="0.25">
      <c r="A8098" s="1"/>
      <c r="B8098" s="1"/>
    </row>
    <row r="8099" spans="1:2" x14ac:dyDescent="0.25">
      <c r="A8099" s="1"/>
      <c r="B8099" s="1"/>
    </row>
    <row r="8100" spans="1:2" x14ac:dyDescent="0.25">
      <c r="A8100" s="1"/>
      <c r="B8100" s="1"/>
    </row>
    <row r="8101" spans="1:2" x14ac:dyDescent="0.25">
      <c r="A8101" s="1"/>
      <c r="B8101" s="1"/>
    </row>
    <row r="8102" spans="1:2" x14ac:dyDescent="0.25">
      <c r="A8102" s="1"/>
      <c r="B8102" s="1"/>
    </row>
    <row r="8103" spans="1:2" x14ac:dyDescent="0.25">
      <c r="A8103" s="1"/>
      <c r="B8103" s="1"/>
    </row>
    <row r="8104" spans="1:2" x14ac:dyDescent="0.25">
      <c r="A8104" s="1"/>
      <c r="B8104" s="1"/>
    </row>
    <row r="8105" spans="1:2" x14ac:dyDescent="0.25">
      <c r="A8105" s="1"/>
      <c r="B8105" s="1"/>
    </row>
    <row r="8106" spans="1:2" x14ac:dyDescent="0.25">
      <c r="A8106" s="1"/>
      <c r="B8106" s="1"/>
    </row>
    <row r="8107" spans="1:2" x14ac:dyDescent="0.25">
      <c r="A8107" s="1"/>
      <c r="B8107" s="1"/>
    </row>
    <row r="8108" spans="1:2" x14ac:dyDescent="0.25">
      <c r="A8108" s="1"/>
      <c r="B8108" s="1"/>
    </row>
    <row r="8109" spans="1:2" x14ac:dyDescent="0.25">
      <c r="A8109" s="1"/>
      <c r="B8109" s="1"/>
    </row>
    <row r="8110" spans="1:2" x14ac:dyDescent="0.25">
      <c r="A8110" s="1"/>
      <c r="B8110" s="1"/>
    </row>
    <row r="8111" spans="1:2" x14ac:dyDescent="0.25">
      <c r="A8111" s="1"/>
      <c r="B8111" s="1"/>
    </row>
    <row r="8112" spans="1:2" x14ac:dyDescent="0.25">
      <c r="A8112" s="1"/>
      <c r="B8112" s="1"/>
    </row>
    <row r="8113" spans="1:2" x14ac:dyDescent="0.25">
      <c r="A8113" s="1"/>
      <c r="B8113" s="1"/>
    </row>
    <row r="8114" spans="1:2" x14ac:dyDescent="0.25">
      <c r="A8114" s="1"/>
      <c r="B8114" s="1"/>
    </row>
    <row r="8115" spans="1:2" x14ac:dyDescent="0.25">
      <c r="A8115" s="1"/>
      <c r="B8115" s="1"/>
    </row>
    <row r="8116" spans="1:2" x14ac:dyDescent="0.25">
      <c r="A8116" s="1"/>
      <c r="B8116" s="1"/>
    </row>
    <row r="8117" spans="1:2" x14ac:dyDescent="0.25">
      <c r="A8117" s="1"/>
      <c r="B8117" s="1"/>
    </row>
    <row r="8118" spans="1:2" x14ac:dyDescent="0.25">
      <c r="A8118" s="1"/>
      <c r="B8118" s="1"/>
    </row>
    <row r="8119" spans="1:2" x14ac:dyDescent="0.25">
      <c r="A8119" s="1"/>
      <c r="B8119" s="1"/>
    </row>
    <row r="8120" spans="1:2" x14ac:dyDescent="0.25">
      <c r="A8120" s="1"/>
      <c r="B8120" s="1"/>
    </row>
    <row r="8121" spans="1:2" x14ac:dyDescent="0.25">
      <c r="A8121" s="1"/>
      <c r="B8121" s="1"/>
    </row>
    <row r="8122" spans="1:2" x14ac:dyDescent="0.25">
      <c r="A8122" s="1"/>
      <c r="B8122" s="1"/>
    </row>
    <row r="8123" spans="1:2" x14ac:dyDescent="0.25">
      <c r="A8123" s="1"/>
      <c r="B8123" s="1"/>
    </row>
    <row r="8124" spans="1:2" x14ac:dyDescent="0.25">
      <c r="A8124" s="1"/>
      <c r="B8124" s="1"/>
    </row>
    <row r="8125" spans="1:2" x14ac:dyDescent="0.25">
      <c r="A8125" s="1"/>
      <c r="B8125" s="1"/>
    </row>
    <row r="8126" spans="1:2" x14ac:dyDescent="0.25">
      <c r="A8126" s="1"/>
      <c r="B8126" s="1"/>
    </row>
    <row r="8127" spans="1:2" x14ac:dyDescent="0.25">
      <c r="A8127" s="1"/>
      <c r="B8127" s="1"/>
    </row>
    <row r="8128" spans="1:2" x14ac:dyDescent="0.25">
      <c r="A8128" s="1"/>
      <c r="B8128" s="1"/>
    </row>
    <row r="8129" spans="1:2" x14ac:dyDescent="0.25">
      <c r="A8129" s="1"/>
      <c r="B8129" s="1"/>
    </row>
    <row r="8130" spans="1:2" x14ac:dyDescent="0.25">
      <c r="A8130" s="1"/>
      <c r="B8130" s="1"/>
    </row>
    <row r="8131" spans="1:2" x14ac:dyDescent="0.25">
      <c r="A8131" s="1"/>
      <c r="B8131" s="1"/>
    </row>
    <row r="8132" spans="1:2" x14ac:dyDescent="0.25">
      <c r="A8132" s="1"/>
      <c r="B8132" s="1"/>
    </row>
    <row r="8133" spans="1:2" x14ac:dyDescent="0.25">
      <c r="A8133" s="1"/>
      <c r="B8133" s="1"/>
    </row>
    <row r="8134" spans="1:2" x14ac:dyDescent="0.25">
      <c r="A8134" s="1"/>
      <c r="B8134" s="1"/>
    </row>
    <row r="8135" spans="1:2" x14ac:dyDescent="0.25">
      <c r="A8135" s="1"/>
      <c r="B8135" s="1"/>
    </row>
    <row r="8136" spans="1:2" x14ac:dyDescent="0.25">
      <c r="A8136" s="1"/>
      <c r="B8136" s="1"/>
    </row>
    <row r="8137" spans="1:2" x14ac:dyDescent="0.25">
      <c r="A8137" s="1"/>
      <c r="B8137" s="1"/>
    </row>
    <row r="8138" spans="1:2" x14ac:dyDescent="0.25">
      <c r="A8138" s="1"/>
      <c r="B8138" s="1"/>
    </row>
    <row r="8139" spans="1:2" x14ac:dyDescent="0.25">
      <c r="A8139" s="1"/>
      <c r="B8139" s="1"/>
    </row>
    <row r="8140" spans="1:2" x14ac:dyDescent="0.25">
      <c r="A8140" s="1"/>
      <c r="B8140" s="1"/>
    </row>
    <row r="8141" spans="1:2" x14ac:dyDescent="0.25">
      <c r="A8141" s="1"/>
      <c r="B8141" s="1"/>
    </row>
    <row r="8142" spans="1:2" x14ac:dyDescent="0.25">
      <c r="A8142" s="1"/>
      <c r="B8142" s="1"/>
    </row>
    <row r="8143" spans="1:2" x14ac:dyDescent="0.25">
      <c r="A8143" s="1"/>
      <c r="B8143" s="1"/>
    </row>
    <row r="8144" spans="1:2" x14ac:dyDescent="0.25">
      <c r="A8144" s="1"/>
      <c r="B8144" s="1"/>
    </row>
    <row r="8145" spans="1:2" x14ac:dyDescent="0.25">
      <c r="A8145" s="1"/>
      <c r="B8145" s="1"/>
    </row>
    <row r="8146" spans="1:2" x14ac:dyDescent="0.25">
      <c r="A8146" s="1"/>
      <c r="B8146" s="1"/>
    </row>
    <row r="8147" spans="1:2" x14ac:dyDescent="0.25">
      <c r="A8147" s="1"/>
      <c r="B8147" s="1"/>
    </row>
    <row r="8148" spans="1:2" x14ac:dyDescent="0.25">
      <c r="A8148" s="1"/>
      <c r="B8148" s="1"/>
    </row>
    <row r="8149" spans="1:2" x14ac:dyDescent="0.25">
      <c r="A8149" s="1"/>
      <c r="B8149" s="1"/>
    </row>
    <row r="8150" spans="1:2" x14ac:dyDescent="0.25">
      <c r="A8150" s="1"/>
      <c r="B8150" s="1"/>
    </row>
    <row r="8151" spans="1:2" x14ac:dyDescent="0.25">
      <c r="A8151" s="1"/>
      <c r="B8151" s="1"/>
    </row>
    <row r="8152" spans="1:2" x14ac:dyDescent="0.25">
      <c r="A8152" s="1"/>
      <c r="B8152" s="1"/>
    </row>
    <row r="8153" spans="1:2" x14ac:dyDescent="0.25">
      <c r="A8153" s="1"/>
      <c r="B8153" s="1"/>
    </row>
    <row r="8154" spans="1:2" x14ac:dyDescent="0.25">
      <c r="A8154" s="1"/>
      <c r="B8154" s="1"/>
    </row>
    <row r="8155" spans="1:2" x14ac:dyDescent="0.25">
      <c r="A8155" s="1"/>
      <c r="B8155" s="1"/>
    </row>
    <row r="8156" spans="1:2" x14ac:dyDescent="0.25">
      <c r="A8156" s="1"/>
      <c r="B8156" s="1"/>
    </row>
    <row r="8157" spans="1:2" x14ac:dyDescent="0.25">
      <c r="A8157" s="1"/>
      <c r="B8157" s="1"/>
    </row>
    <row r="8158" spans="1:2" x14ac:dyDescent="0.25">
      <c r="A8158" s="1"/>
      <c r="B8158" s="1"/>
    </row>
    <row r="8159" spans="1:2" x14ac:dyDescent="0.25">
      <c r="A8159" s="1"/>
      <c r="B8159" s="1"/>
    </row>
    <row r="8160" spans="1:2" x14ac:dyDescent="0.25">
      <c r="A8160" s="1"/>
      <c r="B8160" s="1"/>
    </row>
    <row r="8161" spans="1:2" x14ac:dyDescent="0.25">
      <c r="A8161" s="1"/>
      <c r="B8161" s="1"/>
    </row>
    <row r="8162" spans="1:2" x14ac:dyDescent="0.25">
      <c r="A8162" s="1"/>
      <c r="B8162" s="1"/>
    </row>
    <row r="8163" spans="1:2" x14ac:dyDescent="0.25">
      <c r="A8163" s="1"/>
      <c r="B8163" s="1"/>
    </row>
    <row r="8164" spans="1:2" x14ac:dyDescent="0.25">
      <c r="A8164" s="1"/>
      <c r="B8164" s="1"/>
    </row>
    <row r="8165" spans="1:2" x14ac:dyDescent="0.25">
      <c r="A8165" s="1"/>
      <c r="B8165" s="1"/>
    </row>
    <row r="8166" spans="1:2" x14ac:dyDescent="0.25">
      <c r="A8166" s="1"/>
      <c r="B8166" s="1"/>
    </row>
    <row r="8167" spans="1:2" x14ac:dyDescent="0.25">
      <c r="A8167" s="1"/>
      <c r="B8167" s="1"/>
    </row>
    <row r="8168" spans="1:2" x14ac:dyDescent="0.25">
      <c r="A8168" s="1"/>
      <c r="B8168" s="1"/>
    </row>
    <row r="8169" spans="1:2" x14ac:dyDescent="0.25">
      <c r="A8169" s="1"/>
      <c r="B8169" s="1"/>
    </row>
    <row r="8170" spans="1:2" x14ac:dyDescent="0.25">
      <c r="A8170" s="1"/>
      <c r="B8170" s="1"/>
    </row>
    <row r="8171" spans="1:2" x14ac:dyDescent="0.25">
      <c r="A8171" s="1"/>
      <c r="B8171" s="1"/>
    </row>
    <row r="8172" spans="1:2" x14ac:dyDescent="0.25">
      <c r="A8172" s="1"/>
      <c r="B8172" s="1"/>
    </row>
    <row r="8173" spans="1:2" x14ac:dyDescent="0.25">
      <c r="A8173" s="1"/>
      <c r="B8173" s="1"/>
    </row>
    <row r="8174" spans="1:2" x14ac:dyDescent="0.25">
      <c r="A8174" s="1"/>
      <c r="B8174" s="1"/>
    </row>
    <row r="8175" spans="1:2" x14ac:dyDescent="0.25">
      <c r="A8175" s="1"/>
      <c r="B8175" s="1"/>
    </row>
    <row r="8176" spans="1:2" x14ac:dyDescent="0.25">
      <c r="A8176" s="1"/>
      <c r="B8176" s="1"/>
    </row>
    <row r="8177" spans="1:2" x14ac:dyDescent="0.25">
      <c r="A8177" s="1"/>
      <c r="B8177" s="1"/>
    </row>
    <row r="8178" spans="1:2" x14ac:dyDescent="0.25">
      <c r="A8178" s="1"/>
      <c r="B8178" s="1"/>
    </row>
    <row r="8179" spans="1:2" x14ac:dyDescent="0.25">
      <c r="A8179" s="1"/>
      <c r="B8179" s="1"/>
    </row>
    <row r="8180" spans="1:2" x14ac:dyDescent="0.25">
      <c r="A8180" s="1"/>
      <c r="B8180" s="1"/>
    </row>
    <row r="8181" spans="1:2" x14ac:dyDescent="0.25">
      <c r="A8181" s="1"/>
      <c r="B8181" s="1"/>
    </row>
    <row r="8182" spans="1:2" x14ac:dyDescent="0.25">
      <c r="A8182" s="1"/>
      <c r="B8182" s="1"/>
    </row>
    <row r="8183" spans="1:2" x14ac:dyDescent="0.25">
      <c r="A8183" s="1"/>
      <c r="B8183" s="1"/>
    </row>
    <row r="8184" spans="1:2" x14ac:dyDescent="0.25">
      <c r="A8184" s="1"/>
      <c r="B8184" s="1"/>
    </row>
    <row r="8185" spans="1:2" x14ac:dyDescent="0.25">
      <c r="A8185" s="1"/>
      <c r="B8185" s="1"/>
    </row>
    <row r="8186" spans="1:2" x14ac:dyDescent="0.25">
      <c r="A8186" s="1"/>
      <c r="B8186" s="1"/>
    </row>
    <row r="8187" spans="1:2" x14ac:dyDescent="0.25">
      <c r="A8187" s="1"/>
      <c r="B8187" s="1"/>
    </row>
    <row r="8188" spans="1:2" x14ac:dyDescent="0.25">
      <c r="A8188" s="1"/>
      <c r="B8188" s="1"/>
    </row>
    <row r="8189" spans="1:2" x14ac:dyDescent="0.25">
      <c r="A8189" s="1"/>
      <c r="B8189" s="1"/>
    </row>
    <row r="8190" spans="1:2" x14ac:dyDescent="0.25">
      <c r="A8190" s="1"/>
      <c r="B8190" s="1"/>
    </row>
    <row r="8191" spans="1:2" x14ac:dyDescent="0.25">
      <c r="A8191" s="1"/>
      <c r="B8191" s="1"/>
    </row>
    <row r="8192" spans="1:2" x14ac:dyDescent="0.25">
      <c r="A8192" s="1"/>
      <c r="B8192" s="1"/>
    </row>
    <row r="8193" spans="1:2" x14ac:dyDescent="0.25">
      <c r="A8193" s="1"/>
      <c r="B8193" s="1"/>
    </row>
    <row r="8194" spans="1:2" x14ac:dyDescent="0.25">
      <c r="A8194" s="1"/>
      <c r="B8194" s="1"/>
    </row>
    <row r="8195" spans="1:2" x14ac:dyDescent="0.25">
      <c r="A8195" s="1"/>
      <c r="B8195" s="1"/>
    </row>
    <row r="8196" spans="1:2" x14ac:dyDescent="0.25">
      <c r="A8196" s="1"/>
      <c r="B8196" s="1"/>
    </row>
    <row r="8197" spans="1:2" x14ac:dyDescent="0.25">
      <c r="A8197" s="1"/>
      <c r="B8197" s="1"/>
    </row>
    <row r="8198" spans="1:2" x14ac:dyDescent="0.25">
      <c r="A8198" s="1"/>
      <c r="B8198" s="1"/>
    </row>
    <row r="8199" spans="1:2" x14ac:dyDescent="0.25">
      <c r="A8199" s="1"/>
      <c r="B8199" s="1"/>
    </row>
    <row r="8200" spans="1:2" x14ac:dyDescent="0.25">
      <c r="A8200" s="1"/>
      <c r="B8200" s="1"/>
    </row>
    <row r="8201" spans="1:2" x14ac:dyDescent="0.25">
      <c r="A8201" s="1"/>
      <c r="B8201" s="1"/>
    </row>
    <row r="8202" spans="1:2" x14ac:dyDescent="0.25">
      <c r="A8202" s="1"/>
      <c r="B8202" s="1"/>
    </row>
    <row r="8203" spans="1:2" x14ac:dyDescent="0.25">
      <c r="A8203" s="1"/>
      <c r="B8203" s="1"/>
    </row>
    <row r="8204" spans="1:2" x14ac:dyDescent="0.25">
      <c r="A8204" s="1"/>
      <c r="B8204" s="1"/>
    </row>
    <row r="8205" spans="1:2" x14ac:dyDescent="0.25">
      <c r="A8205" s="1"/>
      <c r="B8205" s="1"/>
    </row>
    <row r="8206" spans="1:2" x14ac:dyDescent="0.25">
      <c r="A8206" s="1"/>
      <c r="B8206" s="1"/>
    </row>
    <row r="8207" spans="1:2" x14ac:dyDescent="0.25">
      <c r="A8207" s="1"/>
      <c r="B8207" s="1"/>
    </row>
    <row r="8208" spans="1:2" x14ac:dyDescent="0.25">
      <c r="A8208" s="1"/>
      <c r="B8208" s="1"/>
    </row>
    <row r="8209" spans="1:2" x14ac:dyDescent="0.25">
      <c r="A8209" s="1"/>
      <c r="B8209" s="1"/>
    </row>
    <row r="8210" spans="1:2" x14ac:dyDescent="0.25">
      <c r="A8210" s="1"/>
      <c r="B8210" s="1"/>
    </row>
    <row r="8211" spans="1:2" x14ac:dyDescent="0.25">
      <c r="A8211" s="1"/>
      <c r="B8211" s="1"/>
    </row>
    <row r="8212" spans="1:2" x14ac:dyDescent="0.25">
      <c r="A8212" s="1"/>
      <c r="B8212" s="1"/>
    </row>
    <row r="8213" spans="1:2" x14ac:dyDescent="0.25">
      <c r="A8213" s="1"/>
      <c r="B8213" s="1"/>
    </row>
    <row r="8214" spans="1:2" x14ac:dyDescent="0.25">
      <c r="A8214" s="1"/>
      <c r="B8214" s="1"/>
    </row>
    <row r="8215" spans="1:2" x14ac:dyDescent="0.25">
      <c r="A8215" s="1"/>
      <c r="B8215" s="1"/>
    </row>
    <row r="8216" spans="1:2" x14ac:dyDescent="0.25">
      <c r="A8216" s="1"/>
      <c r="B8216" s="1"/>
    </row>
    <row r="8217" spans="1:2" x14ac:dyDescent="0.25">
      <c r="A8217" s="1"/>
      <c r="B8217" s="1"/>
    </row>
    <row r="8218" spans="1:2" x14ac:dyDescent="0.25">
      <c r="A8218" s="1"/>
      <c r="B8218" s="1"/>
    </row>
    <row r="8219" spans="1:2" x14ac:dyDescent="0.25">
      <c r="A8219" s="1"/>
      <c r="B8219" s="1"/>
    </row>
    <row r="8220" spans="1:2" x14ac:dyDescent="0.25">
      <c r="A8220" s="1"/>
      <c r="B8220" s="1"/>
    </row>
    <row r="8221" spans="1:2" x14ac:dyDescent="0.25">
      <c r="A8221" s="1"/>
      <c r="B8221" s="1"/>
    </row>
    <row r="8222" spans="1:2" x14ac:dyDescent="0.25">
      <c r="A8222" s="1"/>
      <c r="B8222" s="1"/>
    </row>
    <row r="8223" spans="1:2" x14ac:dyDescent="0.25">
      <c r="A8223" s="1"/>
      <c r="B8223" s="1"/>
    </row>
    <row r="8224" spans="1:2" x14ac:dyDescent="0.25">
      <c r="A8224" s="1"/>
      <c r="B8224" s="1"/>
    </row>
    <row r="8225" spans="1:2" x14ac:dyDescent="0.25">
      <c r="A8225" s="1"/>
      <c r="B8225" s="1"/>
    </row>
    <row r="8226" spans="1:2" x14ac:dyDescent="0.25">
      <c r="A8226" s="1"/>
      <c r="B8226" s="1"/>
    </row>
    <row r="8227" spans="1:2" x14ac:dyDescent="0.25">
      <c r="A8227" s="1"/>
      <c r="B8227" s="1"/>
    </row>
    <row r="8228" spans="1:2" x14ac:dyDescent="0.25">
      <c r="A8228" s="1"/>
      <c r="B8228" s="1"/>
    </row>
    <row r="8229" spans="1:2" x14ac:dyDescent="0.25">
      <c r="A8229" s="1"/>
      <c r="B8229" s="1"/>
    </row>
    <row r="8230" spans="1:2" x14ac:dyDescent="0.25">
      <c r="A8230" s="1"/>
      <c r="B8230" s="1"/>
    </row>
    <row r="8231" spans="1:2" x14ac:dyDescent="0.25">
      <c r="A8231" s="1"/>
      <c r="B8231" s="1"/>
    </row>
    <row r="8232" spans="1:2" x14ac:dyDescent="0.25">
      <c r="A8232" s="1"/>
      <c r="B8232" s="1"/>
    </row>
    <row r="8233" spans="1:2" x14ac:dyDescent="0.25">
      <c r="A8233" s="1"/>
      <c r="B8233" s="1"/>
    </row>
    <row r="8234" spans="1:2" x14ac:dyDescent="0.25">
      <c r="A8234" s="1"/>
      <c r="B8234" s="1"/>
    </row>
    <row r="8235" spans="1:2" x14ac:dyDescent="0.25">
      <c r="A8235" s="1"/>
      <c r="B8235" s="1"/>
    </row>
    <row r="8236" spans="1:2" x14ac:dyDescent="0.25">
      <c r="A8236" s="1"/>
      <c r="B8236" s="1"/>
    </row>
    <row r="8237" spans="1:2" x14ac:dyDescent="0.25">
      <c r="A8237" s="1"/>
      <c r="B8237" s="1"/>
    </row>
    <row r="8238" spans="1:2" x14ac:dyDescent="0.25">
      <c r="A8238" s="1"/>
      <c r="B8238" s="1"/>
    </row>
    <row r="8239" spans="1:2" x14ac:dyDescent="0.25">
      <c r="A8239" s="1"/>
      <c r="B8239" s="1"/>
    </row>
    <row r="8240" spans="1:2" x14ac:dyDescent="0.25">
      <c r="A8240" s="1"/>
      <c r="B8240" s="1"/>
    </row>
    <row r="8241" spans="1:2" x14ac:dyDescent="0.25">
      <c r="A8241" s="1"/>
      <c r="B8241" s="1"/>
    </row>
    <row r="8242" spans="1:2" x14ac:dyDescent="0.25">
      <c r="A8242" s="1"/>
      <c r="B8242" s="1"/>
    </row>
    <row r="8243" spans="1:2" x14ac:dyDescent="0.25">
      <c r="A8243" s="1"/>
      <c r="B8243" s="1"/>
    </row>
    <row r="8244" spans="1:2" x14ac:dyDescent="0.25">
      <c r="A8244" s="1"/>
      <c r="B8244" s="1"/>
    </row>
    <row r="8245" spans="1:2" x14ac:dyDescent="0.25">
      <c r="A8245" s="1"/>
      <c r="B8245" s="1"/>
    </row>
    <row r="8246" spans="1:2" x14ac:dyDescent="0.25">
      <c r="A8246" s="1"/>
      <c r="B8246" s="1"/>
    </row>
    <row r="8247" spans="1:2" x14ac:dyDescent="0.25">
      <c r="A8247" s="1"/>
      <c r="B8247" s="1"/>
    </row>
    <row r="8248" spans="1:2" x14ac:dyDescent="0.25">
      <c r="A8248" s="1"/>
      <c r="B8248" s="1"/>
    </row>
    <row r="8249" spans="1:2" x14ac:dyDescent="0.25">
      <c r="A8249" s="1"/>
      <c r="B8249" s="1"/>
    </row>
    <row r="8250" spans="1:2" x14ac:dyDescent="0.25">
      <c r="A8250" s="1"/>
      <c r="B8250" s="1"/>
    </row>
    <row r="8251" spans="1:2" x14ac:dyDescent="0.25">
      <c r="A8251" s="1"/>
      <c r="B8251" s="1"/>
    </row>
    <row r="8252" spans="1:2" x14ac:dyDescent="0.25">
      <c r="A8252" s="1"/>
      <c r="B8252" s="1"/>
    </row>
    <row r="8253" spans="1:2" x14ac:dyDescent="0.25">
      <c r="A8253" s="1"/>
      <c r="B8253" s="1"/>
    </row>
    <row r="8254" spans="1:2" x14ac:dyDescent="0.25">
      <c r="A8254" s="1"/>
      <c r="B8254" s="1"/>
    </row>
    <row r="8255" spans="1:2" x14ac:dyDescent="0.25">
      <c r="A8255" s="1"/>
      <c r="B8255" s="1"/>
    </row>
    <row r="8256" spans="1:2" x14ac:dyDescent="0.25">
      <c r="A8256" s="1"/>
      <c r="B8256" s="1"/>
    </row>
    <row r="8257" spans="1:2" x14ac:dyDescent="0.25">
      <c r="A8257" s="1"/>
      <c r="B8257" s="1"/>
    </row>
    <row r="8258" spans="1:2" x14ac:dyDescent="0.25">
      <c r="A8258" s="1"/>
      <c r="B8258" s="1"/>
    </row>
    <row r="8259" spans="1:2" x14ac:dyDescent="0.25">
      <c r="A8259" s="1"/>
      <c r="B8259" s="1"/>
    </row>
    <row r="8260" spans="1:2" x14ac:dyDescent="0.25">
      <c r="A8260" s="1"/>
      <c r="B8260" s="1"/>
    </row>
    <row r="8261" spans="1:2" x14ac:dyDescent="0.25">
      <c r="A8261" s="1"/>
      <c r="B8261" s="1"/>
    </row>
    <row r="8262" spans="1:2" x14ac:dyDescent="0.25">
      <c r="A8262" s="1"/>
      <c r="B8262" s="1"/>
    </row>
    <row r="8263" spans="1:2" x14ac:dyDescent="0.25">
      <c r="A8263" s="1"/>
      <c r="B8263" s="1"/>
    </row>
    <row r="8264" spans="1:2" x14ac:dyDescent="0.25">
      <c r="A8264" s="1"/>
      <c r="B8264" s="1"/>
    </row>
    <row r="8265" spans="1:2" x14ac:dyDescent="0.25">
      <c r="A8265" s="1"/>
      <c r="B8265" s="1"/>
    </row>
    <row r="8266" spans="1:2" x14ac:dyDescent="0.25">
      <c r="A8266" s="1"/>
      <c r="B8266" s="1"/>
    </row>
    <row r="8267" spans="1:2" x14ac:dyDescent="0.25">
      <c r="A8267" s="1"/>
      <c r="B8267" s="1"/>
    </row>
    <row r="8268" spans="1:2" x14ac:dyDescent="0.25">
      <c r="A8268" s="1"/>
      <c r="B8268" s="1"/>
    </row>
    <row r="8269" spans="1:2" x14ac:dyDescent="0.25">
      <c r="A8269" s="1"/>
      <c r="B8269" s="1"/>
    </row>
    <row r="8270" spans="1:2" x14ac:dyDescent="0.25">
      <c r="A8270" s="1"/>
      <c r="B8270" s="1"/>
    </row>
    <row r="8271" spans="1:2" x14ac:dyDescent="0.25">
      <c r="A8271" s="1"/>
      <c r="B8271" s="1"/>
    </row>
    <row r="8272" spans="1:2" x14ac:dyDescent="0.25">
      <c r="A8272" s="1"/>
      <c r="B8272" s="1"/>
    </row>
    <row r="8273" spans="1:2" x14ac:dyDescent="0.25">
      <c r="A8273" s="1"/>
      <c r="B8273" s="1"/>
    </row>
    <row r="8274" spans="1:2" x14ac:dyDescent="0.25">
      <c r="A8274" s="1"/>
      <c r="B8274" s="1"/>
    </row>
    <row r="8275" spans="1:2" x14ac:dyDescent="0.25">
      <c r="A8275" s="1"/>
      <c r="B8275" s="1"/>
    </row>
    <row r="8276" spans="1:2" x14ac:dyDescent="0.25">
      <c r="A8276" s="1"/>
      <c r="B8276" s="1"/>
    </row>
    <row r="8277" spans="1:2" x14ac:dyDescent="0.25">
      <c r="A8277" s="1"/>
      <c r="B8277" s="1"/>
    </row>
    <row r="8278" spans="1:2" x14ac:dyDescent="0.25">
      <c r="A8278" s="1"/>
      <c r="B8278" s="1"/>
    </row>
    <row r="8279" spans="1:2" x14ac:dyDescent="0.25">
      <c r="A8279" s="1"/>
      <c r="B8279" s="1"/>
    </row>
    <row r="8280" spans="1:2" x14ac:dyDescent="0.25">
      <c r="A8280" s="1"/>
      <c r="B8280" s="1"/>
    </row>
    <row r="8281" spans="1:2" x14ac:dyDescent="0.25">
      <c r="A8281" s="1"/>
      <c r="B8281" s="1"/>
    </row>
    <row r="8282" spans="1:2" x14ac:dyDescent="0.25">
      <c r="A8282" s="1"/>
      <c r="B8282" s="1"/>
    </row>
    <row r="8283" spans="1:2" x14ac:dyDescent="0.25">
      <c r="A8283" s="1"/>
      <c r="B8283" s="1"/>
    </row>
    <row r="8284" spans="1:2" x14ac:dyDescent="0.25">
      <c r="A8284" s="1"/>
      <c r="B8284" s="1"/>
    </row>
    <row r="8285" spans="1:2" x14ac:dyDescent="0.25">
      <c r="A8285" s="1"/>
      <c r="B8285" s="1"/>
    </row>
    <row r="8286" spans="1:2" x14ac:dyDescent="0.25">
      <c r="A8286" s="1"/>
      <c r="B8286" s="1"/>
    </row>
    <row r="8287" spans="1:2" x14ac:dyDescent="0.25">
      <c r="A8287" s="1"/>
      <c r="B8287" s="1"/>
    </row>
    <row r="8288" spans="1:2" x14ac:dyDescent="0.25">
      <c r="A8288" s="1"/>
      <c r="B8288" s="1"/>
    </row>
    <row r="8289" spans="1:2" x14ac:dyDescent="0.25">
      <c r="A8289" s="1"/>
      <c r="B8289" s="1"/>
    </row>
    <row r="8290" spans="1:2" x14ac:dyDescent="0.25">
      <c r="A8290" s="1"/>
      <c r="B8290" s="1"/>
    </row>
    <row r="8291" spans="1:2" x14ac:dyDescent="0.25">
      <c r="A8291" s="1"/>
      <c r="B8291" s="1"/>
    </row>
    <row r="8292" spans="1:2" x14ac:dyDescent="0.25">
      <c r="A8292" s="1"/>
      <c r="B8292" s="1"/>
    </row>
    <row r="8293" spans="1:2" x14ac:dyDescent="0.25">
      <c r="A8293" s="1"/>
      <c r="B8293" s="1"/>
    </row>
    <row r="8294" spans="1:2" x14ac:dyDescent="0.25">
      <c r="A8294" s="1"/>
      <c r="B8294" s="1"/>
    </row>
    <row r="8295" spans="1:2" x14ac:dyDescent="0.25">
      <c r="A8295" s="1"/>
      <c r="B8295" s="1"/>
    </row>
    <row r="8296" spans="1:2" x14ac:dyDescent="0.25">
      <c r="A8296" s="1"/>
      <c r="B8296" s="1"/>
    </row>
    <row r="8297" spans="1:2" x14ac:dyDescent="0.25">
      <c r="A8297" s="1"/>
      <c r="B8297" s="1"/>
    </row>
    <row r="8298" spans="1:2" x14ac:dyDescent="0.25">
      <c r="A8298" s="1"/>
      <c r="B8298" s="1"/>
    </row>
    <row r="8299" spans="1:2" x14ac:dyDescent="0.25">
      <c r="A8299" s="1"/>
      <c r="B8299" s="1"/>
    </row>
    <row r="8300" spans="1:2" x14ac:dyDescent="0.25">
      <c r="A8300" s="1"/>
      <c r="B8300" s="1"/>
    </row>
    <row r="8301" spans="1:2" x14ac:dyDescent="0.25">
      <c r="A8301" s="1"/>
      <c r="B8301" s="1"/>
    </row>
    <row r="8302" spans="1:2" x14ac:dyDescent="0.25">
      <c r="A8302" s="1"/>
      <c r="B8302" s="1"/>
    </row>
    <row r="8303" spans="1:2" x14ac:dyDescent="0.25">
      <c r="A8303" s="1"/>
      <c r="B8303" s="1"/>
    </row>
    <row r="8304" spans="1:2" x14ac:dyDescent="0.25">
      <c r="A8304" s="1"/>
      <c r="B8304" s="1"/>
    </row>
    <row r="8305" spans="1:2" x14ac:dyDescent="0.25">
      <c r="A8305" s="1"/>
      <c r="B8305" s="1"/>
    </row>
    <row r="8306" spans="1:2" x14ac:dyDescent="0.25">
      <c r="A8306" s="1"/>
      <c r="B8306" s="1"/>
    </row>
    <row r="8307" spans="1:2" x14ac:dyDescent="0.25">
      <c r="A8307" s="1"/>
      <c r="B8307" s="1"/>
    </row>
    <row r="8308" spans="1:2" x14ac:dyDescent="0.25">
      <c r="A8308" s="1"/>
      <c r="B8308" s="1"/>
    </row>
    <row r="8309" spans="1:2" x14ac:dyDescent="0.25">
      <c r="A8309" s="1"/>
      <c r="B8309" s="1"/>
    </row>
    <row r="8310" spans="1:2" x14ac:dyDescent="0.25">
      <c r="A8310" s="1"/>
      <c r="B8310" s="1"/>
    </row>
    <row r="8311" spans="1:2" x14ac:dyDescent="0.25">
      <c r="A8311" s="1"/>
      <c r="B8311" s="1"/>
    </row>
    <row r="8312" spans="1:2" x14ac:dyDescent="0.25">
      <c r="A8312" s="1"/>
      <c r="B8312" s="1"/>
    </row>
    <row r="8313" spans="1:2" x14ac:dyDescent="0.25">
      <c r="A8313" s="1"/>
      <c r="B8313" s="1"/>
    </row>
    <row r="8314" spans="1:2" x14ac:dyDescent="0.25">
      <c r="A8314" s="1"/>
      <c r="B8314" s="1"/>
    </row>
    <row r="8315" spans="1:2" x14ac:dyDescent="0.25">
      <c r="A8315" s="1"/>
      <c r="B8315" s="1"/>
    </row>
    <row r="8316" spans="1:2" x14ac:dyDescent="0.25">
      <c r="A8316" s="1"/>
      <c r="B8316" s="1"/>
    </row>
    <row r="8317" spans="1:2" x14ac:dyDescent="0.25">
      <c r="A8317" s="1"/>
      <c r="B8317" s="1"/>
    </row>
    <row r="8318" spans="1:2" x14ac:dyDescent="0.25">
      <c r="A8318" s="1"/>
      <c r="B8318" s="1"/>
    </row>
    <row r="8319" spans="1:2" x14ac:dyDescent="0.25">
      <c r="A8319" s="1"/>
      <c r="B8319" s="1"/>
    </row>
    <row r="8320" spans="1:2" x14ac:dyDescent="0.25">
      <c r="A8320" s="1"/>
      <c r="B8320" s="1"/>
    </row>
    <row r="8321" spans="1:2" x14ac:dyDescent="0.25">
      <c r="A8321" s="1"/>
      <c r="B8321" s="1"/>
    </row>
    <row r="8322" spans="1:2" x14ac:dyDescent="0.25">
      <c r="A8322" s="1"/>
      <c r="B8322" s="1"/>
    </row>
    <row r="8323" spans="1:2" x14ac:dyDescent="0.25">
      <c r="A8323" s="1"/>
      <c r="B8323" s="1"/>
    </row>
    <row r="8324" spans="1:2" x14ac:dyDescent="0.25">
      <c r="A8324" s="1"/>
      <c r="B8324" s="1"/>
    </row>
    <row r="8325" spans="1:2" x14ac:dyDescent="0.25">
      <c r="A8325" s="1"/>
      <c r="B8325" s="1"/>
    </row>
    <row r="8326" spans="1:2" x14ac:dyDescent="0.25">
      <c r="A8326" s="1"/>
      <c r="B8326" s="1"/>
    </row>
    <row r="8327" spans="1:2" x14ac:dyDescent="0.25">
      <c r="A8327" s="1"/>
      <c r="B8327" s="1"/>
    </row>
    <row r="8328" spans="1:2" x14ac:dyDescent="0.25">
      <c r="A8328" s="1"/>
      <c r="B8328" s="1"/>
    </row>
    <row r="8329" spans="1:2" x14ac:dyDescent="0.25">
      <c r="A8329" s="1"/>
      <c r="B8329" s="1"/>
    </row>
    <row r="8330" spans="1:2" x14ac:dyDescent="0.25">
      <c r="A8330" s="1"/>
      <c r="B8330" s="1"/>
    </row>
    <row r="8331" spans="1:2" x14ac:dyDescent="0.25">
      <c r="A8331" s="1"/>
      <c r="B8331" s="1"/>
    </row>
    <row r="8332" spans="1:2" x14ac:dyDescent="0.25">
      <c r="A8332" s="1"/>
      <c r="B8332" s="1"/>
    </row>
    <row r="8333" spans="1:2" x14ac:dyDescent="0.25">
      <c r="A8333" s="1"/>
      <c r="B8333" s="1"/>
    </row>
    <row r="8334" spans="1:2" x14ac:dyDescent="0.25">
      <c r="A8334" s="1"/>
      <c r="B8334" s="1"/>
    </row>
    <row r="8335" spans="1:2" x14ac:dyDescent="0.25">
      <c r="A8335" s="1"/>
      <c r="B8335" s="1"/>
    </row>
    <row r="8336" spans="1:2" x14ac:dyDescent="0.25">
      <c r="A8336" s="1"/>
      <c r="B8336" s="1"/>
    </row>
    <row r="8337" spans="1:2" x14ac:dyDescent="0.25">
      <c r="A8337" s="1"/>
      <c r="B8337" s="1"/>
    </row>
    <row r="8338" spans="1:2" x14ac:dyDescent="0.25">
      <c r="A8338" s="1"/>
      <c r="B8338" s="1"/>
    </row>
    <row r="8339" spans="1:2" x14ac:dyDescent="0.25">
      <c r="A8339" s="1"/>
      <c r="B8339" s="1"/>
    </row>
    <row r="8340" spans="1:2" x14ac:dyDescent="0.25">
      <c r="A8340" s="1"/>
      <c r="B8340" s="1"/>
    </row>
    <row r="8341" spans="1:2" x14ac:dyDescent="0.25">
      <c r="A8341" s="1"/>
      <c r="B8341" s="1"/>
    </row>
    <row r="8342" spans="1:2" x14ac:dyDescent="0.25">
      <c r="A8342" s="1"/>
      <c r="B8342" s="1"/>
    </row>
    <row r="8343" spans="1:2" x14ac:dyDescent="0.25">
      <c r="A8343" s="1"/>
      <c r="B8343" s="1"/>
    </row>
    <row r="8344" spans="1:2" x14ac:dyDescent="0.25">
      <c r="A8344" s="1"/>
      <c r="B8344" s="1"/>
    </row>
    <row r="8345" spans="1:2" x14ac:dyDescent="0.25">
      <c r="A8345" s="1"/>
      <c r="B8345" s="1"/>
    </row>
    <row r="8346" spans="1:2" x14ac:dyDescent="0.25">
      <c r="A8346" s="1"/>
      <c r="B8346" s="1"/>
    </row>
    <row r="8347" spans="1:2" x14ac:dyDescent="0.25">
      <c r="A8347" s="1"/>
      <c r="B8347" s="1"/>
    </row>
    <row r="8348" spans="1:2" x14ac:dyDescent="0.25">
      <c r="A8348" s="1"/>
      <c r="B8348" s="1"/>
    </row>
    <row r="8349" spans="1:2" x14ac:dyDescent="0.25">
      <c r="A8349" s="1"/>
      <c r="B8349" s="1"/>
    </row>
    <row r="8350" spans="1:2" x14ac:dyDescent="0.25">
      <c r="A8350" s="1"/>
      <c r="B8350" s="1"/>
    </row>
    <row r="8351" spans="1:2" x14ac:dyDescent="0.25">
      <c r="A8351" s="1"/>
      <c r="B8351" s="1"/>
    </row>
    <row r="8352" spans="1:2" x14ac:dyDescent="0.25">
      <c r="A8352" s="1"/>
      <c r="B8352" s="1"/>
    </row>
    <row r="8353" spans="1:2" x14ac:dyDescent="0.25">
      <c r="A8353" s="1"/>
      <c r="B8353" s="1"/>
    </row>
    <row r="8354" spans="1:2" x14ac:dyDescent="0.25">
      <c r="A8354" s="1"/>
      <c r="B8354" s="1"/>
    </row>
    <row r="8355" spans="1:2" x14ac:dyDescent="0.25">
      <c r="A8355" s="1"/>
      <c r="B8355" s="1"/>
    </row>
    <row r="8356" spans="1:2" x14ac:dyDescent="0.25">
      <c r="A8356" s="1"/>
      <c r="B8356" s="1"/>
    </row>
    <row r="8357" spans="1:2" x14ac:dyDescent="0.25">
      <c r="A8357" s="1"/>
      <c r="B8357" s="1"/>
    </row>
    <row r="8358" spans="1:2" x14ac:dyDescent="0.25">
      <c r="A8358" s="1"/>
      <c r="B8358" s="1"/>
    </row>
    <row r="8359" spans="1:2" x14ac:dyDescent="0.25">
      <c r="A8359" s="1"/>
      <c r="B8359" s="1"/>
    </row>
    <row r="8360" spans="1:2" x14ac:dyDescent="0.25">
      <c r="A8360" s="1"/>
      <c r="B8360" s="1"/>
    </row>
    <row r="8361" spans="1:2" x14ac:dyDescent="0.25">
      <c r="A8361" s="1"/>
      <c r="B8361" s="1"/>
    </row>
    <row r="8362" spans="1:2" x14ac:dyDescent="0.25">
      <c r="A8362" s="1"/>
      <c r="B8362" s="1"/>
    </row>
    <row r="8363" spans="1:2" x14ac:dyDescent="0.25">
      <c r="A8363" s="1"/>
      <c r="B8363" s="1"/>
    </row>
    <row r="8364" spans="1:2" x14ac:dyDescent="0.25">
      <c r="A8364" s="1"/>
      <c r="B8364" s="1"/>
    </row>
    <row r="8365" spans="1:2" x14ac:dyDescent="0.25">
      <c r="A8365" s="1"/>
      <c r="B8365" s="1"/>
    </row>
    <row r="8366" spans="1:2" x14ac:dyDescent="0.25">
      <c r="A8366" s="1"/>
      <c r="B8366" s="1"/>
    </row>
    <row r="8367" spans="1:2" x14ac:dyDescent="0.25">
      <c r="A8367" s="1"/>
      <c r="B8367" s="1"/>
    </row>
    <row r="8368" spans="1:2" x14ac:dyDescent="0.25">
      <c r="A8368" s="1"/>
      <c r="B8368" s="1"/>
    </row>
    <row r="8369" spans="1:2" x14ac:dyDescent="0.25">
      <c r="A8369" s="1"/>
      <c r="B8369" s="1"/>
    </row>
    <row r="8370" spans="1:2" x14ac:dyDescent="0.25">
      <c r="A8370" s="1"/>
      <c r="B8370" s="1"/>
    </row>
    <row r="8371" spans="1:2" x14ac:dyDescent="0.25">
      <c r="A8371" s="1"/>
      <c r="B8371" s="1"/>
    </row>
    <row r="8372" spans="1:2" x14ac:dyDescent="0.25">
      <c r="A8372" s="1"/>
      <c r="B8372" s="1"/>
    </row>
    <row r="8373" spans="1:2" x14ac:dyDescent="0.25">
      <c r="A8373" s="1"/>
      <c r="B8373" s="1"/>
    </row>
    <row r="8374" spans="1:2" x14ac:dyDescent="0.25">
      <c r="A8374" s="1"/>
      <c r="B8374" s="1"/>
    </row>
    <row r="8375" spans="1:2" x14ac:dyDescent="0.25">
      <c r="A8375" s="1"/>
      <c r="B8375" s="1"/>
    </row>
    <row r="8376" spans="1:2" x14ac:dyDescent="0.25">
      <c r="A8376" s="1"/>
      <c r="B8376" s="1"/>
    </row>
    <row r="8377" spans="1:2" x14ac:dyDescent="0.25">
      <c r="A8377" s="1"/>
      <c r="B8377" s="1"/>
    </row>
    <row r="8378" spans="1:2" x14ac:dyDescent="0.25">
      <c r="A8378" s="1"/>
      <c r="B8378" s="1"/>
    </row>
    <row r="8379" spans="1:2" x14ac:dyDescent="0.25">
      <c r="A8379" s="1"/>
      <c r="B8379" s="1"/>
    </row>
    <row r="8380" spans="1:2" x14ac:dyDescent="0.25">
      <c r="A8380" s="1"/>
      <c r="B8380" s="1"/>
    </row>
    <row r="8381" spans="1:2" x14ac:dyDescent="0.25">
      <c r="A8381" s="1"/>
      <c r="B8381" s="1"/>
    </row>
    <row r="8382" spans="1:2" x14ac:dyDescent="0.25">
      <c r="A8382" s="1"/>
      <c r="B8382" s="1"/>
    </row>
    <row r="8383" spans="1:2" x14ac:dyDescent="0.25">
      <c r="A8383" s="1"/>
      <c r="B8383" s="1"/>
    </row>
    <row r="8384" spans="1:2" x14ac:dyDescent="0.25">
      <c r="A8384" s="1"/>
      <c r="B8384" s="1"/>
    </row>
    <row r="8385" spans="1:2" x14ac:dyDescent="0.25">
      <c r="A8385" s="1"/>
      <c r="B8385" s="1"/>
    </row>
    <row r="8386" spans="1:2" x14ac:dyDescent="0.25">
      <c r="A8386" s="1"/>
      <c r="B8386" s="1"/>
    </row>
    <row r="8387" spans="1:2" x14ac:dyDescent="0.25">
      <c r="A8387" s="1"/>
      <c r="B8387" s="1"/>
    </row>
    <row r="8388" spans="1:2" x14ac:dyDescent="0.25">
      <c r="A8388" s="1"/>
      <c r="B8388" s="1"/>
    </row>
    <row r="8389" spans="1:2" x14ac:dyDescent="0.25">
      <c r="A8389" s="1"/>
      <c r="B8389" s="1"/>
    </row>
    <row r="8390" spans="1:2" x14ac:dyDescent="0.25">
      <c r="A8390" s="1"/>
      <c r="B8390" s="1"/>
    </row>
    <row r="8391" spans="1:2" x14ac:dyDescent="0.25">
      <c r="A8391" s="1"/>
      <c r="B8391" s="1"/>
    </row>
    <row r="8392" spans="1:2" x14ac:dyDescent="0.25">
      <c r="A8392" s="1"/>
      <c r="B8392" s="1"/>
    </row>
    <row r="8393" spans="1:2" x14ac:dyDescent="0.25">
      <c r="A8393" s="1"/>
      <c r="B8393" s="1"/>
    </row>
    <row r="8394" spans="1:2" x14ac:dyDescent="0.25">
      <c r="A8394" s="1"/>
      <c r="B8394" s="1"/>
    </row>
    <row r="8395" spans="1:2" x14ac:dyDescent="0.25">
      <c r="A8395" s="1"/>
      <c r="B8395" s="1"/>
    </row>
    <row r="8396" spans="1:2" x14ac:dyDescent="0.25">
      <c r="A8396" s="1"/>
      <c r="B8396" s="1"/>
    </row>
    <row r="8397" spans="1:2" x14ac:dyDescent="0.25">
      <c r="A8397" s="1"/>
      <c r="B8397" s="1"/>
    </row>
    <row r="8398" spans="1:2" x14ac:dyDescent="0.25">
      <c r="A8398" s="1"/>
      <c r="B8398" s="1"/>
    </row>
    <row r="8399" spans="1:2" x14ac:dyDescent="0.25">
      <c r="A8399" s="1"/>
      <c r="B8399" s="1"/>
    </row>
    <row r="8400" spans="1:2" x14ac:dyDescent="0.25">
      <c r="A8400" s="1"/>
      <c r="B8400" s="1"/>
    </row>
    <row r="8401" spans="1:2" x14ac:dyDescent="0.25">
      <c r="A8401" s="1"/>
      <c r="B8401" s="1"/>
    </row>
    <row r="8402" spans="1:2" x14ac:dyDescent="0.25">
      <c r="A8402" s="1"/>
      <c r="B8402" s="1"/>
    </row>
    <row r="8403" spans="1:2" x14ac:dyDescent="0.25">
      <c r="A8403" s="1"/>
      <c r="B8403" s="1"/>
    </row>
    <row r="8404" spans="1:2" x14ac:dyDescent="0.25">
      <c r="A8404" s="1"/>
      <c r="B8404" s="1"/>
    </row>
    <row r="8405" spans="1:2" x14ac:dyDescent="0.25">
      <c r="A8405" s="1"/>
      <c r="B8405" s="1"/>
    </row>
    <row r="8406" spans="1:2" x14ac:dyDescent="0.25">
      <c r="A8406" s="1"/>
      <c r="B8406" s="1"/>
    </row>
    <row r="8407" spans="1:2" x14ac:dyDescent="0.25">
      <c r="A8407" s="1"/>
      <c r="B8407" s="1"/>
    </row>
    <row r="8408" spans="1:2" x14ac:dyDescent="0.25">
      <c r="A8408" s="1"/>
      <c r="B8408" s="1"/>
    </row>
    <row r="8409" spans="1:2" x14ac:dyDescent="0.25">
      <c r="A8409" s="1"/>
      <c r="B8409" s="1"/>
    </row>
    <row r="8410" spans="1:2" x14ac:dyDescent="0.25">
      <c r="A8410" s="1"/>
      <c r="B8410" s="1"/>
    </row>
    <row r="8411" spans="1:2" x14ac:dyDescent="0.25">
      <c r="A8411" s="1"/>
      <c r="B8411" s="1"/>
    </row>
    <row r="8412" spans="1:2" x14ac:dyDescent="0.25">
      <c r="A8412" s="1"/>
      <c r="B8412" s="1"/>
    </row>
    <row r="8413" spans="1:2" x14ac:dyDescent="0.25">
      <c r="A8413" s="1"/>
      <c r="B8413" s="1"/>
    </row>
    <row r="8414" spans="1:2" x14ac:dyDescent="0.25">
      <c r="A8414" s="1"/>
      <c r="B8414" s="1"/>
    </row>
    <row r="8415" spans="1:2" x14ac:dyDescent="0.25">
      <c r="A8415" s="1"/>
      <c r="B8415" s="1"/>
    </row>
    <row r="8416" spans="1:2" x14ac:dyDescent="0.25">
      <c r="A8416" s="1"/>
      <c r="B8416" s="1"/>
    </row>
    <row r="8417" spans="1:2" x14ac:dyDescent="0.25">
      <c r="A8417" s="1"/>
      <c r="B8417" s="1"/>
    </row>
    <row r="8418" spans="1:2" x14ac:dyDescent="0.25">
      <c r="A8418" s="1"/>
      <c r="B8418" s="1"/>
    </row>
    <row r="8419" spans="1:2" x14ac:dyDescent="0.25">
      <c r="A8419" s="1"/>
      <c r="B8419" s="1"/>
    </row>
    <row r="8420" spans="1:2" x14ac:dyDescent="0.25">
      <c r="A8420" s="1"/>
      <c r="B8420" s="1"/>
    </row>
    <row r="8421" spans="1:2" x14ac:dyDescent="0.25">
      <c r="A8421" s="1"/>
      <c r="B8421" s="1"/>
    </row>
    <row r="8422" spans="1:2" x14ac:dyDescent="0.25">
      <c r="A8422" s="1"/>
      <c r="B8422" s="1"/>
    </row>
    <row r="8423" spans="1:2" x14ac:dyDescent="0.25">
      <c r="A8423" s="1"/>
      <c r="B8423" s="1"/>
    </row>
    <row r="8424" spans="1:2" x14ac:dyDescent="0.25">
      <c r="A8424" s="1"/>
      <c r="B8424" s="1"/>
    </row>
    <row r="8425" spans="1:2" x14ac:dyDescent="0.25">
      <c r="A8425" s="1"/>
      <c r="B8425" s="1"/>
    </row>
    <row r="8426" spans="1:2" x14ac:dyDescent="0.25">
      <c r="A8426" s="1"/>
      <c r="B8426" s="1"/>
    </row>
    <row r="8427" spans="1:2" x14ac:dyDescent="0.25">
      <c r="A8427" s="1"/>
      <c r="B8427" s="1"/>
    </row>
    <row r="8428" spans="1:2" x14ac:dyDescent="0.25">
      <c r="A8428" s="1"/>
      <c r="B8428" s="1"/>
    </row>
    <row r="8429" spans="1:2" x14ac:dyDescent="0.25">
      <c r="A8429" s="1"/>
      <c r="B8429" s="1"/>
    </row>
    <row r="8430" spans="1:2" x14ac:dyDescent="0.25">
      <c r="A8430" s="1"/>
      <c r="B8430" s="1"/>
    </row>
    <row r="8431" spans="1:2" x14ac:dyDescent="0.25">
      <c r="A8431" s="1"/>
      <c r="B8431" s="1"/>
    </row>
    <row r="8432" spans="1:2" x14ac:dyDescent="0.25">
      <c r="A8432" s="1"/>
      <c r="B8432" s="1"/>
    </row>
    <row r="8433" spans="1:2" x14ac:dyDescent="0.25">
      <c r="A8433" s="1"/>
      <c r="B8433" s="1"/>
    </row>
    <row r="8434" spans="1:2" x14ac:dyDescent="0.25">
      <c r="A8434" s="1"/>
      <c r="B8434" s="1"/>
    </row>
    <row r="8435" spans="1:2" x14ac:dyDescent="0.25">
      <c r="A8435" s="1"/>
      <c r="B8435" s="1"/>
    </row>
    <row r="8436" spans="1:2" x14ac:dyDescent="0.25">
      <c r="A8436" s="1"/>
      <c r="B8436" s="1"/>
    </row>
    <row r="8437" spans="1:2" x14ac:dyDescent="0.25">
      <c r="A8437" s="1"/>
      <c r="B8437" s="1"/>
    </row>
    <row r="8438" spans="1:2" x14ac:dyDescent="0.25">
      <c r="A8438" s="1"/>
      <c r="B8438" s="1"/>
    </row>
    <row r="8439" spans="1:2" x14ac:dyDescent="0.25">
      <c r="A8439" s="1"/>
      <c r="B8439" s="1"/>
    </row>
    <row r="8440" spans="1:2" x14ac:dyDescent="0.25">
      <c r="A8440" s="1"/>
      <c r="B8440" s="1"/>
    </row>
    <row r="8441" spans="1:2" x14ac:dyDescent="0.25">
      <c r="A8441" s="1"/>
      <c r="B8441" s="1"/>
    </row>
    <row r="8442" spans="1:2" x14ac:dyDescent="0.25">
      <c r="A8442" s="1"/>
      <c r="B8442" s="1"/>
    </row>
    <row r="8443" spans="1:2" x14ac:dyDescent="0.25">
      <c r="A8443" s="1"/>
      <c r="B8443" s="1"/>
    </row>
    <row r="8444" spans="1:2" x14ac:dyDescent="0.25">
      <c r="A8444" s="1"/>
      <c r="B8444" s="1"/>
    </row>
    <row r="8445" spans="1:2" x14ac:dyDescent="0.25">
      <c r="A8445" s="1"/>
      <c r="B8445" s="1"/>
    </row>
    <row r="8446" spans="1:2" x14ac:dyDescent="0.25">
      <c r="A8446" s="1"/>
      <c r="B8446" s="1"/>
    </row>
    <row r="8447" spans="1:2" x14ac:dyDescent="0.25">
      <c r="A8447" s="1"/>
      <c r="B8447" s="1"/>
    </row>
    <row r="8448" spans="1:2" x14ac:dyDescent="0.25">
      <c r="A8448" s="1"/>
      <c r="B8448" s="1"/>
    </row>
    <row r="8449" spans="1:2" x14ac:dyDescent="0.25">
      <c r="A8449" s="1"/>
      <c r="B8449" s="1"/>
    </row>
    <row r="8450" spans="1:2" x14ac:dyDescent="0.25">
      <c r="A8450" s="1"/>
      <c r="B8450" s="1"/>
    </row>
    <row r="8451" spans="1:2" x14ac:dyDescent="0.25">
      <c r="A8451" s="1"/>
      <c r="B8451" s="1"/>
    </row>
    <row r="8452" spans="1:2" x14ac:dyDescent="0.25">
      <c r="A8452" s="1"/>
      <c r="B8452" s="1"/>
    </row>
    <row r="8453" spans="1:2" x14ac:dyDescent="0.25">
      <c r="A8453" s="1"/>
      <c r="B8453" s="1"/>
    </row>
    <row r="8454" spans="1:2" x14ac:dyDescent="0.25">
      <c r="A8454" s="1"/>
      <c r="B8454" s="1"/>
    </row>
    <row r="8455" spans="1:2" x14ac:dyDescent="0.25">
      <c r="A8455" s="1"/>
      <c r="B8455" s="1"/>
    </row>
    <row r="8456" spans="1:2" x14ac:dyDescent="0.25">
      <c r="A8456" s="1"/>
      <c r="B8456" s="1"/>
    </row>
    <row r="8457" spans="1:2" x14ac:dyDescent="0.25">
      <c r="A8457" s="1"/>
      <c r="B8457" s="1"/>
    </row>
    <row r="8458" spans="1:2" x14ac:dyDescent="0.25">
      <c r="A8458" s="1"/>
      <c r="B8458" s="1"/>
    </row>
    <row r="8459" spans="1:2" x14ac:dyDescent="0.25">
      <c r="A8459" s="1"/>
      <c r="B8459" s="1"/>
    </row>
    <row r="8460" spans="1:2" x14ac:dyDescent="0.25">
      <c r="A8460" s="1"/>
      <c r="B8460" s="1"/>
    </row>
    <row r="8461" spans="1:2" x14ac:dyDescent="0.25">
      <c r="A8461" s="1"/>
      <c r="B8461" s="1"/>
    </row>
    <row r="8462" spans="1:2" x14ac:dyDescent="0.25">
      <c r="A8462" s="1"/>
      <c r="B8462" s="1"/>
    </row>
    <row r="8463" spans="1:2" x14ac:dyDescent="0.25">
      <c r="A8463" s="1"/>
      <c r="B8463" s="1"/>
    </row>
    <row r="8464" spans="1:2" x14ac:dyDescent="0.25">
      <c r="A8464" s="1"/>
      <c r="B8464" s="1"/>
    </row>
    <row r="8465" spans="1:2" x14ac:dyDescent="0.25">
      <c r="A8465" s="1"/>
      <c r="B8465" s="1"/>
    </row>
    <row r="8466" spans="1:2" x14ac:dyDescent="0.25">
      <c r="A8466" s="1"/>
      <c r="B8466" s="1"/>
    </row>
    <row r="8467" spans="1:2" x14ac:dyDescent="0.25">
      <c r="A8467" s="1"/>
      <c r="B8467" s="1"/>
    </row>
    <row r="8468" spans="1:2" x14ac:dyDescent="0.25">
      <c r="A8468" s="1"/>
      <c r="B8468" s="1"/>
    </row>
    <row r="8469" spans="1:2" x14ac:dyDescent="0.25">
      <c r="A8469" s="1"/>
      <c r="B8469" s="1"/>
    </row>
    <row r="8470" spans="1:2" x14ac:dyDescent="0.25">
      <c r="A8470" s="1"/>
      <c r="B8470" s="1"/>
    </row>
    <row r="8471" spans="1:2" x14ac:dyDescent="0.25">
      <c r="A8471" s="1"/>
      <c r="B8471" s="1"/>
    </row>
    <row r="8472" spans="1:2" x14ac:dyDescent="0.25">
      <c r="A8472" s="1"/>
      <c r="B8472" s="1"/>
    </row>
    <row r="8473" spans="1:2" x14ac:dyDescent="0.25">
      <c r="A8473" s="1"/>
      <c r="B8473" s="1"/>
    </row>
    <row r="8474" spans="1:2" x14ac:dyDescent="0.25">
      <c r="A8474" s="1"/>
      <c r="B8474" s="1"/>
    </row>
    <row r="8475" spans="1:2" x14ac:dyDescent="0.25">
      <c r="A8475" s="1"/>
      <c r="B8475" s="1"/>
    </row>
    <row r="8476" spans="1:2" x14ac:dyDescent="0.25">
      <c r="A8476" s="1"/>
      <c r="B8476" s="1"/>
    </row>
    <row r="8477" spans="1:2" x14ac:dyDescent="0.25">
      <c r="A8477" s="1"/>
      <c r="B8477" s="1"/>
    </row>
    <row r="8478" spans="1:2" x14ac:dyDescent="0.25">
      <c r="A8478" s="1"/>
      <c r="B8478" s="1"/>
    </row>
    <row r="8479" spans="1:2" x14ac:dyDescent="0.25">
      <c r="A8479" s="1"/>
      <c r="B8479" s="1"/>
    </row>
    <row r="8480" spans="1:2" x14ac:dyDescent="0.25">
      <c r="A8480" s="1"/>
      <c r="B8480" s="1"/>
    </row>
    <row r="8481" spans="1:2" x14ac:dyDescent="0.25">
      <c r="A8481" s="1"/>
      <c r="B8481" s="1"/>
    </row>
    <row r="8482" spans="1:2" x14ac:dyDescent="0.25">
      <c r="A8482" s="1"/>
      <c r="B8482" s="1"/>
    </row>
    <row r="8483" spans="1:2" x14ac:dyDescent="0.25">
      <c r="A8483" s="1"/>
      <c r="B8483" s="1"/>
    </row>
    <row r="8484" spans="1:2" x14ac:dyDescent="0.25">
      <c r="A8484" s="1"/>
      <c r="B8484" s="1"/>
    </row>
    <row r="8485" spans="1:2" x14ac:dyDescent="0.25">
      <c r="A8485" s="1"/>
      <c r="B8485" s="1"/>
    </row>
    <row r="8486" spans="1:2" x14ac:dyDescent="0.25">
      <c r="A8486" s="1"/>
      <c r="B8486" s="1"/>
    </row>
    <row r="8487" spans="1:2" x14ac:dyDescent="0.25">
      <c r="A8487" s="1"/>
      <c r="B8487" s="1"/>
    </row>
    <row r="8488" spans="1:2" x14ac:dyDescent="0.25">
      <c r="A8488" s="1"/>
      <c r="B8488" s="1"/>
    </row>
    <row r="8489" spans="1:2" x14ac:dyDescent="0.25">
      <c r="A8489" s="1"/>
      <c r="B8489" s="1"/>
    </row>
    <row r="8490" spans="1:2" x14ac:dyDescent="0.25">
      <c r="A8490" s="1"/>
      <c r="B8490" s="1"/>
    </row>
    <row r="8491" spans="1:2" x14ac:dyDescent="0.25">
      <c r="A8491" s="1"/>
      <c r="B8491" s="1"/>
    </row>
    <row r="8492" spans="1:2" x14ac:dyDescent="0.25">
      <c r="A8492" s="1"/>
      <c r="B8492" s="1"/>
    </row>
    <row r="8493" spans="1:2" x14ac:dyDescent="0.25">
      <c r="A8493" s="1"/>
      <c r="B8493" s="1"/>
    </row>
    <row r="8494" spans="1:2" x14ac:dyDescent="0.25">
      <c r="A8494" s="1"/>
      <c r="B8494" s="1"/>
    </row>
    <row r="8495" spans="1:2" x14ac:dyDescent="0.25">
      <c r="A8495" s="1"/>
      <c r="B8495" s="1"/>
    </row>
    <row r="8496" spans="1:2" x14ac:dyDescent="0.25">
      <c r="A8496" s="1"/>
      <c r="B8496" s="1"/>
    </row>
    <row r="8497" spans="1:2" x14ac:dyDescent="0.25">
      <c r="A8497" s="1"/>
      <c r="B8497" s="1"/>
    </row>
    <row r="8498" spans="1:2" x14ac:dyDescent="0.25">
      <c r="A8498" s="1"/>
      <c r="B8498" s="1"/>
    </row>
    <row r="8499" spans="1:2" x14ac:dyDescent="0.25">
      <c r="A8499" s="1"/>
      <c r="B8499" s="1"/>
    </row>
    <row r="8500" spans="1:2" x14ac:dyDescent="0.25">
      <c r="A8500" s="1"/>
      <c r="B8500" s="1"/>
    </row>
    <row r="8501" spans="1:2" x14ac:dyDescent="0.25">
      <c r="A8501" s="1"/>
      <c r="B8501" s="1"/>
    </row>
    <row r="8502" spans="1:2" x14ac:dyDescent="0.25">
      <c r="A8502" s="1"/>
      <c r="B8502" s="1"/>
    </row>
    <row r="8503" spans="1:2" x14ac:dyDescent="0.25">
      <c r="A8503" s="1"/>
      <c r="B8503" s="1"/>
    </row>
    <row r="8504" spans="1:2" x14ac:dyDescent="0.25">
      <c r="A8504" s="1"/>
      <c r="B8504" s="1"/>
    </row>
    <row r="8505" spans="1:2" x14ac:dyDescent="0.25">
      <c r="A8505" s="1"/>
      <c r="B8505" s="1"/>
    </row>
    <row r="8506" spans="1:2" x14ac:dyDescent="0.25">
      <c r="A8506" s="1"/>
      <c r="B8506" s="1"/>
    </row>
    <row r="8507" spans="1:2" x14ac:dyDescent="0.25">
      <c r="A8507" s="1"/>
      <c r="B8507" s="1"/>
    </row>
    <row r="8508" spans="1:2" x14ac:dyDescent="0.25">
      <c r="A8508" s="1"/>
      <c r="B8508" s="1"/>
    </row>
    <row r="8509" spans="1:2" x14ac:dyDescent="0.25">
      <c r="A8509" s="1"/>
      <c r="B8509" s="1"/>
    </row>
    <row r="8510" spans="1:2" x14ac:dyDescent="0.25">
      <c r="A8510" s="1"/>
      <c r="B8510" s="1"/>
    </row>
    <row r="8511" spans="1:2" x14ac:dyDescent="0.25">
      <c r="A8511" s="1"/>
      <c r="B8511" s="1"/>
    </row>
    <row r="8512" spans="1:2" x14ac:dyDescent="0.25">
      <c r="A8512" s="1"/>
      <c r="B8512" s="1"/>
    </row>
    <row r="8513" spans="1:2" x14ac:dyDescent="0.25">
      <c r="A8513" s="1"/>
      <c r="B8513" s="1"/>
    </row>
    <row r="8514" spans="1:2" x14ac:dyDescent="0.25">
      <c r="A8514" s="1"/>
      <c r="B8514" s="1"/>
    </row>
    <row r="8515" spans="1:2" x14ac:dyDescent="0.25">
      <c r="A8515" s="1"/>
      <c r="B8515" s="1"/>
    </row>
    <row r="8516" spans="1:2" x14ac:dyDescent="0.25">
      <c r="A8516" s="1"/>
      <c r="B8516" s="1"/>
    </row>
    <row r="8517" spans="1:2" x14ac:dyDescent="0.25">
      <c r="A8517" s="1"/>
      <c r="B8517" s="1"/>
    </row>
    <row r="8518" spans="1:2" x14ac:dyDescent="0.25">
      <c r="A8518" s="1"/>
      <c r="B8518" s="1"/>
    </row>
    <row r="8519" spans="1:2" x14ac:dyDescent="0.25">
      <c r="A8519" s="1"/>
      <c r="B8519" s="1"/>
    </row>
    <row r="8520" spans="1:2" x14ac:dyDescent="0.25">
      <c r="A8520" s="1"/>
      <c r="B8520" s="1"/>
    </row>
    <row r="8521" spans="1:2" x14ac:dyDescent="0.25">
      <c r="A8521" s="1"/>
      <c r="B8521" s="1"/>
    </row>
    <row r="8522" spans="1:2" x14ac:dyDescent="0.25">
      <c r="A8522" s="1"/>
      <c r="B8522" s="1"/>
    </row>
    <row r="8523" spans="1:2" x14ac:dyDescent="0.25">
      <c r="A8523" s="1"/>
      <c r="B8523" s="1"/>
    </row>
    <row r="8524" spans="1:2" x14ac:dyDescent="0.25">
      <c r="A8524" s="1"/>
      <c r="B8524" s="1"/>
    </row>
    <row r="8525" spans="1:2" x14ac:dyDescent="0.25">
      <c r="A8525" s="1"/>
      <c r="B8525" s="1"/>
    </row>
    <row r="8526" spans="1:2" x14ac:dyDescent="0.25">
      <c r="A8526" s="1"/>
      <c r="B8526" s="1"/>
    </row>
    <row r="8527" spans="1:2" x14ac:dyDescent="0.25">
      <c r="A8527" s="1"/>
      <c r="B8527" s="1"/>
    </row>
    <row r="8528" spans="1:2" x14ac:dyDescent="0.25">
      <c r="A8528" s="1"/>
      <c r="B8528" s="1"/>
    </row>
    <row r="8529" spans="1:2" x14ac:dyDescent="0.25">
      <c r="A8529" s="1"/>
      <c r="B8529" s="1"/>
    </row>
    <row r="8530" spans="1:2" x14ac:dyDescent="0.25">
      <c r="A8530" s="1"/>
      <c r="B8530" s="1"/>
    </row>
    <row r="8531" spans="1:2" x14ac:dyDescent="0.25">
      <c r="A8531" s="1"/>
      <c r="B8531" s="1"/>
    </row>
    <row r="8532" spans="1:2" x14ac:dyDescent="0.25">
      <c r="A8532" s="1"/>
      <c r="B8532" s="1"/>
    </row>
    <row r="8533" spans="1:2" x14ac:dyDescent="0.25">
      <c r="A8533" s="1"/>
      <c r="B8533" s="1"/>
    </row>
    <row r="8534" spans="1:2" x14ac:dyDescent="0.25">
      <c r="A8534" s="1"/>
      <c r="B8534" s="1"/>
    </row>
    <row r="8535" spans="1:2" x14ac:dyDescent="0.25">
      <c r="A8535" s="1"/>
      <c r="B8535" s="1"/>
    </row>
    <row r="8536" spans="1:2" x14ac:dyDescent="0.25">
      <c r="A8536" s="1"/>
      <c r="B8536" s="1"/>
    </row>
    <row r="8537" spans="1:2" x14ac:dyDescent="0.25">
      <c r="A8537" s="1"/>
      <c r="B8537" s="1"/>
    </row>
    <row r="8538" spans="1:2" x14ac:dyDescent="0.25">
      <c r="A8538" s="1"/>
      <c r="B8538" s="1"/>
    </row>
    <row r="8539" spans="1:2" x14ac:dyDescent="0.25">
      <c r="A8539" s="1"/>
      <c r="B8539" s="1"/>
    </row>
    <row r="8540" spans="1:2" x14ac:dyDescent="0.25">
      <c r="A8540" s="1"/>
      <c r="B8540" s="1"/>
    </row>
    <row r="8541" spans="1:2" x14ac:dyDescent="0.25">
      <c r="A8541" s="1"/>
      <c r="B8541" s="1"/>
    </row>
    <row r="8542" spans="1:2" x14ac:dyDescent="0.25">
      <c r="A8542" s="1"/>
      <c r="B8542" s="1"/>
    </row>
    <row r="8543" spans="1:2" x14ac:dyDescent="0.25">
      <c r="A8543" s="1"/>
      <c r="B8543" s="1"/>
    </row>
    <row r="8544" spans="1:2" x14ac:dyDescent="0.25">
      <c r="A8544" s="1"/>
      <c r="B8544" s="1"/>
    </row>
    <row r="8545" spans="1:2" x14ac:dyDescent="0.25">
      <c r="A8545" s="1"/>
      <c r="B8545" s="1"/>
    </row>
    <row r="8546" spans="1:2" x14ac:dyDescent="0.25">
      <c r="A8546" s="1"/>
      <c r="B8546" s="1"/>
    </row>
    <row r="8547" spans="1:2" x14ac:dyDescent="0.25">
      <c r="A8547" s="1"/>
      <c r="B8547" s="1"/>
    </row>
    <row r="8548" spans="1:2" x14ac:dyDescent="0.25">
      <c r="A8548" s="1"/>
      <c r="B8548" s="1"/>
    </row>
    <row r="8549" spans="1:2" x14ac:dyDescent="0.25">
      <c r="A8549" s="1"/>
      <c r="B8549" s="1"/>
    </row>
    <row r="8550" spans="1:2" x14ac:dyDescent="0.25">
      <c r="A8550" s="1"/>
      <c r="B8550" s="1"/>
    </row>
    <row r="8551" spans="1:2" x14ac:dyDescent="0.25">
      <c r="A8551" s="1"/>
      <c r="B8551" s="1"/>
    </row>
    <row r="8552" spans="1:2" x14ac:dyDescent="0.25">
      <c r="A8552" s="1"/>
      <c r="B8552" s="1"/>
    </row>
    <row r="8553" spans="1:2" x14ac:dyDescent="0.25">
      <c r="A8553" s="1"/>
      <c r="B8553" s="1"/>
    </row>
    <row r="8554" spans="1:2" x14ac:dyDescent="0.25">
      <c r="A8554" s="1"/>
      <c r="B8554" s="1"/>
    </row>
    <row r="8555" spans="1:2" x14ac:dyDescent="0.25">
      <c r="A8555" s="1"/>
      <c r="B8555" s="1"/>
    </row>
    <row r="8556" spans="1:2" x14ac:dyDescent="0.25">
      <c r="A8556" s="1"/>
      <c r="B8556" s="1"/>
    </row>
    <row r="8557" spans="1:2" x14ac:dyDescent="0.25">
      <c r="A8557" s="1"/>
      <c r="B8557" s="1"/>
    </row>
    <row r="8558" spans="1:2" x14ac:dyDescent="0.25">
      <c r="A8558" s="1"/>
      <c r="B8558" s="1"/>
    </row>
    <row r="8559" spans="1:2" x14ac:dyDescent="0.25">
      <c r="A8559" s="1"/>
      <c r="B8559" s="1"/>
    </row>
    <row r="8560" spans="1:2" x14ac:dyDescent="0.25">
      <c r="A8560" s="1"/>
      <c r="B8560" s="1"/>
    </row>
    <row r="8561" spans="1:2" x14ac:dyDescent="0.25">
      <c r="A8561" s="1"/>
      <c r="B8561" s="1"/>
    </row>
    <row r="8562" spans="1:2" x14ac:dyDescent="0.25">
      <c r="A8562" s="1"/>
      <c r="B8562" s="1"/>
    </row>
    <row r="8563" spans="1:2" x14ac:dyDescent="0.25">
      <c r="A8563" s="1"/>
      <c r="B8563" s="1"/>
    </row>
    <row r="8564" spans="1:2" x14ac:dyDescent="0.25">
      <c r="A8564" s="1"/>
      <c r="B8564" s="1"/>
    </row>
    <row r="8565" spans="1:2" x14ac:dyDescent="0.25">
      <c r="A8565" s="1"/>
      <c r="B8565" s="1"/>
    </row>
    <row r="8566" spans="1:2" x14ac:dyDescent="0.25">
      <c r="A8566" s="1"/>
      <c r="B8566" s="1"/>
    </row>
    <row r="8567" spans="1:2" x14ac:dyDescent="0.25">
      <c r="A8567" s="1"/>
      <c r="B8567" s="1"/>
    </row>
    <row r="8568" spans="1:2" x14ac:dyDescent="0.25">
      <c r="A8568" s="1"/>
      <c r="B8568" s="1"/>
    </row>
    <row r="8569" spans="1:2" x14ac:dyDescent="0.25">
      <c r="A8569" s="1"/>
      <c r="B8569" s="1"/>
    </row>
    <row r="8570" spans="1:2" x14ac:dyDescent="0.25">
      <c r="A8570" s="1"/>
      <c r="B8570" s="1"/>
    </row>
    <row r="8571" spans="1:2" x14ac:dyDescent="0.25">
      <c r="A8571" s="1"/>
      <c r="B8571" s="1"/>
    </row>
    <row r="8572" spans="1:2" x14ac:dyDescent="0.25">
      <c r="A8572" s="1"/>
      <c r="B8572" s="1"/>
    </row>
    <row r="8573" spans="1:2" x14ac:dyDescent="0.25">
      <c r="A8573" s="1"/>
      <c r="B8573" s="1"/>
    </row>
    <row r="8574" spans="1:2" x14ac:dyDescent="0.25">
      <c r="A8574" s="1"/>
      <c r="B8574" s="1"/>
    </row>
    <row r="8575" spans="1:2" x14ac:dyDescent="0.25">
      <c r="A8575" s="1"/>
      <c r="B8575" s="1"/>
    </row>
    <row r="8576" spans="1:2" x14ac:dyDescent="0.25">
      <c r="A8576" s="1"/>
      <c r="B8576" s="1"/>
    </row>
    <row r="8577" spans="1:2" x14ac:dyDescent="0.25">
      <c r="A8577" s="1"/>
      <c r="B8577" s="1"/>
    </row>
    <row r="8578" spans="1:2" x14ac:dyDescent="0.25">
      <c r="A8578" s="1"/>
      <c r="B8578" s="1"/>
    </row>
    <row r="8579" spans="1:2" x14ac:dyDescent="0.25">
      <c r="A8579" s="1"/>
      <c r="B8579" s="1"/>
    </row>
    <row r="8580" spans="1:2" x14ac:dyDescent="0.25">
      <c r="A8580" s="1"/>
      <c r="B8580" s="1"/>
    </row>
    <row r="8581" spans="1:2" x14ac:dyDescent="0.25">
      <c r="A8581" s="1"/>
      <c r="B8581" s="1"/>
    </row>
    <row r="8582" spans="1:2" x14ac:dyDescent="0.25">
      <c r="A8582" s="1"/>
      <c r="B8582" s="1"/>
    </row>
    <row r="8583" spans="1:2" x14ac:dyDescent="0.25">
      <c r="A8583" s="1"/>
      <c r="B8583" s="1"/>
    </row>
    <row r="8584" spans="1:2" x14ac:dyDescent="0.25">
      <c r="A8584" s="1"/>
      <c r="B8584" s="1"/>
    </row>
    <row r="8585" spans="1:2" x14ac:dyDescent="0.25">
      <c r="A8585" s="1"/>
      <c r="B8585" s="1"/>
    </row>
    <row r="8586" spans="1:2" x14ac:dyDescent="0.25">
      <c r="A8586" s="1"/>
      <c r="B8586" s="1"/>
    </row>
    <row r="8587" spans="1:2" x14ac:dyDescent="0.25">
      <c r="A8587" s="1"/>
      <c r="B8587" s="1"/>
    </row>
    <row r="8588" spans="1:2" x14ac:dyDescent="0.25">
      <c r="A8588" s="1"/>
      <c r="B8588" s="1"/>
    </row>
    <row r="8589" spans="1:2" x14ac:dyDescent="0.25">
      <c r="A8589" s="1"/>
      <c r="B8589" s="1"/>
    </row>
    <row r="8590" spans="1:2" x14ac:dyDescent="0.25">
      <c r="A8590" s="1"/>
      <c r="B8590" s="1"/>
    </row>
    <row r="8591" spans="1:2" x14ac:dyDescent="0.25">
      <c r="A8591" s="1"/>
      <c r="B8591" s="1"/>
    </row>
    <row r="8592" spans="1:2" x14ac:dyDescent="0.25">
      <c r="A8592" s="1"/>
      <c r="B8592" s="1"/>
    </row>
    <row r="8593" spans="1:2" x14ac:dyDescent="0.25">
      <c r="A8593" s="1"/>
      <c r="B8593" s="1"/>
    </row>
    <row r="8594" spans="1:2" x14ac:dyDescent="0.25">
      <c r="A8594" s="1"/>
      <c r="B8594" s="1"/>
    </row>
    <row r="8595" spans="1:2" x14ac:dyDescent="0.25">
      <c r="A8595" s="1"/>
      <c r="B8595" s="1"/>
    </row>
    <row r="8596" spans="1:2" x14ac:dyDescent="0.25">
      <c r="A8596" s="1"/>
      <c r="B8596" s="1"/>
    </row>
    <row r="8597" spans="1:2" x14ac:dyDescent="0.25">
      <c r="A8597" s="1"/>
      <c r="B8597" s="1"/>
    </row>
    <row r="8598" spans="1:2" x14ac:dyDescent="0.25">
      <c r="A8598" s="1"/>
      <c r="B8598" s="1"/>
    </row>
    <row r="8599" spans="1:2" x14ac:dyDescent="0.25">
      <c r="A8599" s="1"/>
      <c r="B8599" s="1"/>
    </row>
    <row r="8600" spans="1:2" x14ac:dyDescent="0.25">
      <c r="A8600" s="1"/>
      <c r="B8600" s="1"/>
    </row>
    <row r="8601" spans="1:2" x14ac:dyDescent="0.25">
      <c r="A8601" s="1"/>
      <c r="B8601" s="1"/>
    </row>
    <row r="8602" spans="1:2" x14ac:dyDescent="0.25">
      <c r="A8602" s="1"/>
      <c r="B8602" s="1"/>
    </row>
    <row r="8603" spans="1:2" x14ac:dyDescent="0.25">
      <c r="A8603" s="1"/>
      <c r="B8603" s="1"/>
    </row>
    <row r="8604" spans="1:2" x14ac:dyDescent="0.25">
      <c r="A8604" s="1"/>
      <c r="B8604" s="1"/>
    </row>
    <row r="8605" spans="1:2" x14ac:dyDescent="0.25">
      <c r="A8605" s="1"/>
      <c r="B8605" s="1"/>
    </row>
    <row r="8606" spans="1:2" x14ac:dyDescent="0.25">
      <c r="A8606" s="1"/>
      <c r="B8606" s="1"/>
    </row>
    <row r="8607" spans="1:2" x14ac:dyDescent="0.25">
      <c r="A8607" s="1"/>
      <c r="B8607" s="1"/>
    </row>
    <row r="8608" spans="1:2" x14ac:dyDescent="0.25">
      <c r="A8608" s="1"/>
      <c r="B8608" s="1"/>
    </row>
    <row r="8609" spans="1:2" x14ac:dyDescent="0.25">
      <c r="A8609" s="1"/>
      <c r="B8609" s="1"/>
    </row>
    <row r="8610" spans="1:2" x14ac:dyDescent="0.25">
      <c r="A8610" s="1"/>
      <c r="B8610" s="1"/>
    </row>
    <row r="8611" spans="1:2" x14ac:dyDescent="0.25">
      <c r="A8611" s="1"/>
      <c r="B8611" s="1"/>
    </row>
    <row r="8612" spans="1:2" x14ac:dyDescent="0.25">
      <c r="A8612" s="1"/>
      <c r="B8612" s="1"/>
    </row>
    <row r="8613" spans="1:2" x14ac:dyDescent="0.25">
      <c r="A8613" s="1"/>
      <c r="B8613" s="1"/>
    </row>
    <row r="8614" spans="1:2" x14ac:dyDescent="0.25">
      <c r="A8614" s="1"/>
      <c r="B8614" s="1"/>
    </row>
    <row r="8615" spans="1:2" x14ac:dyDescent="0.25">
      <c r="A8615" s="1"/>
      <c r="B8615" s="1"/>
    </row>
    <row r="8616" spans="1:2" x14ac:dyDescent="0.25">
      <c r="A8616" s="1"/>
      <c r="B8616" s="1"/>
    </row>
    <row r="8617" spans="1:2" x14ac:dyDescent="0.25">
      <c r="A8617" s="1"/>
      <c r="B8617" s="1"/>
    </row>
    <row r="8618" spans="1:2" x14ac:dyDescent="0.25">
      <c r="A8618" s="1"/>
      <c r="B8618" s="1"/>
    </row>
    <row r="8619" spans="1:2" x14ac:dyDescent="0.25">
      <c r="A8619" s="1"/>
      <c r="B8619" s="1"/>
    </row>
    <row r="8620" spans="1:2" x14ac:dyDescent="0.25">
      <c r="A8620" s="1"/>
      <c r="B8620" s="1"/>
    </row>
    <row r="8621" spans="1:2" x14ac:dyDescent="0.25">
      <c r="A8621" s="1"/>
      <c r="B8621" s="1"/>
    </row>
    <row r="8622" spans="1:2" x14ac:dyDescent="0.25">
      <c r="A8622" s="1"/>
      <c r="B8622" s="1"/>
    </row>
    <row r="8623" spans="1:2" x14ac:dyDescent="0.25">
      <c r="A8623" s="1"/>
      <c r="B8623" s="1"/>
    </row>
    <row r="8624" spans="1:2" x14ac:dyDescent="0.25">
      <c r="A8624" s="1"/>
      <c r="B8624" s="1"/>
    </row>
    <row r="8625" spans="1:2" x14ac:dyDescent="0.25">
      <c r="A8625" s="1"/>
      <c r="B8625" s="1"/>
    </row>
    <row r="8626" spans="1:2" x14ac:dyDescent="0.25">
      <c r="A8626" s="1"/>
      <c r="B8626" s="1"/>
    </row>
    <row r="8627" spans="1:2" x14ac:dyDescent="0.25">
      <c r="A8627" s="1"/>
      <c r="B8627" s="1"/>
    </row>
    <row r="8628" spans="1:2" x14ac:dyDescent="0.25">
      <c r="A8628" s="1"/>
      <c r="B8628" s="1"/>
    </row>
    <row r="8629" spans="1:2" x14ac:dyDescent="0.25">
      <c r="A8629" s="1"/>
      <c r="B8629" s="1"/>
    </row>
    <row r="8630" spans="1:2" x14ac:dyDescent="0.25">
      <c r="A8630" s="1"/>
      <c r="B8630" s="1"/>
    </row>
    <row r="8631" spans="1:2" x14ac:dyDescent="0.25">
      <c r="A8631" s="1"/>
      <c r="B8631" s="1"/>
    </row>
    <row r="8632" spans="1:2" x14ac:dyDescent="0.25">
      <c r="A8632" s="1"/>
      <c r="B8632" s="1"/>
    </row>
    <row r="8633" spans="1:2" x14ac:dyDescent="0.25">
      <c r="A8633" s="1"/>
      <c r="B8633" s="1"/>
    </row>
    <row r="8634" spans="1:2" x14ac:dyDescent="0.25">
      <c r="A8634" s="1"/>
      <c r="B8634" s="1"/>
    </row>
    <row r="8635" spans="1:2" x14ac:dyDescent="0.25">
      <c r="A8635" s="1"/>
      <c r="B8635" s="1"/>
    </row>
    <row r="8636" spans="1:2" x14ac:dyDescent="0.25">
      <c r="A8636" s="1"/>
      <c r="B8636" s="1"/>
    </row>
    <row r="8637" spans="1:2" x14ac:dyDescent="0.25">
      <c r="A8637" s="1"/>
      <c r="B8637" s="1"/>
    </row>
    <row r="8638" spans="1:2" x14ac:dyDescent="0.25">
      <c r="A8638" s="1"/>
      <c r="B8638" s="1"/>
    </row>
    <row r="8639" spans="1:2" x14ac:dyDescent="0.25">
      <c r="A8639" s="1"/>
      <c r="B8639" s="1"/>
    </row>
    <row r="8640" spans="1:2" x14ac:dyDescent="0.25">
      <c r="A8640" s="1"/>
      <c r="B8640" s="1"/>
    </row>
    <row r="8641" spans="1:2" x14ac:dyDescent="0.25">
      <c r="A8641" s="1"/>
      <c r="B8641" s="1"/>
    </row>
    <row r="8642" spans="1:2" x14ac:dyDescent="0.25">
      <c r="A8642" s="1"/>
      <c r="B8642" s="1"/>
    </row>
    <row r="8643" spans="1:2" x14ac:dyDescent="0.25">
      <c r="A8643" s="1"/>
      <c r="B8643" s="1"/>
    </row>
    <row r="8644" spans="1:2" x14ac:dyDescent="0.25">
      <c r="A8644" s="1"/>
      <c r="B8644" s="1"/>
    </row>
    <row r="8645" spans="1:2" x14ac:dyDescent="0.25">
      <c r="A8645" s="1"/>
      <c r="B8645" s="1"/>
    </row>
    <row r="8646" spans="1:2" x14ac:dyDescent="0.25">
      <c r="A8646" s="1"/>
      <c r="B8646" s="1"/>
    </row>
    <row r="8647" spans="1:2" x14ac:dyDescent="0.25">
      <c r="A8647" s="1"/>
      <c r="B8647" s="1"/>
    </row>
    <row r="8648" spans="1:2" x14ac:dyDescent="0.25">
      <c r="A8648" s="1"/>
      <c r="B8648" s="1"/>
    </row>
    <row r="8649" spans="1:2" x14ac:dyDescent="0.25">
      <c r="A8649" s="1"/>
      <c r="B8649" s="1"/>
    </row>
    <row r="8650" spans="1:2" x14ac:dyDescent="0.25">
      <c r="A8650" s="1"/>
      <c r="B8650" s="1"/>
    </row>
    <row r="8651" spans="1:2" x14ac:dyDescent="0.25">
      <c r="A8651" s="1"/>
      <c r="B8651" s="1"/>
    </row>
    <row r="8652" spans="1:2" x14ac:dyDescent="0.25">
      <c r="A8652" s="1"/>
      <c r="B8652" s="1"/>
    </row>
    <row r="8653" spans="1:2" x14ac:dyDescent="0.25">
      <c r="A8653" s="1"/>
      <c r="B8653" s="1"/>
    </row>
    <row r="8654" spans="1:2" x14ac:dyDescent="0.25">
      <c r="A8654" s="1"/>
      <c r="B8654" s="1"/>
    </row>
    <row r="8655" spans="1:2" x14ac:dyDescent="0.25">
      <c r="A8655" s="1"/>
      <c r="B8655" s="1"/>
    </row>
    <row r="8656" spans="1:2" x14ac:dyDescent="0.25">
      <c r="A8656" s="1"/>
      <c r="B8656" s="1"/>
    </row>
    <row r="8657" spans="1:2" x14ac:dyDescent="0.25">
      <c r="A8657" s="1"/>
      <c r="B8657" s="1"/>
    </row>
    <row r="8658" spans="1:2" x14ac:dyDescent="0.25">
      <c r="A8658" s="1"/>
      <c r="B8658" s="1"/>
    </row>
    <row r="8659" spans="1:2" x14ac:dyDescent="0.25">
      <c r="A8659" s="1"/>
      <c r="B8659" s="1"/>
    </row>
    <row r="8660" spans="1:2" x14ac:dyDescent="0.25">
      <c r="A8660" s="1"/>
      <c r="B8660" s="1"/>
    </row>
    <row r="8661" spans="1:2" x14ac:dyDescent="0.25">
      <c r="A8661" s="1"/>
      <c r="B8661" s="1"/>
    </row>
    <row r="8662" spans="1:2" x14ac:dyDescent="0.25">
      <c r="A8662" s="1"/>
      <c r="B8662" s="1"/>
    </row>
    <row r="8663" spans="1:2" x14ac:dyDescent="0.25">
      <c r="A8663" s="1"/>
      <c r="B8663" s="1"/>
    </row>
    <row r="8664" spans="1:2" x14ac:dyDescent="0.25">
      <c r="A8664" s="1"/>
      <c r="B8664" s="1"/>
    </row>
    <row r="8665" spans="1:2" x14ac:dyDescent="0.25">
      <c r="A8665" s="1"/>
      <c r="B8665" s="1"/>
    </row>
    <row r="8666" spans="1:2" x14ac:dyDescent="0.25">
      <c r="A8666" s="1"/>
      <c r="B8666" s="1"/>
    </row>
    <row r="8667" spans="1:2" x14ac:dyDescent="0.25">
      <c r="A8667" s="1"/>
      <c r="B8667" s="1"/>
    </row>
    <row r="8668" spans="1:2" x14ac:dyDescent="0.25">
      <c r="A8668" s="1"/>
      <c r="B8668" s="1"/>
    </row>
    <row r="8669" spans="1:2" x14ac:dyDescent="0.25">
      <c r="A8669" s="1"/>
      <c r="B8669" s="1"/>
    </row>
    <row r="8670" spans="1:2" x14ac:dyDescent="0.25">
      <c r="A8670" s="1"/>
      <c r="B8670" s="1"/>
    </row>
    <row r="8671" spans="1:2" x14ac:dyDescent="0.25">
      <c r="A8671" s="1"/>
      <c r="B8671" s="1"/>
    </row>
    <row r="8672" spans="1:2" x14ac:dyDescent="0.25">
      <c r="A8672" s="1"/>
      <c r="B8672" s="1"/>
    </row>
    <row r="8673" spans="1:2" x14ac:dyDescent="0.25">
      <c r="A8673" s="1"/>
      <c r="B8673" s="1"/>
    </row>
    <row r="8674" spans="1:2" x14ac:dyDescent="0.25">
      <c r="A8674" s="1"/>
      <c r="B8674" s="1"/>
    </row>
    <row r="8675" spans="1:2" x14ac:dyDescent="0.25">
      <c r="A8675" s="1"/>
      <c r="B8675" s="1"/>
    </row>
    <row r="8676" spans="1:2" x14ac:dyDescent="0.25">
      <c r="A8676" s="1"/>
      <c r="B8676" s="1"/>
    </row>
    <row r="8677" spans="1:2" x14ac:dyDescent="0.25">
      <c r="A8677" s="1"/>
      <c r="B8677" s="1"/>
    </row>
    <row r="8678" spans="1:2" x14ac:dyDescent="0.25">
      <c r="A8678" s="1"/>
      <c r="B8678" s="1"/>
    </row>
    <row r="8679" spans="1:2" x14ac:dyDescent="0.25">
      <c r="A8679" s="1"/>
      <c r="B8679" s="1"/>
    </row>
    <row r="8680" spans="1:2" x14ac:dyDescent="0.25">
      <c r="A8680" s="1"/>
      <c r="B8680" s="1"/>
    </row>
    <row r="8681" spans="1:2" x14ac:dyDescent="0.25">
      <c r="A8681" s="1"/>
      <c r="B8681" s="1"/>
    </row>
    <row r="8682" spans="1:2" x14ac:dyDescent="0.25">
      <c r="A8682" s="1"/>
      <c r="B8682" s="1"/>
    </row>
    <row r="8683" spans="1:2" x14ac:dyDescent="0.25">
      <c r="A8683" s="1"/>
      <c r="B8683" s="1"/>
    </row>
    <row r="8684" spans="1:2" x14ac:dyDescent="0.25">
      <c r="A8684" s="1"/>
      <c r="B8684" s="1"/>
    </row>
    <row r="8685" spans="1:2" x14ac:dyDescent="0.25">
      <c r="A8685" s="1"/>
      <c r="B8685" s="1"/>
    </row>
    <row r="8686" spans="1:2" x14ac:dyDescent="0.25">
      <c r="A8686" s="1"/>
      <c r="B8686" s="1"/>
    </row>
    <row r="8687" spans="1:2" x14ac:dyDescent="0.25">
      <c r="A8687" s="1"/>
      <c r="B8687" s="1"/>
    </row>
    <row r="8688" spans="1:2" x14ac:dyDescent="0.25">
      <c r="A8688" s="1"/>
      <c r="B8688" s="1"/>
    </row>
    <row r="8689" spans="1:2" x14ac:dyDescent="0.25">
      <c r="A8689" s="1"/>
      <c r="B8689" s="1"/>
    </row>
    <row r="8690" spans="1:2" x14ac:dyDescent="0.25">
      <c r="A8690" s="1"/>
      <c r="B8690" s="1"/>
    </row>
    <row r="8691" spans="1:2" x14ac:dyDescent="0.25">
      <c r="A8691" s="1"/>
      <c r="B8691" s="1"/>
    </row>
    <row r="8692" spans="1:2" x14ac:dyDescent="0.25">
      <c r="A8692" s="1"/>
      <c r="B8692" s="1"/>
    </row>
    <row r="8693" spans="1:2" x14ac:dyDescent="0.25">
      <c r="A8693" s="1"/>
      <c r="B8693" s="1"/>
    </row>
    <row r="8694" spans="1:2" x14ac:dyDescent="0.25">
      <c r="A8694" s="1"/>
      <c r="B8694" s="1"/>
    </row>
    <row r="8695" spans="1:2" x14ac:dyDescent="0.25">
      <c r="A8695" s="1"/>
      <c r="B8695" s="1"/>
    </row>
    <row r="8696" spans="1:2" x14ac:dyDescent="0.25">
      <c r="A8696" s="1"/>
      <c r="B8696" s="1"/>
    </row>
    <row r="8697" spans="1:2" x14ac:dyDescent="0.25">
      <c r="A8697" s="1"/>
      <c r="B8697" s="1"/>
    </row>
    <row r="8698" spans="1:2" x14ac:dyDescent="0.25">
      <c r="A8698" s="1"/>
      <c r="B8698" s="1"/>
    </row>
    <row r="8699" spans="1:2" x14ac:dyDescent="0.25">
      <c r="A8699" s="1"/>
      <c r="B8699" s="1"/>
    </row>
    <row r="8700" spans="1:2" x14ac:dyDescent="0.25">
      <c r="A8700" s="1"/>
      <c r="B8700" s="1"/>
    </row>
    <row r="8701" spans="1:2" x14ac:dyDescent="0.25">
      <c r="A8701" s="1"/>
      <c r="B8701" s="1"/>
    </row>
    <row r="8702" spans="1:2" x14ac:dyDescent="0.25">
      <c r="A8702" s="1"/>
      <c r="B8702" s="1"/>
    </row>
    <row r="8703" spans="1:2" x14ac:dyDescent="0.25">
      <c r="A8703" s="1"/>
      <c r="B8703" s="1"/>
    </row>
    <row r="8704" spans="1:2" x14ac:dyDescent="0.25">
      <c r="A8704" s="1"/>
      <c r="B8704" s="1"/>
    </row>
    <row r="8705" spans="1:2" x14ac:dyDescent="0.25">
      <c r="A8705" s="1"/>
      <c r="B8705" s="1"/>
    </row>
    <row r="8706" spans="1:2" x14ac:dyDescent="0.25">
      <c r="A8706" s="1"/>
      <c r="B8706" s="1"/>
    </row>
    <row r="8707" spans="1:2" x14ac:dyDescent="0.25">
      <c r="A8707" s="1"/>
      <c r="B8707" s="1"/>
    </row>
    <row r="8708" spans="1:2" x14ac:dyDescent="0.25">
      <c r="A8708" s="1"/>
      <c r="B8708" s="1"/>
    </row>
    <row r="8709" spans="1:2" x14ac:dyDescent="0.25">
      <c r="A8709" s="1"/>
      <c r="B8709" s="1"/>
    </row>
    <row r="8710" spans="1:2" x14ac:dyDescent="0.25">
      <c r="A8710" s="1"/>
      <c r="B8710" s="1"/>
    </row>
    <row r="8711" spans="1:2" x14ac:dyDescent="0.25">
      <c r="A8711" s="1"/>
      <c r="B8711" s="1"/>
    </row>
    <row r="8712" spans="1:2" x14ac:dyDescent="0.25">
      <c r="A8712" s="1"/>
      <c r="B8712" s="1"/>
    </row>
    <row r="8713" spans="1:2" x14ac:dyDescent="0.25">
      <c r="A8713" s="1"/>
      <c r="B8713" s="1"/>
    </row>
    <row r="8714" spans="1:2" x14ac:dyDescent="0.25">
      <c r="A8714" s="1"/>
      <c r="B8714" s="1"/>
    </row>
    <row r="8715" spans="1:2" x14ac:dyDescent="0.25">
      <c r="A8715" s="1"/>
      <c r="B8715" s="1"/>
    </row>
    <row r="8716" spans="1:2" x14ac:dyDescent="0.25">
      <c r="A8716" s="1"/>
      <c r="B8716" s="1"/>
    </row>
    <row r="8717" spans="1:2" x14ac:dyDescent="0.25">
      <c r="A8717" s="1"/>
      <c r="B8717" s="1"/>
    </row>
    <row r="8718" spans="1:2" x14ac:dyDescent="0.25">
      <c r="A8718" s="1"/>
      <c r="B8718" s="1"/>
    </row>
    <row r="8719" spans="1:2" x14ac:dyDescent="0.25">
      <c r="A8719" s="1"/>
      <c r="B8719" s="1"/>
    </row>
    <row r="8720" spans="1:2" x14ac:dyDescent="0.25">
      <c r="A8720" s="1"/>
      <c r="B8720" s="1"/>
    </row>
    <row r="8721" spans="1:2" x14ac:dyDescent="0.25">
      <c r="A8721" s="1"/>
      <c r="B8721" s="1"/>
    </row>
    <row r="8722" spans="1:2" x14ac:dyDescent="0.25">
      <c r="A8722" s="1"/>
      <c r="B8722" s="1"/>
    </row>
    <row r="8723" spans="1:2" x14ac:dyDescent="0.25">
      <c r="A8723" s="1"/>
      <c r="B8723" s="1"/>
    </row>
    <row r="8724" spans="1:2" x14ac:dyDescent="0.25">
      <c r="A8724" s="1"/>
      <c r="B8724" s="1"/>
    </row>
    <row r="8725" spans="1:2" x14ac:dyDescent="0.25">
      <c r="A8725" s="1"/>
      <c r="B8725" s="1"/>
    </row>
    <row r="8726" spans="1:2" x14ac:dyDescent="0.25">
      <c r="A8726" s="1"/>
      <c r="B8726" s="1"/>
    </row>
    <row r="8727" spans="1:2" x14ac:dyDescent="0.25">
      <c r="A8727" s="1"/>
      <c r="B8727" s="1"/>
    </row>
    <row r="8728" spans="1:2" x14ac:dyDescent="0.25">
      <c r="A8728" s="1"/>
      <c r="B8728" s="1"/>
    </row>
    <row r="8729" spans="1:2" x14ac:dyDescent="0.25">
      <c r="A8729" s="1"/>
      <c r="B8729" s="1"/>
    </row>
    <row r="8730" spans="1:2" x14ac:dyDescent="0.25">
      <c r="A8730" s="1"/>
      <c r="B8730" s="1"/>
    </row>
    <row r="8731" spans="1:2" x14ac:dyDescent="0.25">
      <c r="A8731" s="1"/>
      <c r="B8731" s="1"/>
    </row>
    <row r="8732" spans="1:2" x14ac:dyDescent="0.25">
      <c r="A8732" s="1"/>
      <c r="B8732" s="1"/>
    </row>
    <row r="8733" spans="1:2" x14ac:dyDescent="0.25">
      <c r="A8733" s="1"/>
      <c r="B8733" s="1"/>
    </row>
    <row r="8734" spans="1:2" x14ac:dyDescent="0.25">
      <c r="A8734" s="1"/>
      <c r="B8734" s="1"/>
    </row>
    <row r="8735" spans="1:2" x14ac:dyDescent="0.25">
      <c r="A8735" s="1"/>
      <c r="B8735" s="1"/>
    </row>
    <row r="8736" spans="1:2" x14ac:dyDescent="0.25">
      <c r="A8736" s="1"/>
      <c r="B8736" s="1"/>
    </row>
    <row r="8737" spans="1:2" x14ac:dyDescent="0.25">
      <c r="A8737" s="1"/>
      <c r="B8737" s="1"/>
    </row>
    <row r="8738" spans="1:2" x14ac:dyDescent="0.25">
      <c r="A8738" s="1"/>
      <c r="B8738" s="1"/>
    </row>
    <row r="8739" spans="1:2" x14ac:dyDescent="0.25">
      <c r="A8739" s="1"/>
      <c r="B8739" s="1"/>
    </row>
    <row r="8740" spans="1:2" x14ac:dyDescent="0.25">
      <c r="A8740" s="1"/>
      <c r="B8740" s="1"/>
    </row>
    <row r="8741" spans="1:2" x14ac:dyDescent="0.25">
      <c r="A8741" s="1"/>
      <c r="B8741" s="1"/>
    </row>
    <row r="8742" spans="1:2" x14ac:dyDescent="0.25">
      <c r="A8742" s="1"/>
      <c r="B8742" s="1"/>
    </row>
    <row r="8743" spans="1:2" x14ac:dyDescent="0.25">
      <c r="A8743" s="1"/>
      <c r="B8743" s="1"/>
    </row>
    <row r="8744" spans="1:2" x14ac:dyDescent="0.25">
      <c r="A8744" s="1"/>
      <c r="B8744" s="1"/>
    </row>
    <row r="8745" spans="1:2" x14ac:dyDescent="0.25">
      <c r="A8745" s="1"/>
      <c r="B8745" s="1"/>
    </row>
    <row r="8746" spans="1:2" x14ac:dyDescent="0.25">
      <c r="A8746" s="1"/>
      <c r="B8746" s="1"/>
    </row>
    <row r="8747" spans="1:2" x14ac:dyDescent="0.25">
      <c r="A8747" s="1"/>
      <c r="B8747" s="1"/>
    </row>
    <row r="8748" spans="1:2" x14ac:dyDescent="0.25">
      <c r="A8748" s="1"/>
      <c r="B8748" s="1"/>
    </row>
    <row r="8749" spans="1:2" x14ac:dyDescent="0.25">
      <c r="A8749" s="1"/>
      <c r="B8749" s="1"/>
    </row>
    <row r="8750" spans="1:2" x14ac:dyDescent="0.25">
      <c r="A8750" s="1"/>
      <c r="B8750" s="1"/>
    </row>
    <row r="8751" spans="1:2" x14ac:dyDescent="0.25">
      <c r="A8751" s="1"/>
      <c r="B8751" s="1"/>
    </row>
    <row r="8752" spans="1:2" x14ac:dyDescent="0.25">
      <c r="A8752" s="1"/>
      <c r="B8752" s="1"/>
    </row>
    <row r="8753" spans="1:2" x14ac:dyDescent="0.25">
      <c r="A8753" s="1"/>
      <c r="B8753" s="1"/>
    </row>
    <row r="8754" spans="1:2" x14ac:dyDescent="0.25">
      <c r="A8754" s="1"/>
      <c r="B8754" s="1"/>
    </row>
    <row r="8755" spans="1:2" x14ac:dyDescent="0.25">
      <c r="A8755" s="1"/>
      <c r="B8755" s="1"/>
    </row>
    <row r="8756" spans="1:2" x14ac:dyDescent="0.25">
      <c r="A8756" s="1"/>
      <c r="B8756" s="1"/>
    </row>
    <row r="8757" spans="1:2" x14ac:dyDescent="0.25">
      <c r="A8757" s="1"/>
      <c r="B8757" s="1"/>
    </row>
    <row r="8758" spans="1:2" x14ac:dyDescent="0.25">
      <c r="A8758" s="1"/>
      <c r="B8758" s="1"/>
    </row>
    <row r="8759" spans="1:2" x14ac:dyDescent="0.25">
      <c r="A8759" s="1"/>
      <c r="B8759" s="1"/>
    </row>
    <row r="8760" spans="1:2" x14ac:dyDescent="0.25">
      <c r="A8760" s="1"/>
      <c r="B8760" s="1"/>
    </row>
    <row r="8761" spans="1:2" x14ac:dyDescent="0.25">
      <c r="A8761" s="1"/>
      <c r="B8761" s="1"/>
    </row>
    <row r="8762" spans="1:2" x14ac:dyDescent="0.25">
      <c r="A8762" s="1"/>
      <c r="B8762" s="1"/>
    </row>
    <row r="8763" spans="1:2" x14ac:dyDescent="0.25">
      <c r="A8763" s="1"/>
      <c r="B8763" s="1"/>
    </row>
    <row r="8764" spans="1:2" x14ac:dyDescent="0.25">
      <c r="A8764" s="1"/>
      <c r="B8764" s="1"/>
    </row>
    <row r="8765" spans="1:2" x14ac:dyDescent="0.25">
      <c r="A8765" s="1"/>
      <c r="B8765" s="1"/>
    </row>
    <row r="8766" spans="1:2" x14ac:dyDescent="0.25">
      <c r="A8766" s="1"/>
      <c r="B8766" s="1"/>
    </row>
    <row r="8767" spans="1:2" x14ac:dyDescent="0.25">
      <c r="A8767" s="1"/>
      <c r="B8767" s="1"/>
    </row>
    <row r="8768" spans="1:2" x14ac:dyDescent="0.25">
      <c r="A8768" s="1"/>
      <c r="B8768" s="1"/>
    </row>
    <row r="8769" spans="1:2" x14ac:dyDescent="0.25">
      <c r="A8769" s="1"/>
      <c r="B8769" s="1"/>
    </row>
    <row r="8770" spans="1:2" x14ac:dyDescent="0.25">
      <c r="A8770" s="1"/>
      <c r="B8770" s="1"/>
    </row>
    <row r="8771" spans="1:2" x14ac:dyDescent="0.25">
      <c r="A8771" s="1"/>
      <c r="B8771" s="1"/>
    </row>
    <row r="8772" spans="1:2" x14ac:dyDescent="0.25">
      <c r="A8772" s="1"/>
      <c r="B8772" s="1"/>
    </row>
    <row r="8773" spans="1:2" x14ac:dyDescent="0.25">
      <c r="A8773" s="1"/>
      <c r="B8773" s="1"/>
    </row>
    <row r="8774" spans="1:2" x14ac:dyDescent="0.25">
      <c r="A8774" s="1"/>
      <c r="B8774" s="1"/>
    </row>
    <row r="8775" spans="1:2" x14ac:dyDescent="0.25">
      <c r="A8775" s="1"/>
      <c r="B8775" s="1"/>
    </row>
    <row r="8776" spans="1:2" x14ac:dyDescent="0.25">
      <c r="A8776" s="1"/>
      <c r="B8776" s="1"/>
    </row>
    <row r="8777" spans="1:2" x14ac:dyDescent="0.25">
      <c r="A8777" s="1"/>
      <c r="B8777" s="1"/>
    </row>
    <row r="8778" spans="1:2" x14ac:dyDescent="0.25">
      <c r="A8778" s="1"/>
      <c r="B8778" s="1"/>
    </row>
    <row r="8779" spans="1:2" x14ac:dyDescent="0.25">
      <c r="A8779" s="1"/>
      <c r="B8779" s="1"/>
    </row>
    <row r="8780" spans="1:2" x14ac:dyDescent="0.25">
      <c r="A8780" s="1"/>
      <c r="B8780" s="1"/>
    </row>
    <row r="8781" spans="1:2" x14ac:dyDescent="0.25">
      <c r="A8781" s="1"/>
      <c r="B8781" s="1"/>
    </row>
    <row r="8782" spans="1:2" x14ac:dyDescent="0.25">
      <c r="A8782" s="1"/>
      <c r="B8782" s="1"/>
    </row>
    <row r="8783" spans="1:2" x14ac:dyDescent="0.25">
      <c r="A8783" s="1"/>
      <c r="B8783" s="1"/>
    </row>
    <row r="8784" spans="1:2" x14ac:dyDescent="0.25">
      <c r="A8784" s="1"/>
      <c r="B8784" s="1"/>
    </row>
    <row r="8785" spans="1:2" x14ac:dyDescent="0.25">
      <c r="A8785" s="1"/>
      <c r="B8785" s="1"/>
    </row>
    <row r="8786" spans="1:2" x14ac:dyDescent="0.25">
      <c r="A8786" s="1"/>
      <c r="B8786" s="1"/>
    </row>
    <row r="8787" spans="1:2" x14ac:dyDescent="0.25">
      <c r="A8787" s="1"/>
      <c r="B8787" s="1"/>
    </row>
    <row r="8788" spans="1:2" x14ac:dyDescent="0.25">
      <c r="A8788" s="1"/>
      <c r="B8788" s="1"/>
    </row>
    <row r="8789" spans="1:2" x14ac:dyDescent="0.25">
      <c r="A8789" s="1"/>
      <c r="B8789" s="1"/>
    </row>
    <row r="8790" spans="1:2" x14ac:dyDescent="0.25">
      <c r="A8790" s="1"/>
      <c r="B8790" s="1"/>
    </row>
    <row r="8791" spans="1:2" x14ac:dyDescent="0.25">
      <c r="A8791" s="1"/>
      <c r="B8791" s="1"/>
    </row>
    <row r="8792" spans="1:2" x14ac:dyDescent="0.25">
      <c r="A8792" s="1"/>
      <c r="B8792" s="1"/>
    </row>
    <row r="8793" spans="1:2" x14ac:dyDescent="0.25">
      <c r="A8793" s="1"/>
      <c r="B8793" s="1"/>
    </row>
    <row r="8794" spans="1:2" x14ac:dyDescent="0.25">
      <c r="A8794" s="1"/>
      <c r="B8794" s="1"/>
    </row>
    <row r="8795" spans="1:2" x14ac:dyDescent="0.25">
      <c r="A8795" s="1"/>
      <c r="B8795" s="1"/>
    </row>
    <row r="8796" spans="1:2" x14ac:dyDescent="0.25">
      <c r="A8796" s="1"/>
      <c r="B8796" s="1"/>
    </row>
    <row r="8797" spans="1:2" x14ac:dyDescent="0.25">
      <c r="A8797" s="1"/>
      <c r="B8797" s="1"/>
    </row>
    <row r="8798" spans="1:2" x14ac:dyDescent="0.25">
      <c r="A8798" s="1"/>
      <c r="B8798" s="1"/>
    </row>
    <row r="8799" spans="1:2" x14ac:dyDescent="0.25">
      <c r="A8799" s="1"/>
      <c r="B8799" s="1"/>
    </row>
    <row r="8800" spans="1:2" x14ac:dyDescent="0.25">
      <c r="A8800" s="1"/>
      <c r="B8800" s="1"/>
    </row>
    <row r="8801" spans="1:2" x14ac:dyDescent="0.25">
      <c r="A8801" s="1"/>
      <c r="B8801" s="1"/>
    </row>
    <row r="8802" spans="1:2" x14ac:dyDescent="0.25">
      <c r="A8802" s="1"/>
      <c r="B8802" s="1"/>
    </row>
    <row r="8803" spans="1:2" x14ac:dyDescent="0.25">
      <c r="A8803" s="1"/>
      <c r="B8803" s="1"/>
    </row>
    <row r="8804" spans="1:2" x14ac:dyDescent="0.25">
      <c r="A8804" s="1"/>
      <c r="B8804" s="1"/>
    </row>
    <row r="8805" spans="1:2" x14ac:dyDescent="0.25">
      <c r="A8805" s="1"/>
      <c r="B8805" s="1"/>
    </row>
    <row r="8806" spans="1:2" x14ac:dyDescent="0.25">
      <c r="A8806" s="1"/>
      <c r="B8806" s="1"/>
    </row>
    <row r="8807" spans="1:2" x14ac:dyDescent="0.25">
      <c r="A8807" s="1"/>
      <c r="B8807" s="1"/>
    </row>
    <row r="8808" spans="1:2" x14ac:dyDescent="0.25">
      <c r="A8808" s="1"/>
      <c r="B8808" s="1"/>
    </row>
    <row r="8809" spans="1:2" x14ac:dyDescent="0.25">
      <c r="A8809" s="1"/>
      <c r="B8809" s="1"/>
    </row>
    <row r="8810" spans="1:2" x14ac:dyDescent="0.25">
      <c r="A8810" s="1"/>
      <c r="B8810" s="1"/>
    </row>
    <row r="8811" spans="1:2" x14ac:dyDescent="0.25">
      <c r="A8811" s="1"/>
      <c r="B8811" s="1"/>
    </row>
    <row r="8812" spans="1:2" x14ac:dyDescent="0.25">
      <c r="A8812" s="1"/>
      <c r="B8812" s="1"/>
    </row>
    <row r="8813" spans="1:2" x14ac:dyDescent="0.25">
      <c r="A8813" s="1"/>
      <c r="B8813" s="1"/>
    </row>
    <row r="8814" spans="1:2" x14ac:dyDescent="0.25">
      <c r="A8814" s="1"/>
      <c r="B8814" s="1"/>
    </row>
    <row r="8815" spans="1:2" x14ac:dyDescent="0.25">
      <c r="A8815" s="1"/>
      <c r="B8815" s="1"/>
    </row>
    <row r="8816" spans="1:2" x14ac:dyDescent="0.25">
      <c r="A8816" s="1"/>
      <c r="B8816" s="1"/>
    </row>
    <row r="8817" spans="1:2" x14ac:dyDescent="0.25">
      <c r="A8817" s="1"/>
      <c r="B8817" s="1"/>
    </row>
    <row r="8818" spans="1:2" x14ac:dyDescent="0.25">
      <c r="A8818" s="1"/>
      <c r="B8818" s="1"/>
    </row>
    <row r="8819" spans="1:2" x14ac:dyDescent="0.25">
      <c r="A8819" s="1"/>
      <c r="B8819" s="1"/>
    </row>
    <row r="8820" spans="1:2" x14ac:dyDescent="0.25">
      <c r="A8820" s="1"/>
      <c r="B8820" s="1"/>
    </row>
    <row r="8821" spans="1:2" x14ac:dyDescent="0.25">
      <c r="A8821" s="1"/>
      <c r="B8821" s="1"/>
    </row>
    <row r="8822" spans="1:2" x14ac:dyDescent="0.25">
      <c r="A8822" s="1"/>
      <c r="B8822" s="1"/>
    </row>
    <row r="8823" spans="1:2" x14ac:dyDescent="0.25">
      <c r="A8823" s="1"/>
      <c r="B8823" s="1"/>
    </row>
    <row r="8824" spans="1:2" x14ac:dyDescent="0.25">
      <c r="A8824" s="1"/>
      <c r="B8824" s="1"/>
    </row>
    <row r="8825" spans="1:2" x14ac:dyDescent="0.25">
      <c r="A8825" s="1"/>
      <c r="B8825" s="1"/>
    </row>
    <row r="8826" spans="1:2" x14ac:dyDescent="0.25">
      <c r="A8826" s="1"/>
      <c r="B8826" s="1"/>
    </row>
    <row r="8827" spans="1:2" x14ac:dyDescent="0.25">
      <c r="A8827" s="1"/>
      <c r="B8827" s="1"/>
    </row>
    <row r="8828" spans="1:2" x14ac:dyDescent="0.25">
      <c r="A8828" s="1"/>
      <c r="B8828" s="1"/>
    </row>
    <row r="8829" spans="1:2" x14ac:dyDescent="0.25">
      <c r="A8829" s="1"/>
      <c r="B8829" s="1"/>
    </row>
    <row r="8830" spans="1:2" x14ac:dyDescent="0.25">
      <c r="A8830" s="1"/>
      <c r="B8830" s="1"/>
    </row>
    <row r="8831" spans="1:2" x14ac:dyDescent="0.25">
      <c r="A8831" s="1"/>
      <c r="B8831" s="1"/>
    </row>
    <row r="8832" spans="1:2" x14ac:dyDescent="0.25">
      <c r="A8832" s="1"/>
      <c r="B8832" s="1"/>
    </row>
    <row r="8833" spans="1:2" x14ac:dyDescent="0.25">
      <c r="A8833" s="1"/>
      <c r="B8833" s="1"/>
    </row>
    <row r="8834" spans="1:2" x14ac:dyDescent="0.25">
      <c r="A8834" s="1"/>
      <c r="B8834" s="1"/>
    </row>
    <row r="8835" spans="1:2" x14ac:dyDescent="0.25">
      <c r="A8835" s="1"/>
      <c r="B8835" s="1"/>
    </row>
    <row r="8836" spans="1:2" x14ac:dyDescent="0.25">
      <c r="A8836" s="1"/>
      <c r="B8836" s="1"/>
    </row>
    <row r="8837" spans="1:2" x14ac:dyDescent="0.25">
      <c r="A8837" s="1"/>
      <c r="B8837" s="1"/>
    </row>
    <row r="8838" spans="1:2" x14ac:dyDescent="0.25">
      <c r="A8838" s="1"/>
      <c r="B8838" s="1"/>
    </row>
    <row r="8839" spans="1:2" x14ac:dyDescent="0.25">
      <c r="A8839" s="1"/>
      <c r="B8839" s="1"/>
    </row>
    <row r="8840" spans="1:2" x14ac:dyDescent="0.25">
      <c r="A8840" s="1"/>
      <c r="B8840" s="1"/>
    </row>
    <row r="8841" spans="1:2" x14ac:dyDescent="0.25">
      <c r="A8841" s="1"/>
      <c r="B8841" s="1"/>
    </row>
    <row r="8842" spans="1:2" x14ac:dyDescent="0.25">
      <c r="A8842" s="1"/>
      <c r="B8842" s="1"/>
    </row>
    <row r="8843" spans="1:2" x14ac:dyDescent="0.25">
      <c r="A8843" s="1"/>
      <c r="B8843" s="1"/>
    </row>
    <row r="8844" spans="1:2" x14ac:dyDescent="0.25">
      <c r="A8844" s="1"/>
      <c r="B8844" s="1"/>
    </row>
    <row r="8845" spans="1:2" x14ac:dyDescent="0.25">
      <c r="A8845" s="1"/>
      <c r="B8845" s="1"/>
    </row>
    <row r="8846" spans="1:2" x14ac:dyDescent="0.25">
      <c r="A8846" s="1"/>
      <c r="B8846" s="1"/>
    </row>
    <row r="8847" spans="1:2" x14ac:dyDescent="0.25">
      <c r="A8847" s="1"/>
      <c r="B8847" s="1"/>
    </row>
    <row r="8848" spans="1:2" x14ac:dyDescent="0.25">
      <c r="A8848" s="1"/>
      <c r="B8848" s="1"/>
    </row>
    <row r="8849" spans="1:2" x14ac:dyDescent="0.25">
      <c r="A8849" s="1"/>
      <c r="B8849" s="1"/>
    </row>
    <row r="8850" spans="1:2" x14ac:dyDescent="0.25">
      <c r="A8850" s="1"/>
      <c r="B8850" s="1"/>
    </row>
    <row r="8851" spans="1:2" x14ac:dyDescent="0.25">
      <c r="A8851" s="1"/>
      <c r="B8851" s="1"/>
    </row>
    <row r="8852" spans="1:2" x14ac:dyDescent="0.25">
      <c r="A8852" s="1"/>
      <c r="B8852" s="1"/>
    </row>
    <row r="8853" spans="1:2" x14ac:dyDescent="0.25">
      <c r="A8853" s="1"/>
      <c r="B8853" s="1"/>
    </row>
    <row r="8854" spans="1:2" x14ac:dyDescent="0.25">
      <c r="A8854" s="1"/>
      <c r="B8854" s="1"/>
    </row>
    <row r="8855" spans="1:2" x14ac:dyDescent="0.25">
      <c r="A8855" s="1"/>
      <c r="B8855" s="1"/>
    </row>
    <row r="8856" spans="1:2" x14ac:dyDescent="0.25">
      <c r="A8856" s="1"/>
      <c r="B8856" s="1"/>
    </row>
    <row r="8857" spans="1:2" x14ac:dyDescent="0.25">
      <c r="A8857" s="1"/>
      <c r="B8857" s="1"/>
    </row>
    <row r="8858" spans="1:2" x14ac:dyDescent="0.25">
      <c r="A8858" s="1"/>
      <c r="B8858" s="1"/>
    </row>
    <row r="8859" spans="1:2" x14ac:dyDescent="0.25">
      <c r="A8859" s="1"/>
      <c r="B8859" s="1"/>
    </row>
    <row r="8860" spans="1:2" x14ac:dyDescent="0.25">
      <c r="A8860" s="1"/>
      <c r="B8860" s="1"/>
    </row>
    <row r="8861" spans="1:2" x14ac:dyDescent="0.25">
      <c r="A8861" s="1"/>
      <c r="B8861" s="1"/>
    </row>
    <row r="8862" spans="1:2" x14ac:dyDescent="0.25">
      <c r="A8862" s="1"/>
      <c r="B8862" s="1"/>
    </row>
    <row r="8863" spans="1:2" x14ac:dyDescent="0.25">
      <c r="A8863" s="1"/>
      <c r="B8863" s="1"/>
    </row>
    <row r="8864" spans="1:2" x14ac:dyDescent="0.25">
      <c r="A8864" s="1"/>
      <c r="B8864" s="1"/>
    </row>
    <row r="8865" spans="1:2" x14ac:dyDescent="0.25">
      <c r="A8865" s="1"/>
      <c r="B8865" s="1"/>
    </row>
    <row r="8866" spans="1:2" x14ac:dyDescent="0.25">
      <c r="A8866" s="1"/>
      <c r="B8866" s="1"/>
    </row>
    <row r="8867" spans="1:2" x14ac:dyDescent="0.25">
      <c r="A8867" s="1"/>
      <c r="B8867" s="1"/>
    </row>
    <row r="8868" spans="1:2" x14ac:dyDescent="0.25">
      <c r="A8868" s="1"/>
      <c r="B8868" s="1"/>
    </row>
    <row r="8869" spans="1:2" x14ac:dyDescent="0.25">
      <c r="A8869" s="1"/>
      <c r="B8869" s="1"/>
    </row>
    <row r="8870" spans="1:2" x14ac:dyDescent="0.25">
      <c r="A8870" s="1"/>
      <c r="B8870" s="1"/>
    </row>
    <row r="8871" spans="1:2" x14ac:dyDescent="0.25">
      <c r="A8871" s="1"/>
      <c r="B8871" s="1"/>
    </row>
    <row r="8872" spans="1:2" x14ac:dyDescent="0.25">
      <c r="A8872" s="1"/>
      <c r="B8872" s="1"/>
    </row>
    <row r="8873" spans="1:2" x14ac:dyDescent="0.25">
      <c r="A8873" s="1"/>
      <c r="B8873" s="1"/>
    </row>
    <row r="8874" spans="1:2" x14ac:dyDescent="0.25">
      <c r="A8874" s="1"/>
      <c r="B8874" s="1"/>
    </row>
    <row r="8875" spans="1:2" x14ac:dyDescent="0.25">
      <c r="A8875" s="1"/>
      <c r="B8875" s="1"/>
    </row>
    <row r="8876" spans="1:2" x14ac:dyDescent="0.25">
      <c r="A8876" s="1"/>
      <c r="B8876" s="1"/>
    </row>
    <row r="8877" spans="1:2" x14ac:dyDescent="0.25">
      <c r="A8877" s="1"/>
      <c r="B8877" s="1"/>
    </row>
    <row r="8878" spans="1:2" x14ac:dyDescent="0.25">
      <c r="A8878" s="1"/>
      <c r="B8878" s="1"/>
    </row>
    <row r="8879" spans="1:2" x14ac:dyDescent="0.25">
      <c r="A8879" s="1"/>
      <c r="B8879" s="1"/>
    </row>
    <row r="8880" spans="1:2" x14ac:dyDescent="0.25">
      <c r="A8880" s="1"/>
      <c r="B8880" s="1"/>
    </row>
    <row r="8881" spans="1:2" x14ac:dyDescent="0.25">
      <c r="A8881" s="1"/>
      <c r="B8881" s="1"/>
    </row>
    <row r="8882" spans="1:2" x14ac:dyDescent="0.25">
      <c r="A8882" s="1"/>
      <c r="B8882" s="1"/>
    </row>
    <row r="8883" spans="1:2" x14ac:dyDescent="0.25">
      <c r="A8883" s="1"/>
      <c r="B8883" s="1"/>
    </row>
    <row r="8884" spans="1:2" x14ac:dyDescent="0.25">
      <c r="A8884" s="1"/>
      <c r="B8884" s="1"/>
    </row>
    <row r="8885" spans="1:2" x14ac:dyDescent="0.25">
      <c r="A8885" s="1"/>
      <c r="B8885" s="1"/>
    </row>
    <row r="8886" spans="1:2" x14ac:dyDescent="0.25">
      <c r="A8886" s="1"/>
      <c r="B8886" s="1"/>
    </row>
    <row r="8887" spans="1:2" x14ac:dyDescent="0.25">
      <c r="A8887" s="1"/>
      <c r="B8887" s="1"/>
    </row>
    <row r="8888" spans="1:2" x14ac:dyDescent="0.25">
      <c r="A8888" s="1"/>
      <c r="B8888" s="1"/>
    </row>
    <row r="8889" spans="1:2" x14ac:dyDescent="0.25">
      <c r="A8889" s="1"/>
      <c r="B8889" s="1"/>
    </row>
    <row r="8890" spans="1:2" x14ac:dyDescent="0.25">
      <c r="A8890" s="1"/>
      <c r="B8890" s="1"/>
    </row>
    <row r="8891" spans="1:2" x14ac:dyDescent="0.25">
      <c r="A8891" s="1"/>
      <c r="B8891" s="1"/>
    </row>
    <row r="8892" spans="1:2" x14ac:dyDescent="0.25">
      <c r="A8892" s="1"/>
      <c r="B8892" s="1"/>
    </row>
    <row r="8893" spans="1:2" x14ac:dyDescent="0.25">
      <c r="A8893" s="1"/>
      <c r="B8893" s="1"/>
    </row>
    <row r="8894" spans="1:2" x14ac:dyDescent="0.25">
      <c r="A8894" s="1"/>
      <c r="B8894" s="1"/>
    </row>
    <row r="8895" spans="1:2" x14ac:dyDescent="0.25">
      <c r="A8895" s="1"/>
      <c r="B8895" s="1"/>
    </row>
    <row r="8896" spans="1:2" x14ac:dyDescent="0.25">
      <c r="A8896" s="1"/>
      <c r="B8896" s="1"/>
    </row>
    <row r="8897" spans="1:2" x14ac:dyDescent="0.25">
      <c r="A8897" s="1"/>
      <c r="B8897" s="1"/>
    </row>
    <row r="8898" spans="1:2" x14ac:dyDescent="0.25">
      <c r="A8898" s="1"/>
      <c r="B8898" s="1"/>
    </row>
    <row r="8899" spans="1:2" x14ac:dyDescent="0.25">
      <c r="A8899" s="1"/>
      <c r="B8899" s="1"/>
    </row>
    <row r="8900" spans="1:2" x14ac:dyDescent="0.25">
      <c r="A8900" s="1"/>
      <c r="B8900" s="1"/>
    </row>
    <row r="8901" spans="1:2" x14ac:dyDescent="0.25">
      <c r="A8901" s="1"/>
      <c r="B8901" s="1"/>
    </row>
    <row r="8902" spans="1:2" x14ac:dyDescent="0.25">
      <c r="A8902" s="1"/>
      <c r="B8902" s="1"/>
    </row>
    <row r="8903" spans="1:2" x14ac:dyDescent="0.25">
      <c r="A8903" s="1"/>
      <c r="B8903" s="1"/>
    </row>
    <row r="8904" spans="1:2" x14ac:dyDescent="0.25">
      <c r="A8904" s="1"/>
      <c r="B8904" s="1"/>
    </row>
    <row r="8905" spans="1:2" x14ac:dyDescent="0.25">
      <c r="A8905" s="1"/>
      <c r="B8905" s="1"/>
    </row>
    <row r="8906" spans="1:2" x14ac:dyDescent="0.25">
      <c r="A8906" s="1"/>
      <c r="B8906" s="1"/>
    </row>
    <row r="8907" spans="1:2" x14ac:dyDescent="0.25">
      <c r="A8907" s="1"/>
      <c r="B8907" s="1"/>
    </row>
    <row r="8908" spans="1:2" x14ac:dyDescent="0.25">
      <c r="A8908" s="1"/>
      <c r="B8908" s="1"/>
    </row>
    <row r="8909" spans="1:2" x14ac:dyDescent="0.25">
      <c r="A8909" s="1"/>
      <c r="B8909" s="1"/>
    </row>
    <row r="8910" spans="1:2" x14ac:dyDescent="0.25">
      <c r="A8910" s="1"/>
      <c r="B8910" s="1"/>
    </row>
    <row r="8911" spans="1:2" x14ac:dyDescent="0.25">
      <c r="A8911" s="1"/>
      <c r="B8911" s="1"/>
    </row>
    <row r="8912" spans="1:2" x14ac:dyDescent="0.25">
      <c r="A8912" s="1"/>
      <c r="B8912" s="1"/>
    </row>
    <row r="8913" spans="1:2" x14ac:dyDescent="0.25">
      <c r="A8913" s="1"/>
      <c r="B8913" s="1"/>
    </row>
    <row r="8914" spans="1:2" x14ac:dyDescent="0.25">
      <c r="A8914" s="1"/>
      <c r="B8914" s="1"/>
    </row>
    <row r="8915" spans="1:2" x14ac:dyDescent="0.25">
      <c r="A8915" s="1"/>
      <c r="B8915" s="1"/>
    </row>
    <row r="8916" spans="1:2" x14ac:dyDescent="0.25">
      <c r="A8916" s="1"/>
      <c r="B8916" s="1"/>
    </row>
    <row r="8917" spans="1:2" x14ac:dyDescent="0.25">
      <c r="A8917" s="1"/>
      <c r="B8917" s="1"/>
    </row>
    <row r="8918" spans="1:2" x14ac:dyDescent="0.25">
      <c r="A8918" s="1"/>
      <c r="B8918" s="1"/>
    </row>
    <row r="8919" spans="1:2" x14ac:dyDescent="0.25">
      <c r="A8919" s="1"/>
      <c r="B8919" s="1"/>
    </row>
    <row r="8920" spans="1:2" x14ac:dyDescent="0.25">
      <c r="A8920" s="1"/>
      <c r="B8920" s="1"/>
    </row>
    <row r="8921" spans="1:2" x14ac:dyDescent="0.25">
      <c r="A8921" s="1"/>
      <c r="B8921" s="1"/>
    </row>
    <row r="8922" spans="1:2" x14ac:dyDescent="0.25">
      <c r="A8922" s="1"/>
      <c r="B8922" s="1"/>
    </row>
    <row r="8923" spans="1:2" x14ac:dyDescent="0.25">
      <c r="A8923" s="1"/>
      <c r="B8923" s="1"/>
    </row>
    <row r="8924" spans="1:2" x14ac:dyDescent="0.25">
      <c r="A8924" s="1"/>
      <c r="B8924" s="1"/>
    </row>
    <row r="8925" spans="1:2" x14ac:dyDescent="0.25">
      <c r="A8925" s="1"/>
      <c r="B8925" s="1"/>
    </row>
    <row r="8926" spans="1:2" x14ac:dyDescent="0.25">
      <c r="A8926" s="1"/>
      <c r="B8926" s="1"/>
    </row>
    <row r="8927" spans="1:2" x14ac:dyDescent="0.25">
      <c r="A8927" s="1"/>
      <c r="B8927" s="1"/>
    </row>
    <row r="8928" spans="1:2" x14ac:dyDescent="0.25">
      <c r="A8928" s="1"/>
      <c r="B8928" s="1"/>
    </row>
    <row r="8929" spans="1:2" x14ac:dyDescent="0.25">
      <c r="A8929" s="1"/>
      <c r="B8929" s="1"/>
    </row>
    <row r="8930" spans="1:2" x14ac:dyDescent="0.25">
      <c r="A8930" s="1"/>
      <c r="B8930" s="1"/>
    </row>
    <row r="8931" spans="1:2" x14ac:dyDescent="0.25">
      <c r="A8931" s="1"/>
      <c r="B8931" s="1"/>
    </row>
    <row r="8932" spans="1:2" x14ac:dyDescent="0.25">
      <c r="A8932" s="1"/>
      <c r="B8932" s="1"/>
    </row>
    <row r="8933" spans="1:2" x14ac:dyDescent="0.25">
      <c r="A8933" s="1"/>
      <c r="B8933" s="1"/>
    </row>
    <row r="8934" spans="1:2" x14ac:dyDescent="0.25">
      <c r="A8934" s="1"/>
      <c r="B8934" s="1"/>
    </row>
    <row r="8935" spans="1:2" x14ac:dyDescent="0.25">
      <c r="A8935" s="1"/>
      <c r="B8935" s="1"/>
    </row>
    <row r="8936" spans="1:2" x14ac:dyDescent="0.25">
      <c r="A8936" s="1"/>
      <c r="B8936" s="1"/>
    </row>
    <row r="8937" spans="1:2" x14ac:dyDescent="0.25">
      <c r="A8937" s="1"/>
      <c r="B8937" s="1"/>
    </row>
    <row r="8938" spans="1:2" x14ac:dyDescent="0.25">
      <c r="A8938" s="1"/>
      <c r="B8938" s="1"/>
    </row>
    <row r="8939" spans="1:2" x14ac:dyDescent="0.25">
      <c r="A8939" s="1"/>
      <c r="B8939" s="1"/>
    </row>
    <row r="8940" spans="1:2" x14ac:dyDescent="0.25">
      <c r="A8940" s="1"/>
      <c r="B8940" s="1"/>
    </row>
    <row r="8941" spans="1:2" x14ac:dyDescent="0.25">
      <c r="A8941" s="1"/>
      <c r="B8941" s="1"/>
    </row>
    <row r="8942" spans="1:2" x14ac:dyDescent="0.25">
      <c r="A8942" s="1"/>
      <c r="B8942" s="1"/>
    </row>
    <row r="8943" spans="1:2" x14ac:dyDescent="0.25">
      <c r="A8943" s="1"/>
      <c r="B8943" s="1"/>
    </row>
    <row r="8944" spans="1:2" x14ac:dyDescent="0.25">
      <c r="A8944" s="1"/>
      <c r="B8944" s="1"/>
    </row>
    <row r="8945" spans="1:2" x14ac:dyDescent="0.25">
      <c r="A8945" s="1"/>
      <c r="B8945" s="1"/>
    </row>
    <row r="8946" spans="1:2" x14ac:dyDescent="0.25">
      <c r="A8946" s="1"/>
      <c r="B8946" s="1"/>
    </row>
    <row r="8947" spans="1:2" x14ac:dyDescent="0.25">
      <c r="A8947" s="1"/>
      <c r="B8947" s="1"/>
    </row>
    <row r="8948" spans="1:2" x14ac:dyDescent="0.25">
      <c r="A8948" s="1"/>
      <c r="B8948" s="1"/>
    </row>
    <row r="8949" spans="1:2" x14ac:dyDescent="0.25">
      <c r="A8949" s="1"/>
      <c r="B8949" s="1"/>
    </row>
    <row r="8950" spans="1:2" x14ac:dyDescent="0.25">
      <c r="A8950" s="1"/>
      <c r="B8950" s="1"/>
    </row>
    <row r="8951" spans="1:2" x14ac:dyDescent="0.25">
      <c r="A8951" s="1"/>
      <c r="B8951" s="1"/>
    </row>
    <row r="8952" spans="1:2" x14ac:dyDescent="0.25">
      <c r="A8952" s="1"/>
      <c r="B8952" s="1"/>
    </row>
    <row r="8953" spans="1:2" x14ac:dyDescent="0.25">
      <c r="A8953" s="1"/>
      <c r="B8953" s="1"/>
    </row>
    <row r="8954" spans="1:2" x14ac:dyDescent="0.25">
      <c r="A8954" s="1"/>
      <c r="B8954" s="1"/>
    </row>
    <row r="8955" spans="1:2" x14ac:dyDescent="0.25">
      <c r="A8955" s="1"/>
      <c r="B8955" s="1"/>
    </row>
    <row r="8956" spans="1:2" x14ac:dyDescent="0.25">
      <c r="A8956" s="1"/>
      <c r="B8956" s="1"/>
    </row>
    <row r="8957" spans="1:2" x14ac:dyDescent="0.25">
      <c r="A8957" s="1"/>
      <c r="B8957" s="1"/>
    </row>
    <row r="8958" spans="1:2" x14ac:dyDescent="0.25">
      <c r="A8958" s="1"/>
      <c r="B8958" s="1"/>
    </row>
    <row r="8959" spans="1:2" x14ac:dyDescent="0.25">
      <c r="A8959" s="1"/>
      <c r="B8959" s="1"/>
    </row>
    <row r="8960" spans="1:2" x14ac:dyDescent="0.25">
      <c r="A8960" s="1"/>
      <c r="B8960" s="1"/>
    </row>
    <row r="8961" spans="1:2" x14ac:dyDescent="0.25">
      <c r="A8961" s="1"/>
      <c r="B8961" s="1"/>
    </row>
    <row r="8962" spans="1:2" x14ac:dyDescent="0.25">
      <c r="A8962" s="1"/>
      <c r="B8962" s="1"/>
    </row>
    <row r="8963" spans="1:2" x14ac:dyDescent="0.25">
      <c r="A8963" s="1"/>
      <c r="B8963" s="1"/>
    </row>
    <row r="8964" spans="1:2" x14ac:dyDescent="0.25">
      <c r="A8964" s="1"/>
      <c r="B8964" s="1"/>
    </row>
    <row r="8965" spans="1:2" x14ac:dyDescent="0.25">
      <c r="A8965" s="1"/>
      <c r="B8965" s="1"/>
    </row>
    <row r="8966" spans="1:2" x14ac:dyDescent="0.25">
      <c r="A8966" s="1"/>
      <c r="B8966" s="1"/>
    </row>
    <row r="8967" spans="1:2" x14ac:dyDescent="0.25">
      <c r="A8967" s="1"/>
      <c r="B8967" s="1"/>
    </row>
    <row r="8968" spans="1:2" x14ac:dyDescent="0.25">
      <c r="A8968" s="1"/>
      <c r="B8968" s="1"/>
    </row>
    <row r="8969" spans="1:2" x14ac:dyDescent="0.25">
      <c r="A8969" s="1"/>
      <c r="B8969" s="1"/>
    </row>
    <row r="8970" spans="1:2" x14ac:dyDescent="0.25">
      <c r="A8970" s="1"/>
      <c r="B8970" s="1"/>
    </row>
    <row r="8971" spans="1:2" x14ac:dyDescent="0.25">
      <c r="A8971" s="1"/>
      <c r="B8971" s="1"/>
    </row>
    <row r="8972" spans="1:2" x14ac:dyDescent="0.25">
      <c r="A8972" s="1"/>
      <c r="B8972" s="1"/>
    </row>
    <row r="8973" spans="1:2" x14ac:dyDescent="0.25">
      <c r="A8973" s="1"/>
      <c r="B8973" s="1"/>
    </row>
    <row r="8974" spans="1:2" x14ac:dyDescent="0.25">
      <c r="A8974" s="1"/>
      <c r="B8974" s="1"/>
    </row>
    <row r="8975" spans="1:2" x14ac:dyDescent="0.25">
      <c r="A8975" s="1"/>
      <c r="B8975" s="1"/>
    </row>
    <row r="8976" spans="1:2" x14ac:dyDescent="0.25">
      <c r="A8976" s="1"/>
      <c r="B8976" s="1"/>
    </row>
    <row r="8977" spans="1:2" x14ac:dyDescent="0.25">
      <c r="A8977" s="1"/>
      <c r="B8977" s="1"/>
    </row>
    <row r="8978" spans="1:2" x14ac:dyDescent="0.25">
      <c r="A8978" s="1"/>
      <c r="B8978" s="1"/>
    </row>
    <row r="8979" spans="1:2" x14ac:dyDescent="0.25">
      <c r="A8979" s="1"/>
      <c r="B8979" s="1"/>
    </row>
    <row r="8980" spans="1:2" x14ac:dyDescent="0.25">
      <c r="A8980" s="1"/>
      <c r="B8980" s="1"/>
    </row>
    <row r="8981" spans="1:2" x14ac:dyDescent="0.25">
      <c r="A8981" s="1"/>
      <c r="B8981" s="1"/>
    </row>
    <row r="8982" spans="1:2" x14ac:dyDescent="0.25">
      <c r="A8982" s="1"/>
      <c r="B8982" s="1"/>
    </row>
    <row r="8983" spans="1:2" x14ac:dyDescent="0.25">
      <c r="A8983" s="1"/>
      <c r="B8983" s="1"/>
    </row>
    <row r="8984" spans="1:2" x14ac:dyDescent="0.25">
      <c r="A8984" s="1"/>
      <c r="B8984" s="1"/>
    </row>
    <row r="8985" spans="1:2" x14ac:dyDescent="0.25">
      <c r="A8985" s="1"/>
      <c r="B8985" s="1"/>
    </row>
    <row r="8986" spans="1:2" x14ac:dyDescent="0.25">
      <c r="A8986" s="1"/>
      <c r="B8986" s="1"/>
    </row>
    <row r="8987" spans="1:2" x14ac:dyDescent="0.25">
      <c r="A8987" s="1"/>
      <c r="B8987" s="1"/>
    </row>
    <row r="8988" spans="1:2" x14ac:dyDescent="0.25">
      <c r="A8988" s="1"/>
      <c r="B8988" s="1"/>
    </row>
    <row r="8989" spans="1:2" x14ac:dyDescent="0.25">
      <c r="A8989" s="1"/>
      <c r="B8989" s="1"/>
    </row>
    <row r="8990" spans="1:2" x14ac:dyDescent="0.25">
      <c r="A8990" s="1"/>
      <c r="B8990" s="1"/>
    </row>
    <row r="8991" spans="1:2" x14ac:dyDescent="0.25">
      <c r="A8991" s="1"/>
      <c r="B8991" s="1"/>
    </row>
    <row r="8992" spans="1:2" x14ac:dyDescent="0.25">
      <c r="A8992" s="1"/>
      <c r="B8992" s="1"/>
    </row>
    <row r="8993" spans="1:2" x14ac:dyDescent="0.25">
      <c r="A8993" s="1"/>
      <c r="B8993" s="1"/>
    </row>
    <row r="8994" spans="1:2" x14ac:dyDescent="0.25">
      <c r="A8994" s="1"/>
      <c r="B8994" s="1"/>
    </row>
    <row r="8995" spans="1:2" x14ac:dyDescent="0.25">
      <c r="A8995" s="1"/>
      <c r="B8995" s="1"/>
    </row>
    <row r="8996" spans="1:2" x14ac:dyDescent="0.25">
      <c r="A8996" s="1"/>
      <c r="B8996" s="1"/>
    </row>
    <row r="8997" spans="1:2" x14ac:dyDescent="0.25">
      <c r="A8997" s="1"/>
      <c r="B8997" s="1"/>
    </row>
    <row r="8998" spans="1:2" x14ac:dyDescent="0.25">
      <c r="A8998" s="1"/>
      <c r="B8998" s="1"/>
    </row>
    <row r="8999" spans="1:2" x14ac:dyDescent="0.25">
      <c r="A8999" s="1"/>
      <c r="B8999" s="1"/>
    </row>
    <row r="9000" spans="1:2" x14ac:dyDescent="0.25">
      <c r="A9000" s="1"/>
      <c r="B9000" s="1"/>
    </row>
    <row r="9001" spans="1:2" x14ac:dyDescent="0.25">
      <c r="A9001" s="1"/>
      <c r="B9001" s="1"/>
    </row>
    <row r="9002" spans="1:2" x14ac:dyDescent="0.25">
      <c r="A9002" s="1"/>
      <c r="B9002" s="1"/>
    </row>
    <row r="9003" spans="1:2" x14ac:dyDescent="0.25">
      <c r="A9003" s="1"/>
      <c r="B9003" s="1"/>
    </row>
    <row r="9004" spans="1:2" x14ac:dyDescent="0.25">
      <c r="A9004" s="1"/>
      <c r="B9004" s="1"/>
    </row>
    <row r="9005" spans="1:2" x14ac:dyDescent="0.25">
      <c r="A9005" s="1"/>
      <c r="B9005" s="1"/>
    </row>
    <row r="9006" spans="1:2" x14ac:dyDescent="0.25">
      <c r="A9006" s="1"/>
      <c r="B9006" s="1"/>
    </row>
    <row r="9007" spans="1:2" x14ac:dyDescent="0.25">
      <c r="A9007" s="1"/>
      <c r="B9007" s="1"/>
    </row>
    <row r="9008" spans="1:2" x14ac:dyDescent="0.25">
      <c r="A9008" s="1"/>
      <c r="B9008" s="1"/>
    </row>
    <row r="9009" spans="1:2" x14ac:dyDescent="0.25">
      <c r="A9009" s="1"/>
      <c r="B9009" s="1"/>
    </row>
    <row r="9010" spans="1:2" x14ac:dyDescent="0.25">
      <c r="A9010" s="1"/>
      <c r="B9010" s="1"/>
    </row>
    <row r="9011" spans="1:2" x14ac:dyDescent="0.25">
      <c r="A9011" s="1"/>
      <c r="B9011" s="1"/>
    </row>
    <row r="9012" spans="1:2" x14ac:dyDescent="0.25">
      <c r="A9012" s="1"/>
      <c r="B9012" s="1"/>
    </row>
    <row r="9013" spans="1:2" x14ac:dyDescent="0.25">
      <c r="A9013" s="1"/>
      <c r="B9013" s="1"/>
    </row>
    <row r="9014" spans="1:2" x14ac:dyDescent="0.25">
      <c r="A9014" s="1"/>
      <c r="B9014" s="1"/>
    </row>
    <row r="9015" spans="1:2" x14ac:dyDescent="0.25">
      <c r="A9015" s="1"/>
      <c r="B9015" s="1"/>
    </row>
    <row r="9016" spans="1:2" x14ac:dyDescent="0.25">
      <c r="A9016" s="1"/>
      <c r="B9016" s="1"/>
    </row>
    <row r="9017" spans="1:2" x14ac:dyDescent="0.25">
      <c r="A9017" s="1"/>
      <c r="B9017" s="1"/>
    </row>
    <row r="9018" spans="1:2" x14ac:dyDescent="0.25">
      <c r="A9018" s="1"/>
      <c r="B9018" s="1"/>
    </row>
    <row r="9019" spans="1:2" x14ac:dyDescent="0.25">
      <c r="A9019" s="1"/>
      <c r="B9019" s="1"/>
    </row>
    <row r="9020" spans="1:2" x14ac:dyDescent="0.25">
      <c r="A9020" s="1"/>
      <c r="B9020" s="1"/>
    </row>
    <row r="9021" spans="1:2" x14ac:dyDescent="0.25">
      <c r="A9021" s="1"/>
      <c r="B9021" s="1"/>
    </row>
    <row r="9022" spans="1:2" x14ac:dyDescent="0.25">
      <c r="A9022" s="1"/>
      <c r="B9022" s="1"/>
    </row>
    <row r="9023" spans="1:2" x14ac:dyDescent="0.25">
      <c r="A9023" s="1"/>
      <c r="B9023" s="1"/>
    </row>
    <row r="9024" spans="1:2" x14ac:dyDescent="0.25">
      <c r="A9024" s="1"/>
      <c r="B9024" s="1"/>
    </row>
    <row r="9025" spans="1:2" x14ac:dyDescent="0.25">
      <c r="A9025" s="1"/>
      <c r="B9025" s="1"/>
    </row>
    <row r="9026" spans="1:2" x14ac:dyDescent="0.25">
      <c r="A9026" s="1"/>
      <c r="B9026" s="1"/>
    </row>
    <row r="9027" spans="1:2" x14ac:dyDescent="0.25">
      <c r="A9027" s="1"/>
      <c r="B9027" s="1"/>
    </row>
    <row r="9028" spans="1:2" x14ac:dyDescent="0.25">
      <c r="A9028" s="1"/>
      <c r="B9028" s="1"/>
    </row>
    <row r="9029" spans="1:2" x14ac:dyDescent="0.25">
      <c r="A9029" s="1"/>
      <c r="B9029" s="1"/>
    </row>
    <row r="9030" spans="1:2" x14ac:dyDescent="0.25">
      <c r="A9030" s="1"/>
      <c r="B9030" s="1"/>
    </row>
    <row r="9031" spans="1:2" x14ac:dyDescent="0.25">
      <c r="A9031" s="1"/>
      <c r="B9031" s="1"/>
    </row>
    <row r="9032" spans="1:2" x14ac:dyDescent="0.25">
      <c r="A9032" s="1"/>
      <c r="B9032" s="1"/>
    </row>
    <row r="9033" spans="1:2" x14ac:dyDescent="0.25">
      <c r="A9033" s="1"/>
      <c r="B9033" s="1"/>
    </row>
    <row r="9034" spans="1:2" x14ac:dyDescent="0.25">
      <c r="A9034" s="1"/>
      <c r="B9034" s="1"/>
    </row>
    <row r="9035" spans="1:2" x14ac:dyDescent="0.25">
      <c r="A9035" s="1"/>
      <c r="B9035" s="1"/>
    </row>
    <row r="9036" spans="1:2" x14ac:dyDescent="0.25">
      <c r="A9036" s="1"/>
      <c r="B9036" s="1"/>
    </row>
    <row r="9037" spans="1:2" x14ac:dyDescent="0.25">
      <c r="A9037" s="1"/>
      <c r="B9037" s="1"/>
    </row>
    <row r="9038" spans="1:2" x14ac:dyDescent="0.25">
      <c r="A9038" s="1"/>
      <c r="B9038" s="1"/>
    </row>
    <row r="9039" spans="1:2" x14ac:dyDescent="0.25">
      <c r="A9039" s="1"/>
      <c r="B9039" s="1"/>
    </row>
    <row r="9040" spans="1:2" x14ac:dyDescent="0.25">
      <c r="A9040" s="1"/>
      <c r="B9040" s="1"/>
    </row>
    <row r="9041" spans="1:2" x14ac:dyDescent="0.25">
      <c r="A9041" s="1"/>
      <c r="B9041" s="1"/>
    </row>
    <row r="9042" spans="1:2" x14ac:dyDescent="0.25">
      <c r="A9042" s="1"/>
      <c r="B9042" s="1"/>
    </row>
    <row r="9043" spans="1:2" x14ac:dyDescent="0.25">
      <c r="A9043" s="1"/>
      <c r="B9043" s="1"/>
    </row>
    <row r="9044" spans="1:2" x14ac:dyDescent="0.25">
      <c r="A9044" s="1"/>
      <c r="B9044" s="1"/>
    </row>
    <row r="9045" spans="1:2" x14ac:dyDescent="0.25">
      <c r="A9045" s="1"/>
      <c r="B9045" s="1"/>
    </row>
    <row r="9046" spans="1:2" x14ac:dyDescent="0.25">
      <c r="A9046" s="1"/>
      <c r="B9046" s="1"/>
    </row>
    <row r="9047" spans="1:2" x14ac:dyDescent="0.25">
      <c r="A9047" s="1"/>
      <c r="B9047" s="1"/>
    </row>
    <row r="9048" spans="1:2" x14ac:dyDescent="0.25">
      <c r="A9048" s="1"/>
      <c r="B9048" s="1"/>
    </row>
    <row r="9049" spans="1:2" x14ac:dyDescent="0.25">
      <c r="A9049" s="1"/>
      <c r="B9049" s="1"/>
    </row>
    <row r="9050" spans="1:2" x14ac:dyDescent="0.25">
      <c r="A9050" s="1"/>
      <c r="B9050" s="1"/>
    </row>
    <row r="9051" spans="1:2" x14ac:dyDescent="0.25">
      <c r="A9051" s="1"/>
      <c r="B9051" s="1"/>
    </row>
    <row r="9052" spans="1:2" x14ac:dyDescent="0.25">
      <c r="A9052" s="1"/>
      <c r="B9052" s="1"/>
    </row>
    <row r="9053" spans="1:2" x14ac:dyDescent="0.25">
      <c r="A9053" s="1"/>
      <c r="B9053" s="1"/>
    </row>
    <row r="9054" spans="1:2" x14ac:dyDescent="0.25">
      <c r="A9054" s="1"/>
      <c r="B9054" s="1"/>
    </row>
    <row r="9055" spans="1:2" x14ac:dyDescent="0.25">
      <c r="A9055" s="1"/>
      <c r="B9055" s="1"/>
    </row>
    <row r="9056" spans="1:2" x14ac:dyDescent="0.25">
      <c r="A9056" s="1"/>
      <c r="B9056" s="1"/>
    </row>
    <row r="9057" spans="1:2" x14ac:dyDescent="0.25">
      <c r="A9057" s="1"/>
      <c r="B9057" s="1"/>
    </row>
    <row r="9058" spans="1:2" x14ac:dyDescent="0.25">
      <c r="A9058" s="1"/>
      <c r="B9058" s="1"/>
    </row>
    <row r="9059" spans="1:2" x14ac:dyDescent="0.25">
      <c r="A9059" s="1"/>
      <c r="B9059" s="1"/>
    </row>
    <row r="9060" spans="1:2" x14ac:dyDescent="0.25">
      <c r="A9060" s="1"/>
      <c r="B9060" s="1"/>
    </row>
    <row r="9061" spans="1:2" x14ac:dyDescent="0.25">
      <c r="A9061" s="1"/>
      <c r="B9061" s="1"/>
    </row>
    <row r="9062" spans="1:2" x14ac:dyDescent="0.25">
      <c r="A9062" s="1"/>
      <c r="B9062" s="1"/>
    </row>
    <row r="9063" spans="1:2" x14ac:dyDescent="0.25">
      <c r="A9063" s="1"/>
      <c r="B9063" s="1"/>
    </row>
    <row r="9064" spans="1:2" x14ac:dyDescent="0.25">
      <c r="A9064" s="1"/>
      <c r="B9064" s="1"/>
    </row>
    <row r="9065" spans="1:2" x14ac:dyDescent="0.25">
      <c r="A9065" s="1"/>
      <c r="B9065" s="1"/>
    </row>
    <row r="9066" spans="1:2" x14ac:dyDescent="0.25">
      <c r="A9066" s="1"/>
      <c r="B9066" s="1"/>
    </row>
    <row r="9067" spans="1:2" x14ac:dyDescent="0.25">
      <c r="A9067" s="1"/>
      <c r="B9067" s="1"/>
    </row>
    <row r="9068" spans="1:2" x14ac:dyDescent="0.25">
      <c r="A9068" s="1"/>
      <c r="B9068" s="1"/>
    </row>
    <row r="9069" spans="1:2" x14ac:dyDescent="0.25">
      <c r="A9069" s="1"/>
      <c r="B9069" s="1"/>
    </row>
    <row r="9070" spans="1:2" x14ac:dyDescent="0.25">
      <c r="A9070" s="1"/>
      <c r="B9070" s="1"/>
    </row>
    <row r="9071" spans="1:2" x14ac:dyDescent="0.25">
      <c r="A9071" s="1"/>
      <c r="B9071" s="1"/>
    </row>
    <row r="9072" spans="1:2" x14ac:dyDescent="0.25">
      <c r="A9072" s="1"/>
      <c r="B9072" s="1"/>
    </row>
    <row r="9073" spans="1:2" x14ac:dyDescent="0.25">
      <c r="A9073" s="1"/>
      <c r="B9073" s="1"/>
    </row>
    <row r="9074" spans="1:2" x14ac:dyDescent="0.25">
      <c r="A9074" s="1"/>
      <c r="B9074" s="1"/>
    </row>
    <row r="9075" spans="1:2" x14ac:dyDescent="0.25">
      <c r="A9075" s="1"/>
      <c r="B9075" s="1"/>
    </row>
    <row r="9076" spans="1:2" x14ac:dyDescent="0.25">
      <c r="A9076" s="1"/>
      <c r="B9076" s="1"/>
    </row>
    <row r="9077" spans="1:2" x14ac:dyDescent="0.25">
      <c r="A9077" s="1"/>
      <c r="B9077" s="1"/>
    </row>
    <row r="9078" spans="1:2" x14ac:dyDescent="0.25">
      <c r="A9078" s="1"/>
      <c r="B9078" s="1"/>
    </row>
    <row r="9079" spans="1:2" x14ac:dyDescent="0.25">
      <c r="A9079" s="1"/>
      <c r="B9079" s="1"/>
    </row>
    <row r="9080" spans="1:2" x14ac:dyDescent="0.25">
      <c r="A9080" s="1"/>
      <c r="B9080" s="1"/>
    </row>
    <row r="9081" spans="1:2" x14ac:dyDescent="0.25">
      <c r="A9081" s="1"/>
      <c r="B9081" s="1"/>
    </row>
    <row r="9082" spans="1:2" x14ac:dyDescent="0.25">
      <c r="A9082" s="1"/>
      <c r="B9082" s="1"/>
    </row>
    <row r="9083" spans="1:2" x14ac:dyDescent="0.25">
      <c r="A9083" s="1"/>
      <c r="B9083" s="1"/>
    </row>
    <row r="9084" spans="1:2" x14ac:dyDescent="0.25">
      <c r="A9084" s="1"/>
      <c r="B9084" s="1"/>
    </row>
    <row r="9085" spans="1:2" x14ac:dyDescent="0.25">
      <c r="A9085" s="1"/>
      <c r="B9085" s="1"/>
    </row>
    <row r="9086" spans="1:2" x14ac:dyDescent="0.25">
      <c r="A9086" s="1"/>
      <c r="B9086" s="1"/>
    </row>
    <row r="9087" spans="1:2" x14ac:dyDescent="0.25">
      <c r="A9087" s="1"/>
      <c r="B9087" s="1"/>
    </row>
    <row r="9088" spans="1:2" x14ac:dyDescent="0.25">
      <c r="A9088" s="1"/>
      <c r="B9088" s="1"/>
    </row>
    <row r="9089" spans="1:2" x14ac:dyDescent="0.25">
      <c r="A9089" s="1"/>
      <c r="B9089" s="1"/>
    </row>
    <row r="9090" spans="1:2" x14ac:dyDescent="0.25">
      <c r="A9090" s="1"/>
      <c r="B9090" s="1"/>
    </row>
    <row r="9091" spans="1:2" x14ac:dyDescent="0.25">
      <c r="A9091" s="1"/>
      <c r="B9091" s="1"/>
    </row>
    <row r="9092" spans="1:2" x14ac:dyDescent="0.25">
      <c r="A9092" s="1"/>
      <c r="B9092" s="1"/>
    </row>
    <row r="9093" spans="1:2" x14ac:dyDescent="0.25">
      <c r="A9093" s="1"/>
      <c r="B9093" s="1"/>
    </row>
    <row r="9094" spans="1:2" x14ac:dyDescent="0.25">
      <c r="A9094" s="1"/>
      <c r="B9094" s="1"/>
    </row>
    <row r="9095" spans="1:2" x14ac:dyDescent="0.25">
      <c r="A9095" s="1"/>
      <c r="B9095" s="1"/>
    </row>
    <row r="9096" spans="1:2" x14ac:dyDescent="0.25">
      <c r="A9096" s="1"/>
      <c r="B9096" s="1"/>
    </row>
    <row r="9097" spans="1:2" x14ac:dyDescent="0.25">
      <c r="A9097" s="1"/>
      <c r="B9097" s="1"/>
    </row>
    <row r="9098" spans="1:2" x14ac:dyDescent="0.25">
      <c r="A9098" s="1"/>
      <c r="B9098" s="1"/>
    </row>
    <row r="9099" spans="1:2" x14ac:dyDescent="0.25">
      <c r="A9099" s="1"/>
      <c r="B9099" s="1"/>
    </row>
    <row r="9100" spans="1:2" x14ac:dyDescent="0.25">
      <c r="A9100" s="1"/>
      <c r="B9100" s="1"/>
    </row>
    <row r="9101" spans="1:2" x14ac:dyDescent="0.25">
      <c r="A9101" s="1"/>
      <c r="B9101" s="1"/>
    </row>
    <row r="9102" spans="1:2" x14ac:dyDescent="0.25">
      <c r="A9102" s="1"/>
      <c r="B9102" s="1"/>
    </row>
    <row r="9103" spans="1:2" x14ac:dyDescent="0.25">
      <c r="A9103" s="1"/>
      <c r="B9103" s="1"/>
    </row>
    <row r="9104" spans="1:2" x14ac:dyDescent="0.25">
      <c r="A9104" s="1"/>
      <c r="B9104" s="1"/>
    </row>
    <row r="9105" spans="1:2" x14ac:dyDescent="0.25">
      <c r="A9105" s="1"/>
      <c r="B9105" s="1"/>
    </row>
    <row r="9106" spans="1:2" x14ac:dyDescent="0.25">
      <c r="A9106" s="1"/>
      <c r="B9106" s="1"/>
    </row>
    <row r="9107" spans="1:2" x14ac:dyDescent="0.25">
      <c r="A9107" s="1"/>
      <c r="B9107" s="1"/>
    </row>
    <row r="9108" spans="1:2" x14ac:dyDescent="0.25">
      <c r="A9108" s="1"/>
      <c r="B9108" s="1"/>
    </row>
    <row r="9109" spans="1:2" x14ac:dyDescent="0.25">
      <c r="A9109" s="1"/>
      <c r="B9109" s="1"/>
    </row>
    <row r="9110" spans="1:2" x14ac:dyDescent="0.25">
      <c r="A9110" s="1"/>
      <c r="B9110" s="1"/>
    </row>
    <row r="9111" spans="1:2" x14ac:dyDescent="0.25">
      <c r="A9111" s="1"/>
      <c r="B9111" s="1"/>
    </row>
    <row r="9112" spans="1:2" x14ac:dyDescent="0.25">
      <c r="A9112" s="1"/>
      <c r="B9112" s="1"/>
    </row>
    <row r="9113" spans="1:2" x14ac:dyDescent="0.25">
      <c r="A9113" s="1"/>
      <c r="B9113" s="1"/>
    </row>
    <row r="9114" spans="1:2" x14ac:dyDescent="0.25">
      <c r="A9114" s="1"/>
      <c r="B9114" s="1"/>
    </row>
    <row r="9115" spans="1:2" x14ac:dyDescent="0.25">
      <c r="A9115" s="1"/>
      <c r="B9115" s="1"/>
    </row>
    <row r="9116" spans="1:2" x14ac:dyDescent="0.25">
      <c r="A9116" s="1"/>
      <c r="B9116" s="1"/>
    </row>
    <row r="9117" spans="1:2" x14ac:dyDescent="0.25">
      <c r="A9117" s="1"/>
      <c r="B9117" s="1"/>
    </row>
    <row r="9118" spans="1:2" x14ac:dyDescent="0.25">
      <c r="A9118" s="1"/>
      <c r="B9118" s="1"/>
    </row>
    <row r="9119" spans="1:2" x14ac:dyDescent="0.25">
      <c r="A9119" s="1"/>
      <c r="B9119" s="1"/>
    </row>
    <row r="9120" spans="1:2" x14ac:dyDescent="0.25">
      <c r="A9120" s="1"/>
      <c r="B9120" s="1"/>
    </row>
    <row r="9121" spans="1:2" x14ac:dyDescent="0.25">
      <c r="A9121" s="1"/>
      <c r="B9121" s="1"/>
    </row>
    <row r="9122" spans="1:2" x14ac:dyDescent="0.25">
      <c r="A9122" s="1"/>
      <c r="B9122" s="1"/>
    </row>
    <row r="9123" spans="1:2" x14ac:dyDescent="0.25">
      <c r="A9123" s="1"/>
      <c r="B9123" s="1"/>
    </row>
    <row r="9124" spans="1:2" x14ac:dyDescent="0.25">
      <c r="A9124" s="1"/>
      <c r="B9124" s="1"/>
    </row>
    <row r="9125" spans="1:2" x14ac:dyDescent="0.25">
      <c r="A9125" s="1"/>
      <c r="B9125" s="1"/>
    </row>
    <row r="9126" spans="1:2" x14ac:dyDescent="0.25">
      <c r="A9126" s="1"/>
      <c r="B9126" s="1"/>
    </row>
    <row r="9127" spans="1:2" x14ac:dyDescent="0.25">
      <c r="A9127" s="1"/>
      <c r="B9127" s="1"/>
    </row>
    <row r="9128" spans="1:2" x14ac:dyDescent="0.25">
      <c r="A9128" s="1"/>
      <c r="B9128" s="1"/>
    </row>
    <row r="9129" spans="1:2" x14ac:dyDescent="0.25">
      <c r="A9129" s="1"/>
      <c r="B9129" s="1"/>
    </row>
    <row r="9130" spans="1:2" x14ac:dyDescent="0.25">
      <c r="A9130" s="1"/>
      <c r="B9130" s="1"/>
    </row>
    <row r="9131" spans="1:2" x14ac:dyDescent="0.25">
      <c r="A9131" s="1"/>
      <c r="B9131" s="1"/>
    </row>
    <row r="9132" spans="1:2" x14ac:dyDescent="0.25">
      <c r="A9132" s="1"/>
      <c r="B9132" s="1"/>
    </row>
    <row r="9133" spans="1:2" x14ac:dyDescent="0.25">
      <c r="A9133" s="1"/>
      <c r="B9133" s="1"/>
    </row>
    <row r="9134" spans="1:2" x14ac:dyDescent="0.25">
      <c r="A9134" s="1"/>
      <c r="B9134" s="1"/>
    </row>
    <row r="9135" spans="1:2" x14ac:dyDescent="0.25">
      <c r="A9135" s="1"/>
      <c r="B9135" s="1"/>
    </row>
    <row r="9136" spans="1:2" x14ac:dyDescent="0.25">
      <c r="A9136" s="1"/>
      <c r="B9136" s="1"/>
    </row>
    <row r="9137" spans="1:2" x14ac:dyDescent="0.25">
      <c r="A9137" s="1"/>
      <c r="B9137" s="1"/>
    </row>
    <row r="9138" spans="1:2" x14ac:dyDescent="0.25">
      <c r="A9138" s="1"/>
      <c r="B9138" s="1"/>
    </row>
    <row r="9139" spans="1:2" x14ac:dyDescent="0.25">
      <c r="A9139" s="1"/>
      <c r="B9139" s="1"/>
    </row>
    <row r="9140" spans="1:2" x14ac:dyDescent="0.25">
      <c r="A9140" s="1"/>
      <c r="B9140" s="1"/>
    </row>
    <row r="9141" spans="1:2" x14ac:dyDescent="0.25">
      <c r="A9141" s="1"/>
      <c r="B9141" s="1"/>
    </row>
    <row r="9142" spans="1:2" x14ac:dyDescent="0.25">
      <c r="A9142" s="1"/>
      <c r="B9142" s="1"/>
    </row>
    <row r="9143" spans="1:2" x14ac:dyDescent="0.25">
      <c r="A9143" s="1"/>
      <c r="B9143" s="1"/>
    </row>
    <row r="9144" spans="1:2" x14ac:dyDescent="0.25">
      <c r="A9144" s="1"/>
      <c r="B9144" s="1"/>
    </row>
    <row r="9145" spans="1:2" x14ac:dyDescent="0.25">
      <c r="A9145" s="1"/>
      <c r="B9145" s="1"/>
    </row>
    <row r="9146" spans="1:2" x14ac:dyDescent="0.25">
      <c r="A9146" s="1"/>
      <c r="B9146" s="1"/>
    </row>
    <row r="9147" spans="1:2" x14ac:dyDescent="0.25">
      <c r="A9147" s="1"/>
      <c r="B9147" s="1"/>
    </row>
    <row r="9148" spans="1:2" x14ac:dyDescent="0.25">
      <c r="A9148" s="1"/>
      <c r="B9148" s="1"/>
    </row>
    <row r="9149" spans="1:2" x14ac:dyDescent="0.25">
      <c r="A9149" s="1"/>
      <c r="B9149" s="1"/>
    </row>
    <row r="9150" spans="1:2" x14ac:dyDescent="0.25">
      <c r="A9150" s="1"/>
      <c r="B9150" s="1"/>
    </row>
    <row r="9151" spans="1:2" x14ac:dyDescent="0.25">
      <c r="A9151" s="1"/>
      <c r="B9151" s="1"/>
    </row>
    <row r="9152" spans="1:2" x14ac:dyDescent="0.25">
      <c r="A9152" s="1"/>
      <c r="B9152" s="1"/>
    </row>
    <row r="9153" spans="1:2" x14ac:dyDescent="0.25">
      <c r="A9153" s="1"/>
      <c r="B9153" s="1"/>
    </row>
    <row r="9154" spans="1:2" x14ac:dyDescent="0.25">
      <c r="A9154" s="1"/>
      <c r="B9154" s="1"/>
    </row>
    <row r="9155" spans="1:2" x14ac:dyDescent="0.25">
      <c r="A9155" s="1"/>
      <c r="B9155" s="1"/>
    </row>
    <row r="9156" spans="1:2" x14ac:dyDescent="0.25">
      <c r="A9156" s="1"/>
      <c r="B9156" s="1"/>
    </row>
    <row r="9157" spans="1:2" x14ac:dyDescent="0.25">
      <c r="A9157" s="1"/>
      <c r="B9157" s="1"/>
    </row>
    <row r="9158" spans="1:2" x14ac:dyDescent="0.25">
      <c r="A9158" s="1"/>
      <c r="B9158" s="1"/>
    </row>
    <row r="9159" spans="1:2" x14ac:dyDescent="0.25">
      <c r="A9159" s="1"/>
      <c r="B9159" s="1"/>
    </row>
    <row r="9160" spans="1:2" x14ac:dyDescent="0.25">
      <c r="A9160" s="1"/>
      <c r="B9160" s="1"/>
    </row>
    <row r="9161" spans="1:2" x14ac:dyDescent="0.25">
      <c r="A9161" s="1"/>
      <c r="B9161" s="1"/>
    </row>
    <row r="9162" spans="1:2" x14ac:dyDescent="0.25">
      <c r="A9162" s="1"/>
      <c r="B9162" s="1"/>
    </row>
    <row r="9163" spans="1:2" x14ac:dyDescent="0.25">
      <c r="A9163" s="1"/>
      <c r="B9163" s="1"/>
    </row>
    <row r="9164" spans="1:2" x14ac:dyDescent="0.25">
      <c r="A9164" s="1"/>
      <c r="B9164" s="1"/>
    </row>
    <row r="9165" spans="1:2" x14ac:dyDescent="0.25">
      <c r="A9165" s="1"/>
      <c r="B9165" s="1"/>
    </row>
    <row r="9166" spans="1:2" x14ac:dyDescent="0.25">
      <c r="A9166" s="1"/>
      <c r="B9166" s="1"/>
    </row>
    <row r="9167" spans="1:2" x14ac:dyDescent="0.25">
      <c r="A9167" s="1"/>
      <c r="B9167" s="1"/>
    </row>
    <row r="9168" spans="1:2" x14ac:dyDescent="0.25">
      <c r="A9168" s="1"/>
      <c r="B9168" s="1"/>
    </row>
    <row r="9169" spans="1:2" x14ac:dyDescent="0.25">
      <c r="A9169" s="1"/>
      <c r="B9169" s="1"/>
    </row>
    <row r="9170" spans="1:2" x14ac:dyDescent="0.25">
      <c r="A9170" s="1"/>
      <c r="B9170" s="1"/>
    </row>
    <row r="9171" spans="1:2" x14ac:dyDescent="0.25">
      <c r="A9171" s="1"/>
      <c r="B9171" s="1"/>
    </row>
    <row r="9172" spans="1:2" x14ac:dyDescent="0.25">
      <c r="A9172" s="1"/>
      <c r="B9172" s="1"/>
    </row>
    <row r="9173" spans="1:2" x14ac:dyDescent="0.25">
      <c r="A9173" s="1"/>
      <c r="B9173" s="1"/>
    </row>
    <row r="9174" spans="1:2" x14ac:dyDescent="0.25">
      <c r="A9174" s="1"/>
      <c r="B9174" s="1"/>
    </row>
    <row r="9175" spans="1:2" x14ac:dyDescent="0.25">
      <c r="A9175" s="1"/>
      <c r="B9175" s="1"/>
    </row>
    <row r="9176" spans="1:2" x14ac:dyDescent="0.25">
      <c r="A9176" s="1"/>
      <c r="B9176" s="1"/>
    </row>
    <row r="9177" spans="1:2" x14ac:dyDescent="0.25">
      <c r="A9177" s="1"/>
      <c r="B9177" s="1"/>
    </row>
    <row r="9178" spans="1:2" x14ac:dyDescent="0.25">
      <c r="A9178" s="1"/>
      <c r="B9178" s="1"/>
    </row>
    <row r="9179" spans="1:2" x14ac:dyDescent="0.25">
      <c r="A9179" s="1"/>
      <c r="B9179" s="1"/>
    </row>
    <row r="9180" spans="1:2" x14ac:dyDescent="0.25">
      <c r="A9180" s="1"/>
      <c r="B9180" s="1"/>
    </row>
    <row r="9181" spans="1:2" x14ac:dyDescent="0.25">
      <c r="A9181" s="1"/>
      <c r="B9181" s="1"/>
    </row>
    <row r="9182" spans="1:2" x14ac:dyDescent="0.25">
      <c r="A9182" s="1"/>
      <c r="B9182" s="1"/>
    </row>
    <row r="9183" spans="1:2" x14ac:dyDescent="0.25">
      <c r="A9183" s="1"/>
      <c r="B9183" s="1"/>
    </row>
    <row r="9184" spans="1:2" x14ac:dyDescent="0.25">
      <c r="A9184" s="1"/>
      <c r="B9184" s="1"/>
    </row>
    <row r="9185" spans="1:2" x14ac:dyDescent="0.25">
      <c r="A9185" s="1"/>
      <c r="B9185" s="1"/>
    </row>
    <row r="9186" spans="1:2" x14ac:dyDescent="0.25">
      <c r="A9186" s="1"/>
      <c r="B9186" s="1"/>
    </row>
    <row r="9187" spans="1:2" x14ac:dyDescent="0.25">
      <c r="A9187" s="1"/>
      <c r="B9187" s="1"/>
    </row>
    <row r="9188" spans="1:2" x14ac:dyDescent="0.25">
      <c r="A9188" s="1"/>
      <c r="B9188" s="1"/>
    </row>
    <row r="9189" spans="1:2" x14ac:dyDescent="0.25">
      <c r="A9189" s="1"/>
      <c r="B9189" s="1"/>
    </row>
    <row r="9190" spans="1:2" x14ac:dyDescent="0.25">
      <c r="A9190" s="1"/>
      <c r="B9190" s="1"/>
    </row>
    <row r="9191" spans="1:2" x14ac:dyDescent="0.25">
      <c r="A9191" s="1"/>
      <c r="B9191" s="1"/>
    </row>
    <row r="9192" spans="1:2" x14ac:dyDescent="0.25">
      <c r="A9192" s="1"/>
      <c r="B9192" s="1"/>
    </row>
    <row r="9193" spans="1:2" x14ac:dyDescent="0.25">
      <c r="A9193" s="1"/>
      <c r="B9193" s="1"/>
    </row>
    <row r="9194" spans="1:2" x14ac:dyDescent="0.25">
      <c r="A9194" s="1"/>
      <c r="B9194" s="1"/>
    </row>
    <row r="9195" spans="1:2" x14ac:dyDescent="0.25">
      <c r="A9195" s="1"/>
      <c r="B9195" s="1"/>
    </row>
    <row r="9196" spans="1:2" x14ac:dyDescent="0.25">
      <c r="A9196" s="1"/>
      <c r="B9196" s="1"/>
    </row>
    <row r="9197" spans="1:2" x14ac:dyDescent="0.25">
      <c r="A9197" s="1"/>
      <c r="B9197" s="1"/>
    </row>
    <row r="9198" spans="1:2" x14ac:dyDescent="0.25">
      <c r="A9198" s="1"/>
      <c r="B9198" s="1"/>
    </row>
    <row r="9199" spans="1:2" x14ac:dyDescent="0.25">
      <c r="A9199" s="1"/>
      <c r="B9199" s="1"/>
    </row>
    <row r="9200" spans="1:2" x14ac:dyDescent="0.25">
      <c r="A9200" s="1"/>
      <c r="B9200" s="1"/>
    </row>
    <row r="9201" spans="1:2" x14ac:dyDescent="0.25">
      <c r="A9201" s="1"/>
      <c r="B9201" s="1"/>
    </row>
    <row r="9202" spans="1:2" x14ac:dyDescent="0.25">
      <c r="A9202" s="1"/>
      <c r="B9202" s="1"/>
    </row>
    <row r="9203" spans="1:2" x14ac:dyDescent="0.25">
      <c r="A9203" s="1"/>
      <c r="B9203" s="1"/>
    </row>
    <row r="9204" spans="1:2" x14ac:dyDescent="0.25">
      <c r="A9204" s="1"/>
      <c r="B9204" s="1"/>
    </row>
    <row r="9205" spans="1:2" x14ac:dyDescent="0.25">
      <c r="A9205" s="1"/>
      <c r="B9205" s="1"/>
    </row>
    <row r="9206" spans="1:2" x14ac:dyDescent="0.25">
      <c r="A9206" s="1"/>
      <c r="B9206" s="1"/>
    </row>
    <row r="9207" spans="1:2" x14ac:dyDescent="0.25">
      <c r="A9207" s="1"/>
      <c r="B9207" s="1"/>
    </row>
    <row r="9208" spans="1:2" x14ac:dyDescent="0.25">
      <c r="A9208" s="1"/>
      <c r="B9208" s="1"/>
    </row>
    <row r="9209" spans="1:2" x14ac:dyDescent="0.25">
      <c r="A9209" s="1"/>
      <c r="B9209" s="1"/>
    </row>
    <row r="9210" spans="1:2" x14ac:dyDescent="0.25">
      <c r="A9210" s="1"/>
      <c r="B9210" s="1"/>
    </row>
    <row r="9211" spans="1:2" x14ac:dyDescent="0.25">
      <c r="A9211" s="1"/>
      <c r="B9211" s="1"/>
    </row>
    <row r="9212" spans="1:2" x14ac:dyDescent="0.25">
      <c r="A9212" s="1"/>
      <c r="B9212" s="1"/>
    </row>
    <row r="9213" spans="1:2" x14ac:dyDescent="0.25">
      <c r="A9213" s="1"/>
      <c r="B9213" s="1"/>
    </row>
    <row r="9214" spans="1:2" x14ac:dyDescent="0.25">
      <c r="A9214" s="1"/>
      <c r="B9214" s="1"/>
    </row>
    <row r="9215" spans="1:2" x14ac:dyDescent="0.25">
      <c r="A9215" s="1"/>
      <c r="B9215" s="1"/>
    </row>
    <row r="9216" spans="1:2" x14ac:dyDescent="0.25">
      <c r="A9216" s="1"/>
      <c r="B9216" s="1"/>
    </row>
    <row r="9217" spans="1:2" x14ac:dyDescent="0.25">
      <c r="A9217" s="1"/>
      <c r="B9217" s="1"/>
    </row>
    <row r="9218" spans="1:2" x14ac:dyDescent="0.25">
      <c r="A9218" s="1"/>
      <c r="B9218" s="1"/>
    </row>
    <row r="9219" spans="1:2" x14ac:dyDescent="0.25">
      <c r="A9219" s="1"/>
      <c r="B9219" s="1"/>
    </row>
    <row r="9220" spans="1:2" x14ac:dyDescent="0.25">
      <c r="A9220" s="1"/>
      <c r="B9220" s="1"/>
    </row>
    <row r="9221" spans="1:2" x14ac:dyDescent="0.25">
      <c r="A9221" s="1"/>
      <c r="B9221" s="1"/>
    </row>
    <row r="9222" spans="1:2" x14ac:dyDescent="0.25">
      <c r="A9222" s="1"/>
      <c r="B9222" s="1"/>
    </row>
    <row r="9223" spans="1:2" x14ac:dyDescent="0.25">
      <c r="A9223" s="1"/>
      <c r="B9223" s="1"/>
    </row>
    <row r="9224" spans="1:2" x14ac:dyDescent="0.25">
      <c r="A9224" s="1"/>
      <c r="B9224" s="1"/>
    </row>
    <row r="9225" spans="1:2" x14ac:dyDescent="0.25">
      <c r="A9225" s="1"/>
      <c r="B9225" s="1"/>
    </row>
    <row r="9226" spans="1:2" x14ac:dyDescent="0.25">
      <c r="A9226" s="1"/>
      <c r="B9226" s="1"/>
    </row>
    <row r="9227" spans="1:2" x14ac:dyDescent="0.25">
      <c r="A9227" s="1"/>
      <c r="B9227" s="1"/>
    </row>
    <row r="9228" spans="1:2" x14ac:dyDescent="0.25">
      <c r="A9228" s="1"/>
      <c r="B9228" s="1"/>
    </row>
    <row r="9229" spans="1:2" x14ac:dyDescent="0.25">
      <c r="A9229" s="1"/>
      <c r="B9229" s="1"/>
    </row>
    <row r="9230" spans="1:2" x14ac:dyDescent="0.25">
      <c r="A9230" s="1"/>
      <c r="B9230" s="1"/>
    </row>
    <row r="9231" spans="1:2" x14ac:dyDescent="0.25">
      <c r="A9231" s="1"/>
      <c r="B9231" s="1"/>
    </row>
    <row r="9232" spans="1:2" x14ac:dyDescent="0.25">
      <c r="A9232" s="1"/>
      <c r="B9232" s="1"/>
    </row>
    <row r="9233" spans="1:2" x14ac:dyDescent="0.25">
      <c r="A9233" s="1"/>
      <c r="B9233" s="1"/>
    </row>
    <row r="9234" spans="1:2" x14ac:dyDescent="0.25">
      <c r="A9234" s="1"/>
      <c r="B9234" s="1"/>
    </row>
    <row r="9235" spans="1:2" x14ac:dyDescent="0.25">
      <c r="A9235" s="1"/>
      <c r="B9235" s="1"/>
    </row>
    <row r="9236" spans="1:2" x14ac:dyDescent="0.25">
      <c r="A9236" s="1"/>
      <c r="B9236" s="1"/>
    </row>
    <row r="9237" spans="1:2" x14ac:dyDescent="0.25">
      <c r="A9237" s="1"/>
      <c r="B9237" s="1"/>
    </row>
    <row r="9238" spans="1:2" x14ac:dyDescent="0.25">
      <c r="A9238" s="1"/>
      <c r="B9238" s="1"/>
    </row>
    <row r="9239" spans="1:2" x14ac:dyDescent="0.25">
      <c r="A9239" s="1"/>
      <c r="B9239" s="1"/>
    </row>
    <row r="9240" spans="1:2" x14ac:dyDescent="0.25">
      <c r="A9240" s="1"/>
      <c r="B9240" s="1"/>
    </row>
    <row r="9241" spans="1:2" x14ac:dyDescent="0.25">
      <c r="A9241" s="1"/>
      <c r="B9241" s="1"/>
    </row>
    <row r="9242" spans="1:2" x14ac:dyDescent="0.25">
      <c r="A9242" s="1"/>
      <c r="B9242" s="1"/>
    </row>
    <row r="9243" spans="1:2" x14ac:dyDescent="0.25">
      <c r="A9243" s="1"/>
      <c r="B9243" s="1"/>
    </row>
    <row r="9244" spans="1:2" x14ac:dyDescent="0.25">
      <c r="A9244" s="1"/>
      <c r="B9244" s="1"/>
    </row>
    <row r="9245" spans="1:2" x14ac:dyDescent="0.25">
      <c r="A9245" s="1"/>
      <c r="B9245" s="1"/>
    </row>
    <row r="9246" spans="1:2" x14ac:dyDescent="0.25">
      <c r="A9246" s="1"/>
      <c r="B9246" s="1"/>
    </row>
    <row r="9247" spans="1:2" x14ac:dyDescent="0.25">
      <c r="A9247" s="1"/>
      <c r="B9247" s="1"/>
    </row>
    <row r="9248" spans="1:2" x14ac:dyDescent="0.25">
      <c r="A9248" s="1"/>
      <c r="B9248" s="1"/>
    </row>
    <row r="9249" spans="1:2" x14ac:dyDescent="0.25">
      <c r="A9249" s="1"/>
      <c r="B9249" s="1"/>
    </row>
    <row r="9250" spans="1:2" x14ac:dyDescent="0.25">
      <c r="A9250" s="1"/>
      <c r="B9250" s="1"/>
    </row>
    <row r="9251" spans="1:2" x14ac:dyDescent="0.25">
      <c r="A9251" s="1"/>
      <c r="B9251" s="1"/>
    </row>
    <row r="9252" spans="1:2" x14ac:dyDescent="0.25">
      <c r="A9252" s="1"/>
      <c r="B9252" s="1"/>
    </row>
    <row r="9253" spans="1:2" x14ac:dyDescent="0.25">
      <c r="A9253" s="1"/>
      <c r="B9253" s="1"/>
    </row>
    <row r="9254" spans="1:2" x14ac:dyDescent="0.25">
      <c r="A9254" s="1"/>
      <c r="B9254" s="1"/>
    </row>
    <row r="9255" spans="1:2" x14ac:dyDescent="0.25">
      <c r="A9255" s="1"/>
      <c r="B9255" s="1"/>
    </row>
    <row r="9256" spans="1:2" x14ac:dyDescent="0.25">
      <c r="A9256" s="1"/>
      <c r="B9256" s="1"/>
    </row>
    <row r="9257" spans="1:2" x14ac:dyDescent="0.25">
      <c r="A9257" s="1"/>
      <c r="B9257" s="1"/>
    </row>
    <row r="9258" spans="1:2" x14ac:dyDescent="0.25">
      <c r="A9258" s="1"/>
      <c r="B9258" s="1"/>
    </row>
    <row r="9259" spans="1:2" x14ac:dyDescent="0.25">
      <c r="A9259" s="1"/>
      <c r="B9259" s="1"/>
    </row>
    <row r="9260" spans="1:2" x14ac:dyDescent="0.25">
      <c r="A9260" s="1"/>
      <c r="B9260" s="1"/>
    </row>
    <row r="9261" spans="1:2" x14ac:dyDescent="0.25">
      <c r="A9261" s="1"/>
      <c r="B9261" s="1"/>
    </row>
    <row r="9262" spans="1:2" x14ac:dyDescent="0.25">
      <c r="A9262" s="1"/>
      <c r="B9262" s="1"/>
    </row>
    <row r="9263" spans="1:2" x14ac:dyDescent="0.25">
      <c r="A9263" s="1"/>
      <c r="B9263" s="1"/>
    </row>
    <row r="9264" spans="1:2" x14ac:dyDescent="0.25">
      <c r="A9264" s="1"/>
      <c r="B9264" s="1"/>
    </row>
    <row r="9265" spans="1:2" x14ac:dyDescent="0.25">
      <c r="A9265" s="1"/>
      <c r="B9265" s="1"/>
    </row>
    <row r="9266" spans="1:2" x14ac:dyDescent="0.25">
      <c r="A9266" s="1"/>
      <c r="B9266" s="1"/>
    </row>
    <row r="9267" spans="1:2" x14ac:dyDescent="0.25">
      <c r="A9267" s="1"/>
      <c r="B9267" s="1"/>
    </row>
    <row r="9268" spans="1:2" x14ac:dyDescent="0.25">
      <c r="A9268" s="1"/>
      <c r="B9268" s="1"/>
    </row>
    <row r="9269" spans="1:2" x14ac:dyDescent="0.25">
      <c r="A9269" s="1"/>
      <c r="B9269" s="1"/>
    </row>
    <row r="9270" spans="1:2" x14ac:dyDescent="0.25">
      <c r="A9270" s="1"/>
      <c r="B9270" s="1"/>
    </row>
    <row r="9271" spans="1:2" x14ac:dyDescent="0.25">
      <c r="A9271" s="1"/>
      <c r="B9271" s="1"/>
    </row>
    <row r="9272" spans="1:2" x14ac:dyDescent="0.25">
      <c r="A9272" s="1"/>
      <c r="B9272" s="1"/>
    </row>
    <row r="9273" spans="1:2" x14ac:dyDescent="0.25">
      <c r="A9273" s="1"/>
      <c r="B9273" s="1"/>
    </row>
    <row r="9274" spans="1:2" x14ac:dyDescent="0.25">
      <c r="A9274" s="1"/>
      <c r="B9274" s="1"/>
    </row>
    <row r="9275" spans="1:2" x14ac:dyDescent="0.25">
      <c r="A9275" s="1"/>
      <c r="B9275" s="1"/>
    </row>
    <row r="9276" spans="1:2" x14ac:dyDescent="0.25">
      <c r="A9276" s="1"/>
      <c r="B9276" s="1"/>
    </row>
    <row r="9277" spans="1:2" x14ac:dyDescent="0.25">
      <c r="A9277" s="1"/>
      <c r="B9277" s="1"/>
    </row>
    <row r="9278" spans="1:2" x14ac:dyDescent="0.25">
      <c r="A9278" s="1"/>
      <c r="B9278" s="1"/>
    </row>
    <row r="9279" spans="1:2" x14ac:dyDescent="0.25">
      <c r="A9279" s="1"/>
      <c r="B9279" s="1"/>
    </row>
    <row r="9280" spans="1:2" x14ac:dyDescent="0.25">
      <c r="A9280" s="1"/>
      <c r="B9280" s="1"/>
    </row>
    <row r="9281" spans="1:2" x14ac:dyDescent="0.25">
      <c r="A9281" s="1"/>
      <c r="B9281" s="1"/>
    </row>
    <row r="9282" spans="1:2" x14ac:dyDescent="0.25">
      <c r="A9282" s="1"/>
      <c r="B9282" s="1"/>
    </row>
    <row r="9283" spans="1:2" x14ac:dyDescent="0.25">
      <c r="A9283" s="1"/>
      <c r="B9283" s="1"/>
    </row>
    <row r="9284" spans="1:2" x14ac:dyDescent="0.25">
      <c r="A9284" s="1"/>
      <c r="B9284" s="1"/>
    </row>
    <row r="9285" spans="1:2" x14ac:dyDescent="0.25">
      <c r="A9285" s="1"/>
      <c r="B9285" s="1"/>
    </row>
    <row r="9286" spans="1:2" x14ac:dyDescent="0.25">
      <c r="A9286" s="1"/>
      <c r="B9286" s="1"/>
    </row>
    <row r="9287" spans="1:2" x14ac:dyDescent="0.25">
      <c r="A9287" s="1"/>
      <c r="B9287" s="1"/>
    </row>
    <row r="9288" spans="1:2" x14ac:dyDescent="0.25">
      <c r="A9288" s="1"/>
      <c r="B9288" s="1"/>
    </row>
    <row r="9289" spans="1:2" x14ac:dyDescent="0.25">
      <c r="A9289" s="1"/>
      <c r="B9289" s="1"/>
    </row>
    <row r="9290" spans="1:2" x14ac:dyDescent="0.25">
      <c r="A9290" s="1"/>
      <c r="B9290" s="1"/>
    </row>
    <row r="9291" spans="1:2" x14ac:dyDescent="0.25">
      <c r="A9291" s="1"/>
      <c r="B9291" s="1"/>
    </row>
    <row r="9292" spans="1:2" x14ac:dyDescent="0.25">
      <c r="A9292" s="1"/>
      <c r="B9292" s="1"/>
    </row>
    <row r="9293" spans="1:2" x14ac:dyDescent="0.25">
      <c r="A9293" s="1"/>
      <c r="B9293" s="1"/>
    </row>
    <row r="9294" spans="1:2" x14ac:dyDescent="0.25">
      <c r="A9294" s="1"/>
      <c r="B9294" s="1"/>
    </row>
    <row r="9295" spans="1:2" x14ac:dyDescent="0.25">
      <c r="A9295" s="1"/>
      <c r="B9295" s="1"/>
    </row>
    <row r="9296" spans="1:2" x14ac:dyDescent="0.25">
      <c r="A9296" s="1"/>
      <c r="B9296" s="1"/>
    </row>
    <row r="9297" spans="1:2" x14ac:dyDescent="0.25">
      <c r="A9297" s="1"/>
      <c r="B9297" s="1"/>
    </row>
    <row r="9298" spans="1:2" x14ac:dyDescent="0.25">
      <c r="A9298" s="1"/>
      <c r="B9298" s="1"/>
    </row>
    <row r="9299" spans="1:2" x14ac:dyDescent="0.25">
      <c r="A9299" s="1"/>
      <c r="B9299" s="1"/>
    </row>
    <row r="9300" spans="1:2" x14ac:dyDescent="0.25">
      <c r="A9300" s="1"/>
      <c r="B9300" s="1"/>
    </row>
    <row r="9301" spans="1:2" x14ac:dyDescent="0.25">
      <c r="A9301" s="1"/>
      <c r="B9301" s="1"/>
    </row>
    <row r="9302" spans="1:2" x14ac:dyDescent="0.25">
      <c r="A9302" s="1"/>
      <c r="B9302" s="1"/>
    </row>
    <row r="9303" spans="1:2" x14ac:dyDescent="0.25">
      <c r="A9303" s="1"/>
      <c r="B9303" s="1"/>
    </row>
    <row r="9304" spans="1:2" x14ac:dyDescent="0.25">
      <c r="A9304" s="1"/>
      <c r="B9304" s="1"/>
    </row>
    <row r="9305" spans="1:2" x14ac:dyDescent="0.25">
      <c r="A9305" s="1"/>
      <c r="B9305" s="1"/>
    </row>
    <row r="9306" spans="1:2" x14ac:dyDescent="0.25">
      <c r="A9306" s="1"/>
      <c r="B9306" s="1"/>
    </row>
    <row r="9307" spans="1:2" x14ac:dyDescent="0.25">
      <c r="A9307" s="1"/>
      <c r="B9307" s="1"/>
    </row>
    <row r="9308" spans="1:2" x14ac:dyDescent="0.25">
      <c r="A9308" s="1"/>
      <c r="B9308" s="1"/>
    </row>
    <row r="9309" spans="1:2" x14ac:dyDescent="0.25">
      <c r="A9309" s="1"/>
      <c r="B9309" s="1"/>
    </row>
    <row r="9310" spans="1:2" x14ac:dyDescent="0.25">
      <c r="A9310" s="1"/>
      <c r="B9310" s="1"/>
    </row>
    <row r="9311" spans="1:2" x14ac:dyDescent="0.25">
      <c r="A9311" s="1"/>
      <c r="B9311" s="1"/>
    </row>
    <row r="9312" spans="1:2" x14ac:dyDescent="0.25">
      <c r="A9312" s="1"/>
      <c r="B9312" s="1"/>
    </row>
    <row r="9313" spans="1:2" x14ac:dyDescent="0.25">
      <c r="A9313" s="1"/>
      <c r="B9313" s="1"/>
    </row>
    <row r="9314" spans="1:2" x14ac:dyDescent="0.25">
      <c r="A9314" s="1"/>
      <c r="B9314" s="1"/>
    </row>
    <row r="9315" spans="1:2" x14ac:dyDescent="0.25">
      <c r="A9315" s="1"/>
      <c r="B9315" s="1"/>
    </row>
    <row r="9316" spans="1:2" x14ac:dyDescent="0.25">
      <c r="A9316" s="1"/>
      <c r="B9316" s="1"/>
    </row>
    <row r="9317" spans="1:2" x14ac:dyDescent="0.25">
      <c r="A9317" s="1"/>
      <c r="B9317" s="1"/>
    </row>
    <row r="9318" spans="1:2" x14ac:dyDescent="0.25">
      <c r="A9318" s="1"/>
      <c r="B9318" s="1"/>
    </row>
    <row r="9319" spans="1:2" x14ac:dyDescent="0.25">
      <c r="A9319" s="1"/>
      <c r="B9319" s="1"/>
    </row>
    <row r="9320" spans="1:2" x14ac:dyDescent="0.25">
      <c r="A9320" s="1"/>
      <c r="B9320" s="1"/>
    </row>
    <row r="9321" spans="1:2" x14ac:dyDescent="0.25">
      <c r="A9321" s="1"/>
      <c r="B9321" s="1"/>
    </row>
    <row r="9322" spans="1:2" x14ac:dyDescent="0.25">
      <c r="A9322" s="1"/>
      <c r="B9322" s="1"/>
    </row>
    <row r="9323" spans="1:2" x14ac:dyDescent="0.25">
      <c r="A9323" s="1"/>
      <c r="B9323" s="1"/>
    </row>
    <row r="9324" spans="1:2" x14ac:dyDescent="0.25">
      <c r="A9324" s="1"/>
      <c r="B9324" s="1"/>
    </row>
    <row r="9325" spans="1:2" x14ac:dyDescent="0.25">
      <c r="A9325" s="1"/>
      <c r="B9325" s="1"/>
    </row>
    <row r="9326" spans="1:2" x14ac:dyDescent="0.25">
      <c r="A9326" s="1"/>
      <c r="B9326" s="1"/>
    </row>
    <row r="9327" spans="1:2" x14ac:dyDescent="0.25">
      <c r="A9327" s="1"/>
      <c r="B9327" s="1"/>
    </row>
    <row r="9328" spans="1:2" x14ac:dyDescent="0.25">
      <c r="A9328" s="1"/>
      <c r="B9328" s="1"/>
    </row>
    <row r="9329" spans="1:2" x14ac:dyDescent="0.25">
      <c r="A9329" s="1"/>
      <c r="B9329" s="1"/>
    </row>
    <row r="9330" spans="1:2" x14ac:dyDescent="0.25">
      <c r="A9330" s="1"/>
      <c r="B9330" s="1"/>
    </row>
    <row r="9331" spans="1:2" x14ac:dyDescent="0.25">
      <c r="A9331" s="1"/>
      <c r="B9331" s="1"/>
    </row>
    <row r="9332" spans="1:2" x14ac:dyDescent="0.25">
      <c r="A9332" s="1"/>
      <c r="B9332" s="1"/>
    </row>
    <row r="9333" spans="1:2" x14ac:dyDescent="0.25">
      <c r="A9333" s="1"/>
      <c r="B9333" s="1"/>
    </row>
    <row r="9334" spans="1:2" x14ac:dyDescent="0.25">
      <c r="A9334" s="1"/>
      <c r="B9334" s="1"/>
    </row>
    <row r="9335" spans="1:2" x14ac:dyDescent="0.25">
      <c r="A9335" s="1"/>
      <c r="B9335" s="1"/>
    </row>
    <row r="9336" spans="1:2" x14ac:dyDescent="0.25">
      <c r="A9336" s="1"/>
      <c r="B9336" s="1"/>
    </row>
    <row r="9337" spans="1:2" x14ac:dyDescent="0.25">
      <c r="A9337" s="1"/>
      <c r="B9337" s="1"/>
    </row>
    <row r="9338" spans="1:2" x14ac:dyDescent="0.25">
      <c r="A9338" s="1"/>
      <c r="B9338" s="1"/>
    </row>
    <row r="9339" spans="1:2" x14ac:dyDescent="0.25">
      <c r="A9339" s="1"/>
      <c r="B9339" s="1"/>
    </row>
    <row r="9340" spans="1:2" x14ac:dyDescent="0.25">
      <c r="A9340" s="1"/>
      <c r="B9340" s="1"/>
    </row>
    <row r="9341" spans="1:2" x14ac:dyDescent="0.25">
      <c r="A9341" s="1"/>
      <c r="B9341" s="1"/>
    </row>
    <row r="9342" spans="1:2" x14ac:dyDescent="0.25">
      <c r="A9342" s="1"/>
      <c r="B9342" s="1"/>
    </row>
    <row r="9343" spans="1:2" x14ac:dyDescent="0.25">
      <c r="A9343" s="1"/>
      <c r="B9343" s="1"/>
    </row>
    <row r="9344" spans="1:2" x14ac:dyDescent="0.25">
      <c r="A9344" s="1"/>
      <c r="B9344" s="1"/>
    </row>
    <row r="9345" spans="1:2" x14ac:dyDescent="0.25">
      <c r="A9345" s="1"/>
      <c r="B9345" s="1"/>
    </row>
    <row r="9346" spans="1:2" x14ac:dyDescent="0.25">
      <c r="A9346" s="1"/>
      <c r="B9346" s="1"/>
    </row>
    <row r="9347" spans="1:2" x14ac:dyDescent="0.25">
      <c r="A9347" s="1"/>
      <c r="B9347" s="1"/>
    </row>
    <row r="9348" spans="1:2" x14ac:dyDescent="0.25">
      <c r="A9348" s="1"/>
      <c r="B9348" s="1"/>
    </row>
    <row r="9349" spans="1:2" x14ac:dyDescent="0.25">
      <c r="A9349" s="1"/>
      <c r="B9349" s="1"/>
    </row>
    <row r="9350" spans="1:2" x14ac:dyDescent="0.25">
      <c r="A9350" s="1"/>
      <c r="B9350" s="1"/>
    </row>
    <row r="9351" spans="1:2" x14ac:dyDescent="0.25">
      <c r="A9351" s="1"/>
      <c r="B9351" s="1"/>
    </row>
    <row r="9352" spans="1:2" x14ac:dyDescent="0.25">
      <c r="A9352" s="1"/>
      <c r="B9352" s="1"/>
    </row>
    <row r="9353" spans="1:2" x14ac:dyDescent="0.25">
      <c r="A9353" s="1"/>
      <c r="B9353" s="1"/>
    </row>
    <row r="9354" spans="1:2" x14ac:dyDescent="0.25">
      <c r="A9354" s="1"/>
      <c r="B9354" s="1"/>
    </row>
    <row r="9355" spans="1:2" x14ac:dyDescent="0.25">
      <c r="A9355" s="1"/>
      <c r="B9355" s="1"/>
    </row>
    <row r="9356" spans="1:2" x14ac:dyDescent="0.25">
      <c r="A9356" s="1"/>
      <c r="B9356" s="1"/>
    </row>
    <row r="9357" spans="1:2" x14ac:dyDescent="0.25">
      <c r="A9357" s="1"/>
      <c r="B9357" s="1"/>
    </row>
    <row r="9358" spans="1:2" x14ac:dyDescent="0.25">
      <c r="A9358" s="1"/>
      <c r="B9358" s="1"/>
    </row>
    <row r="9359" spans="1:2" x14ac:dyDescent="0.25">
      <c r="A9359" s="1"/>
      <c r="B9359" s="1"/>
    </row>
    <row r="9360" spans="1:2" x14ac:dyDescent="0.25">
      <c r="A9360" s="1"/>
      <c r="B9360" s="1"/>
    </row>
    <row r="9361" spans="1:2" x14ac:dyDescent="0.25">
      <c r="A9361" s="1"/>
      <c r="B9361" s="1"/>
    </row>
    <row r="9362" spans="1:2" x14ac:dyDescent="0.25">
      <c r="A9362" s="1"/>
      <c r="B9362" s="1"/>
    </row>
    <row r="9363" spans="1:2" x14ac:dyDescent="0.25">
      <c r="A9363" s="1"/>
      <c r="B9363" s="1"/>
    </row>
    <row r="9364" spans="1:2" x14ac:dyDescent="0.25">
      <c r="A9364" s="1"/>
      <c r="B9364" s="1"/>
    </row>
    <row r="9365" spans="1:2" x14ac:dyDescent="0.25">
      <c r="A9365" s="1"/>
      <c r="B9365" s="1"/>
    </row>
    <row r="9366" spans="1:2" x14ac:dyDescent="0.25">
      <c r="A9366" s="1"/>
      <c r="B9366" s="1"/>
    </row>
    <row r="9367" spans="1:2" x14ac:dyDescent="0.25">
      <c r="A9367" s="1"/>
      <c r="B9367" s="1"/>
    </row>
    <row r="9368" spans="1:2" x14ac:dyDescent="0.25">
      <c r="A9368" s="1"/>
      <c r="B9368" s="1"/>
    </row>
    <row r="9369" spans="1:2" x14ac:dyDescent="0.25">
      <c r="A9369" s="1"/>
      <c r="B9369" s="1"/>
    </row>
    <row r="9370" spans="1:2" x14ac:dyDescent="0.25">
      <c r="A9370" s="1"/>
      <c r="B9370" s="1"/>
    </row>
    <row r="9371" spans="1:2" x14ac:dyDescent="0.25">
      <c r="A9371" s="1"/>
      <c r="B9371" s="1"/>
    </row>
    <row r="9372" spans="1:2" x14ac:dyDescent="0.25">
      <c r="A9372" s="1"/>
      <c r="B9372" s="1"/>
    </row>
    <row r="9373" spans="1:2" x14ac:dyDescent="0.25">
      <c r="A9373" s="1"/>
      <c r="B9373" s="1"/>
    </row>
    <row r="9374" spans="1:2" x14ac:dyDescent="0.25">
      <c r="A9374" s="1"/>
      <c r="B9374" s="1"/>
    </row>
    <row r="9375" spans="1:2" x14ac:dyDescent="0.25">
      <c r="A9375" s="1"/>
      <c r="B9375" s="1"/>
    </row>
    <row r="9376" spans="1:2" x14ac:dyDescent="0.25">
      <c r="A9376" s="1"/>
      <c r="B9376" s="1"/>
    </row>
    <row r="9377" spans="1:2" x14ac:dyDescent="0.25">
      <c r="A9377" s="1"/>
      <c r="B9377" s="1"/>
    </row>
    <row r="9378" spans="1:2" x14ac:dyDescent="0.25">
      <c r="A9378" s="1"/>
      <c r="B9378" s="1"/>
    </row>
    <row r="9379" spans="1:2" x14ac:dyDescent="0.25">
      <c r="A9379" s="1"/>
      <c r="B9379" s="1"/>
    </row>
    <row r="9380" spans="1:2" x14ac:dyDescent="0.25">
      <c r="A9380" s="1"/>
      <c r="B9380" s="1"/>
    </row>
    <row r="9381" spans="1:2" x14ac:dyDescent="0.25">
      <c r="A9381" s="1"/>
      <c r="B9381" s="1"/>
    </row>
    <row r="9382" spans="1:2" x14ac:dyDescent="0.25">
      <c r="A9382" s="1"/>
      <c r="B9382" s="1"/>
    </row>
    <row r="9383" spans="1:2" x14ac:dyDescent="0.25">
      <c r="A9383" s="1"/>
      <c r="B9383" s="1"/>
    </row>
    <row r="9384" spans="1:2" x14ac:dyDescent="0.25">
      <c r="A9384" s="1"/>
      <c r="B9384" s="1"/>
    </row>
    <row r="9385" spans="1:2" x14ac:dyDescent="0.25">
      <c r="A9385" s="1"/>
      <c r="B9385" s="1"/>
    </row>
    <row r="9386" spans="1:2" x14ac:dyDescent="0.25">
      <c r="A9386" s="1"/>
      <c r="B9386" s="1"/>
    </row>
    <row r="9387" spans="1:2" x14ac:dyDescent="0.25">
      <c r="A9387" s="1"/>
      <c r="B9387" s="1"/>
    </row>
    <row r="9388" spans="1:2" x14ac:dyDescent="0.25">
      <c r="A9388" s="1"/>
      <c r="B9388" s="1"/>
    </row>
    <row r="9389" spans="1:2" x14ac:dyDescent="0.25">
      <c r="A9389" s="1"/>
      <c r="B9389" s="1"/>
    </row>
    <row r="9390" spans="1:2" x14ac:dyDescent="0.25">
      <c r="A9390" s="1"/>
      <c r="B9390" s="1"/>
    </row>
    <row r="9391" spans="1:2" x14ac:dyDescent="0.25">
      <c r="A9391" s="1"/>
      <c r="B9391" s="1"/>
    </row>
    <row r="9392" spans="1:2" x14ac:dyDescent="0.25">
      <c r="A9392" s="1"/>
      <c r="B9392" s="1"/>
    </row>
    <row r="9393" spans="1:2" x14ac:dyDescent="0.25">
      <c r="A9393" s="1"/>
      <c r="B9393" s="1"/>
    </row>
    <row r="9394" spans="1:2" x14ac:dyDescent="0.25">
      <c r="A9394" s="1"/>
      <c r="B9394" s="1"/>
    </row>
    <row r="9395" spans="1:2" x14ac:dyDescent="0.25">
      <c r="A9395" s="1"/>
      <c r="B9395" s="1"/>
    </row>
    <row r="9396" spans="1:2" x14ac:dyDescent="0.25">
      <c r="A9396" s="1"/>
      <c r="B9396" s="1"/>
    </row>
    <row r="9397" spans="1:2" x14ac:dyDescent="0.25">
      <c r="A9397" s="1"/>
      <c r="B9397" s="1"/>
    </row>
    <row r="9398" spans="1:2" x14ac:dyDescent="0.25">
      <c r="A9398" s="1"/>
      <c r="B9398" s="1"/>
    </row>
    <row r="9399" spans="1:2" x14ac:dyDescent="0.25">
      <c r="A9399" s="1"/>
      <c r="B9399" s="1"/>
    </row>
    <row r="9400" spans="1:2" x14ac:dyDescent="0.25">
      <c r="A9400" s="1"/>
      <c r="B9400" s="1"/>
    </row>
    <row r="9401" spans="1:2" x14ac:dyDescent="0.25">
      <c r="A9401" s="1"/>
      <c r="B9401" s="1"/>
    </row>
    <row r="9402" spans="1:2" x14ac:dyDescent="0.25">
      <c r="A9402" s="1"/>
      <c r="B9402" s="1"/>
    </row>
    <row r="9403" spans="1:2" x14ac:dyDescent="0.25">
      <c r="A9403" s="1"/>
      <c r="B9403" s="1"/>
    </row>
    <row r="9404" spans="1:2" x14ac:dyDescent="0.25">
      <c r="A9404" s="1"/>
      <c r="B9404" s="1"/>
    </row>
    <row r="9405" spans="1:2" x14ac:dyDescent="0.25">
      <c r="A9405" s="1"/>
      <c r="B9405" s="1"/>
    </row>
    <row r="9406" spans="1:2" x14ac:dyDescent="0.25">
      <c r="A9406" s="1"/>
      <c r="B9406" s="1"/>
    </row>
    <row r="9407" spans="1:2" x14ac:dyDescent="0.25">
      <c r="A9407" s="1"/>
      <c r="B9407" s="1"/>
    </row>
    <row r="9408" spans="1:2" x14ac:dyDescent="0.25">
      <c r="A9408" s="1"/>
      <c r="B9408" s="1"/>
    </row>
    <row r="9409" spans="1:2" x14ac:dyDescent="0.25">
      <c r="A9409" s="1"/>
      <c r="B9409" s="1"/>
    </row>
    <row r="9410" spans="1:2" x14ac:dyDescent="0.25">
      <c r="A9410" s="1"/>
      <c r="B9410" s="1"/>
    </row>
    <row r="9411" spans="1:2" x14ac:dyDescent="0.25">
      <c r="A9411" s="1"/>
      <c r="B9411" s="1"/>
    </row>
    <row r="9412" spans="1:2" x14ac:dyDescent="0.25">
      <c r="A9412" s="1"/>
      <c r="B9412" s="1"/>
    </row>
    <row r="9413" spans="1:2" x14ac:dyDescent="0.25">
      <c r="A9413" s="1"/>
      <c r="B9413" s="1"/>
    </row>
    <row r="9414" spans="1:2" x14ac:dyDescent="0.25">
      <c r="A9414" s="1"/>
      <c r="B9414" s="1"/>
    </row>
    <row r="9415" spans="1:2" x14ac:dyDescent="0.25">
      <c r="A9415" s="1"/>
      <c r="B9415" s="1"/>
    </row>
    <row r="9416" spans="1:2" x14ac:dyDescent="0.25">
      <c r="A9416" s="1"/>
      <c r="B9416" s="1"/>
    </row>
    <row r="9417" spans="1:2" x14ac:dyDescent="0.25">
      <c r="A9417" s="1"/>
      <c r="B9417" s="1"/>
    </row>
    <row r="9418" spans="1:2" x14ac:dyDescent="0.25">
      <c r="A9418" s="1"/>
      <c r="B9418" s="1"/>
    </row>
    <row r="9419" spans="1:2" x14ac:dyDescent="0.25">
      <c r="A9419" s="1"/>
      <c r="B9419" s="1"/>
    </row>
    <row r="9420" spans="1:2" x14ac:dyDescent="0.25">
      <c r="A9420" s="1"/>
      <c r="B9420" s="1"/>
    </row>
    <row r="9421" spans="1:2" x14ac:dyDescent="0.25">
      <c r="A9421" s="1"/>
      <c r="B9421" s="1"/>
    </row>
    <row r="9422" spans="1:2" x14ac:dyDescent="0.25">
      <c r="A9422" s="1"/>
      <c r="B9422" s="1"/>
    </row>
    <row r="9423" spans="1:2" x14ac:dyDescent="0.25">
      <c r="A9423" s="1"/>
      <c r="B9423" s="1"/>
    </row>
    <row r="9424" spans="1:2" x14ac:dyDescent="0.25">
      <c r="A9424" s="1"/>
      <c r="B9424" s="1"/>
    </row>
    <row r="9425" spans="1:2" x14ac:dyDescent="0.25">
      <c r="A9425" s="1"/>
      <c r="B9425" s="1"/>
    </row>
    <row r="9426" spans="1:2" x14ac:dyDescent="0.25">
      <c r="A9426" s="1"/>
      <c r="B9426" s="1"/>
    </row>
    <row r="9427" spans="1:2" x14ac:dyDescent="0.25">
      <c r="A9427" s="1"/>
      <c r="B9427" s="1"/>
    </row>
    <row r="9428" spans="1:2" x14ac:dyDescent="0.25">
      <c r="A9428" s="1"/>
      <c r="B9428" s="1"/>
    </row>
    <row r="9429" spans="1:2" x14ac:dyDescent="0.25">
      <c r="A9429" s="1"/>
      <c r="B9429" s="1"/>
    </row>
    <row r="9430" spans="1:2" x14ac:dyDescent="0.25">
      <c r="A9430" s="1"/>
      <c r="B9430" s="1"/>
    </row>
    <row r="9431" spans="1:2" x14ac:dyDescent="0.25">
      <c r="A9431" s="1"/>
      <c r="B9431" s="1"/>
    </row>
    <row r="9432" spans="1:2" x14ac:dyDescent="0.25">
      <c r="A9432" s="1"/>
      <c r="B9432" s="1"/>
    </row>
    <row r="9433" spans="1:2" x14ac:dyDescent="0.25">
      <c r="A9433" s="1"/>
      <c r="B9433" s="1"/>
    </row>
    <row r="9434" spans="1:2" x14ac:dyDescent="0.25">
      <c r="A9434" s="1"/>
      <c r="B9434" s="1"/>
    </row>
    <row r="9435" spans="1:2" x14ac:dyDescent="0.25">
      <c r="A9435" s="1"/>
      <c r="B9435" s="1"/>
    </row>
    <row r="9436" spans="1:2" x14ac:dyDescent="0.25">
      <c r="A9436" s="1"/>
      <c r="B9436" s="1"/>
    </row>
    <row r="9437" spans="1:2" x14ac:dyDescent="0.25">
      <c r="A9437" s="1"/>
      <c r="B9437" s="1"/>
    </row>
    <row r="9438" spans="1:2" x14ac:dyDescent="0.25">
      <c r="A9438" s="1"/>
      <c r="B9438" s="1"/>
    </row>
    <row r="9439" spans="1:2" x14ac:dyDescent="0.25">
      <c r="A9439" s="1"/>
      <c r="B9439" s="1"/>
    </row>
    <row r="9440" spans="1:2" x14ac:dyDescent="0.25">
      <c r="A9440" s="1"/>
      <c r="B9440" s="1"/>
    </row>
    <row r="9441" spans="1:2" x14ac:dyDescent="0.25">
      <c r="A9441" s="1"/>
      <c r="B9441" s="1"/>
    </row>
    <row r="9442" spans="1:2" x14ac:dyDescent="0.25">
      <c r="A9442" s="1"/>
      <c r="B9442" s="1"/>
    </row>
    <row r="9443" spans="1:2" x14ac:dyDescent="0.25">
      <c r="A9443" s="1"/>
      <c r="B9443" s="1"/>
    </row>
    <row r="9444" spans="1:2" x14ac:dyDescent="0.25">
      <c r="A9444" s="1"/>
      <c r="B9444" s="1"/>
    </row>
    <row r="9445" spans="1:2" x14ac:dyDescent="0.25">
      <c r="A9445" s="1"/>
      <c r="B9445" s="1"/>
    </row>
    <row r="9446" spans="1:2" x14ac:dyDescent="0.25">
      <c r="A9446" s="1"/>
      <c r="B9446" s="1"/>
    </row>
    <row r="9447" spans="1:2" x14ac:dyDescent="0.25">
      <c r="A9447" s="1"/>
      <c r="B9447" s="1"/>
    </row>
    <row r="9448" spans="1:2" x14ac:dyDescent="0.25">
      <c r="A9448" s="1"/>
      <c r="B9448" s="1"/>
    </row>
    <row r="9449" spans="1:2" x14ac:dyDescent="0.25">
      <c r="A9449" s="1"/>
      <c r="B9449" s="1"/>
    </row>
    <row r="9450" spans="1:2" x14ac:dyDescent="0.25">
      <c r="A9450" s="1"/>
      <c r="B9450" s="1"/>
    </row>
    <row r="9451" spans="1:2" x14ac:dyDescent="0.25">
      <c r="A9451" s="1"/>
      <c r="B9451" s="1"/>
    </row>
    <row r="9452" spans="1:2" x14ac:dyDescent="0.25">
      <c r="A9452" s="1"/>
      <c r="B9452" s="1"/>
    </row>
    <row r="9453" spans="1:2" x14ac:dyDescent="0.25">
      <c r="A9453" s="1"/>
      <c r="B9453" s="1"/>
    </row>
    <row r="9454" spans="1:2" x14ac:dyDescent="0.25">
      <c r="A9454" s="1"/>
      <c r="B9454" s="1"/>
    </row>
    <row r="9455" spans="1:2" x14ac:dyDescent="0.25">
      <c r="A9455" s="1"/>
      <c r="B9455" s="1"/>
    </row>
    <row r="9456" spans="1:2" x14ac:dyDescent="0.25">
      <c r="A9456" s="1"/>
      <c r="B9456" s="1"/>
    </row>
    <row r="9457" spans="1:2" x14ac:dyDescent="0.25">
      <c r="A9457" s="1"/>
      <c r="B9457" s="1"/>
    </row>
    <row r="9458" spans="1:2" x14ac:dyDescent="0.25">
      <c r="A9458" s="1"/>
      <c r="B9458" s="1"/>
    </row>
    <row r="9459" spans="1:2" x14ac:dyDescent="0.25">
      <c r="A9459" s="1"/>
      <c r="B9459" s="1"/>
    </row>
    <row r="9460" spans="1:2" x14ac:dyDescent="0.25">
      <c r="A9460" s="1"/>
      <c r="B9460" s="1"/>
    </row>
    <row r="9461" spans="1:2" x14ac:dyDescent="0.25">
      <c r="A9461" s="1"/>
      <c r="B9461" s="1"/>
    </row>
    <row r="9462" spans="1:2" x14ac:dyDescent="0.25">
      <c r="A9462" s="1"/>
      <c r="B9462" s="1"/>
    </row>
    <row r="9463" spans="1:2" x14ac:dyDescent="0.25">
      <c r="A9463" s="1"/>
      <c r="B9463" s="1"/>
    </row>
    <row r="9464" spans="1:2" x14ac:dyDescent="0.25">
      <c r="A9464" s="1"/>
      <c r="B9464" s="1"/>
    </row>
    <row r="9465" spans="1:2" x14ac:dyDescent="0.25">
      <c r="A9465" s="1"/>
      <c r="B9465" s="1"/>
    </row>
    <row r="9466" spans="1:2" x14ac:dyDescent="0.25">
      <c r="A9466" s="1"/>
      <c r="B9466" s="1"/>
    </row>
    <row r="9467" spans="1:2" x14ac:dyDescent="0.25">
      <c r="A9467" s="1"/>
      <c r="B9467" s="1"/>
    </row>
    <row r="9468" spans="1:2" x14ac:dyDescent="0.25">
      <c r="A9468" s="1"/>
      <c r="B9468" s="1"/>
    </row>
    <row r="9469" spans="1:2" x14ac:dyDescent="0.25">
      <c r="A9469" s="1"/>
      <c r="B9469" s="1"/>
    </row>
    <row r="9470" spans="1:2" x14ac:dyDescent="0.25">
      <c r="A9470" s="1"/>
      <c r="B9470" s="1"/>
    </row>
    <row r="9471" spans="1:2" x14ac:dyDescent="0.25">
      <c r="A9471" s="1"/>
      <c r="B9471" s="1"/>
    </row>
    <row r="9472" spans="1:2" x14ac:dyDescent="0.25">
      <c r="A9472" s="1"/>
      <c r="B9472" s="1"/>
    </row>
    <row r="9473" spans="1:2" x14ac:dyDescent="0.25">
      <c r="A9473" s="1"/>
      <c r="B9473" s="1"/>
    </row>
    <row r="9474" spans="1:2" x14ac:dyDescent="0.25">
      <c r="A9474" s="1"/>
      <c r="B9474" s="1"/>
    </row>
    <row r="9475" spans="1:2" x14ac:dyDescent="0.25">
      <c r="A9475" s="1"/>
      <c r="B9475" s="1"/>
    </row>
    <row r="9476" spans="1:2" x14ac:dyDescent="0.25">
      <c r="A9476" s="1"/>
      <c r="B9476" s="1"/>
    </row>
    <row r="9477" spans="1:2" x14ac:dyDescent="0.25">
      <c r="A9477" s="1"/>
      <c r="B9477" s="1"/>
    </row>
    <row r="9478" spans="1:2" x14ac:dyDescent="0.25">
      <c r="A9478" s="1"/>
      <c r="B9478" s="1"/>
    </row>
    <row r="9479" spans="1:2" x14ac:dyDescent="0.25">
      <c r="A9479" s="1"/>
      <c r="B9479" s="1"/>
    </row>
    <row r="9480" spans="1:2" x14ac:dyDescent="0.25">
      <c r="A9480" s="1"/>
      <c r="B9480" s="1"/>
    </row>
    <row r="9481" spans="1:2" x14ac:dyDescent="0.25">
      <c r="A9481" s="1"/>
      <c r="B9481" s="1"/>
    </row>
    <row r="9482" spans="1:2" x14ac:dyDescent="0.25">
      <c r="A9482" s="1"/>
      <c r="B9482" s="1"/>
    </row>
    <row r="9483" spans="1:2" x14ac:dyDescent="0.25">
      <c r="A9483" s="1"/>
      <c r="B9483" s="1"/>
    </row>
    <row r="9484" spans="1:2" x14ac:dyDescent="0.25">
      <c r="A9484" s="1"/>
      <c r="B9484" s="1"/>
    </row>
    <row r="9485" spans="1:2" x14ac:dyDescent="0.25">
      <c r="A9485" s="1"/>
      <c r="B9485" s="1"/>
    </row>
    <row r="9486" spans="1:2" x14ac:dyDescent="0.25">
      <c r="A9486" s="1"/>
      <c r="B9486" s="1"/>
    </row>
    <row r="9487" spans="1:2" x14ac:dyDescent="0.25">
      <c r="A9487" s="1"/>
      <c r="B9487" s="1"/>
    </row>
    <row r="9488" spans="1:2" x14ac:dyDescent="0.25">
      <c r="A9488" s="1"/>
      <c r="B9488" s="1"/>
    </row>
    <row r="9489" spans="1:2" x14ac:dyDescent="0.25">
      <c r="A9489" s="1"/>
      <c r="B9489" s="1"/>
    </row>
    <row r="9490" spans="1:2" x14ac:dyDescent="0.25">
      <c r="A9490" s="1"/>
      <c r="B9490" s="1"/>
    </row>
    <row r="9491" spans="1:2" x14ac:dyDescent="0.25">
      <c r="A9491" s="1"/>
      <c r="B9491" s="1"/>
    </row>
    <row r="9492" spans="1:2" x14ac:dyDescent="0.25">
      <c r="A9492" s="1"/>
      <c r="B9492" s="1"/>
    </row>
    <row r="9493" spans="1:2" x14ac:dyDescent="0.25">
      <c r="A9493" s="1"/>
      <c r="B9493" s="1"/>
    </row>
    <row r="9494" spans="1:2" x14ac:dyDescent="0.25">
      <c r="A9494" s="1"/>
      <c r="B9494" s="1"/>
    </row>
    <row r="9495" spans="1:2" x14ac:dyDescent="0.25">
      <c r="A9495" s="1"/>
      <c r="B9495" s="1"/>
    </row>
    <row r="9496" spans="1:2" x14ac:dyDescent="0.25">
      <c r="A9496" s="1"/>
      <c r="B9496" s="1"/>
    </row>
    <row r="9497" spans="1:2" x14ac:dyDescent="0.25">
      <c r="A9497" s="1"/>
      <c r="B9497" s="1"/>
    </row>
    <row r="9498" spans="1:2" x14ac:dyDescent="0.25">
      <c r="A9498" s="1"/>
      <c r="B9498" s="1"/>
    </row>
    <row r="9499" spans="1:2" x14ac:dyDescent="0.25">
      <c r="A9499" s="1"/>
      <c r="B9499" s="1"/>
    </row>
    <row r="9500" spans="1:2" x14ac:dyDescent="0.25">
      <c r="A9500" s="1"/>
      <c r="B9500" s="1"/>
    </row>
    <row r="9501" spans="1:2" x14ac:dyDescent="0.25">
      <c r="A9501" s="1"/>
      <c r="B9501" s="1"/>
    </row>
    <row r="9502" spans="1:2" x14ac:dyDescent="0.25">
      <c r="A9502" s="1"/>
      <c r="B9502" s="1"/>
    </row>
    <row r="9503" spans="1:2" x14ac:dyDescent="0.25">
      <c r="A9503" s="1"/>
      <c r="B9503" s="1"/>
    </row>
    <row r="9504" spans="1:2" x14ac:dyDescent="0.25">
      <c r="A9504" s="1"/>
      <c r="B9504" s="1"/>
    </row>
    <row r="9505" spans="1:2" x14ac:dyDescent="0.25">
      <c r="A9505" s="1"/>
      <c r="B9505" s="1"/>
    </row>
    <row r="9506" spans="1:2" x14ac:dyDescent="0.25">
      <c r="A9506" s="1"/>
      <c r="B9506" s="1"/>
    </row>
    <row r="9507" spans="1:2" x14ac:dyDescent="0.25">
      <c r="A9507" s="1"/>
      <c r="B9507" s="1"/>
    </row>
    <row r="9508" spans="1:2" x14ac:dyDescent="0.25">
      <c r="A9508" s="1"/>
      <c r="B9508" s="1"/>
    </row>
    <row r="9509" spans="1:2" x14ac:dyDescent="0.25">
      <c r="A9509" s="1"/>
      <c r="B9509" s="1"/>
    </row>
    <row r="9510" spans="1:2" x14ac:dyDescent="0.25">
      <c r="A9510" s="1"/>
      <c r="B9510" s="1"/>
    </row>
    <row r="9511" spans="1:2" x14ac:dyDescent="0.25">
      <c r="A9511" s="1"/>
      <c r="B9511" s="1"/>
    </row>
    <row r="9512" spans="1:2" x14ac:dyDescent="0.25">
      <c r="A9512" s="1"/>
      <c r="B9512" s="1"/>
    </row>
    <row r="9513" spans="1:2" x14ac:dyDescent="0.25">
      <c r="A9513" s="1"/>
      <c r="B9513" s="1"/>
    </row>
    <row r="9514" spans="1:2" x14ac:dyDescent="0.25">
      <c r="A9514" s="1"/>
      <c r="B9514" s="1"/>
    </row>
    <row r="9515" spans="1:2" x14ac:dyDescent="0.25">
      <c r="A9515" s="1"/>
      <c r="B9515" s="1"/>
    </row>
    <row r="9516" spans="1:2" x14ac:dyDescent="0.25">
      <c r="A9516" s="1"/>
      <c r="B9516" s="1"/>
    </row>
    <row r="9517" spans="1:2" x14ac:dyDescent="0.25">
      <c r="A9517" s="1"/>
      <c r="B9517" s="1"/>
    </row>
    <row r="9518" spans="1:2" x14ac:dyDescent="0.25">
      <c r="A9518" s="1"/>
      <c r="B9518" s="1"/>
    </row>
    <row r="9519" spans="1:2" x14ac:dyDescent="0.25">
      <c r="A9519" s="1"/>
      <c r="B9519" s="1"/>
    </row>
    <row r="9520" spans="1:2" x14ac:dyDescent="0.25">
      <c r="A9520" s="1"/>
      <c r="B9520" s="1"/>
    </row>
    <row r="9521" spans="1:2" x14ac:dyDescent="0.25">
      <c r="A9521" s="1"/>
      <c r="B9521" s="1"/>
    </row>
    <row r="9522" spans="1:2" x14ac:dyDescent="0.25">
      <c r="A9522" s="1"/>
      <c r="B9522" s="1"/>
    </row>
    <row r="9523" spans="1:2" x14ac:dyDescent="0.25">
      <c r="A9523" s="1"/>
      <c r="B9523" s="1"/>
    </row>
    <row r="9524" spans="1:2" x14ac:dyDescent="0.25">
      <c r="A9524" s="1"/>
      <c r="B9524" s="1"/>
    </row>
    <row r="9525" spans="1:2" x14ac:dyDescent="0.25">
      <c r="A9525" s="1"/>
      <c r="B9525" s="1"/>
    </row>
    <row r="9526" spans="1:2" x14ac:dyDescent="0.25">
      <c r="A9526" s="1"/>
      <c r="B9526" s="1"/>
    </row>
    <row r="9527" spans="1:2" x14ac:dyDescent="0.25">
      <c r="A9527" s="1"/>
      <c r="B9527" s="1"/>
    </row>
    <row r="9528" spans="1:2" x14ac:dyDescent="0.25">
      <c r="A9528" s="1"/>
      <c r="B9528" s="1"/>
    </row>
    <row r="9529" spans="1:2" x14ac:dyDescent="0.25">
      <c r="A9529" s="1"/>
      <c r="B9529" s="1"/>
    </row>
    <row r="9530" spans="1:2" x14ac:dyDescent="0.25">
      <c r="A9530" s="1"/>
      <c r="B9530" s="1"/>
    </row>
    <row r="9531" spans="1:2" x14ac:dyDescent="0.25">
      <c r="A9531" s="1"/>
      <c r="B9531" s="1"/>
    </row>
    <row r="9532" spans="1:2" x14ac:dyDescent="0.25">
      <c r="A9532" s="1"/>
      <c r="B9532" s="1"/>
    </row>
    <row r="9533" spans="1:2" x14ac:dyDescent="0.25">
      <c r="A9533" s="1"/>
      <c r="B9533" s="1"/>
    </row>
    <row r="9534" spans="1:2" x14ac:dyDescent="0.25">
      <c r="A9534" s="1"/>
      <c r="B9534" s="1"/>
    </row>
    <row r="9535" spans="1:2" x14ac:dyDescent="0.25">
      <c r="A9535" s="1"/>
      <c r="B9535" s="1"/>
    </row>
    <row r="9536" spans="1:2" x14ac:dyDescent="0.25">
      <c r="A9536" s="1"/>
      <c r="B9536" s="1"/>
    </row>
    <row r="9537" spans="1:2" x14ac:dyDescent="0.25">
      <c r="A9537" s="1"/>
      <c r="B9537" s="1"/>
    </row>
    <row r="9538" spans="1:2" x14ac:dyDescent="0.25">
      <c r="A9538" s="1"/>
      <c r="B9538" s="1"/>
    </row>
    <row r="9539" spans="1:2" x14ac:dyDescent="0.25">
      <c r="A9539" s="1"/>
      <c r="B9539" s="1"/>
    </row>
    <row r="9540" spans="1:2" x14ac:dyDescent="0.25">
      <c r="A9540" s="1"/>
      <c r="B9540" s="1"/>
    </row>
    <row r="9541" spans="1:2" x14ac:dyDescent="0.25">
      <c r="A9541" s="1"/>
      <c r="B9541" s="1"/>
    </row>
    <row r="9542" spans="1:2" x14ac:dyDescent="0.25">
      <c r="A9542" s="1"/>
      <c r="B9542" s="1"/>
    </row>
    <row r="9543" spans="1:2" x14ac:dyDescent="0.25">
      <c r="A9543" s="1"/>
      <c r="B9543" s="1"/>
    </row>
    <row r="9544" spans="1:2" x14ac:dyDescent="0.25">
      <c r="A9544" s="1"/>
      <c r="B9544" s="1"/>
    </row>
    <row r="9545" spans="1:2" x14ac:dyDescent="0.25">
      <c r="A9545" s="1"/>
      <c r="B9545" s="1"/>
    </row>
    <row r="9546" spans="1:2" x14ac:dyDescent="0.25">
      <c r="A9546" s="1"/>
      <c r="B9546" s="1"/>
    </row>
    <row r="9547" spans="1:2" x14ac:dyDescent="0.25">
      <c r="A9547" s="1"/>
      <c r="B9547" s="1"/>
    </row>
    <row r="9548" spans="1:2" x14ac:dyDescent="0.25">
      <c r="A9548" s="1"/>
      <c r="B9548" s="1"/>
    </row>
    <row r="9549" spans="1:2" x14ac:dyDescent="0.25">
      <c r="A9549" s="1"/>
      <c r="B9549" s="1"/>
    </row>
    <row r="9550" spans="1:2" x14ac:dyDescent="0.25">
      <c r="A9550" s="1"/>
      <c r="B9550" s="1"/>
    </row>
    <row r="9551" spans="1:2" x14ac:dyDescent="0.25">
      <c r="A9551" s="1"/>
      <c r="B9551" s="1"/>
    </row>
    <row r="9552" spans="1:2" x14ac:dyDescent="0.25">
      <c r="A9552" s="1"/>
      <c r="B9552" s="1"/>
    </row>
    <row r="9553" spans="1:2" x14ac:dyDescent="0.25">
      <c r="A9553" s="1"/>
      <c r="B9553" s="1"/>
    </row>
    <row r="9554" spans="1:2" x14ac:dyDescent="0.25">
      <c r="A9554" s="1"/>
      <c r="B9554" s="1"/>
    </row>
    <row r="9555" spans="1:2" x14ac:dyDescent="0.25">
      <c r="A9555" s="1"/>
      <c r="B9555" s="1"/>
    </row>
    <row r="9556" spans="1:2" x14ac:dyDescent="0.25">
      <c r="A9556" s="1"/>
      <c r="B9556" s="1"/>
    </row>
    <row r="9557" spans="1:2" x14ac:dyDescent="0.25">
      <c r="A9557" s="1"/>
      <c r="B9557" s="1"/>
    </row>
    <row r="9558" spans="1:2" x14ac:dyDescent="0.25">
      <c r="A9558" s="1"/>
      <c r="B9558" s="1"/>
    </row>
    <row r="9559" spans="1:2" x14ac:dyDescent="0.25">
      <c r="A9559" s="1"/>
      <c r="B9559" s="1"/>
    </row>
    <row r="9560" spans="1:2" x14ac:dyDescent="0.25">
      <c r="A9560" s="1"/>
      <c r="B9560" s="1"/>
    </row>
    <row r="9561" spans="1:2" x14ac:dyDescent="0.25">
      <c r="A9561" s="1"/>
      <c r="B9561" s="1"/>
    </row>
    <row r="9562" spans="1:2" x14ac:dyDescent="0.25">
      <c r="A9562" s="1"/>
      <c r="B9562" s="1"/>
    </row>
    <row r="9563" spans="1:2" x14ac:dyDescent="0.25">
      <c r="A9563" s="1"/>
      <c r="B9563" s="1"/>
    </row>
    <row r="9564" spans="1:2" x14ac:dyDescent="0.25">
      <c r="A9564" s="1"/>
      <c r="B9564" s="1"/>
    </row>
    <row r="9565" spans="1:2" x14ac:dyDescent="0.25">
      <c r="A9565" s="1"/>
      <c r="B9565" s="1"/>
    </row>
    <row r="9566" spans="1:2" x14ac:dyDescent="0.25">
      <c r="A9566" s="1"/>
      <c r="B9566" s="1"/>
    </row>
    <row r="9567" spans="1:2" x14ac:dyDescent="0.25">
      <c r="A9567" s="1"/>
      <c r="B9567" s="1"/>
    </row>
    <row r="9568" spans="1:2" x14ac:dyDescent="0.25">
      <c r="A9568" s="1"/>
      <c r="B9568" s="1"/>
    </row>
    <row r="9569" spans="1:2" x14ac:dyDescent="0.25">
      <c r="A9569" s="1"/>
      <c r="B9569" s="1"/>
    </row>
    <row r="9570" spans="1:2" x14ac:dyDescent="0.25">
      <c r="A9570" s="1"/>
      <c r="B9570" s="1"/>
    </row>
    <row r="9571" spans="1:2" x14ac:dyDescent="0.25">
      <c r="A9571" s="1"/>
      <c r="B9571" s="1"/>
    </row>
    <row r="9572" spans="1:2" x14ac:dyDescent="0.25">
      <c r="A9572" s="1"/>
      <c r="B9572" s="1"/>
    </row>
    <row r="9573" spans="1:2" x14ac:dyDescent="0.25">
      <c r="A9573" s="1"/>
      <c r="B9573" s="1"/>
    </row>
    <row r="9574" spans="1:2" x14ac:dyDescent="0.25">
      <c r="A9574" s="1"/>
      <c r="B9574" s="1"/>
    </row>
    <row r="9575" spans="1:2" x14ac:dyDescent="0.25">
      <c r="A9575" s="1"/>
      <c r="B9575" s="1"/>
    </row>
    <row r="9576" spans="1:2" x14ac:dyDescent="0.25">
      <c r="A9576" s="1"/>
      <c r="B9576" s="1"/>
    </row>
    <row r="9577" spans="1:2" x14ac:dyDescent="0.25">
      <c r="A9577" s="1"/>
      <c r="B9577" s="1"/>
    </row>
    <row r="9578" spans="1:2" x14ac:dyDescent="0.25">
      <c r="A9578" s="1"/>
      <c r="B9578" s="1"/>
    </row>
    <row r="9579" spans="1:2" x14ac:dyDescent="0.25">
      <c r="A9579" s="1"/>
      <c r="B9579" s="1"/>
    </row>
    <row r="9580" spans="1:2" x14ac:dyDescent="0.25">
      <c r="A9580" s="1"/>
      <c r="B9580" s="1"/>
    </row>
    <row r="9581" spans="1:2" x14ac:dyDescent="0.25">
      <c r="A9581" s="1"/>
      <c r="B9581" s="1"/>
    </row>
    <row r="9582" spans="1:2" x14ac:dyDescent="0.25">
      <c r="A9582" s="1"/>
      <c r="B9582" s="1"/>
    </row>
    <row r="9583" spans="1:2" x14ac:dyDescent="0.25">
      <c r="A9583" s="1"/>
      <c r="B9583" s="1"/>
    </row>
    <row r="9584" spans="1:2" x14ac:dyDescent="0.25">
      <c r="A9584" s="1"/>
      <c r="B9584" s="1"/>
    </row>
    <row r="9585" spans="1:2" x14ac:dyDescent="0.25">
      <c r="A9585" s="1"/>
      <c r="B9585" s="1"/>
    </row>
    <row r="9586" spans="1:2" x14ac:dyDescent="0.25">
      <c r="A9586" s="1"/>
      <c r="B9586" s="1"/>
    </row>
    <row r="9587" spans="1:2" x14ac:dyDescent="0.25">
      <c r="A9587" s="1"/>
      <c r="B9587" s="1"/>
    </row>
    <row r="9588" spans="1:2" x14ac:dyDescent="0.25">
      <c r="A9588" s="1"/>
      <c r="B9588" s="1"/>
    </row>
    <row r="9589" spans="1:2" x14ac:dyDescent="0.25">
      <c r="A9589" s="1"/>
      <c r="B9589" s="1"/>
    </row>
    <row r="9590" spans="1:2" x14ac:dyDescent="0.25">
      <c r="A9590" s="1"/>
      <c r="B9590" s="1"/>
    </row>
    <row r="9591" spans="1:2" x14ac:dyDescent="0.25">
      <c r="A9591" s="1"/>
      <c r="B9591" s="1"/>
    </row>
    <row r="9592" spans="1:2" x14ac:dyDescent="0.25">
      <c r="A9592" s="1"/>
      <c r="B9592" s="1"/>
    </row>
    <row r="9593" spans="1:2" x14ac:dyDescent="0.25">
      <c r="A9593" s="1"/>
      <c r="B9593" s="1"/>
    </row>
    <row r="9594" spans="1:2" x14ac:dyDescent="0.25">
      <c r="A9594" s="1"/>
      <c r="B9594" s="1"/>
    </row>
    <row r="9595" spans="1:2" x14ac:dyDescent="0.25">
      <c r="A9595" s="1"/>
      <c r="B9595" s="1"/>
    </row>
    <row r="9596" spans="1:2" x14ac:dyDescent="0.25">
      <c r="A9596" s="1"/>
      <c r="B9596" s="1"/>
    </row>
    <row r="9597" spans="1:2" x14ac:dyDescent="0.25">
      <c r="A9597" s="1"/>
      <c r="B9597" s="1"/>
    </row>
    <row r="9598" spans="1:2" x14ac:dyDescent="0.25">
      <c r="A9598" s="1"/>
      <c r="B9598" s="1"/>
    </row>
    <row r="9599" spans="1:2" x14ac:dyDescent="0.25">
      <c r="A9599" s="1"/>
      <c r="B9599" s="1"/>
    </row>
    <row r="9600" spans="1:2" x14ac:dyDescent="0.25">
      <c r="A9600" s="1"/>
      <c r="B9600" s="1"/>
    </row>
    <row r="9601" spans="1:2" x14ac:dyDescent="0.25">
      <c r="A9601" s="1"/>
      <c r="B9601" s="1"/>
    </row>
    <row r="9602" spans="1:2" x14ac:dyDescent="0.25">
      <c r="A9602" s="1"/>
      <c r="B9602" s="1"/>
    </row>
    <row r="9603" spans="1:2" x14ac:dyDescent="0.25">
      <c r="A9603" s="1"/>
      <c r="B9603" s="1"/>
    </row>
    <row r="9604" spans="1:2" x14ac:dyDescent="0.25">
      <c r="A9604" s="1"/>
      <c r="B9604" s="1"/>
    </row>
    <row r="9605" spans="1:2" x14ac:dyDescent="0.25">
      <c r="A9605" s="1"/>
      <c r="B9605" s="1"/>
    </row>
    <row r="9606" spans="1:2" x14ac:dyDescent="0.25">
      <c r="A9606" s="1"/>
      <c r="B9606" s="1"/>
    </row>
    <row r="9607" spans="1:2" x14ac:dyDescent="0.25">
      <c r="A9607" s="1"/>
      <c r="B9607" s="1"/>
    </row>
    <row r="9608" spans="1:2" x14ac:dyDescent="0.25">
      <c r="A9608" s="1"/>
      <c r="B9608" s="1"/>
    </row>
    <row r="9609" spans="1:2" x14ac:dyDescent="0.25">
      <c r="A9609" s="1"/>
      <c r="B9609" s="1"/>
    </row>
    <row r="9610" spans="1:2" x14ac:dyDescent="0.25">
      <c r="A9610" s="1"/>
      <c r="B9610" s="1"/>
    </row>
    <row r="9611" spans="1:2" x14ac:dyDescent="0.25">
      <c r="A9611" s="1"/>
      <c r="B9611" s="1"/>
    </row>
    <row r="9612" spans="1:2" x14ac:dyDescent="0.25">
      <c r="A9612" s="1"/>
      <c r="B9612" s="1"/>
    </row>
    <row r="9613" spans="1:2" x14ac:dyDescent="0.25">
      <c r="A9613" s="1"/>
      <c r="B9613" s="1"/>
    </row>
    <row r="9614" spans="1:2" x14ac:dyDescent="0.25">
      <c r="A9614" s="1"/>
      <c r="B9614" s="1"/>
    </row>
    <row r="9615" spans="1:2" x14ac:dyDescent="0.25">
      <c r="A9615" s="1"/>
      <c r="B9615" s="1"/>
    </row>
    <row r="9616" spans="1:2" x14ac:dyDescent="0.25">
      <c r="A9616" s="1"/>
      <c r="B9616" s="1"/>
    </row>
    <row r="9617" spans="1:2" x14ac:dyDescent="0.25">
      <c r="A9617" s="1"/>
      <c r="B9617" s="1"/>
    </row>
    <row r="9618" spans="1:2" x14ac:dyDescent="0.25">
      <c r="A9618" s="1"/>
      <c r="B9618" s="1"/>
    </row>
    <row r="9619" spans="1:2" x14ac:dyDescent="0.25">
      <c r="A9619" s="1"/>
      <c r="B9619" s="1"/>
    </row>
    <row r="9620" spans="1:2" x14ac:dyDescent="0.25">
      <c r="A9620" s="1"/>
      <c r="B9620" s="1"/>
    </row>
    <row r="9621" spans="1:2" x14ac:dyDescent="0.25">
      <c r="A9621" s="1"/>
      <c r="B9621" s="1"/>
    </row>
    <row r="9622" spans="1:2" x14ac:dyDescent="0.25">
      <c r="A9622" s="1"/>
      <c r="B9622" s="1"/>
    </row>
    <row r="9623" spans="1:2" x14ac:dyDescent="0.25">
      <c r="A9623" s="1"/>
      <c r="B9623" s="1"/>
    </row>
    <row r="9624" spans="1:2" x14ac:dyDescent="0.25">
      <c r="A9624" s="1"/>
      <c r="B9624" s="1"/>
    </row>
    <row r="9625" spans="1:2" x14ac:dyDescent="0.25">
      <c r="A9625" s="1"/>
      <c r="B9625" s="1"/>
    </row>
    <row r="9626" spans="1:2" x14ac:dyDescent="0.25">
      <c r="A9626" s="1"/>
      <c r="B9626" s="1"/>
    </row>
    <row r="9627" spans="1:2" x14ac:dyDescent="0.25">
      <c r="A9627" s="1"/>
      <c r="B9627" s="1"/>
    </row>
    <row r="9628" spans="1:2" x14ac:dyDescent="0.25">
      <c r="A9628" s="1"/>
      <c r="B9628" s="1"/>
    </row>
    <row r="9629" spans="1:2" x14ac:dyDescent="0.25">
      <c r="A9629" s="1"/>
      <c r="B9629" s="1"/>
    </row>
    <row r="9630" spans="1:2" x14ac:dyDescent="0.25">
      <c r="A9630" s="1"/>
      <c r="B9630" s="1"/>
    </row>
    <row r="9631" spans="1:2" x14ac:dyDescent="0.25">
      <c r="A9631" s="1"/>
      <c r="B9631" s="1"/>
    </row>
    <row r="9632" spans="1:2" x14ac:dyDescent="0.25">
      <c r="A9632" s="1"/>
      <c r="B9632" s="1"/>
    </row>
    <row r="9633" spans="1:2" x14ac:dyDescent="0.25">
      <c r="A9633" s="1"/>
      <c r="B9633" s="1"/>
    </row>
    <row r="9634" spans="1:2" x14ac:dyDescent="0.25">
      <c r="A9634" s="1"/>
      <c r="B9634" s="1"/>
    </row>
    <row r="9635" spans="1:2" x14ac:dyDescent="0.25">
      <c r="A9635" s="1"/>
      <c r="B9635" s="1"/>
    </row>
    <row r="9636" spans="1:2" x14ac:dyDescent="0.25">
      <c r="A9636" s="1"/>
      <c r="B9636" s="1"/>
    </row>
    <row r="9637" spans="1:2" x14ac:dyDescent="0.25">
      <c r="A9637" s="1"/>
      <c r="B9637" s="1"/>
    </row>
    <row r="9638" spans="1:2" x14ac:dyDescent="0.25">
      <c r="A9638" s="1"/>
      <c r="B9638" s="1"/>
    </row>
    <row r="9639" spans="1:2" x14ac:dyDescent="0.25">
      <c r="A9639" s="1"/>
      <c r="B9639" s="1"/>
    </row>
    <row r="9640" spans="1:2" x14ac:dyDescent="0.25">
      <c r="A9640" s="1"/>
      <c r="B9640" s="1"/>
    </row>
    <row r="9641" spans="1:2" x14ac:dyDescent="0.25">
      <c r="A9641" s="1"/>
      <c r="B9641" s="1"/>
    </row>
    <row r="9642" spans="1:2" x14ac:dyDescent="0.25">
      <c r="A9642" s="1"/>
      <c r="B9642" s="1"/>
    </row>
    <row r="9643" spans="1:2" x14ac:dyDescent="0.25">
      <c r="A9643" s="1"/>
      <c r="B9643" s="1"/>
    </row>
    <row r="9644" spans="1:2" x14ac:dyDescent="0.25">
      <c r="A9644" s="1"/>
      <c r="B9644" s="1"/>
    </row>
    <row r="9645" spans="1:2" x14ac:dyDescent="0.25">
      <c r="A9645" s="1"/>
      <c r="B9645" s="1"/>
    </row>
    <row r="9646" spans="1:2" x14ac:dyDescent="0.25">
      <c r="A9646" s="1"/>
      <c r="B9646" s="1"/>
    </row>
    <row r="9647" spans="1:2" x14ac:dyDescent="0.25">
      <c r="A9647" s="1"/>
      <c r="B9647" s="1"/>
    </row>
    <row r="9648" spans="1:2" x14ac:dyDescent="0.25">
      <c r="A9648" s="1"/>
      <c r="B9648" s="1"/>
    </row>
    <row r="9649" spans="1:2" x14ac:dyDescent="0.25">
      <c r="A9649" s="1"/>
      <c r="B9649" s="1"/>
    </row>
    <row r="9650" spans="1:2" x14ac:dyDescent="0.25">
      <c r="A9650" s="1"/>
      <c r="B9650" s="1"/>
    </row>
    <row r="9651" spans="1:2" x14ac:dyDescent="0.25">
      <c r="A9651" s="1"/>
      <c r="B9651" s="1"/>
    </row>
    <row r="9652" spans="1:2" x14ac:dyDescent="0.25">
      <c r="A9652" s="1"/>
      <c r="B9652" s="1"/>
    </row>
    <row r="9653" spans="1:2" x14ac:dyDescent="0.25">
      <c r="A9653" s="1"/>
      <c r="B9653" s="1"/>
    </row>
    <row r="9654" spans="1:2" x14ac:dyDescent="0.25">
      <c r="A9654" s="1"/>
      <c r="B9654" s="1"/>
    </row>
    <row r="9655" spans="1:2" x14ac:dyDescent="0.25">
      <c r="A9655" s="1"/>
      <c r="B9655" s="1"/>
    </row>
    <row r="9656" spans="1:2" x14ac:dyDescent="0.25">
      <c r="A9656" s="1"/>
      <c r="B9656" s="1"/>
    </row>
    <row r="9657" spans="1:2" x14ac:dyDescent="0.25">
      <c r="A9657" s="1"/>
      <c r="B9657" s="1"/>
    </row>
    <row r="9658" spans="1:2" x14ac:dyDescent="0.25">
      <c r="A9658" s="1"/>
      <c r="B9658" s="1"/>
    </row>
    <row r="9659" spans="1:2" x14ac:dyDescent="0.25">
      <c r="A9659" s="1"/>
      <c r="B9659" s="1"/>
    </row>
    <row r="9660" spans="1:2" x14ac:dyDescent="0.25">
      <c r="A9660" s="1"/>
      <c r="B9660" s="1"/>
    </row>
    <row r="9661" spans="1:2" x14ac:dyDescent="0.25">
      <c r="A9661" s="1"/>
      <c r="B9661" s="1"/>
    </row>
    <row r="9662" spans="1:2" x14ac:dyDescent="0.25">
      <c r="A9662" s="1"/>
      <c r="B9662" s="1"/>
    </row>
    <row r="9663" spans="1:2" x14ac:dyDescent="0.25">
      <c r="A9663" s="1"/>
      <c r="B9663" s="1"/>
    </row>
    <row r="9664" spans="1:2" x14ac:dyDescent="0.25">
      <c r="A9664" s="1"/>
      <c r="B9664" s="1"/>
    </row>
    <row r="9665" spans="1:2" x14ac:dyDescent="0.25">
      <c r="A9665" s="1"/>
      <c r="B9665" s="1"/>
    </row>
    <row r="9666" spans="1:2" x14ac:dyDescent="0.25">
      <c r="A9666" s="1"/>
      <c r="B9666" s="1"/>
    </row>
    <row r="9667" spans="1:2" x14ac:dyDescent="0.25">
      <c r="A9667" s="1"/>
      <c r="B9667" s="1"/>
    </row>
    <row r="9668" spans="1:2" x14ac:dyDescent="0.25">
      <c r="A9668" s="1"/>
      <c r="B9668" s="1"/>
    </row>
    <row r="9669" spans="1:2" x14ac:dyDescent="0.25">
      <c r="A9669" s="1"/>
      <c r="B9669" s="1"/>
    </row>
    <row r="9670" spans="1:2" x14ac:dyDescent="0.25">
      <c r="A9670" s="1"/>
      <c r="B9670" s="1"/>
    </row>
    <row r="9671" spans="1:2" x14ac:dyDescent="0.25">
      <c r="A9671" s="1"/>
      <c r="B9671" s="1"/>
    </row>
    <row r="9672" spans="1:2" x14ac:dyDescent="0.25">
      <c r="A9672" s="1"/>
      <c r="B9672" s="1"/>
    </row>
    <row r="9673" spans="1:2" x14ac:dyDescent="0.25">
      <c r="A9673" s="1"/>
      <c r="B9673" s="1"/>
    </row>
    <row r="9674" spans="1:2" x14ac:dyDescent="0.25">
      <c r="A9674" s="1"/>
      <c r="B9674" s="1"/>
    </row>
    <row r="9675" spans="1:2" x14ac:dyDescent="0.25">
      <c r="A9675" s="1"/>
      <c r="B9675" s="1"/>
    </row>
    <row r="9676" spans="1:2" x14ac:dyDescent="0.25">
      <c r="A9676" s="1"/>
      <c r="B9676" s="1"/>
    </row>
    <row r="9677" spans="1:2" x14ac:dyDescent="0.25">
      <c r="A9677" s="1"/>
      <c r="B9677" s="1"/>
    </row>
    <row r="9678" spans="1:2" x14ac:dyDescent="0.25">
      <c r="A9678" s="1"/>
      <c r="B9678" s="1"/>
    </row>
    <row r="9679" spans="1:2" x14ac:dyDescent="0.25">
      <c r="A9679" s="1"/>
      <c r="B9679" s="1"/>
    </row>
    <row r="9680" spans="1:2" x14ac:dyDescent="0.25">
      <c r="A9680" s="1"/>
      <c r="B9680" s="1"/>
    </row>
    <row r="9681" spans="1:2" x14ac:dyDescent="0.25">
      <c r="A9681" s="1"/>
      <c r="B9681" s="1"/>
    </row>
    <row r="9682" spans="1:2" x14ac:dyDescent="0.25">
      <c r="A9682" s="1"/>
      <c r="B9682" s="1"/>
    </row>
    <row r="9683" spans="1:2" x14ac:dyDescent="0.25">
      <c r="A9683" s="1"/>
      <c r="B9683" s="1"/>
    </row>
    <row r="9684" spans="1:2" x14ac:dyDescent="0.25">
      <c r="A9684" s="1"/>
      <c r="B9684" s="1"/>
    </row>
    <row r="9685" spans="1:2" x14ac:dyDescent="0.25">
      <c r="A9685" s="1"/>
      <c r="B9685" s="1"/>
    </row>
    <row r="9686" spans="1:2" x14ac:dyDescent="0.25">
      <c r="A9686" s="1"/>
      <c r="B9686" s="1"/>
    </row>
    <row r="9687" spans="1:2" x14ac:dyDescent="0.25">
      <c r="A9687" s="1"/>
      <c r="B9687" s="1"/>
    </row>
    <row r="9688" spans="1:2" x14ac:dyDescent="0.25">
      <c r="A9688" s="1"/>
      <c r="B9688" s="1"/>
    </row>
    <row r="9689" spans="1:2" x14ac:dyDescent="0.25">
      <c r="A9689" s="1"/>
      <c r="B9689" s="1"/>
    </row>
    <row r="9690" spans="1:2" x14ac:dyDescent="0.25">
      <c r="A9690" s="1"/>
      <c r="B9690" s="1"/>
    </row>
    <row r="9691" spans="1:2" x14ac:dyDescent="0.25">
      <c r="A9691" s="1"/>
      <c r="B9691" s="1"/>
    </row>
    <row r="9692" spans="1:2" x14ac:dyDescent="0.25">
      <c r="A9692" s="1"/>
      <c r="B9692" s="1"/>
    </row>
    <row r="9693" spans="1:2" x14ac:dyDescent="0.25">
      <c r="A9693" s="1"/>
      <c r="B9693" s="1"/>
    </row>
    <row r="9694" spans="1:2" x14ac:dyDescent="0.25">
      <c r="A9694" s="1"/>
      <c r="B9694" s="1"/>
    </row>
    <row r="9695" spans="1:2" x14ac:dyDescent="0.25">
      <c r="A9695" s="1"/>
      <c r="B9695" s="1"/>
    </row>
    <row r="9696" spans="1:2" x14ac:dyDescent="0.25">
      <c r="A9696" s="1"/>
      <c r="B9696" s="1"/>
    </row>
    <row r="9697" spans="1:2" x14ac:dyDescent="0.25">
      <c r="A9697" s="1"/>
      <c r="B9697" s="1"/>
    </row>
    <row r="9698" spans="1:2" x14ac:dyDescent="0.25">
      <c r="A9698" s="1"/>
      <c r="B9698" s="1"/>
    </row>
    <row r="9699" spans="1:2" x14ac:dyDescent="0.25">
      <c r="A9699" s="1"/>
      <c r="B9699" s="1"/>
    </row>
    <row r="9700" spans="1:2" x14ac:dyDescent="0.25">
      <c r="A9700" s="1"/>
      <c r="B9700" s="1"/>
    </row>
    <row r="9701" spans="1:2" x14ac:dyDescent="0.25">
      <c r="A9701" s="1"/>
      <c r="B9701" s="1"/>
    </row>
    <row r="9702" spans="1:2" x14ac:dyDescent="0.25">
      <c r="A9702" s="1"/>
      <c r="B9702" s="1"/>
    </row>
    <row r="9703" spans="1:2" x14ac:dyDescent="0.25">
      <c r="A9703" s="1"/>
      <c r="B9703" s="1"/>
    </row>
    <row r="9704" spans="1:2" x14ac:dyDescent="0.25">
      <c r="A9704" s="1"/>
      <c r="B9704" s="1"/>
    </row>
    <row r="9705" spans="1:2" x14ac:dyDescent="0.25">
      <c r="A9705" s="1"/>
      <c r="B9705" s="1"/>
    </row>
    <row r="9706" spans="1:2" x14ac:dyDescent="0.25">
      <c r="A9706" s="1"/>
      <c r="B9706" s="1"/>
    </row>
    <row r="9707" spans="1:2" x14ac:dyDescent="0.25">
      <c r="A9707" s="1"/>
      <c r="B9707" s="1"/>
    </row>
    <row r="9708" spans="1:2" x14ac:dyDescent="0.25">
      <c r="A9708" s="1"/>
      <c r="B9708" s="1"/>
    </row>
    <row r="9709" spans="1:2" x14ac:dyDescent="0.25">
      <c r="A9709" s="1"/>
      <c r="B9709" s="1"/>
    </row>
    <row r="9710" spans="1:2" x14ac:dyDescent="0.25">
      <c r="A9710" s="1"/>
      <c r="B9710" s="1"/>
    </row>
    <row r="9711" spans="1:2" x14ac:dyDescent="0.25">
      <c r="A9711" s="1"/>
      <c r="B9711" s="1"/>
    </row>
    <row r="9712" spans="1:2" x14ac:dyDescent="0.25">
      <c r="A9712" s="1"/>
      <c r="B9712" s="1"/>
    </row>
    <row r="9713" spans="1:2" x14ac:dyDescent="0.25">
      <c r="A9713" s="1"/>
      <c r="B9713" s="1"/>
    </row>
    <row r="9714" spans="1:2" x14ac:dyDescent="0.25">
      <c r="A9714" s="1"/>
      <c r="B9714" s="1"/>
    </row>
    <row r="9715" spans="1:2" x14ac:dyDescent="0.25">
      <c r="A9715" s="1"/>
      <c r="B9715" s="1"/>
    </row>
    <row r="9716" spans="1:2" x14ac:dyDescent="0.25">
      <c r="A9716" s="1"/>
      <c r="B9716" s="1"/>
    </row>
    <row r="9717" spans="1:2" x14ac:dyDescent="0.25">
      <c r="A9717" s="1"/>
      <c r="B9717" s="1"/>
    </row>
    <row r="9718" spans="1:2" x14ac:dyDescent="0.25">
      <c r="A9718" s="1"/>
      <c r="B9718" s="1"/>
    </row>
    <row r="9719" spans="1:2" x14ac:dyDescent="0.25">
      <c r="A9719" s="1"/>
      <c r="B9719" s="1"/>
    </row>
    <row r="9720" spans="1:2" x14ac:dyDescent="0.25">
      <c r="A9720" s="1"/>
      <c r="B9720" s="1"/>
    </row>
    <row r="9721" spans="1:2" x14ac:dyDescent="0.25">
      <c r="A9721" s="1"/>
      <c r="B9721" s="1"/>
    </row>
    <row r="9722" spans="1:2" x14ac:dyDescent="0.25">
      <c r="A9722" s="1"/>
      <c r="B9722" s="1"/>
    </row>
    <row r="9723" spans="1:2" x14ac:dyDescent="0.25">
      <c r="A9723" s="1"/>
      <c r="B9723" s="1"/>
    </row>
    <row r="9724" spans="1:2" x14ac:dyDescent="0.25">
      <c r="A9724" s="1"/>
      <c r="B9724" s="1"/>
    </row>
    <row r="9725" spans="1:2" x14ac:dyDescent="0.25">
      <c r="A9725" s="1"/>
      <c r="B9725" s="1"/>
    </row>
    <row r="9726" spans="1:2" x14ac:dyDescent="0.25">
      <c r="A9726" s="1"/>
      <c r="B9726" s="1"/>
    </row>
    <row r="9727" spans="1:2" x14ac:dyDescent="0.25">
      <c r="A9727" s="1"/>
      <c r="B9727" s="1"/>
    </row>
    <row r="9728" spans="1:2" x14ac:dyDescent="0.25">
      <c r="A9728" s="1"/>
      <c r="B9728" s="1"/>
    </row>
    <row r="9729" spans="1:2" x14ac:dyDescent="0.25">
      <c r="A9729" s="1"/>
      <c r="B9729" s="1"/>
    </row>
    <row r="9730" spans="1:2" x14ac:dyDescent="0.25">
      <c r="A9730" s="1"/>
      <c r="B9730" s="1"/>
    </row>
    <row r="9731" spans="1:2" x14ac:dyDescent="0.25">
      <c r="A9731" s="1"/>
      <c r="B9731" s="1"/>
    </row>
    <row r="9732" spans="1:2" x14ac:dyDescent="0.25">
      <c r="A9732" s="1"/>
      <c r="B9732" s="1"/>
    </row>
    <row r="9733" spans="1:2" x14ac:dyDescent="0.25">
      <c r="A9733" s="1"/>
      <c r="B9733" s="1"/>
    </row>
    <row r="9734" spans="1:2" x14ac:dyDescent="0.25">
      <c r="A9734" s="1"/>
      <c r="B9734" s="1"/>
    </row>
    <row r="9735" spans="1:2" x14ac:dyDescent="0.25">
      <c r="A9735" s="1"/>
      <c r="B9735" s="1"/>
    </row>
    <row r="9736" spans="1:2" x14ac:dyDescent="0.25">
      <c r="A9736" s="1"/>
      <c r="B9736" s="1"/>
    </row>
    <row r="9737" spans="1:2" x14ac:dyDescent="0.25">
      <c r="A9737" s="1"/>
      <c r="B9737" s="1"/>
    </row>
    <row r="9738" spans="1:2" x14ac:dyDescent="0.25">
      <c r="A9738" s="1"/>
      <c r="B9738" s="1"/>
    </row>
    <row r="9739" spans="1:2" x14ac:dyDescent="0.25">
      <c r="A9739" s="1"/>
      <c r="B9739" s="1"/>
    </row>
    <row r="9740" spans="1:2" x14ac:dyDescent="0.25">
      <c r="A9740" s="1"/>
      <c r="B9740" s="1"/>
    </row>
    <row r="9741" spans="1:2" x14ac:dyDescent="0.25">
      <c r="A9741" s="1"/>
      <c r="B9741" s="1"/>
    </row>
    <row r="9742" spans="1:2" x14ac:dyDescent="0.25">
      <c r="A9742" s="1"/>
      <c r="B9742" s="1"/>
    </row>
    <row r="9743" spans="1:2" x14ac:dyDescent="0.25">
      <c r="A9743" s="1"/>
      <c r="B9743" s="1"/>
    </row>
    <row r="9744" spans="1:2" x14ac:dyDescent="0.25">
      <c r="A9744" s="1"/>
      <c r="B9744" s="1"/>
    </row>
    <row r="9745" spans="1:2" x14ac:dyDescent="0.25">
      <c r="A9745" s="1"/>
      <c r="B9745" s="1"/>
    </row>
    <row r="9746" spans="1:2" x14ac:dyDescent="0.25">
      <c r="A9746" s="1"/>
      <c r="B9746" s="1"/>
    </row>
    <row r="9747" spans="1:2" x14ac:dyDescent="0.25">
      <c r="A9747" s="1"/>
      <c r="B9747" s="1"/>
    </row>
    <row r="9748" spans="1:2" x14ac:dyDescent="0.25">
      <c r="A9748" s="1"/>
      <c r="B9748" s="1"/>
    </row>
    <row r="9749" spans="1:2" x14ac:dyDescent="0.25">
      <c r="A9749" s="1"/>
      <c r="B9749" s="1"/>
    </row>
    <row r="9750" spans="1:2" x14ac:dyDescent="0.25">
      <c r="A9750" s="1"/>
      <c r="B9750" s="1"/>
    </row>
    <row r="9751" spans="1:2" x14ac:dyDescent="0.25">
      <c r="A9751" s="1"/>
      <c r="B9751" s="1"/>
    </row>
    <row r="9752" spans="1:2" x14ac:dyDescent="0.25">
      <c r="A9752" s="1"/>
      <c r="B9752" s="1"/>
    </row>
    <row r="9753" spans="1:2" x14ac:dyDescent="0.25">
      <c r="A9753" s="1"/>
      <c r="B9753" s="1"/>
    </row>
    <row r="9754" spans="1:2" x14ac:dyDescent="0.25">
      <c r="A9754" s="1"/>
      <c r="B9754" s="1"/>
    </row>
    <row r="9755" spans="1:2" x14ac:dyDescent="0.25">
      <c r="A9755" s="1"/>
      <c r="B9755" s="1"/>
    </row>
    <row r="9756" spans="1:2" x14ac:dyDescent="0.25">
      <c r="A9756" s="1"/>
      <c r="B9756" s="1"/>
    </row>
    <row r="9757" spans="1:2" x14ac:dyDescent="0.25">
      <c r="A9757" s="1"/>
      <c r="B9757" s="1"/>
    </row>
    <row r="9758" spans="1:2" x14ac:dyDescent="0.25">
      <c r="A9758" s="1"/>
      <c r="B9758" s="1"/>
    </row>
    <row r="9759" spans="1:2" x14ac:dyDescent="0.25">
      <c r="A9759" s="1"/>
      <c r="B9759" s="1"/>
    </row>
    <row r="9760" spans="1:2" x14ac:dyDescent="0.25">
      <c r="A9760" s="1"/>
      <c r="B9760" s="1"/>
    </row>
    <row r="9761" spans="1:2" x14ac:dyDescent="0.25">
      <c r="A9761" s="1"/>
      <c r="B9761" s="1"/>
    </row>
    <row r="9762" spans="1:2" x14ac:dyDescent="0.25">
      <c r="A9762" s="1"/>
      <c r="B9762" s="1"/>
    </row>
    <row r="9763" spans="1:2" x14ac:dyDescent="0.25">
      <c r="A9763" s="1"/>
      <c r="B9763" s="1"/>
    </row>
    <row r="9764" spans="1:2" x14ac:dyDescent="0.25">
      <c r="A9764" s="1"/>
      <c r="B9764" s="1"/>
    </row>
    <row r="9765" spans="1:2" x14ac:dyDescent="0.25">
      <c r="A9765" s="1"/>
      <c r="B9765" s="1"/>
    </row>
    <row r="9766" spans="1:2" x14ac:dyDescent="0.25">
      <c r="A9766" s="1"/>
      <c r="B9766" s="1"/>
    </row>
    <row r="9767" spans="1:2" x14ac:dyDescent="0.25">
      <c r="A9767" s="1"/>
      <c r="B9767" s="1"/>
    </row>
    <row r="9768" spans="1:2" x14ac:dyDescent="0.25">
      <c r="A9768" s="1"/>
      <c r="B9768" s="1"/>
    </row>
    <row r="9769" spans="1:2" x14ac:dyDescent="0.25">
      <c r="A9769" s="1"/>
      <c r="B9769" s="1"/>
    </row>
    <row r="9770" spans="1:2" x14ac:dyDescent="0.25">
      <c r="A9770" s="1"/>
      <c r="B9770" s="1"/>
    </row>
    <row r="9771" spans="1:2" x14ac:dyDescent="0.25">
      <c r="A9771" s="1"/>
      <c r="B9771" s="1"/>
    </row>
    <row r="9772" spans="1:2" x14ac:dyDescent="0.25">
      <c r="A9772" s="1"/>
      <c r="B9772" s="1"/>
    </row>
    <row r="9773" spans="1:2" x14ac:dyDescent="0.25">
      <c r="A9773" s="1"/>
      <c r="B9773" s="1"/>
    </row>
    <row r="9774" spans="1:2" x14ac:dyDescent="0.25">
      <c r="A9774" s="1"/>
      <c r="B9774" s="1"/>
    </row>
    <row r="9775" spans="1:2" x14ac:dyDescent="0.25">
      <c r="A9775" s="1"/>
      <c r="B9775" s="1"/>
    </row>
    <row r="9776" spans="1:2" x14ac:dyDescent="0.25">
      <c r="A9776" s="1"/>
      <c r="B9776" s="1"/>
    </row>
    <row r="9777" spans="1:2" x14ac:dyDescent="0.25">
      <c r="A9777" s="1"/>
      <c r="B9777" s="1"/>
    </row>
    <row r="9778" spans="1:2" x14ac:dyDescent="0.25">
      <c r="A9778" s="1"/>
      <c r="B9778" s="1"/>
    </row>
    <row r="9779" spans="1:2" x14ac:dyDescent="0.25">
      <c r="A9779" s="1"/>
      <c r="B9779" s="1"/>
    </row>
    <row r="9780" spans="1:2" x14ac:dyDescent="0.25">
      <c r="A9780" s="1"/>
      <c r="B9780" s="1"/>
    </row>
    <row r="9781" spans="1:2" x14ac:dyDescent="0.25">
      <c r="A9781" s="1"/>
      <c r="B9781" s="1"/>
    </row>
    <row r="9782" spans="1:2" x14ac:dyDescent="0.25">
      <c r="A9782" s="1"/>
      <c r="B9782" s="1"/>
    </row>
    <row r="9783" spans="1:2" x14ac:dyDescent="0.25">
      <c r="A9783" s="1"/>
      <c r="B9783" s="1"/>
    </row>
    <row r="9784" spans="1:2" x14ac:dyDescent="0.25">
      <c r="A9784" s="1"/>
      <c r="B9784" s="1"/>
    </row>
    <row r="9785" spans="1:2" x14ac:dyDescent="0.25">
      <c r="A9785" s="1"/>
      <c r="B9785" s="1"/>
    </row>
    <row r="9786" spans="1:2" x14ac:dyDescent="0.25">
      <c r="A9786" s="1"/>
      <c r="B9786" s="1"/>
    </row>
    <row r="9787" spans="1:2" x14ac:dyDescent="0.25">
      <c r="A9787" s="1"/>
      <c r="B9787" s="1"/>
    </row>
    <row r="9788" spans="1:2" x14ac:dyDescent="0.25">
      <c r="A9788" s="1"/>
      <c r="B9788" s="1"/>
    </row>
    <row r="9789" spans="1:2" x14ac:dyDescent="0.25">
      <c r="A9789" s="1"/>
      <c r="B9789" s="1"/>
    </row>
    <row r="9790" spans="1:2" x14ac:dyDescent="0.25">
      <c r="A9790" s="1"/>
      <c r="B9790" s="1"/>
    </row>
    <row r="9791" spans="1:2" x14ac:dyDescent="0.25">
      <c r="A9791" s="1"/>
      <c r="B9791" s="1"/>
    </row>
    <row r="9792" spans="1:2" x14ac:dyDescent="0.25">
      <c r="A9792" s="1"/>
      <c r="B9792" s="1"/>
    </row>
    <row r="9793" spans="1:2" x14ac:dyDescent="0.25">
      <c r="A9793" s="1"/>
      <c r="B9793" s="1"/>
    </row>
    <row r="9794" spans="1:2" x14ac:dyDescent="0.25">
      <c r="A9794" s="1"/>
      <c r="B9794" s="1"/>
    </row>
    <row r="9795" spans="1:2" x14ac:dyDescent="0.25">
      <c r="A9795" s="1"/>
      <c r="B9795" s="1"/>
    </row>
    <row r="9796" spans="1:2" x14ac:dyDescent="0.25">
      <c r="A9796" s="1"/>
      <c r="B9796" s="1"/>
    </row>
    <row r="9797" spans="1:2" x14ac:dyDescent="0.25">
      <c r="A9797" s="1"/>
      <c r="B9797" s="1"/>
    </row>
    <row r="9798" spans="1:2" x14ac:dyDescent="0.25">
      <c r="A9798" s="1"/>
      <c r="B9798" s="1"/>
    </row>
    <row r="9799" spans="1:2" x14ac:dyDescent="0.25">
      <c r="A9799" s="1"/>
      <c r="B9799" s="1"/>
    </row>
    <row r="9800" spans="1:2" x14ac:dyDescent="0.25">
      <c r="A9800" s="1"/>
      <c r="B9800" s="1"/>
    </row>
    <row r="9801" spans="1:2" x14ac:dyDescent="0.25">
      <c r="A9801" s="1"/>
      <c r="B9801" s="1"/>
    </row>
    <row r="9802" spans="1:2" x14ac:dyDescent="0.25">
      <c r="A9802" s="1"/>
      <c r="B9802" s="1"/>
    </row>
    <row r="9803" spans="1:2" x14ac:dyDescent="0.25">
      <c r="A9803" s="1"/>
      <c r="B9803" s="1"/>
    </row>
    <row r="9804" spans="1:2" x14ac:dyDescent="0.25">
      <c r="A9804" s="1"/>
      <c r="B9804" s="1"/>
    </row>
    <row r="9805" spans="1:2" x14ac:dyDescent="0.25">
      <c r="A9805" s="1"/>
      <c r="B9805" s="1"/>
    </row>
    <row r="9806" spans="1:2" x14ac:dyDescent="0.25">
      <c r="A9806" s="1"/>
      <c r="B9806" s="1"/>
    </row>
    <row r="9807" spans="1:2" x14ac:dyDescent="0.25">
      <c r="A9807" s="1"/>
      <c r="B9807" s="1"/>
    </row>
    <row r="9808" spans="1:2" x14ac:dyDescent="0.25">
      <c r="A9808" s="1"/>
      <c r="B9808" s="1"/>
    </row>
    <row r="9809" spans="1:2" x14ac:dyDescent="0.25">
      <c r="A9809" s="1"/>
      <c r="B9809" s="1"/>
    </row>
    <row r="9810" spans="1:2" x14ac:dyDescent="0.25">
      <c r="A9810" s="1"/>
      <c r="B9810" s="1"/>
    </row>
    <row r="9811" spans="1:2" x14ac:dyDescent="0.25">
      <c r="A9811" s="1"/>
      <c r="B9811" s="1"/>
    </row>
    <row r="9812" spans="1:2" x14ac:dyDescent="0.25">
      <c r="A9812" s="1"/>
      <c r="B9812" s="1"/>
    </row>
    <row r="9813" spans="1:2" x14ac:dyDescent="0.25">
      <c r="A9813" s="1"/>
      <c r="B9813" s="1"/>
    </row>
    <row r="9814" spans="1:2" x14ac:dyDescent="0.25">
      <c r="A9814" s="1"/>
      <c r="B9814" s="1"/>
    </row>
    <row r="9815" spans="1:2" x14ac:dyDescent="0.25">
      <c r="A9815" s="1"/>
      <c r="B9815" s="1"/>
    </row>
    <row r="9816" spans="1:2" x14ac:dyDescent="0.25">
      <c r="A9816" s="1"/>
      <c r="B9816" s="1"/>
    </row>
    <row r="9817" spans="1:2" x14ac:dyDescent="0.25">
      <c r="A9817" s="1"/>
      <c r="B9817" s="1"/>
    </row>
    <row r="9818" spans="1:2" x14ac:dyDescent="0.25">
      <c r="A9818" s="1"/>
      <c r="B9818" s="1"/>
    </row>
    <row r="9819" spans="1:2" x14ac:dyDescent="0.25">
      <c r="A9819" s="1"/>
      <c r="B9819" s="1"/>
    </row>
    <row r="9820" spans="1:2" x14ac:dyDescent="0.25">
      <c r="A9820" s="1"/>
      <c r="B9820" s="1"/>
    </row>
    <row r="9821" spans="1:2" x14ac:dyDescent="0.25">
      <c r="A9821" s="1"/>
      <c r="B9821" s="1"/>
    </row>
    <row r="9822" spans="1:2" x14ac:dyDescent="0.25">
      <c r="A9822" s="1"/>
      <c r="B9822" s="1"/>
    </row>
    <row r="9823" spans="1:2" x14ac:dyDescent="0.25">
      <c r="A9823" s="1"/>
      <c r="B9823" s="1"/>
    </row>
    <row r="9824" spans="1:2" x14ac:dyDescent="0.25">
      <c r="A9824" s="1"/>
      <c r="B9824" s="1"/>
    </row>
    <row r="9825" spans="1:2" x14ac:dyDescent="0.25">
      <c r="A9825" s="1"/>
      <c r="B9825" s="1"/>
    </row>
    <row r="9826" spans="1:2" x14ac:dyDescent="0.25">
      <c r="A9826" s="1"/>
      <c r="B9826" s="1"/>
    </row>
    <row r="9827" spans="1:2" x14ac:dyDescent="0.25">
      <c r="A9827" s="1"/>
      <c r="B9827" s="1"/>
    </row>
    <row r="9828" spans="1:2" x14ac:dyDescent="0.25">
      <c r="A9828" s="1"/>
      <c r="B9828" s="1"/>
    </row>
    <row r="9829" spans="1:2" x14ac:dyDescent="0.25">
      <c r="A9829" s="1"/>
      <c r="B9829" s="1"/>
    </row>
    <row r="9830" spans="1:2" x14ac:dyDescent="0.25">
      <c r="A9830" s="1"/>
      <c r="B9830" s="1"/>
    </row>
    <row r="9831" spans="1:2" x14ac:dyDescent="0.25">
      <c r="A9831" s="1"/>
      <c r="B9831" s="1"/>
    </row>
    <row r="9832" spans="1:2" x14ac:dyDescent="0.25">
      <c r="A9832" s="1"/>
      <c r="B9832" s="1"/>
    </row>
    <row r="9833" spans="1:2" x14ac:dyDescent="0.25">
      <c r="A9833" s="1"/>
      <c r="B9833" s="1"/>
    </row>
    <row r="9834" spans="1:2" x14ac:dyDescent="0.25">
      <c r="A9834" s="1"/>
      <c r="B9834" s="1"/>
    </row>
    <row r="9835" spans="1:2" x14ac:dyDescent="0.25">
      <c r="A9835" s="1"/>
      <c r="B9835" s="1"/>
    </row>
    <row r="9836" spans="1:2" x14ac:dyDescent="0.25">
      <c r="A9836" s="1"/>
      <c r="B9836" s="1"/>
    </row>
    <row r="9837" spans="1:2" x14ac:dyDescent="0.25">
      <c r="A9837" s="1"/>
      <c r="B9837" s="1"/>
    </row>
    <row r="9838" spans="1:2" x14ac:dyDescent="0.25">
      <c r="A9838" s="1"/>
      <c r="B9838" s="1"/>
    </row>
    <row r="9839" spans="1:2" x14ac:dyDescent="0.25">
      <c r="A9839" s="1"/>
      <c r="B9839" s="1"/>
    </row>
    <row r="9840" spans="1:2" x14ac:dyDescent="0.25">
      <c r="A9840" s="1"/>
      <c r="B9840" s="1"/>
    </row>
    <row r="9841" spans="1:2" x14ac:dyDescent="0.25">
      <c r="A9841" s="1"/>
      <c r="B9841" s="1"/>
    </row>
    <row r="9842" spans="1:2" x14ac:dyDescent="0.25">
      <c r="A9842" s="1"/>
      <c r="B9842" s="1"/>
    </row>
    <row r="9843" spans="1:2" x14ac:dyDescent="0.25">
      <c r="A9843" s="1"/>
      <c r="B9843" s="1"/>
    </row>
    <row r="9844" spans="1:2" x14ac:dyDescent="0.25">
      <c r="A9844" s="1"/>
      <c r="B9844" s="1"/>
    </row>
    <row r="9845" spans="1:2" x14ac:dyDescent="0.25">
      <c r="A9845" s="1"/>
      <c r="B9845" s="1"/>
    </row>
    <row r="9846" spans="1:2" x14ac:dyDescent="0.25">
      <c r="A9846" s="1"/>
      <c r="B9846" s="1"/>
    </row>
    <row r="9847" spans="1:2" x14ac:dyDescent="0.25">
      <c r="A9847" s="1"/>
      <c r="B9847" s="1"/>
    </row>
    <row r="9848" spans="1:2" x14ac:dyDescent="0.25">
      <c r="A9848" s="1"/>
      <c r="B9848" s="1"/>
    </row>
    <row r="9849" spans="1:2" x14ac:dyDescent="0.25">
      <c r="A9849" s="1"/>
      <c r="B9849" s="1"/>
    </row>
    <row r="9850" spans="1:2" x14ac:dyDescent="0.25">
      <c r="A9850" s="1"/>
      <c r="B9850" s="1"/>
    </row>
    <row r="9851" spans="1:2" x14ac:dyDescent="0.25">
      <c r="A9851" s="1"/>
      <c r="B9851" s="1"/>
    </row>
    <row r="9852" spans="1:2" x14ac:dyDescent="0.25">
      <c r="A9852" s="1"/>
      <c r="B9852" s="1"/>
    </row>
    <row r="9853" spans="1:2" x14ac:dyDescent="0.25">
      <c r="A9853" s="1"/>
      <c r="B9853" s="1"/>
    </row>
    <row r="9854" spans="1:2" x14ac:dyDescent="0.25">
      <c r="A9854" s="1"/>
      <c r="B9854" s="1"/>
    </row>
    <row r="9855" spans="1:2" x14ac:dyDescent="0.25">
      <c r="A9855" s="1"/>
      <c r="B9855" s="1"/>
    </row>
    <row r="9856" spans="1:2" x14ac:dyDescent="0.25">
      <c r="A9856" s="1"/>
      <c r="B9856" s="1"/>
    </row>
    <row r="9857" spans="1:2" x14ac:dyDescent="0.25">
      <c r="A9857" s="1"/>
      <c r="B9857" s="1"/>
    </row>
    <row r="9858" spans="1:2" x14ac:dyDescent="0.25">
      <c r="A9858" s="1"/>
      <c r="B9858" s="1"/>
    </row>
    <row r="9859" spans="1:2" x14ac:dyDescent="0.25">
      <c r="A9859" s="1"/>
      <c r="B9859" s="1"/>
    </row>
    <row r="9860" spans="1:2" x14ac:dyDescent="0.25">
      <c r="A9860" s="1"/>
      <c r="B9860" s="1"/>
    </row>
    <row r="9861" spans="1:2" x14ac:dyDescent="0.25">
      <c r="A9861" s="1"/>
      <c r="B9861" s="1"/>
    </row>
    <row r="9862" spans="1:2" x14ac:dyDescent="0.25">
      <c r="A9862" s="1"/>
      <c r="B9862" s="1"/>
    </row>
    <row r="9863" spans="1:2" x14ac:dyDescent="0.25">
      <c r="A9863" s="1"/>
      <c r="B9863" s="1"/>
    </row>
    <row r="9864" spans="1:2" x14ac:dyDescent="0.25">
      <c r="A9864" s="1"/>
      <c r="B9864" s="1"/>
    </row>
    <row r="9865" spans="1:2" x14ac:dyDescent="0.25">
      <c r="A9865" s="1"/>
      <c r="B9865" s="1"/>
    </row>
    <row r="9866" spans="1:2" x14ac:dyDescent="0.25">
      <c r="A9866" s="1"/>
      <c r="B9866" s="1"/>
    </row>
    <row r="9867" spans="1:2" x14ac:dyDescent="0.25">
      <c r="A9867" s="1"/>
      <c r="B9867" s="1"/>
    </row>
    <row r="9868" spans="1:2" x14ac:dyDescent="0.25">
      <c r="A9868" s="1"/>
      <c r="B9868" s="1"/>
    </row>
    <row r="9869" spans="1:2" x14ac:dyDescent="0.25">
      <c r="A9869" s="1"/>
      <c r="B9869" s="1"/>
    </row>
    <row r="9870" spans="1:2" x14ac:dyDescent="0.25">
      <c r="A9870" s="1"/>
      <c r="B9870" s="1"/>
    </row>
    <row r="9871" spans="1:2" x14ac:dyDescent="0.25">
      <c r="A9871" s="1"/>
      <c r="B9871" s="1"/>
    </row>
    <row r="9872" spans="1:2" x14ac:dyDescent="0.25">
      <c r="A9872" s="1"/>
      <c r="B9872" s="1"/>
    </row>
    <row r="9873" spans="1:2" x14ac:dyDescent="0.25">
      <c r="A9873" s="1"/>
      <c r="B9873" s="1"/>
    </row>
    <row r="9874" spans="1:2" x14ac:dyDescent="0.25">
      <c r="A9874" s="1"/>
      <c r="B9874" s="1"/>
    </row>
    <row r="9875" spans="1:2" x14ac:dyDescent="0.25">
      <c r="A9875" s="1"/>
      <c r="B9875" s="1"/>
    </row>
    <row r="9876" spans="1:2" x14ac:dyDescent="0.25">
      <c r="A9876" s="1"/>
      <c r="B9876" s="1"/>
    </row>
    <row r="9877" spans="1:2" x14ac:dyDescent="0.25">
      <c r="A9877" s="1"/>
      <c r="B9877" s="1"/>
    </row>
    <row r="9878" spans="1:2" x14ac:dyDescent="0.25">
      <c r="A9878" s="1"/>
      <c r="B9878" s="1"/>
    </row>
    <row r="9879" spans="1:2" x14ac:dyDescent="0.25">
      <c r="A9879" s="1"/>
      <c r="B9879" s="1"/>
    </row>
    <row r="9880" spans="1:2" x14ac:dyDescent="0.25">
      <c r="A9880" s="1"/>
      <c r="B9880" s="1"/>
    </row>
    <row r="9881" spans="1:2" x14ac:dyDescent="0.25">
      <c r="A9881" s="1"/>
      <c r="B9881" s="1"/>
    </row>
    <row r="9882" spans="1:2" x14ac:dyDescent="0.25">
      <c r="A9882" s="1"/>
      <c r="B9882" s="1"/>
    </row>
    <row r="9883" spans="1:2" x14ac:dyDescent="0.25">
      <c r="A9883" s="1"/>
      <c r="B9883" s="1"/>
    </row>
    <row r="9884" spans="1:2" x14ac:dyDescent="0.25">
      <c r="A9884" s="1"/>
      <c r="B9884" s="1"/>
    </row>
    <row r="9885" spans="1:2" x14ac:dyDescent="0.25">
      <c r="A9885" s="1"/>
      <c r="B9885" s="1"/>
    </row>
    <row r="9886" spans="1:2" x14ac:dyDescent="0.25">
      <c r="A9886" s="1"/>
      <c r="B9886" s="1"/>
    </row>
    <row r="9887" spans="1:2" x14ac:dyDescent="0.25">
      <c r="A9887" s="1"/>
      <c r="B9887" s="1"/>
    </row>
    <row r="9888" spans="1:2" x14ac:dyDescent="0.25">
      <c r="A9888" s="1"/>
      <c r="B9888" s="1"/>
    </row>
    <row r="9889" spans="1:2" x14ac:dyDescent="0.25">
      <c r="A9889" s="1"/>
      <c r="B9889" s="1"/>
    </row>
    <row r="9890" spans="1:2" x14ac:dyDescent="0.25">
      <c r="A9890" s="1"/>
      <c r="B9890" s="1"/>
    </row>
    <row r="9891" spans="1:2" x14ac:dyDescent="0.25">
      <c r="A9891" s="1"/>
      <c r="B9891" s="1"/>
    </row>
    <row r="9892" spans="1:2" x14ac:dyDescent="0.25">
      <c r="A9892" s="1"/>
      <c r="B9892" s="1"/>
    </row>
    <row r="9893" spans="1:2" x14ac:dyDescent="0.25">
      <c r="A9893" s="1"/>
      <c r="B9893" s="1"/>
    </row>
    <row r="9894" spans="1:2" x14ac:dyDescent="0.25">
      <c r="A9894" s="1"/>
      <c r="B9894" s="1"/>
    </row>
    <row r="9895" spans="1:2" x14ac:dyDescent="0.25">
      <c r="A9895" s="1"/>
      <c r="B9895" s="1"/>
    </row>
    <row r="9896" spans="1:2" x14ac:dyDescent="0.25">
      <c r="A9896" s="1"/>
      <c r="B9896" s="1"/>
    </row>
    <row r="9897" spans="1:2" x14ac:dyDescent="0.25">
      <c r="A9897" s="1"/>
      <c r="B9897" s="1"/>
    </row>
    <row r="9898" spans="1:2" x14ac:dyDescent="0.25">
      <c r="A9898" s="1"/>
      <c r="B9898" s="1"/>
    </row>
    <row r="9899" spans="1:2" x14ac:dyDescent="0.25">
      <c r="A9899" s="1"/>
      <c r="B9899" s="1"/>
    </row>
    <row r="9900" spans="1:2" x14ac:dyDescent="0.25">
      <c r="A9900" s="1"/>
      <c r="B9900" s="1"/>
    </row>
    <row r="9901" spans="1:2" x14ac:dyDescent="0.25">
      <c r="A9901" s="1"/>
      <c r="B9901" s="1"/>
    </row>
    <row r="9902" spans="1:2" x14ac:dyDescent="0.25">
      <c r="A9902" s="1"/>
      <c r="B9902" s="1"/>
    </row>
    <row r="9903" spans="1:2" x14ac:dyDescent="0.25">
      <c r="A9903" s="1"/>
      <c r="B9903" s="1"/>
    </row>
    <row r="9904" spans="1:2" x14ac:dyDescent="0.25">
      <c r="A9904" s="1"/>
      <c r="B9904" s="1"/>
    </row>
    <row r="9905" spans="1:2" x14ac:dyDescent="0.25">
      <c r="A9905" s="1"/>
      <c r="B9905" s="1"/>
    </row>
    <row r="9906" spans="1:2" x14ac:dyDescent="0.25">
      <c r="A9906" s="1"/>
      <c r="B9906" s="1"/>
    </row>
    <row r="9907" spans="1:2" x14ac:dyDescent="0.25">
      <c r="A9907" s="1"/>
      <c r="B9907" s="1"/>
    </row>
    <row r="9908" spans="1:2" x14ac:dyDescent="0.25">
      <c r="A9908" s="1"/>
      <c r="B9908" s="1"/>
    </row>
    <row r="9909" spans="1:2" x14ac:dyDescent="0.25">
      <c r="A9909" s="1"/>
      <c r="B9909" s="1"/>
    </row>
    <row r="9910" spans="1:2" x14ac:dyDescent="0.25">
      <c r="A9910" s="1"/>
      <c r="B9910" s="1"/>
    </row>
    <row r="9911" spans="1:2" x14ac:dyDescent="0.25">
      <c r="A9911" s="1"/>
      <c r="B9911" s="1"/>
    </row>
    <row r="9912" spans="1:2" x14ac:dyDescent="0.25">
      <c r="A9912" s="1"/>
      <c r="B9912" s="1"/>
    </row>
    <row r="9913" spans="1:2" x14ac:dyDescent="0.25">
      <c r="A9913" s="1"/>
      <c r="B9913" s="1"/>
    </row>
    <row r="9914" spans="1:2" x14ac:dyDescent="0.25">
      <c r="A9914" s="1"/>
      <c r="B9914" s="1"/>
    </row>
    <row r="9915" spans="1:2" x14ac:dyDescent="0.25">
      <c r="A9915" s="1"/>
      <c r="B9915" s="1"/>
    </row>
    <row r="9916" spans="1:2" x14ac:dyDescent="0.25">
      <c r="A9916" s="1"/>
      <c r="B9916" s="1"/>
    </row>
    <row r="9917" spans="1:2" x14ac:dyDescent="0.25">
      <c r="A9917" s="1"/>
      <c r="B9917" s="1"/>
    </row>
    <row r="9918" spans="1:2" x14ac:dyDescent="0.25">
      <c r="A9918" s="1"/>
      <c r="B9918" s="1"/>
    </row>
    <row r="9919" spans="1:2" x14ac:dyDescent="0.25">
      <c r="A9919" s="1"/>
      <c r="B9919" s="1"/>
    </row>
    <row r="9920" spans="1:2" x14ac:dyDescent="0.25">
      <c r="A9920" s="1"/>
      <c r="B9920" s="1"/>
    </row>
    <row r="9921" spans="1:2" x14ac:dyDescent="0.25">
      <c r="A9921" s="1"/>
      <c r="B9921" s="1"/>
    </row>
    <row r="9922" spans="1:2" x14ac:dyDescent="0.25">
      <c r="A9922" s="1"/>
      <c r="B9922" s="1"/>
    </row>
    <row r="9923" spans="1:2" x14ac:dyDescent="0.25">
      <c r="A9923" s="1"/>
      <c r="B9923" s="1"/>
    </row>
    <row r="9924" spans="1:2" x14ac:dyDescent="0.25">
      <c r="A9924" s="1"/>
      <c r="B9924" s="1"/>
    </row>
    <row r="9925" spans="1:2" x14ac:dyDescent="0.25">
      <c r="A9925" s="1"/>
      <c r="B9925" s="1"/>
    </row>
    <row r="9926" spans="1:2" x14ac:dyDescent="0.25">
      <c r="A9926" s="1"/>
      <c r="B9926" s="1"/>
    </row>
    <row r="9927" spans="1:2" x14ac:dyDescent="0.25">
      <c r="A9927" s="1"/>
      <c r="B9927" s="1"/>
    </row>
    <row r="9928" spans="1:2" x14ac:dyDescent="0.25">
      <c r="A9928" s="1"/>
      <c r="B9928" s="1"/>
    </row>
    <row r="9929" spans="1:2" x14ac:dyDescent="0.25">
      <c r="A9929" s="1"/>
      <c r="B9929" s="1"/>
    </row>
    <row r="9930" spans="1:2" x14ac:dyDescent="0.25">
      <c r="A9930" s="1"/>
      <c r="B9930" s="1"/>
    </row>
    <row r="9931" spans="1:2" x14ac:dyDescent="0.25">
      <c r="A9931" s="1"/>
      <c r="B9931" s="1"/>
    </row>
    <row r="9932" spans="1:2" x14ac:dyDescent="0.25">
      <c r="A9932" s="1"/>
      <c r="B9932" s="1"/>
    </row>
    <row r="9933" spans="1:2" x14ac:dyDescent="0.25">
      <c r="A9933" s="1"/>
      <c r="B9933" s="1"/>
    </row>
    <row r="9934" spans="1:2" x14ac:dyDescent="0.25">
      <c r="A9934" s="1"/>
      <c r="B9934" s="1"/>
    </row>
    <row r="9935" spans="1:2" x14ac:dyDescent="0.25">
      <c r="A9935" s="1"/>
      <c r="B9935" s="1"/>
    </row>
    <row r="9936" spans="1:2" x14ac:dyDescent="0.25">
      <c r="A9936" s="1"/>
      <c r="B9936" s="1"/>
    </row>
    <row r="9937" spans="1:2" x14ac:dyDescent="0.25">
      <c r="A9937" s="1"/>
      <c r="B9937" s="1"/>
    </row>
    <row r="9938" spans="1:2" x14ac:dyDescent="0.25">
      <c r="A9938" s="1"/>
      <c r="B9938" s="1"/>
    </row>
    <row r="9939" spans="1:2" x14ac:dyDescent="0.25">
      <c r="A9939" s="1"/>
      <c r="B9939" s="1"/>
    </row>
    <row r="9940" spans="1:2" x14ac:dyDescent="0.25">
      <c r="A9940" s="1"/>
      <c r="B9940" s="1"/>
    </row>
    <row r="9941" spans="1:2" x14ac:dyDescent="0.25">
      <c r="A9941" s="1"/>
      <c r="B9941" s="1"/>
    </row>
    <row r="9942" spans="1:2" x14ac:dyDescent="0.25">
      <c r="A9942" s="1"/>
      <c r="B9942" s="1"/>
    </row>
    <row r="9943" spans="1:2" x14ac:dyDescent="0.25">
      <c r="A9943" s="1"/>
      <c r="B9943" s="1"/>
    </row>
    <row r="9944" spans="1:2" x14ac:dyDescent="0.25">
      <c r="A9944" s="1"/>
      <c r="B9944" s="1"/>
    </row>
    <row r="9945" spans="1:2" x14ac:dyDescent="0.25">
      <c r="A9945" s="1"/>
      <c r="B9945" s="1"/>
    </row>
    <row r="9946" spans="1:2" x14ac:dyDescent="0.25">
      <c r="A9946" s="1"/>
      <c r="B9946" s="1"/>
    </row>
    <row r="9947" spans="1:2" x14ac:dyDescent="0.25">
      <c r="A9947" s="1"/>
      <c r="B9947" s="1"/>
    </row>
    <row r="9948" spans="1:2" x14ac:dyDescent="0.25">
      <c r="A9948" s="1"/>
      <c r="B9948" s="1"/>
    </row>
    <row r="9949" spans="1:2" x14ac:dyDescent="0.25">
      <c r="A9949" s="1"/>
      <c r="B9949" s="1"/>
    </row>
    <row r="9950" spans="1:2" x14ac:dyDescent="0.25">
      <c r="A9950" s="1"/>
      <c r="B9950" s="1"/>
    </row>
    <row r="9951" spans="1:2" x14ac:dyDescent="0.25">
      <c r="A9951" s="1"/>
      <c r="B9951" s="1"/>
    </row>
    <row r="9952" spans="1:2" x14ac:dyDescent="0.25">
      <c r="A9952" s="1"/>
      <c r="B9952" s="1"/>
    </row>
    <row r="9953" spans="1:2" x14ac:dyDescent="0.25">
      <c r="A9953" s="1"/>
      <c r="B9953" s="1"/>
    </row>
    <row r="9954" spans="1:2" x14ac:dyDescent="0.25">
      <c r="A9954" s="1"/>
      <c r="B9954" s="1"/>
    </row>
    <row r="9955" spans="1:2" x14ac:dyDescent="0.25">
      <c r="A9955" s="1"/>
      <c r="B9955" s="1"/>
    </row>
    <row r="9956" spans="1:2" x14ac:dyDescent="0.25">
      <c r="A9956" s="1"/>
      <c r="B9956" s="1"/>
    </row>
    <row r="9957" spans="1:2" x14ac:dyDescent="0.25">
      <c r="A9957" s="1"/>
      <c r="B9957" s="1"/>
    </row>
    <row r="9958" spans="1:2" x14ac:dyDescent="0.25">
      <c r="A9958" s="1"/>
      <c r="B9958" s="1"/>
    </row>
    <row r="9959" spans="1:2" x14ac:dyDescent="0.25">
      <c r="A9959" s="1"/>
      <c r="B9959" s="1"/>
    </row>
    <row r="9960" spans="1:2" x14ac:dyDescent="0.25">
      <c r="A9960" s="1"/>
      <c r="B9960" s="1"/>
    </row>
    <row r="9961" spans="1:2" x14ac:dyDescent="0.25">
      <c r="A9961" s="1"/>
      <c r="B9961" s="1"/>
    </row>
    <row r="9962" spans="1:2" x14ac:dyDescent="0.25">
      <c r="A9962" s="1"/>
      <c r="B9962" s="1"/>
    </row>
    <row r="9963" spans="1:2" x14ac:dyDescent="0.25">
      <c r="A9963" s="1"/>
      <c r="B9963" s="1"/>
    </row>
    <row r="9964" spans="1:2" x14ac:dyDescent="0.25">
      <c r="A9964" s="1"/>
      <c r="B9964" s="1"/>
    </row>
    <row r="9965" spans="1:2" x14ac:dyDescent="0.25">
      <c r="A9965" s="1"/>
      <c r="B9965" s="1"/>
    </row>
    <row r="9966" spans="1:2" x14ac:dyDescent="0.25">
      <c r="A9966" s="1"/>
      <c r="B9966" s="1"/>
    </row>
    <row r="9967" spans="1:2" x14ac:dyDescent="0.25">
      <c r="A9967" s="1"/>
      <c r="B9967" s="1"/>
    </row>
    <row r="9968" spans="1:2" x14ac:dyDescent="0.25">
      <c r="A9968" s="1"/>
      <c r="B9968" s="1"/>
    </row>
    <row r="9969" spans="1:2" x14ac:dyDescent="0.25">
      <c r="A9969" s="1"/>
      <c r="B9969" s="1"/>
    </row>
    <row r="9970" spans="1:2" x14ac:dyDescent="0.25">
      <c r="A9970" s="1"/>
      <c r="B9970" s="1"/>
    </row>
    <row r="9971" spans="1:2" x14ac:dyDescent="0.25">
      <c r="A9971" s="1"/>
      <c r="B9971" s="1"/>
    </row>
    <row r="9972" spans="1:2" x14ac:dyDescent="0.25">
      <c r="A9972" s="1"/>
      <c r="B9972" s="1"/>
    </row>
    <row r="9973" spans="1:2" x14ac:dyDescent="0.25">
      <c r="A9973" s="1"/>
      <c r="B9973" s="1"/>
    </row>
    <row r="9974" spans="1:2" x14ac:dyDescent="0.25">
      <c r="A9974" s="1"/>
      <c r="B9974" s="1"/>
    </row>
    <row r="9975" spans="1:2" x14ac:dyDescent="0.25">
      <c r="A9975" s="1"/>
      <c r="B9975" s="1"/>
    </row>
    <row r="9976" spans="1:2" x14ac:dyDescent="0.25">
      <c r="A9976" s="1"/>
      <c r="B9976" s="1"/>
    </row>
    <row r="9977" spans="1:2" x14ac:dyDescent="0.25">
      <c r="A9977" s="1"/>
      <c r="B9977" s="1"/>
    </row>
    <row r="9978" spans="1:2" x14ac:dyDescent="0.25">
      <c r="A9978" s="1"/>
      <c r="B9978" s="1"/>
    </row>
    <row r="9979" spans="1:2" x14ac:dyDescent="0.25">
      <c r="A9979" s="1"/>
      <c r="B9979" s="1"/>
    </row>
    <row r="9980" spans="1:2" x14ac:dyDescent="0.25">
      <c r="A9980" s="1"/>
      <c r="B9980" s="1"/>
    </row>
    <row r="9981" spans="1:2" x14ac:dyDescent="0.25">
      <c r="A9981" s="1"/>
      <c r="B9981" s="1"/>
    </row>
    <row r="9982" spans="1:2" x14ac:dyDescent="0.25">
      <c r="A9982" s="1"/>
      <c r="B9982" s="1"/>
    </row>
    <row r="9983" spans="1:2" x14ac:dyDescent="0.25">
      <c r="A9983" s="1"/>
      <c r="B9983" s="1"/>
    </row>
    <row r="9984" spans="1:2" x14ac:dyDescent="0.25">
      <c r="A9984" s="1"/>
      <c r="B9984" s="1"/>
    </row>
    <row r="9985" spans="1:2" x14ac:dyDescent="0.25">
      <c r="A9985" s="1"/>
      <c r="B9985" s="1"/>
    </row>
    <row r="9986" spans="1:2" x14ac:dyDescent="0.25">
      <c r="A9986" s="1"/>
      <c r="B9986" s="1"/>
    </row>
    <row r="9987" spans="1:2" x14ac:dyDescent="0.25">
      <c r="A9987" s="1"/>
      <c r="B9987" s="1"/>
    </row>
    <row r="9988" spans="1:2" x14ac:dyDescent="0.25">
      <c r="A9988" s="1"/>
      <c r="B9988" s="1"/>
    </row>
    <row r="9989" spans="1:2" x14ac:dyDescent="0.25">
      <c r="A9989" s="1"/>
      <c r="B9989" s="1"/>
    </row>
    <row r="9990" spans="1:2" x14ac:dyDescent="0.25">
      <c r="A9990" s="1"/>
      <c r="B9990" s="1"/>
    </row>
    <row r="9991" spans="1:2" x14ac:dyDescent="0.25">
      <c r="A9991" s="1"/>
      <c r="B9991" s="1"/>
    </row>
    <row r="9992" spans="1:2" x14ac:dyDescent="0.25">
      <c r="A9992" s="1"/>
      <c r="B9992" s="1"/>
    </row>
    <row r="9993" spans="1:2" x14ac:dyDescent="0.25">
      <c r="A9993" s="1"/>
      <c r="B9993" s="1"/>
    </row>
    <row r="9994" spans="1:2" x14ac:dyDescent="0.25">
      <c r="A9994" s="1"/>
      <c r="B9994" s="1"/>
    </row>
    <row r="9995" spans="1:2" x14ac:dyDescent="0.25">
      <c r="A9995" s="1"/>
      <c r="B9995" s="1"/>
    </row>
    <row r="9996" spans="1:2" x14ac:dyDescent="0.25">
      <c r="A9996" s="1"/>
      <c r="B9996" s="1"/>
    </row>
    <row r="9997" spans="1:2" x14ac:dyDescent="0.25">
      <c r="A9997" s="1"/>
      <c r="B9997" s="1"/>
    </row>
    <row r="9998" spans="1:2" x14ac:dyDescent="0.25">
      <c r="A9998" s="1"/>
      <c r="B9998" s="1"/>
    </row>
    <row r="9999" spans="1:2" x14ac:dyDescent="0.25">
      <c r="A9999" s="1"/>
      <c r="B9999" s="1"/>
    </row>
    <row r="10000" spans="1:2" x14ac:dyDescent="0.25">
      <c r="A10000" s="1"/>
      <c r="B10000" s="1"/>
    </row>
    <row r="10001" spans="1:2" x14ac:dyDescent="0.25">
      <c r="A10001" s="1"/>
      <c r="B10001" s="1"/>
    </row>
    <row r="10002" spans="1:2" x14ac:dyDescent="0.25">
      <c r="A10002" s="1"/>
      <c r="B10002" s="1"/>
    </row>
    <row r="10003" spans="1:2" x14ac:dyDescent="0.25">
      <c r="A10003" s="1"/>
      <c r="B10003" s="1"/>
    </row>
    <row r="10004" spans="1:2" x14ac:dyDescent="0.25">
      <c r="A10004" s="1"/>
      <c r="B10004" s="1"/>
    </row>
    <row r="10005" spans="1:2" x14ac:dyDescent="0.25">
      <c r="A10005" s="1"/>
      <c r="B10005" s="1"/>
    </row>
    <row r="10006" spans="1:2" x14ac:dyDescent="0.25">
      <c r="A10006" s="1"/>
      <c r="B10006" s="1"/>
    </row>
    <row r="10007" spans="1:2" x14ac:dyDescent="0.25">
      <c r="A10007" s="1"/>
      <c r="B10007" s="1"/>
    </row>
    <row r="10008" spans="1:2" x14ac:dyDescent="0.25">
      <c r="A10008" s="1"/>
      <c r="B10008" s="1"/>
    </row>
    <row r="10009" spans="1:2" x14ac:dyDescent="0.25">
      <c r="A10009" s="1"/>
      <c r="B10009" s="1"/>
    </row>
    <row r="10010" spans="1:2" x14ac:dyDescent="0.25">
      <c r="A10010" s="1"/>
      <c r="B10010" s="1"/>
    </row>
    <row r="10011" spans="1:2" x14ac:dyDescent="0.25">
      <c r="A10011" s="1"/>
      <c r="B10011" s="1"/>
    </row>
    <row r="10012" spans="1:2" x14ac:dyDescent="0.25">
      <c r="A10012" s="1"/>
      <c r="B10012" s="1"/>
    </row>
    <row r="10013" spans="1:2" x14ac:dyDescent="0.25">
      <c r="A10013" s="1"/>
      <c r="B10013" s="1"/>
    </row>
    <row r="10014" spans="1:2" x14ac:dyDescent="0.25">
      <c r="A10014" s="1"/>
      <c r="B10014" s="1"/>
    </row>
    <row r="10015" spans="1:2" x14ac:dyDescent="0.25">
      <c r="A10015" s="1"/>
      <c r="B10015" s="1"/>
    </row>
    <row r="10016" spans="1:2" x14ac:dyDescent="0.25">
      <c r="A10016" s="1"/>
      <c r="B10016" s="1"/>
    </row>
    <row r="10017" spans="1:2" x14ac:dyDescent="0.25">
      <c r="A10017" s="1"/>
      <c r="B10017" s="1"/>
    </row>
    <row r="10018" spans="1:2" x14ac:dyDescent="0.25">
      <c r="A10018" s="1"/>
      <c r="B10018" s="1"/>
    </row>
    <row r="10019" spans="1:2" x14ac:dyDescent="0.25">
      <c r="A10019" s="1"/>
      <c r="B10019" s="1"/>
    </row>
    <row r="10020" spans="1:2" x14ac:dyDescent="0.25">
      <c r="A10020" s="1"/>
      <c r="B10020" s="1"/>
    </row>
    <row r="10021" spans="1:2" x14ac:dyDescent="0.25">
      <c r="A10021" s="1"/>
      <c r="B10021" s="1"/>
    </row>
    <row r="10022" spans="1:2" x14ac:dyDescent="0.25">
      <c r="A10022" s="1"/>
      <c r="B10022" s="1"/>
    </row>
    <row r="10023" spans="1:2" x14ac:dyDescent="0.25">
      <c r="A10023" s="1"/>
      <c r="B10023" s="1"/>
    </row>
    <row r="10024" spans="1:2" x14ac:dyDescent="0.25">
      <c r="A10024" s="1"/>
      <c r="B10024" s="1"/>
    </row>
    <row r="10025" spans="1:2" x14ac:dyDescent="0.25">
      <c r="A10025" s="1"/>
      <c r="B10025" s="1"/>
    </row>
    <row r="10026" spans="1:2" x14ac:dyDescent="0.25">
      <c r="A10026" s="1"/>
      <c r="B10026" s="1"/>
    </row>
    <row r="10027" spans="1:2" x14ac:dyDescent="0.25">
      <c r="A10027" s="1"/>
      <c r="B10027" s="1"/>
    </row>
    <row r="10028" spans="1:2" x14ac:dyDescent="0.25">
      <c r="A10028" s="1"/>
      <c r="B10028" s="1"/>
    </row>
    <row r="10029" spans="1:2" x14ac:dyDescent="0.25">
      <c r="A10029" s="1"/>
      <c r="B10029" s="1"/>
    </row>
    <row r="10030" spans="1:2" x14ac:dyDescent="0.25">
      <c r="A10030" s="1"/>
      <c r="B10030" s="1"/>
    </row>
    <row r="10031" spans="1:2" x14ac:dyDescent="0.25">
      <c r="A10031" s="1"/>
      <c r="B10031" s="1"/>
    </row>
    <row r="10032" spans="1:2" x14ac:dyDescent="0.25">
      <c r="A10032" s="1"/>
      <c r="B10032" s="1"/>
    </row>
    <row r="10033" spans="1:2" x14ac:dyDescent="0.25">
      <c r="A10033" s="1"/>
      <c r="B10033" s="1"/>
    </row>
    <row r="10034" spans="1:2" x14ac:dyDescent="0.25">
      <c r="A10034" s="1"/>
      <c r="B10034" s="1"/>
    </row>
    <row r="10035" spans="1:2" x14ac:dyDescent="0.25">
      <c r="A10035" s="1"/>
      <c r="B10035" s="1"/>
    </row>
    <row r="10036" spans="1:2" x14ac:dyDescent="0.25">
      <c r="A10036" s="1"/>
      <c r="B10036" s="1"/>
    </row>
    <row r="10037" spans="1:2" x14ac:dyDescent="0.25">
      <c r="A10037" s="1"/>
      <c r="B10037" s="1"/>
    </row>
    <row r="10038" spans="1:2" x14ac:dyDescent="0.25">
      <c r="A10038" s="1"/>
      <c r="B10038" s="1"/>
    </row>
    <row r="10039" spans="1:2" x14ac:dyDescent="0.25">
      <c r="A10039" s="1"/>
      <c r="B10039" s="1"/>
    </row>
    <row r="10040" spans="1:2" x14ac:dyDescent="0.25">
      <c r="A10040" s="1"/>
      <c r="B10040" s="1"/>
    </row>
    <row r="10041" spans="1:2" x14ac:dyDescent="0.25">
      <c r="A10041" s="1"/>
      <c r="B10041" s="1"/>
    </row>
    <row r="10042" spans="1:2" x14ac:dyDescent="0.25">
      <c r="A10042" s="1"/>
      <c r="B10042" s="1"/>
    </row>
    <row r="10043" spans="1:2" x14ac:dyDescent="0.25">
      <c r="A10043" s="1"/>
      <c r="B10043" s="1"/>
    </row>
    <row r="10044" spans="1:2" x14ac:dyDescent="0.25">
      <c r="A10044" s="1"/>
      <c r="B10044" s="1"/>
    </row>
    <row r="10045" spans="1:2" x14ac:dyDescent="0.25">
      <c r="A10045" s="1"/>
      <c r="B10045" s="1"/>
    </row>
    <row r="10046" spans="1:2" x14ac:dyDescent="0.25">
      <c r="A10046" s="1"/>
      <c r="B10046" s="1"/>
    </row>
    <row r="10047" spans="1:2" x14ac:dyDescent="0.25">
      <c r="A10047" s="1"/>
      <c r="B10047" s="1"/>
    </row>
    <row r="10048" spans="1:2" x14ac:dyDescent="0.25">
      <c r="A10048" s="1"/>
      <c r="B10048" s="1"/>
    </row>
    <row r="10049" spans="1:2" x14ac:dyDescent="0.25">
      <c r="A10049" s="1"/>
      <c r="B10049" s="1"/>
    </row>
    <row r="10050" spans="1:2" x14ac:dyDescent="0.25">
      <c r="A10050" s="1"/>
      <c r="B10050" s="1"/>
    </row>
    <row r="10051" spans="1:2" x14ac:dyDescent="0.25">
      <c r="A10051" s="1"/>
      <c r="B10051" s="1"/>
    </row>
    <row r="10052" spans="1:2" x14ac:dyDescent="0.25">
      <c r="A10052" s="1"/>
      <c r="B10052" s="1"/>
    </row>
    <row r="10053" spans="1:2" x14ac:dyDescent="0.25">
      <c r="A10053" s="1"/>
      <c r="B10053" s="1"/>
    </row>
    <row r="10054" spans="1:2" x14ac:dyDescent="0.25">
      <c r="A10054" s="1"/>
      <c r="B10054" s="1"/>
    </row>
    <row r="10055" spans="1:2" x14ac:dyDescent="0.25">
      <c r="A10055" s="1"/>
      <c r="B10055" s="1"/>
    </row>
    <row r="10056" spans="1:2" x14ac:dyDescent="0.25">
      <c r="A10056" s="1"/>
      <c r="B10056" s="1"/>
    </row>
    <row r="10057" spans="1:2" x14ac:dyDescent="0.25">
      <c r="A10057" s="1"/>
      <c r="B10057" s="1"/>
    </row>
    <row r="10058" spans="1:2" x14ac:dyDescent="0.25">
      <c r="A10058" s="1"/>
      <c r="B10058" s="1"/>
    </row>
    <row r="10059" spans="1:2" x14ac:dyDescent="0.25">
      <c r="A10059" s="1"/>
      <c r="B10059" s="1"/>
    </row>
    <row r="10060" spans="1:2" x14ac:dyDescent="0.25">
      <c r="A10060" s="1"/>
      <c r="B10060" s="1"/>
    </row>
    <row r="10061" spans="1:2" x14ac:dyDescent="0.25">
      <c r="A10061" s="1"/>
      <c r="B10061" s="1"/>
    </row>
    <row r="10062" spans="1:2" x14ac:dyDescent="0.25">
      <c r="A10062" s="1"/>
      <c r="B10062" s="1"/>
    </row>
    <row r="10063" spans="1:2" x14ac:dyDescent="0.25">
      <c r="A10063" s="1"/>
      <c r="B10063" s="1"/>
    </row>
    <row r="10064" spans="1:2" x14ac:dyDescent="0.25">
      <c r="A10064" s="1"/>
      <c r="B10064" s="1"/>
    </row>
    <row r="10065" spans="1:2" x14ac:dyDescent="0.25">
      <c r="A10065" s="1"/>
      <c r="B10065" s="1"/>
    </row>
    <row r="10066" spans="1:2" x14ac:dyDescent="0.25">
      <c r="A10066" s="1"/>
      <c r="B10066" s="1"/>
    </row>
    <row r="10067" spans="1:2" x14ac:dyDescent="0.25">
      <c r="A10067" s="1"/>
      <c r="B10067" s="1"/>
    </row>
    <row r="10068" spans="1:2" x14ac:dyDescent="0.25">
      <c r="A10068" s="1"/>
      <c r="B10068" s="1"/>
    </row>
    <row r="10069" spans="1:2" x14ac:dyDescent="0.25">
      <c r="A10069" s="1"/>
      <c r="B10069" s="1"/>
    </row>
    <row r="10070" spans="1:2" x14ac:dyDescent="0.25">
      <c r="A10070" s="1"/>
      <c r="B10070" s="1"/>
    </row>
    <row r="10071" spans="1:2" x14ac:dyDescent="0.25">
      <c r="A10071" s="1"/>
      <c r="B10071" s="1"/>
    </row>
    <row r="10072" spans="1:2" x14ac:dyDescent="0.25">
      <c r="A10072" s="1"/>
      <c r="B10072" s="1"/>
    </row>
    <row r="10073" spans="1:2" x14ac:dyDescent="0.25">
      <c r="A10073" s="1"/>
      <c r="B10073" s="1"/>
    </row>
    <row r="10074" spans="1:2" x14ac:dyDescent="0.25">
      <c r="A10074" s="1"/>
      <c r="B10074" s="1"/>
    </row>
    <row r="10075" spans="1:2" x14ac:dyDescent="0.25">
      <c r="A10075" s="1"/>
      <c r="B10075" s="1"/>
    </row>
    <row r="10076" spans="1:2" x14ac:dyDescent="0.25">
      <c r="A10076" s="1"/>
      <c r="B10076" s="1"/>
    </row>
    <row r="10077" spans="1:2" x14ac:dyDescent="0.25">
      <c r="A10077" s="1"/>
      <c r="B10077" s="1"/>
    </row>
    <row r="10078" spans="1:2" x14ac:dyDescent="0.25">
      <c r="A10078" s="1"/>
      <c r="B10078" s="1"/>
    </row>
    <row r="10079" spans="1:2" x14ac:dyDescent="0.25">
      <c r="A10079" s="1"/>
      <c r="B10079" s="1"/>
    </row>
    <row r="10080" spans="1:2" x14ac:dyDescent="0.25">
      <c r="A10080" s="1"/>
      <c r="B10080" s="1"/>
    </row>
    <row r="10081" spans="1:2" x14ac:dyDescent="0.25">
      <c r="A10081" s="1"/>
      <c r="B10081" s="1"/>
    </row>
    <row r="10082" spans="1:2" x14ac:dyDescent="0.25">
      <c r="A10082" s="1"/>
      <c r="B10082" s="1"/>
    </row>
    <row r="10083" spans="1:2" x14ac:dyDescent="0.25">
      <c r="A10083" s="1"/>
      <c r="B10083" s="1"/>
    </row>
    <row r="10084" spans="1:2" x14ac:dyDescent="0.25">
      <c r="A10084" s="1"/>
      <c r="B10084" s="1"/>
    </row>
    <row r="10085" spans="1:2" x14ac:dyDescent="0.25">
      <c r="A10085" s="1"/>
      <c r="B10085" s="1"/>
    </row>
    <row r="10086" spans="1:2" x14ac:dyDescent="0.25">
      <c r="A10086" s="1"/>
      <c r="B10086" s="1"/>
    </row>
    <row r="10087" spans="1:2" x14ac:dyDescent="0.25">
      <c r="A10087" s="1"/>
      <c r="B10087" s="1"/>
    </row>
    <row r="10088" spans="1:2" x14ac:dyDescent="0.25">
      <c r="A10088" s="1"/>
      <c r="B10088" s="1"/>
    </row>
    <row r="10089" spans="1:2" x14ac:dyDescent="0.25">
      <c r="A10089" s="1"/>
      <c r="B10089" s="1"/>
    </row>
    <row r="10090" spans="1:2" x14ac:dyDescent="0.25">
      <c r="A10090" s="1"/>
      <c r="B10090" s="1"/>
    </row>
    <row r="10091" spans="1:2" x14ac:dyDescent="0.25">
      <c r="A10091" s="1"/>
      <c r="B10091" s="1"/>
    </row>
    <row r="10092" spans="1:2" x14ac:dyDescent="0.25">
      <c r="A10092" s="1"/>
      <c r="B10092" s="1"/>
    </row>
    <row r="10093" spans="1:2" x14ac:dyDescent="0.25">
      <c r="A10093" s="1"/>
      <c r="B10093" s="1"/>
    </row>
    <row r="10094" spans="1:2" x14ac:dyDescent="0.25">
      <c r="A10094" s="1"/>
      <c r="B10094" s="1"/>
    </row>
    <row r="10095" spans="1:2" x14ac:dyDescent="0.25">
      <c r="A10095" s="1"/>
      <c r="B10095" s="1"/>
    </row>
    <row r="10096" spans="1:2" x14ac:dyDescent="0.25">
      <c r="A10096" s="1"/>
      <c r="B10096" s="1"/>
    </row>
    <row r="10097" spans="1:2" x14ac:dyDescent="0.25">
      <c r="A10097" s="1"/>
      <c r="B10097" s="1"/>
    </row>
    <row r="10098" spans="1:2" x14ac:dyDescent="0.25">
      <c r="A10098" s="1"/>
      <c r="B10098" s="1"/>
    </row>
    <row r="10099" spans="1:2" x14ac:dyDescent="0.25">
      <c r="A10099" s="1"/>
      <c r="B10099" s="1"/>
    </row>
    <row r="10100" spans="1:2" x14ac:dyDescent="0.25">
      <c r="A10100" s="1"/>
      <c r="B10100" s="1"/>
    </row>
    <row r="10101" spans="1:2" x14ac:dyDescent="0.25">
      <c r="A10101" s="1"/>
      <c r="B10101" s="1"/>
    </row>
    <row r="10102" spans="1:2" x14ac:dyDescent="0.25">
      <c r="A10102" s="1"/>
      <c r="B10102" s="1"/>
    </row>
    <row r="10103" spans="1:2" x14ac:dyDescent="0.25">
      <c r="A10103" s="1"/>
      <c r="B10103" s="1"/>
    </row>
    <row r="10104" spans="1:2" x14ac:dyDescent="0.25">
      <c r="A10104" s="1"/>
      <c r="B10104" s="1"/>
    </row>
    <row r="10105" spans="1:2" x14ac:dyDescent="0.25">
      <c r="A10105" s="1"/>
      <c r="B10105" s="1"/>
    </row>
    <row r="10106" spans="1:2" x14ac:dyDescent="0.25">
      <c r="A10106" s="1"/>
      <c r="B10106" s="1"/>
    </row>
    <row r="10107" spans="1:2" x14ac:dyDescent="0.25">
      <c r="A10107" s="1"/>
      <c r="B10107" s="1"/>
    </row>
    <row r="10108" spans="1:2" x14ac:dyDescent="0.25">
      <c r="A10108" s="1"/>
      <c r="B10108" s="1"/>
    </row>
    <row r="10109" spans="1:2" x14ac:dyDescent="0.25">
      <c r="A10109" s="1"/>
      <c r="B10109" s="1"/>
    </row>
    <row r="10110" spans="1:2" x14ac:dyDescent="0.25">
      <c r="A10110" s="1"/>
      <c r="B10110" s="1"/>
    </row>
    <row r="10111" spans="1:2" x14ac:dyDescent="0.25">
      <c r="A10111" s="1"/>
      <c r="B10111" s="1"/>
    </row>
    <row r="10112" spans="1:2" x14ac:dyDescent="0.25">
      <c r="A10112" s="1"/>
      <c r="B10112" s="1"/>
    </row>
    <row r="10113" spans="1:2" x14ac:dyDescent="0.25">
      <c r="A10113" s="1"/>
      <c r="B10113" s="1"/>
    </row>
    <row r="10114" spans="1:2" x14ac:dyDescent="0.25">
      <c r="A10114" s="1"/>
      <c r="B10114" s="1"/>
    </row>
    <row r="10115" spans="1:2" x14ac:dyDescent="0.25">
      <c r="A10115" s="1"/>
      <c r="B10115" s="1"/>
    </row>
    <row r="10116" spans="1:2" x14ac:dyDescent="0.25">
      <c r="A10116" s="1"/>
      <c r="B10116" s="1"/>
    </row>
    <row r="10117" spans="1:2" x14ac:dyDescent="0.25">
      <c r="A10117" s="1"/>
      <c r="B10117" s="1"/>
    </row>
    <row r="10118" spans="1:2" x14ac:dyDescent="0.25">
      <c r="A10118" s="1"/>
      <c r="B10118" s="1"/>
    </row>
    <row r="10119" spans="1:2" x14ac:dyDescent="0.25">
      <c r="A10119" s="1"/>
      <c r="B10119" s="1"/>
    </row>
    <row r="10120" spans="1:2" x14ac:dyDescent="0.25">
      <c r="A10120" s="1"/>
      <c r="B10120" s="1"/>
    </row>
    <row r="10121" spans="1:2" x14ac:dyDescent="0.25">
      <c r="A10121" s="1"/>
      <c r="B10121" s="1"/>
    </row>
    <row r="10122" spans="1:2" x14ac:dyDescent="0.25">
      <c r="A10122" s="1"/>
      <c r="B10122" s="1"/>
    </row>
    <row r="10123" spans="1:2" x14ac:dyDescent="0.25">
      <c r="A10123" s="1"/>
      <c r="B10123" s="1"/>
    </row>
    <row r="10124" spans="1:2" x14ac:dyDescent="0.25">
      <c r="A10124" s="1"/>
      <c r="B10124" s="1"/>
    </row>
    <row r="10125" spans="1:2" x14ac:dyDescent="0.25">
      <c r="A10125" s="1"/>
      <c r="B10125" s="1"/>
    </row>
    <row r="10126" spans="1:2" x14ac:dyDescent="0.25">
      <c r="A10126" s="1"/>
      <c r="B10126" s="1"/>
    </row>
    <row r="10127" spans="1:2" x14ac:dyDescent="0.25">
      <c r="A10127" s="1"/>
      <c r="B10127" s="1"/>
    </row>
    <row r="10128" spans="1:2" x14ac:dyDescent="0.25">
      <c r="A10128" s="1"/>
      <c r="B10128" s="1"/>
    </row>
    <row r="10129" spans="1:2" x14ac:dyDescent="0.25">
      <c r="A10129" s="1"/>
      <c r="B10129" s="1"/>
    </row>
    <row r="10130" spans="1:2" x14ac:dyDescent="0.25">
      <c r="A10130" s="1"/>
      <c r="B10130" s="1"/>
    </row>
    <row r="10131" spans="1:2" x14ac:dyDescent="0.25">
      <c r="A10131" s="1"/>
      <c r="B10131" s="1"/>
    </row>
    <row r="10132" spans="1:2" x14ac:dyDescent="0.25">
      <c r="A10132" s="1"/>
      <c r="B10132" s="1"/>
    </row>
    <row r="10133" spans="1:2" x14ac:dyDescent="0.25">
      <c r="A10133" s="1"/>
      <c r="B10133" s="1"/>
    </row>
    <row r="10134" spans="1:2" x14ac:dyDescent="0.25">
      <c r="A10134" s="1"/>
      <c r="B10134" s="1"/>
    </row>
    <row r="10135" spans="1:2" x14ac:dyDescent="0.25">
      <c r="A10135" s="1"/>
      <c r="B10135" s="1"/>
    </row>
    <row r="10136" spans="1:2" x14ac:dyDescent="0.25">
      <c r="A10136" s="1"/>
      <c r="B10136" s="1"/>
    </row>
    <row r="10137" spans="1:2" x14ac:dyDescent="0.25">
      <c r="A10137" s="1"/>
      <c r="B10137" s="1"/>
    </row>
    <row r="10138" spans="1:2" x14ac:dyDescent="0.25">
      <c r="A10138" s="1"/>
      <c r="B10138" s="1"/>
    </row>
    <row r="10139" spans="1:2" x14ac:dyDescent="0.25">
      <c r="A10139" s="1"/>
      <c r="B10139" s="1"/>
    </row>
    <row r="10140" spans="1:2" x14ac:dyDescent="0.25">
      <c r="A10140" s="1"/>
      <c r="B10140" s="1"/>
    </row>
    <row r="10141" spans="1:2" x14ac:dyDescent="0.25">
      <c r="A10141" s="1"/>
      <c r="B10141" s="1"/>
    </row>
    <row r="10142" spans="1:2" x14ac:dyDescent="0.25">
      <c r="A10142" s="1"/>
      <c r="B10142" s="1"/>
    </row>
    <row r="10143" spans="1:2" x14ac:dyDescent="0.25">
      <c r="A10143" s="1"/>
      <c r="B10143" s="1"/>
    </row>
    <row r="10144" spans="1:2" x14ac:dyDescent="0.25">
      <c r="A10144" s="1"/>
      <c r="B10144" s="1"/>
    </row>
    <row r="10145" spans="1:2" x14ac:dyDescent="0.25">
      <c r="A10145" s="1"/>
      <c r="B10145" s="1"/>
    </row>
    <row r="10146" spans="1:2" x14ac:dyDescent="0.25">
      <c r="A10146" s="1"/>
      <c r="B10146" s="1"/>
    </row>
    <row r="10147" spans="1:2" x14ac:dyDescent="0.25">
      <c r="A10147" s="1"/>
      <c r="B10147" s="1"/>
    </row>
    <row r="10148" spans="1:2" x14ac:dyDescent="0.25">
      <c r="A10148" s="1"/>
      <c r="B10148" s="1"/>
    </row>
    <row r="10149" spans="1:2" x14ac:dyDescent="0.25">
      <c r="A10149" s="1"/>
      <c r="B10149" s="1"/>
    </row>
    <row r="10150" spans="1:2" x14ac:dyDescent="0.25">
      <c r="A10150" s="1"/>
      <c r="B10150" s="1"/>
    </row>
    <row r="10151" spans="1:2" x14ac:dyDescent="0.25">
      <c r="A10151" s="1"/>
      <c r="B10151" s="1"/>
    </row>
    <row r="10152" spans="1:2" x14ac:dyDescent="0.25">
      <c r="A10152" s="1"/>
      <c r="B10152" s="1"/>
    </row>
    <row r="10153" spans="1:2" x14ac:dyDescent="0.25">
      <c r="A10153" s="1"/>
      <c r="B10153" s="1"/>
    </row>
    <row r="10154" spans="1:2" x14ac:dyDescent="0.25">
      <c r="A10154" s="1"/>
      <c r="B10154" s="1"/>
    </row>
    <row r="10155" spans="1:2" x14ac:dyDescent="0.25">
      <c r="A10155" s="1"/>
      <c r="B10155" s="1"/>
    </row>
    <row r="10156" spans="1:2" x14ac:dyDescent="0.25">
      <c r="A10156" s="1"/>
      <c r="B10156" s="1"/>
    </row>
    <row r="10157" spans="1:2" x14ac:dyDescent="0.25">
      <c r="A10157" s="1"/>
      <c r="B10157" s="1"/>
    </row>
    <row r="10158" spans="1:2" x14ac:dyDescent="0.25">
      <c r="A10158" s="1"/>
      <c r="B10158" s="1"/>
    </row>
    <row r="10159" spans="1:2" x14ac:dyDescent="0.25">
      <c r="A10159" s="1"/>
      <c r="B10159" s="1"/>
    </row>
    <row r="10160" spans="1:2" x14ac:dyDescent="0.25">
      <c r="A10160" s="1"/>
      <c r="B10160" s="1"/>
    </row>
    <row r="10161" spans="1:2" x14ac:dyDescent="0.25">
      <c r="A10161" s="1"/>
      <c r="B10161" s="1"/>
    </row>
    <row r="10162" spans="1:2" x14ac:dyDescent="0.25">
      <c r="A10162" s="1"/>
      <c r="B10162" s="1"/>
    </row>
    <row r="10163" spans="1:2" x14ac:dyDescent="0.25">
      <c r="A10163" s="1"/>
      <c r="B10163" s="1"/>
    </row>
    <row r="10164" spans="1:2" x14ac:dyDescent="0.25">
      <c r="A10164" s="1"/>
      <c r="B10164" s="1"/>
    </row>
    <row r="10165" spans="1:2" x14ac:dyDescent="0.25">
      <c r="A10165" s="1"/>
      <c r="B10165" s="1"/>
    </row>
    <row r="10166" spans="1:2" x14ac:dyDescent="0.25">
      <c r="A10166" s="1"/>
      <c r="B10166" s="1"/>
    </row>
    <row r="10167" spans="1:2" x14ac:dyDescent="0.25">
      <c r="A10167" s="1"/>
      <c r="B10167" s="1"/>
    </row>
    <row r="10168" spans="1:2" x14ac:dyDescent="0.25">
      <c r="A10168" s="1"/>
      <c r="B10168" s="1"/>
    </row>
    <row r="10169" spans="1:2" x14ac:dyDescent="0.25">
      <c r="A10169" s="1"/>
      <c r="B10169" s="1"/>
    </row>
    <row r="10170" spans="1:2" x14ac:dyDescent="0.25">
      <c r="A10170" s="1"/>
      <c r="B10170" s="1"/>
    </row>
    <row r="10171" spans="1:2" x14ac:dyDescent="0.25">
      <c r="A10171" s="1"/>
      <c r="B10171" s="1"/>
    </row>
    <row r="10172" spans="1:2" x14ac:dyDescent="0.25">
      <c r="A10172" s="1"/>
      <c r="B10172" s="1"/>
    </row>
    <row r="10173" spans="1:2" x14ac:dyDescent="0.25">
      <c r="A10173" s="1"/>
      <c r="B10173" s="1"/>
    </row>
    <row r="10174" spans="1:2" x14ac:dyDescent="0.25">
      <c r="A10174" s="1"/>
      <c r="B10174" s="1"/>
    </row>
    <row r="10175" spans="1:2" x14ac:dyDescent="0.25">
      <c r="A10175" s="1"/>
      <c r="B10175" s="1"/>
    </row>
    <row r="10176" spans="1:2" x14ac:dyDescent="0.25">
      <c r="A10176" s="1"/>
      <c r="B10176" s="1"/>
    </row>
    <row r="10177" spans="1:2" x14ac:dyDescent="0.25">
      <c r="A10177" s="1"/>
      <c r="B10177" s="1"/>
    </row>
    <row r="10178" spans="1:2" x14ac:dyDescent="0.25">
      <c r="A10178" s="1"/>
      <c r="B10178" s="1"/>
    </row>
    <row r="10179" spans="1:2" x14ac:dyDescent="0.25">
      <c r="A10179" s="1"/>
      <c r="B10179" s="1"/>
    </row>
    <row r="10180" spans="1:2" x14ac:dyDescent="0.25">
      <c r="A10180" s="1"/>
      <c r="B10180" s="1"/>
    </row>
    <row r="10181" spans="1:2" x14ac:dyDescent="0.25">
      <c r="A10181" s="1"/>
      <c r="B10181" s="1"/>
    </row>
    <row r="10182" spans="1:2" x14ac:dyDescent="0.25">
      <c r="A10182" s="1"/>
      <c r="B10182" s="1"/>
    </row>
    <row r="10183" spans="1:2" x14ac:dyDescent="0.25">
      <c r="A10183" s="1"/>
      <c r="B10183" s="1"/>
    </row>
    <row r="10184" spans="1:2" x14ac:dyDescent="0.25">
      <c r="A10184" s="1"/>
      <c r="B10184" s="1"/>
    </row>
    <row r="10185" spans="1:2" x14ac:dyDescent="0.25">
      <c r="A10185" s="1"/>
      <c r="B10185" s="1"/>
    </row>
    <row r="10186" spans="1:2" x14ac:dyDescent="0.25">
      <c r="A10186" s="1"/>
      <c r="B10186" s="1"/>
    </row>
    <row r="10187" spans="1:2" x14ac:dyDescent="0.25">
      <c r="A10187" s="1"/>
      <c r="B10187" s="1"/>
    </row>
    <row r="10188" spans="1:2" x14ac:dyDescent="0.25">
      <c r="A10188" s="1"/>
      <c r="B10188" s="1"/>
    </row>
    <row r="10189" spans="1:2" x14ac:dyDescent="0.25">
      <c r="A10189" s="1"/>
      <c r="B10189" s="1"/>
    </row>
    <row r="10190" spans="1:2" x14ac:dyDescent="0.25">
      <c r="A10190" s="1"/>
      <c r="B10190" s="1"/>
    </row>
    <row r="10191" spans="1:2" x14ac:dyDescent="0.25">
      <c r="A10191" s="1"/>
      <c r="B10191" s="1"/>
    </row>
    <row r="10192" spans="1:2" x14ac:dyDescent="0.25">
      <c r="A10192" s="1"/>
      <c r="B10192" s="1"/>
    </row>
    <row r="10193" spans="1:2" x14ac:dyDescent="0.25">
      <c r="A10193" s="1"/>
      <c r="B10193" s="1"/>
    </row>
    <row r="10194" spans="1:2" x14ac:dyDescent="0.25">
      <c r="A10194" s="1"/>
      <c r="B10194" s="1"/>
    </row>
    <row r="10195" spans="1:2" x14ac:dyDescent="0.25">
      <c r="A10195" s="1"/>
      <c r="B10195" s="1"/>
    </row>
    <row r="10196" spans="1:2" x14ac:dyDescent="0.25">
      <c r="A10196" s="1"/>
      <c r="B10196" s="1"/>
    </row>
    <row r="10197" spans="1:2" x14ac:dyDescent="0.25">
      <c r="A10197" s="1"/>
      <c r="B10197" s="1"/>
    </row>
    <row r="10198" spans="1:2" x14ac:dyDescent="0.25">
      <c r="A10198" s="1"/>
      <c r="B10198" s="1"/>
    </row>
    <row r="10199" spans="1:2" x14ac:dyDescent="0.25">
      <c r="A10199" s="1"/>
      <c r="B10199" s="1"/>
    </row>
    <row r="10200" spans="1:2" x14ac:dyDescent="0.25">
      <c r="A10200" s="1"/>
      <c r="B10200" s="1"/>
    </row>
    <row r="10201" spans="1:2" x14ac:dyDescent="0.25">
      <c r="A10201" s="1"/>
      <c r="B10201" s="1"/>
    </row>
    <row r="10202" spans="1:2" x14ac:dyDescent="0.25">
      <c r="A10202" s="1"/>
      <c r="B10202" s="1"/>
    </row>
    <row r="10203" spans="1:2" x14ac:dyDescent="0.25">
      <c r="A10203" s="1"/>
      <c r="B10203" s="1"/>
    </row>
    <row r="10204" spans="1:2" x14ac:dyDescent="0.25">
      <c r="A10204" s="1"/>
      <c r="B10204" s="1"/>
    </row>
    <row r="10205" spans="1:2" x14ac:dyDescent="0.25">
      <c r="A10205" s="1"/>
      <c r="B10205" s="1"/>
    </row>
    <row r="10206" spans="1:2" x14ac:dyDescent="0.25">
      <c r="A10206" s="1"/>
      <c r="B10206" s="1"/>
    </row>
    <row r="10207" spans="1:2" x14ac:dyDescent="0.25">
      <c r="A10207" s="1"/>
      <c r="B10207" s="1"/>
    </row>
    <row r="10208" spans="1:2" x14ac:dyDescent="0.25">
      <c r="A10208" s="1"/>
      <c r="B10208" s="1"/>
    </row>
    <row r="10209" spans="1:2" x14ac:dyDescent="0.25">
      <c r="A10209" s="1"/>
      <c r="B10209" s="1"/>
    </row>
    <row r="10210" spans="1:2" x14ac:dyDescent="0.25">
      <c r="A10210" s="1"/>
      <c r="B10210" s="1"/>
    </row>
    <row r="10211" spans="1:2" x14ac:dyDescent="0.25">
      <c r="A10211" s="1"/>
      <c r="B10211" s="1"/>
    </row>
    <row r="10212" spans="1:2" x14ac:dyDescent="0.25">
      <c r="A10212" s="1"/>
      <c r="B10212" s="1"/>
    </row>
    <row r="10213" spans="1:2" x14ac:dyDescent="0.25">
      <c r="A10213" s="1"/>
      <c r="B10213" s="1"/>
    </row>
    <row r="10214" spans="1:2" x14ac:dyDescent="0.25">
      <c r="A10214" s="1"/>
      <c r="B10214" s="1"/>
    </row>
    <row r="10215" spans="1:2" x14ac:dyDescent="0.25">
      <c r="A10215" s="1"/>
      <c r="B10215" s="1"/>
    </row>
    <row r="10216" spans="1:2" x14ac:dyDescent="0.25">
      <c r="A10216" s="1"/>
      <c r="B10216" s="1"/>
    </row>
    <row r="10217" spans="1:2" x14ac:dyDescent="0.25">
      <c r="A10217" s="1"/>
      <c r="B10217" s="1"/>
    </row>
    <row r="10218" spans="1:2" x14ac:dyDescent="0.25">
      <c r="A10218" s="1"/>
      <c r="B10218" s="1"/>
    </row>
    <row r="10219" spans="1:2" x14ac:dyDescent="0.25">
      <c r="A10219" s="1"/>
      <c r="B10219" s="1"/>
    </row>
    <row r="10220" spans="1:2" x14ac:dyDescent="0.25">
      <c r="A10220" s="1"/>
      <c r="B10220" s="1"/>
    </row>
    <row r="10221" spans="1:2" x14ac:dyDescent="0.25">
      <c r="A10221" s="1"/>
      <c r="B10221" s="1"/>
    </row>
    <row r="10222" spans="1:2" x14ac:dyDescent="0.25">
      <c r="A10222" s="1"/>
      <c r="B10222" s="1"/>
    </row>
    <row r="10223" spans="1:2" x14ac:dyDescent="0.25">
      <c r="A10223" s="1"/>
      <c r="B10223" s="1"/>
    </row>
    <row r="10224" spans="1:2" x14ac:dyDescent="0.25">
      <c r="A10224" s="1"/>
      <c r="B10224" s="1"/>
    </row>
    <row r="10225" spans="1:2" x14ac:dyDescent="0.25">
      <c r="A10225" s="1"/>
      <c r="B10225" s="1"/>
    </row>
    <row r="10226" spans="1:2" x14ac:dyDescent="0.25">
      <c r="A10226" s="1"/>
      <c r="B10226" s="1"/>
    </row>
    <row r="10227" spans="1:2" x14ac:dyDescent="0.25">
      <c r="A10227" s="1"/>
      <c r="B10227" s="1"/>
    </row>
    <row r="10228" spans="1:2" x14ac:dyDescent="0.25">
      <c r="A10228" s="1"/>
      <c r="B10228" s="1"/>
    </row>
    <row r="10229" spans="1:2" x14ac:dyDescent="0.25">
      <c r="A10229" s="1"/>
      <c r="B10229" s="1"/>
    </row>
    <row r="10230" spans="1:2" x14ac:dyDescent="0.25">
      <c r="A10230" s="1"/>
      <c r="B10230" s="1"/>
    </row>
    <row r="10231" spans="1:2" x14ac:dyDescent="0.25">
      <c r="A10231" s="1"/>
      <c r="B10231" s="1"/>
    </row>
    <row r="10232" spans="1:2" x14ac:dyDescent="0.25">
      <c r="A10232" s="1"/>
      <c r="B10232" s="1"/>
    </row>
    <row r="10233" spans="1:2" x14ac:dyDescent="0.25">
      <c r="A10233" s="1"/>
      <c r="B10233" s="1"/>
    </row>
    <row r="10234" spans="1:2" x14ac:dyDescent="0.25">
      <c r="A10234" s="1"/>
      <c r="B10234" s="1"/>
    </row>
    <row r="10235" spans="1:2" x14ac:dyDescent="0.25">
      <c r="A10235" s="1"/>
      <c r="B10235" s="1"/>
    </row>
    <row r="10236" spans="1:2" x14ac:dyDescent="0.25">
      <c r="A10236" s="1"/>
      <c r="B10236" s="1"/>
    </row>
    <row r="10237" spans="1:2" x14ac:dyDescent="0.25">
      <c r="A10237" s="1"/>
      <c r="B10237" s="1"/>
    </row>
    <row r="10238" spans="1:2" x14ac:dyDescent="0.25">
      <c r="A10238" s="1"/>
      <c r="B10238" s="1"/>
    </row>
    <row r="10239" spans="1:2" x14ac:dyDescent="0.25">
      <c r="A10239" s="1"/>
      <c r="B10239" s="1"/>
    </row>
    <row r="10240" spans="1:2" x14ac:dyDescent="0.25">
      <c r="A10240" s="1"/>
      <c r="B10240" s="1"/>
    </row>
    <row r="10241" spans="1:2" x14ac:dyDescent="0.25">
      <c r="A10241" s="1"/>
      <c r="B10241" s="1"/>
    </row>
    <row r="10242" spans="1:2" x14ac:dyDescent="0.25">
      <c r="A10242" s="1"/>
      <c r="B10242" s="1"/>
    </row>
    <row r="10243" spans="1:2" x14ac:dyDescent="0.25">
      <c r="A10243" s="1"/>
      <c r="B10243" s="1"/>
    </row>
    <row r="10244" spans="1:2" x14ac:dyDescent="0.25">
      <c r="A10244" s="1"/>
      <c r="B10244" s="1"/>
    </row>
    <row r="10245" spans="1:2" x14ac:dyDescent="0.25">
      <c r="A10245" s="1"/>
      <c r="B10245" s="1"/>
    </row>
    <row r="10246" spans="1:2" x14ac:dyDescent="0.25">
      <c r="A10246" s="1"/>
      <c r="B10246" s="1"/>
    </row>
    <row r="10247" spans="1:2" x14ac:dyDescent="0.25">
      <c r="A10247" s="1"/>
      <c r="B10247" s="1"/>
    </row>
    <row r="10248" spans="1:2" x14ac:dyDescent="0.25">
      <c r="A10248" s="1"/>
      <c r="B10248" s="1"/>
    </row>
    <row r="10249" spans="1:2" x14ac:dyDescent="0.25">
      <c r="A10249" s="1"/>
      <c r="B10249" s="1"/>
    </row>
    <row r="10250" spans="1:2" x14ac:dyDescent="0.25">
      <c r="A10250" s="1"/>
      <c r="B10250" s="1"/>
    </row>
    <row r="10251" spans="1:2" x14ac:dyDescent="0.25">
      <c r="A10251" s="1"/>
      <c r="B10251" s="1"/>
    </row>
    <row r="10252" spans="1:2" x14ac:dyDescent="0.25">
      <c r="A10252" s="1"/>
      <c r="B10252" s="1"/>
    </row>
    <row r="10253" spans="1:2" x14ac:dyDescent="0.25">
      <c r="A10253" s="1"/>
      <c r="B10253" s="1"/>
    </row>
    <row r="10254" spans="1:2" x14ac:dyDescent="0.25">
      <c r="A10254" s="1"/>
      <c r="B10254" s="1"/>
    </row>
    <row r="10255" spans="1:2" x14ac:dyDescent="0.25">
      <c r="A10255" s="1"/>
      <c r="B10255" s="1"/>
    </row>
    <row r="10256" spans="1:2" x14ac:dyDescent="0.25">
      <c r="A10256" s="1"/>
      <c r="B10256" s="1"/>
    </row>
    <row r="10257" spans="1:2" x14ac:dyDescent="0.25">
      <c r="A10257" s="1"/>
      <c r="B10257" s="1"/>
    </row>
    <row r="10258" spans="1:2" x14ac:dyDescent="0.25">
      <c r="A10258" s="1"/>
      <c r="B10258" s="1"/>
    </row>
    <row r="10259" spans="1:2" x14ac:dyDescent="0.25">
      <c r="A10259" s="1"/>
      <c r="B10259" s="1"/>
    </row>
    <row r="10260" spans="1:2" x14ac:dyDescent="0.25">
      <c r="A10260" s="1"/>
      <c r="B10260" s="1"/>
    </row>
    <row r="10261" spans="1:2" x14ac:dyDescent="0.25">
      <c r="A10261" s="1"/>
      <c r="B10261" s="1"/>
    </row>
    <row r="10262" spans="1:2" x14ac:dyDescent="0.25">
      <c r="A10262" s="1"/>
      <c r="B10262" s="1"/>
    </row>
    <row r="10263" spans="1:2" x14ac:dyDescent="0.25">
      <c r="A10263" s="1"/>
      <c r="B10263" s="1"/>
    </row>
    <row r="10264" spans="1:2" x14ac:dyDescent="0.25">
      <c r="A10264" s="1"/>
      <c r="B10264" s="1"/>
    </row>
    <row r="10265" spans="1:2" x14ac:dyDescent="0.25">
      <c r="A10265" s="1"/>
      <c r="B10265" s="1"/>
    </row>
    <row r="10266" spans="1:2" x14ac:dyDescent="0.25">
      <c r="A10266" s="1"/>
      <c r="B10266" s="1"/>
    </row>
    <row r="10267" spans="1:2" x14ac:dyDescent="0.25">
      <c r="A10267" s="1"/>
      <c r="B10267" s="1"/>
    </row>
    <row r="10268" spans="1:2" x14ac:dyDescent="0.25">
      <c r="A10268" s="1"/>
      <c r="B10268" s="1"/>
    </row>
    <row r="10269" spans="1:2" x14ac:dyDescent="0.25">
      <c r="A10269" s="1"/>
      <c r="B10269" s="1"/>
    </row>
    <row r="10270" spans="1:2" x14ac:dyDescent="0.25">
      <c r="A10270" s="1"/>
      <c r="B10270" s="1"/>
    </row>
    <row r="10271" spans="1:2" x14ac:dyDescent="0.25">
      <c r="A10271" s="1"/>
      <c r="B10271" s="1"/>
    </row>
    <row r="10272" spans="1:2" x14ac:dyDescent="0.25">
      <c r="A10272" s="1"/>
      <c r="B10272" s="1"/>
    </row>
    <row r="10273" spans="1:2" x14ac:dyDescent="0.25">
      <c r="A10273" s="1"/>
      <c r="B10273" s="1"/>
    </row>
    <row r="10274" spans="1:2" x14ac:dyDescent="0.25">
      <c r="A10274" s="1"/>
      <c r="B10274" s="1"/>
    </row>
    <row r="10275" spans="1:2" x14ac:dyDescent="0.25">
      <c r="A10275" s="1"/>
      <c r="B10275" s="1"/>
    </row>
    <row r="10276" spans="1:2" x14ac:dyDescent="0.25">
      <c r="A10276" s="1"/>
      <c r="B10276" s="1"/>
    </row>
    <row r="10277" spans="1:2" x14ac:dyDescent="0.25">
      <c r="A10277" s="1"/>
      <c r="B10277" s="1"/>
    </row>
    <row r="10278" spans="1:2" x14ac:dyDescent="0.25">
      <c r="A10278" s="1"/>
      <c r="B10278" s="1"/>
    </row>
    <row r="10279" spans="1:2" x14ac:dyDescent="0.25">
      <c r="A10279" s="1"/>
      <c r="B10279" s="1"/>
    </row>
    <row r="10280" spans="1:2" x14ac:dyDescent="0.25">
      <c r="A10280" s="1"/>
      <c r="B10280" s="1"/>
    </row>
    <row r="10281" spans="1:2" x14ac:dyDescent="0.25">
      <c r="A10281" s="1"/>
      <c r="B10281" s="1"/>
    </row>
    <row r="10282" spans="1:2" x14ac:dyDescent="0.25">
      <c r="A10282" s="1"/>
      <c r="B10282" s="1"/>
    </row>
    <row r="10283" spans="1:2" x14ac:dyDescent="0.25">
      <c r="A10283" s="1"/>
      <c r="B10283" s="1"/>
    </row>
    <row r="10284" spans="1:2" x14ac:dyDescent="0.25">
      <c r="A10284" s="1"/>
      <c r="B10284" s="1"/>
    </row>
    <row r="10285" spans="1:2" x14ac:dyDescent="0.25">
      <c r="A10285" s="1"/>
      <c r="B10285" s="1"/>
    </row>
    <row r="10286" spans="1:2" x14ac:dyDescent="0.25">
      <c r="A10286" s="1"/>
      <c r="B10286" s="1"/>
    </row>
    <row r="10287" spans="1:2" x14ac:dyDescent="0.25">
      <c r="A10287" s="1"/>
      <c r="B10287" s="1"/>
    </row>
    <row r="10288" spans="1:2" x14ac:dyDescent="0.25">
      <c r="A10288" s="1"/>
      <c r="B10288" s="1"/>
    </row>
    <row r="10289" spans="1:2" x14ac:dyDescent="0.25">
      <c r="A10289" s="1"/>
      <c r="B10289" s="1"/>
    </row>
    <row r="10290" spans="1:2" x14ac:dyDescent="0.25">
      <c r="A10290" s="1"/>
      <c r="B10290" s="1"/>
    </row>
    <row r="10291" spans="1:2" x14ac:dyDescent="0.25">
      <c r="A10291" s="1"/>
      <c r="B10291" s="1"/>
    </row>
    <row r="10292" spans="1:2" x14ac:dyDescent="0.25">
      <c r="A10292" s="1"/>
      <c r="B10292" s="1"/>
    </row>
    <row r="10293" spans="1:2" x14ac:dyDescent="0.25">
      <c r="A10293" s="1"/>
      <c r="B10293" s="1"/>
    </row>
    <row r="10294" spans="1:2" x14ac:dyDescent="0.25">
      <c r="A10294" s="1"/>
      <c r="B10294" s="1"/>
    </row>
    <row r="10295" spans="1:2" x14ac:dyDescent="0.25">
      <c r="A10295" s="1"/>
      <c r="B10295" s="1"/>
    </row>
    <row r="10296" spans="1:2" x14ac:dyDescent="0.25">
      <c r="A10296" s="1"/>
      <c r="B10296" s="1"/>
    </row>
    <row r="10297" spans="1:2" x14ac:dyDescent="0.25">
      <c r="A10297" s="1"/>
      <c r="B10297" s="1"/>
    </row>
    <row r="10298" spans="1:2" x14ac:dyDescent="0.25">
      <c r="A10298" s="1"/>
      <c r="B10298" s="1"/>
    </row>
    <row r="10299" spans="1:2" x14ac:dyDescent="0.25">
      <c r="A10299" s="1"/>
      <c r="B10299" s="1"/>
    </row>
    <row r="10300" spans="1:2" x14ac:dyDescent="0.25">
      <c r="A10300" s="1"/>
      <c r="B10300" s="1"/>
    </row>
    <row r="10301" spans="1:2" x14ac:dyDescent="0.25">
      <c r="A10301" s="1"/>
      <c r="B10301" s="1"/>
    </row>
    <row r="10302" spans="1:2" x14ac:dyDescent="0.25">
      <c r="A10302" s="1"/>
      <c r="B10302" s="1"/>
    </row>
    <row r="10303" spans="1:2" x14ac:dyDescent="0.25">
      <c r="A10303" s="1"/>
      <c r="B10303" s="1"/>
    </row>
    <row r="10304" spans="1:2" x14ac:dyDescent="0.25">
      <c r="A10304" s="1"/>
      <c r="B10304" s="1"/>
    </row>
    <row r="10305" spans="1:2" x14ac:dyDescent="0.25">
      <c r="A10305" s="1"/>
      <c r="B10305" s="1"/>
    </row>
    <row r="10306" spans="1:2" x14ac:dyDescent="0.25">
      <c r="A10306" s="1"/>
      <c r="B10306" s="1"/>
    </row>
    <row r="10307" spans="1:2" x14ac:dyDescent="0.25">
      <c r="A10307" s="1"/>
      <c r="B10307" s="1"/>
    </row>
    <row r="10308" spans="1:2" x14ac:dyDescent="0.25">
      <c r="A10308" s="1"/>
      <c r="B10308" s="1"/>
    </row>
    <row r="10309" spans="1:2" x14ac:dyDescent="0.25">
      <c r="A10309" s="1"/>
      <c r="B10309" s="1"/>
    </row>
    <row r="10310" spans="1:2" x14ac:dyDescent="0.25">
      <c r="A10310" s="1"/>
      <c r="B10310" s="1"/>
    </row>
    <row r="10311" spans="1:2" x14ac:dyDescent="0.25">
      <c r="A10311" s="1"/>
      <c r="B10311" s="1"/>
    </row>
    <row r="10312" spans="1:2" x14ac:dyDescent="0.25">
      <c r="A10312" s="1"/>
      <c r="B10312" s="1"/>
    </row>
    <row r="10313" spans="1:2" x14ac:dyDescent="0.25">
      <c r="A10313" s="1"/>
      <c r="B10313" s="1"/>
    </row>
    <row r="10314" spans="1:2" x14ac:dyDescent="0.25">
      <c r="A10314" s="1"/>
      <c r="B10314" s="1"/>
    </row>
    <row r="10315" spans="1:2" x14ac:dyDescent="0.25">
      <c r="A10315" s="1"/>
      <c r="B10315" s="1"/>
    </row>
    <row r="10316" spans="1:2" x14ac:dyDescent="0.25">
      <c r="A10316" s="1"/>
      <c r="B10316" s="1"/>
    </row>
    <row r="10317" spans="1:2" x14ac:dyDescent="0.25">
      <c r="A10317" s="1"/>
      <c r="B10317" s="1"/>
    </row>
    <row r="10318" spans="1:2" x14ac:dyDescent="0.25">
      <c r="A10318" s="1"/>
      <c r="B10318" s="1"/>
    </row>
    <row r="10319" spans="1:2" x14ac:dyDescent="0.25">
      <c r="A10319" s="1"/>
      <c r="B10319" s="1"/>
    </row>
    <row r="10320" spans="1:2" x14ac:dyDescent="0.25">
      <c r="A10320" s="1"/>
      <c r="B10320" s="1"/>
    </row>
    <row r="10321" spans="1:2" x14ac:dyDescent="0.25">
      <c r="A10321" s="1"/>
      <c r="B10321" s="1"/>
    </row>
    <row r="10322" spans="1:2" x14ac:dyDescent="0.25">
      <c r="A10322" s="1"/>
      <c r="B10322" s="1"/>
    </row>
    <row r="10323" spans="1:2" x14ac:dyDescent="0.25">
      <c r="A10323" s="1"/>
      <c r="B10323" s="1"/>
    </row>
    <row r="10324" spans="1:2" x14ac:dyDescent="0.25">
      <c r="A10324" s="1"/>
      <c r="B10324" s="1"/>
    </row>
    <row r="10325" spans="1:2" x14ac:dyDescent="0.25">
      <c r="A10325" s="1"/>
      <c r="B10325" s="1"/>
    </row>
    <row r="10326" spans="1:2" x14ac:dyDescent="0.25">
      <c r="A10326" s="1"/>
      <c r="B10326" s="1"/>
    </row>
    <row r="10327" spans="1:2" x14ac:dyDescent="0.25">
      <c r="A10327" s="1"/>
      <c r="B10327" s="1"/>
    </row>
    <row r="10328" spans="1:2" x14ac:dyDescent="0.25">
      <c r="A10328" s="1"/>
      <c r="B10328" s="1"/>
    </row>
    <row r="10329" spans="1:2" x14ac:dyDescent="0.25">
      <c r="A10329" s="1"/>
      <c r="B10329" s="1"/>
    </row>
    <row r="10330" spans="1:2" x14ac:dyDescent="0.25">
      <c r="A10330" s="1"/>
      <c r="B10330" s="1"/>
    </row>
    <row r="10331" spans="1:2" x14ac:dyDescent="0.25">
      <c r="A10331" s="1"/>
      <c r="B10331" s="1"/>
    </row>
    <row r="10332" spans="1:2" x14ac:dyDescent="0.25">
      <c r="A10332" s="1"/>
      <c r="B10332" s="1"/>
    </row>
    <row r="10333" spans="1:2" x14ac:dyDescent="0.25">
      <c r="A10333" s="1"/>
      <c r="B10333" s="1"/>
    </row>
    <row r="10334" spans="1:2" x14ac:dyDescent="0.25">
      <c r="A10334" s="1"/>
      <c r="B10334" s="1"/>
    </row>
    <row r="10335" spans="1:2" x14ac:dyDescent="0.25">
      <c r="A10335" s="1"/>
      <c r="B10335" s="1"/>
    </row>
    <row r="10336" spans="1:2" x14ac:dyDescent="0.25">
      <c r="A10336" s="1"/>
      <c r="B10336" s="1"/>
    </row>
    <row r="10337" spans="1:2" x14ac:dyDescent="0.25">
      <c r="A10337" s="1"/>
      <c r="B10337" s="1"/>
    </row>
    <row r="10338" spans="1:2" x14ac:dyDescent="0.25">
      <c r="A10338" s="1"/>
      <c r="B10338" s="1"/>
    </row>
    <row r="10339" spans="1:2" x14ac:dyDescent="0.25">
      <c r="A10339" s="1"/>
      <c r="B10339" s="1"/>
    </row>
    <row r="10340" spans="1:2" x14ac:dyDescent="0.25">
      <c r="A10340" s="1"/>
      <c r="B10340" s="1"/>
    </row>
    <row r="10341" spans="1:2" x14ac:dyDescent="0.25">
      <c r="A10341" s="1"/>
      <c r="B10341" s="1"/>
    </row>
    <row r="10342" spans="1:2" x14ac:dyDescent="0.25">
      <c r="A10342" s="1"/>
      <c r="B10342" s="1"/>
    </row>
    <row r="10343" spans="1:2" x14ac:dyDescent="0.25">
      <c r="A10343" s="1"/>
      <c r="B10343" s="1"/>
    </row>
    <row r="10344" spans="1:2" x14ac:dyDescent="0.25">
      <c r="A10344" s="1"/>
      <c r="B10344" s="1"/>
    </row>
    <row r="10345" spans="1:2" x14ac:dyDescent="0.25">
      <c r="A10345" s="1"/>
      <c r="B10345" s="1"/>
    </row>
    <row r="10346" spans="1:2" x14ac:dyDescent="0.25">
      <c r="A10346" s="1"/>
      <c r="B10346" s="1"/>
    </row>
    <row r="10347" spans="1:2" x14ac:dyDescent="0.25">
      <c r="A10347" s="1"/>
      <c r="B10347" s="1"/>
    </row>
    <row r="10348" spans="1:2" x14ac:dyDescent="0.25">
      <c r="A10348" s="1"/>
      <c r="B10348" s="1"/>
    </row>
    <row r="10349" spans="1:2" x14ac:dyDescent="0.25">
      <c r="A10349" s="1"/>
      <c r="B10349" s="1"/>
    </row>
    <row r="10350" spans="1:2" x14ac:dyDescent="0.25">
      <c r="A10350" s="1"/>
      <c r="B10350" s="1"/>
    </row>
    <row r="10351" spans="1:2" x14ac:dyDescent="0.25">
      <c r="A10351" s="1"/>
      <c r="B10351" s="1"/>
    </row>
    <row r="10352" spans="1:2" x14ac:dyDescent="0.25">
      <c r="A10352" s="1"/>
      <c r="B10352" s="1"/>
    </row>
    <row r="10353" spans="1:2" x14ac:dyDescent="0.25">
      <c r="A10353" s="1"/>
      <c r="B10353" s="1"/>
    </row>
    <row r="10354" spans="1:2" x14ac:dyDescent="0.25">
      <c r="A10354" s="1"/>
      <c r="B10354" s="1"/>
    </row>
    <row r="10355" spans="1:2" x14ac:dyDescent="0.25">
      <c r="A10355" s="1"/>
      <c r="B10355" s="1"/>
    </row>
    <row r="10356" spans="1:2" x14ac:dyDescent="0.25">
      <c r="A10356" s="1"/>
      <c r="B10356" s="1"/>
    </row>
    <row r="10357" spans="1:2" x14ac:dyDescent="0.25">
      <c r="A10357" s="1"/>
      <c r="B10357" s="1"/>
    </row>
    <row r="10358" spans="1:2" x14ac:dyDescent="0.25">
      <c r="A10358" s="1"/>
      <c r="B10358" s="1"/>
    </row>
    <row r="10359" spans="1:2" x14ac:dyDescent="0.25">
      <c r="A10359" s="1"/>
      <c r="B10359" s="1"/>
    </row>
    <row r="10360" spans="1:2" x14ac:dyDescent="0.25">
      <c r="A10360" s="1"/>
      <c r="B10360" s="1"/>
    </row>
    <row r="10361" spans="1:2" x14ac:dyDescent="0.25">
      <c r="A10361" s="1"/>
      <c r="B10361" s="1"/>
    </row>
    <row r="10362" spans="1:2" x14ac:dyDescent="0.25">
      <c r="A10362" s="1"/>
      <c r="B10362" s="1"/>
    </row>
    <row r="10363" spans="1:2" x14ac:dyDescent="0.25">
      <c r="A10363" s="1"/>
      <c r="B10363" s="1"/>
    </row>
    <row r="10364" spans="1:2" x14ac:dyDescent="0.25">
      <c r="A10364" s="1"/>
      <c r="B10364" s="1"/>
    </row>
    <row r="10365" spans="1:2" x14ac:dyDescent="0.25">
      <c r="A10365" s="1"/>
      <c r="B10365" s="1"/>
    </row>
    <row r="10366" spans="1:2" x14ac:dyDescent="0.25">
      <c r="A10366" s="1"/>
      <c r="B10366" s="1"/>
    </row>
    <row r="10367" spans="1:2" x14ac:dyDescent="0.25">
      <c r="A10367" s="1"/>
      <c r="B10367" s="1"/>
    </row>
    <row r="10368" spans="1:2" x14ac:dyDescent="0.25">
      <c r="A10368" s="1"/>
      <c r="B10368" s="1"/>
    </row>
    <row r="10369" spans="1:2" x14ac:dyDescent="0.25">
      <c r="A10369" s="1"/>
      <c r="B10369" s="1"/>
    </row>
    <row r="10370" spans="1:2" x14ac:dyDescent="0.25">
      <c r="A10370" s="1"/>
      <c r="B10370" s="1"/>
    </row>
    <row r="10371" spans="1:2" x14ac:dyDescent="0.25">
      <c r="A10371" s="1"/>
      <c r="B10371" s="1"/>
    </row>
    <row r="10372" spans="1:2" x14ac:dyDescent="0.25">
      <c r="A10372" s="1"/>
      <c r="B10372" s="1"/>
    </row>
    <row r="10373" spans="1:2" x14ac:dyDescent="0.25">
      <c r="A10373" s="1"/>
      <c r="B10373" s="1"/>
    </row>
    <row r="10374" spans="1:2" x14ac:dyDescent="0.25">
      <c r="A10374" s="1"/>
      <c r="B10374" s="1"/>
    </row>
    <row r="10375" spans="1:2" x14ac:dyDescent="0.25">
      <c r="A10375" s="1"/>
      <c r="B10375" s="1"/>
    </row>
    <row r="10376" spans="1:2" x14ac:dyDescent="0.25">
      <c r="A10376" s="1"/>
      <c r="B10376" s="1"/>
    </row>
    <row r="10377" spans="1:2" x14ac:dyDescent="0.25">
      <c r="A10377" s="1"/>
      <c r="B10377" s="1"/>
    </row>
    <row r="10378" spans="1:2" x14ac:dyDescent="0.25">
      <c r="A10378" s="1"/>
      <c r="B10378" s="1"/>
    </row>
    <row r="10379" spans="1:2" x14ac:dyDescent="0.25">
      <c r="A10379" s="1"/>
      <c r="B10379" s="1"/>
    </row>
    <row r="10380" spans="1:2" x14ac:dyDescent="0.25">
      <c r="A10380" s="1"/>
      <c r="B10380" s="1"/>
    </row>
    <row r="10381" spans="1:2" x14ac:dyDescent="0.25">
      <c r="A10381" s="1"/>
      <c r="B10381" s="1"/>
    </row>
    <row r="10382" spans="1:2" x14ac:dyDescent="0.25">
      <c r="A10382" s="1"/>
      <c r="B10382" s="1"/>
    </row>
    <row r="10383" spans="1:2" x14ac:dyDescent="0.25">
      <c r="A10383" s="1"/>
      <c r="B10383" s="1"/>
    </row>
    <row r="10384" spans="1:2" x14ac:dyDescent="0.25">
      <c r="A10384" s="1"/>
      <c r="B10384" s="1"/>
    </row>
    <row r="10385" spans="1:2" x14ac:dyDescent="0.25">
      <c r="A10385" s="1"/>
      <c r="B10385" s="1"/>
    </row>
    <row r="10386" spans="1:2" x14ac:dyDescent="0.25">
      <c r="A10386" s="1"/>
      <c r="B10386" s="1"/>
    </row>
    <row r="10387" spans="1:2" x14ac:dyDescent="0.25">
      <c r="A10387" s="1"/>
      <c r="B10387" s="1"/>
    </row>
    <row r="10388" spans="1:2" x14ac:dyDescent="0.25">
      <c r="A10388" s="1"/>
      <c r="B10388" s="1"/>
    </row>
    <row r="10389" spans="1:2" x14ac:dyDescent="0.25">
      <c r="A10389" s="1"/>
      <c r="B10389" s="1"/>
    </row>
    <row r="10390" spans="1:2" x14ac:dyDescent="0.25">
      <c r="A10390" s="1"/>
      <c r="B10390" s="1"/>
    </row>
    <row r="10391" spans="1:2" x14ac:dyDescent="0.25">
      <c r="A10391" s="1"/>
      <c r="B10391" s="1"/>
    </row>
    <row r="10392" spans="1:2" x14ac:dyDescent="0.25">
      <c r="A10392" s="1"/>
      <c r="B10392" s="1"/>
    </row>
    <row r="10393" spans="1:2" x14ac:dyDescent="0.25">
      <c r="A10393" s="1"/>
      <c r="B10393" s="1"/>
    </row>
    <row r="10394" spans="1:2" x14ac:dyDescent="0.25">
      <c r="A10394" s="1"/>
      <c r="B10394" s="1"/>
    </row>
    <row r="10395" spans="1:2" x14ac:dyDescent="0.25">
      <c r="A10395" s="1"/>
      <c r="B10395" s="1"/>
    </row>
    <row r="10396" spans="1:2" x14ac:dyDescent="0.25">
      <c r="A10396" s="1"/>
      <c r="B10396" s="1"/>
    </row>
    <row r="10397" spans="1:2" x14ac:dyDescent="0.25">
      <c r="A10397" s="1"/>
      <c r="B10397" s="1"/>
    </row>
    <row r="10398" spans="1:2" x14ac:dyDescent="0.25">
      <c r="A10398" s="1"/>
      <c r="B10398" s="1"/>
    </row>
    <row r="10399" spans="1:2" x14ac:dyDescent="0.25">
      <c r="A10399" s="1"/>
      <c r="B10399" s="1"/>
    </row>
    <row r="10400" spans="1:2" x14ac:dyDescent="0.25">
      <c r="A10400" s="1"/>
      <c r="B10400" s="1"/>
    </row>
    <row r="10401" spans="1:2" x14ac:dyDescent="0.25">
      <c r="A10401" s="1"/>
      <c r="B10401" s="1"/>
    </row>
    <row r="10402" spans="1:2" x14ac:dyDescent="0.25">
      <c r="A10402" s="1"/>
      <c r="B10402" s="1"/>
    </row>
    <row r="10403" spans="1:2" x14ac:dyDescent="0.25">
      <c r="A10403" s="1"/>
      <c r="B10403" s="1"/>
    </row>
    <row r="10404" spans="1:2" x14ac:dyDescent="0.25">
      <c r="A10404" s="1"/>
      <c r="B10404" s="1"/>
    </row>
    <row r="10405" spans="1:2" x14ac:dyDescent="0.25">
      <c r="A10405" s="1"/>
      <c r="B10405" s="1"/>
    </row>
    <row r="10406" spans="1:2" x14ac:dyDescent="0.25">
      <c r="A10406" s="1"/>
      <c r="B10406" s="1"/>
    </row>
    <row r="10407" spans="1:2" x14ac:dyDescent="0.25">
      <c r="A10407" s="1"/>
      <c r="B10407" s="1"/>
    </row>
    <row r="10408" spans="1:2" x14ac:dyDescent="0.25">
      <c r="A10408" s="1"/>
      <c r="B10408" s="1"/>
    </row>
    <row r="10409" spans="1:2" x14ac:dyDescent="0.25">
      <c r="A10409" s="1"/>
      <c r="B10409" s="1"/>
    </row>
    <row r="10410" spans="1:2" x14ac:dyDescent="0.25">
      <c r="A10410" s="1"/>
      <c r="B10410" s="1"/>
    </row>
    <row r="10411" spans="1:2" x14ac:dyDescent="0.25">
      <c r="A10411" s="1"/>
      <c r="B10411" s="1"/>
    </row>
    <row r="10412" spans="1:2" x14ac:dyDescent="0.25">
      <c r="A10412" s="1"/>
      <c r="B10412" s="1"/>
    </row>
    <row r="10413" spans="1:2" x14ac:dyDescent="0.25">
      <c r="A10413" s="1"/>
      <c r="B10413" s="1"/>
    </row>
    <row r="10414" spans="1:2" x14ac:dyDescent="0.25">
      <c r="A10414" s="1"/>
      <c r="B10414" s="1"/>
    </row>
    <row r="10415" spans="1:2" x14ac:dyDescent="0.25">
      <c r="A10415" s="1"/>
      <c r="B10415" s="1"/>
    </row>
    <row r="10416" spans="1:2" x14ac:dyDescent="0.25">
      <c r="A10416" s="1"/>
      <c r="B10416" s="1"/>
    </row>
    <row r="10417" spans="1:2" x14ac:dyDescent="0.25">
      <c r="A10417" s="1"/>
      <c r="B10417" s="1"/>
    </row>
    <row r="10418" spans="1:2" x14ac:dyDescent="0.25">
      <c r="A10418" s="1"/>
      <c r="B10418" s="1"/>
    </row>
    <row r="10419" spans="1:2" x14ac:dyDescent="0.25">
      <c r="A10419" s="1"/>
      <c r="B10419" s="1"/>
    </row>
    <row r="10420" spans="1:2" x14ac:dyDescent="0.25">
      <c r="A10420" s="1"/>
      <c r="B10420" s="1"/>
    </row>
    <row r="10421" spans="1:2" x14ac:dyDescent="0.25">
      <c r="A10421" s="1"/>
      <c r="B10421" s="1"/>
    </row>
    <row r="10422" spans="1:2" x14ac:dyDescent="0.25">
      <c r="A10422" s="1"/>
      <c r="B10422" s="1"/>
    </row>
    <row r="10423" spans="1:2" x14ac:dyDescent="0.25">
      <c r="A10423" s="1"/>
      <c r="B10423" s="1"/>
    </row>
    <row r="10424" spans="1:2" x14ac:dyDescent="0.25">
      <c r="A10424" s="1"/>
      <c r="B10424" s="1"/>
    </row>
    <row r="10425" spans="1:2" x14ac:dyDescent="0.25">
      <c r="A10425" s="1"/>
      <c r="B10425" s="1"/>
    </row>
    <row r="10426" spans="1:2" x14ac:dyDescent="0.25">
      <c r="A10426" s="1"/>
      <c r="B10426" s="1"/>
    </row>
    <row r="10427" spans="1:2" x14ac:dyDescent="0.25">
      <c r="A10427" s="1"/>
      <c r="B10427" s="1"/>
    </row>
    <row r="10428" spans="1:2" x14ac:dyDescent="0.25">
      <c r="A10428" s="1"/>
      <c r="B10428" s="1"/>
    </row>
    <row r="10429" spans="1:2" x14ac:dyDescent="0.25">
      <c r="A10429" s="1"/>
      <c r="B10429" s="1"/>
    </row>
    <row r="10430" spans="1:2" x14ac:dyDescent="0.25">
      <c r="A10430" s="1"/>
      <c r="B10430" s="1"/>
    </row>
    <row r="10431" spans="1:2" x14ac:dyDescent="0.25">
      <c r="A10431" s="1"/>
      <c r="B10431" s="1"/>
    </row>
    <row r="10432" spans="1:2" x14ac:dyDescent="0.25">
      <c r="A10432" s="1"/>
      <c r="B10432" s="1"/>
    </row>
    <row r="10433" spans="1:2" x14ac:dyDescent="0.25">
      <c r="A10433" s="1"/>
      <c r="B10433" s="1"/>
    </row>
    <row r="10434" spans="1:2" x14ac:dyDescent="0.25">
      <c r="A10434" s="1"/>
      <c r="B10434" s="1"/>
    </row>
    <row r="10435" spans="1:2" x14ac:dyDescent="0.25">
      <c r="A10435" s="1"/>
      <c r="B10435" s="1"/>
    </row>
    <row r="10436" spans="1:2" x14ac:dyDescent="0.25">
      <c r="A10436" s="1"/>
      <c r="B10436" s="1"/>
    </row>
    <row r="10437" spans="1:2" x14ac:dyDescent="0.25">
      <c r="A10437" s="1"/>
      <c r="B10437" s="1"/>
    </row>
    <row r="10438" spans="1:2" x14ac:dyDescent="0.25">
      <c r="A10438" s="1"/>
      <c r="B10438" s="1"/>
    </row>
    <row r="10439" spans="1:2" x14ac:dyDescent="0.25">
      <c r="A10439" s="1"/>
      <c r="B10439" s="1"/>
    </row>
    <row r="10440" spans="1:2" x14ac:dyDescent="0.25">
      <c r="A10440" s="1"/>
      <c r="B10440" s="1"/>
    </row>
    <row r="10441" spans="1:2" x14ac:dyDescent="0.25">
      <c r="A10441" s="1"/>
      <c r="B10441" s="1"/>
    </row>
    <row r="10442" spans="1:2" x14ac:dyDescent="0.25">
      <c r="A10442" s="1"/>
      <c r="B10442" s="1"/>
    </row>
    <row r="10443" spans="1:2" x14ac:dyDescent="0.25">
      <c r="A10443" s="1"/>
      <c r="B10443" s="1"/>
    </row>
    <row r="10444" spans="1:2" x14ac:dyDescent="0.25">
      <c r="A10444" s="1"/>
      <c r="B10444" s="1"/>
    </row>
    <row r="10445" spans="1:2" x14ac:dyDescent="0.25">
      <c r="A10445" s="1"/>
      <c r="B10445" s="1"/>
    </row>
    <row r="10446" spans="1:2" x14ac:dyDescent="0.25">
      <c r="A10446" s="1"/>
      <c r="B10446" s="1"/>
    </row>
    <row r="10447" spans="1:2" x14ac:dyDescent="0.25">
      <c r="A10447" s="1"/>
      <c r="B10447" s="1"/>
    </row>
    <row r="10448" spans="1:2" x14ac:dyDescent="0.25">
      <c r="A10448" s="1"/>
      <c r="B10448" s="1"/>
    </row>
    <row r="10449" spans="1:2" x14ac:dyDescent="0.25">
      <c r="A10449" s="1"/>
      <c r="B10449" s="1"/>
    </row>
    <row r="10450" spans="1:2" x14ac:dyDescent="0.25">
      <c r="A10450" s="1"/>
      <c r="B10450" s="1"/>
    </row>
    <row r="10451" spans="1:2" x14ac:dyDescent="0.25">
      <c r="A10451" s="1"/>
      <c r="B10451" s="1"/>
    </row>
    <row r="10452" spans="1:2" x14ac:dyDescent="0.25">
      <c r="A10452" s="1"/>
      <c r="B10452" s="1"/>
    </row>
    <row r="10453" spans="1:2" x14ac:dyDescent="0.25">
      <c r="A10453" s="1"/>
      <c r="B10453" s="1"/>
    </row>
    <row r="10454" spans="1:2" x14ac:dyDescent="0.25">
      <c r="A10454" s="1"/>
      <c r="B10454" s="1"/>
    </row>
    <row r="10455" spans="1:2" x14ac:dyDescent="0.25">
      <c r="A10455" s="1"/>
      <c r="B10455" s="1"/>
    </row>
    <row r="10456" spans="1:2" x14ac:dyDescent="0.25">
      <c r="A10456" s="1"/>
      <c r="B10456" s="1"/>
    </row>
    <row r="10457" spans="1:2" x14ac:dyDescent="0.25">
      <c r="A10457" s="1"/>
      <c r="B10457" s="1"/>
    </row>
    <row r="10458" spans="1:2" x14ac:dyDescent="0.25">
      <c r="A10458" s="1"/>
      <c r="B10458" s="1"/>
    </row>
    <row r="10459" spans="1:2" x14ac:dyDescent="0.25">
      <c r="A10459" s="1"/>
      <c r="B10459" s="1"/>
    </row>
    <row r="10460" spans="1:2" x14ac:dyDescent="0.25">
      <c r="A10460" s="1"/>
      <c r="B10460" s="1"/>
    </row>
    <row r="10461" spans="1:2" x14ac:dyDescent="0.25">
      <c r="A10461" s="1"/>
      <c r="B10461" s="1"/>
    </row>
    <row r="10462" spans="1:2" x14ac:dyDescent="0.25">
      <c r="A10462" s="1"/>
      <c r="B10462" s="1"/>
    </row>
    <row r="10463" spans="1:2" x14ac:dyDescent="0.25">
      <c r="A10463" s="1"/>
      <c r="B10463" s="1"/>
    </row>
    <row r="10464" spans="1:2" x14ac:dyDescent="0.25">
      <c r="A10464" s="1"/>
      <c r="B10464" s="1"/>
    </row>
    <row r="10465" spans="1:2" x14ac:dyDescent="0.25">
      <c r="A10465" s="1"/>
      <c r="B10465" s="1"/>
    </row>
    <row r="10466" spans="1:2" x14ac:dyDescent="0.25">
      <c r="A10466" s="1"/>
      <c r="B10466" s="1"/>
    </row>
    <row r="10467" spans="1:2" x14ac:dyDescent="0.25">
      <c r="A10467" s="1"/>
      <c r="B10467" s="1"/>
    </row>
    <row r="10468" spans="1:2" x14ac:dyDescent="0.25">
      <c r="A10468" s="1"/>
      <c r="B10468" s="1"/>
    </row>
    <row r="10469" spans="1:2" x14ac:dyDescent="0.25">
      <c r="A10469" s="1"/>
      <c r="B10469" s="1"/>
    </row>
    <row r="10470" spans="1:2" x14ac:dyDescent="0.25">
      <c r="A10470" s="1"/>
      <c r="B10470" s="1"/>
    </row>
    <row r="10471" spans="1:2" x14ac:dyDescent="0.25">
      <c r="A10471" s="1"/>
      <c r="B10471" s="1"/>
    </row>
    <row r="10472" spans="1:2" x14ac:dyDescent="0.25">
      <c r="A10472" s="1"/>
      <c r="B10472" s="1"/>
    </row>
    <row r="10473" spans="1:2" x14ac:dyDescent="0.25">
      <c r="A10473" s="1"/>
      <c r="B10473" s="1"/>
    </row>
    <row r="10474" spans="1:2" x14ac:dyDescent="0.25">
      <c r="A10474" s="1"/>
      <c r="B10474" s="1"/>
    </row>
    <row r="10475" spans="1:2" x14ac:dyDescent="0.25">
      <c r="A10475" s="1"/>
      <c r="B10475" s="1"/>
    </row>
    <row r="10476" spans="1:2" x14ac:dyDescent="0.25">
      <c r="A10476" s="1"/>
      <c r="B10476" s="1"/>
    </row>
    <row r="10477" spans="1:2" x14ac:dyDescent="0.25">
      <c r="A10477" s="1"/>
      <c r="B10477" s="1"/>
    </row>
    <row r="10478" spans="1:2" x14ac:dyDescent="0.25">
      <c r="A10478" s="1"/>
      <c r="B10478" s="1"/>
    </row>
    <row r="10479" spans="1:2" x14ac:dyDescent="0.25">
      <c r="A10479" s="1"/>
      <c r="B10479" s="1"/>
    </row>
    <row r="10480" spans="1:2" x14ac:dyDescent="0.25">
      <c r="A10480" s="1"/>
      <c r="B10480" s="1"/>
    </row>
    <row r="10481" spans="1:2" x14ac:dyDescent="0.25">
      <c r="A10481" s="1"/>
      <c r="B10481" s="1"/>
    </row>
    <row r="10482" spans="1:2" x14ac:dyDescent="0.25">
      <c r="A10482" s="1"/>
      <c r="B10482" s="1"/>
    </row>
    <row r="10483" spans="1:2" x14ac:dyDescent="0.25">
      <c r="A10483" s="1"/>
      <c r="B10483" s="1"/>
    </row>
    <row r="10484" spans="1:2" x14ac:dyDescent="0.25">
      <c r="A10484" s="1"/>
      <c r="B10484" s="1"/>
    </row>
    <row r="10485" spans="1:2" x14ac:dyDescent="0.25">
      <c r="A10485" s="1"/>
      <c r="B10485" s="1"/>
    </row>
    <row r="10486" spans="1:2" x14ac:dyDescent="0.25">
      <c r="A10486" s="1"/>
      <c r="B10486" s="1"/>
    </row>
    <row r="10487" spans="1:2" x14ac:dyDescent="0.25">
      <c r="A10487" s="1"/>
      <c r="B10487" s="1"/>
    </row>
    <row r="10488" spans="1:2" x14ac:dyDescent="0.25">
      <c r="A10488" s="1"/>
      <c r="B10488" s="1"/>
    </row>
    <row r="10489" spans="1:2" x14ac:dyDescent="0.25">
      <c r="A10489" s="1"/>
      <c r="B10489" s="1"/>
    </row>
    <row r="10490" spans="1:2" x14ac:dyDescent="0.25">
      <c r="A10490" s="1"/>
      <c r="B10490" s="1"/>
    </row>
    <row r="10491" spans="1:2" x14ac:dyDescent="0.25">
      <c r="A10491" s="1"/>
      <c r="B10491" s="1"/>
    </row>
    <row r="10492" spans="1:2" x14ac:dyDescent="0.25">
      <c r="A10492" s="1"/>
      <c r="B10492" s="1"/>
    </row>
    <row r="10493" spans="1:2" x14ac:dyDescent="0.25">
      <c r="A10493" s="1"/>
      <c r="B10493" s="1"/>
    </row>
    <row r="10494" spans="1:2" x14ac:dyDescent="0.25">
      <c r="A10494" s="1"/>
      <c r="B10494" s="1"/>
    </row>
    <row r="10495" spans="1:2" x14ac:dyDescent="0.25">
      <c r="A10495" s="1"/>
      <c r="B10495" s="1"/>
    </row>
    <row r="10496" spans="1:2" x14ac:dyDescent="0.25">
      <c r="A10496" s="1"/>
      <c r="B10496" s="1"/>
    </row>
    <row r="10497" spans="1:2" x14ac:dyDescent="0.25">
      <c r="A10497" s="1"/>
      <c r="B10497" s="1"/>
    </row>
    <row r="10498" spans="1:2" x14ac:dyDescent="0.25">
      <c r="A10498" s="1"/>
      <c r="B10498" s="1"/>
    </row>
    <row r="10499" spans="1:2" x14ac:dyDescent="0.25">
      <c r="A10499" s="1"/>
      <c r="B10499" s="1"/>
    </row>
    <row r="10500" spans="1:2" x14ac:dyDescent="0.25">
      <c r="A10500" s="1"/>
      <c r="B10500" s="1"/>
    </row>
    <row r="10501" spans="1:2" x14ac:dyDescent="0.25">
      <c r="A10501" s="1"/>
      <c r="B10501" s="1"/>
    </row>
    <row r="10502" spans="1:2" x14ac:dyDescent="0.25">
      <c r="A10502" s="1"/>
      <c r="B10502" s="1"/>
    </row>
    <row r="10503" spans="1:2" x14ac:dyDescent="0.25">
      <c r="A10503" s="1"/>
      <c r="B10503" s="1"/>
    </row>
    <row r="10504" spans="1:2" x14ac:dyDescent="0.25">
      <c r="A10504" s="1"/>
      <c r="B10504" s="1"/>
    </row>
    <row r="10505" spans="1:2" x14ac:dyDescent="0.25">
      <c r="A10505" s="1"/>
      <c r="B10505" s="1"/>
    </row>
    <row r="10506" spans="1:2" x14ac:dyDescent="0.25">
      <c r="A10506" s="1"/>
      <c r="B10506" s="1"/>
    </row>
    <row r="10507" spans="1:2" x14ac:dyDescent="0.25">
      <c r="A10507" s="1"/>
      <c r="B10507" s="1"/>
    </row>
    <row r="10508" spans="1:2" x14ac:dyDescent="0.25">
      <c r="A10508" s="1"/>
      <c r="B10508" s="1"/>
    </row>
    <row r="10509" spans="1:2" x14ac:dyDescent="0.25">
      <c r="A10509" s="1"/>
      <c r="B10509" s="1"/>
    </row>
    <row r="10510" spans="1:2" x14ac:dyDescent="0.25">
      <c r="A10510" s="1"/>
      <c r="B10510" s="1"/>
    </row>
    <row r="10511" spans="1:2" x14ac:dyDescent="0.25">
      <c r="A10511" s="1"/>
      <c r="B10511" s="1"/>
    </row>
    <row r="10512" spans="1:2" x14ac:dyDescent="0.25">
      <c r="A10512" s="1"/>
      <c r="B10512" s="1"/>
    </row>
    <row r="10513" spans="1:2" x14ac:dyDescent="0.25">
      <c r="A10513" s="1"/>
      <c r="B10513" s="1"/>
    </row>
    <row r="10514" spans="1:2" x14ac:dyDescent="0.25">
      <c r="A10514" s="1"/>
      <c r="B10514" s="1"/>
    </row>
    <row r="10515" spans="1:2" x14ac:dyDescent="0.25">
      <c r="A10515" s="1"/>
      <c r="B10515" s="1"/>
    </row>
    <row r="10516" spans="1:2" x14ac:dyDescent="0.25">
      <c r="A10516" s="1"/>
      <c r="B10516" s="1"/>
    </row>
    <row r="10517" spans="1:2" x14ac:dyDescent="0.25">
      <c r="A10517" s="1"/>
      <c r="B10517" s="1"/>
    </row>
    <row r="10518" spans="1:2" x14ac:dyDescent="0.25">
      <c r="A10518" s="1"/>
      <c r="B10518" s="1"/>
    </row>
    <row r="10519" spans="1:2" x14ac:dyDescent="0.25">
      <c r="A10519" s="1"/>
      <c r="B10519" s="1"/>
    </row>
    <row r="10520" spans="1:2" x14ac:dyDescent="0.25">
      <c r="A10520" s="1"/>
      <c r="B10520" s="1"/>
    </row>
    <row r="10521" spans="1:2" x14ac:dyDescent="0.25">
      <c r="A10521" s="1"/>
      <c r="B10521" s="1"/>
    </row>
    <row r="10522" spans="1:2" x14ac:dyDescent="0.25">
      <c r="A10522" s="1"/>
      <c r="B10522" s="1"/>
    </row>
    <row r="10523" spans="1:2" x14ac:dyDescent="0.25">
      <c r="A10523" s="1"/>
      <c r="B10523" s="1"/>
    </row>
    <row r="10524" spans="1:2" x14ac:dyDescent="0.25">
      <c r="A10524" s="1"/>
      <c r="B10524" s="1"/>
    </row>
    <row r="10525" spans="1:2" x14ac:dyDescent="0.25">
      <c r="A10525" s="1"/>
      <c r="B10525" s="1"/>
    </row>
    <row r="10526" spans="1:2" x14ac:dyDescent="0.25">
      <c r="A10526" s="1"/>
      <c r="B10526" s="1"/>
    </row>
    <row r="10527" spans="1:2" x14ac:dyDescent="0.25">
      <c r="A10527" s="1"/>
      <c r="B10527" s="1"/>
    </row>
    <row r="10528" spans="1:2" x14ac:dyDescent="0.25">
      <c r="A10528" s="1"/>
      <c r="B10528" s="1"/>
    </row>
    <row r="10529" spans="1:2" x14ac:dyDescent="0.25">
      <c r="A10529" s="1"/>
      <c r="B10529" s="1"/>
    </row>
    <row r="10530" spans="1:2" x14ac:dyDescent="0.25">
      <c r="A10530" s="1"/>
      <c r="B10530" s="1"/>
    </row>
    <row r="10531" spans="1:2" x14ac:dyDescent="0.25">
      <c r="A10531" s="1"/>
      <c r="B10531" s="1"/>
    </row>
    <row r="10532" spans="1:2" x14ac:dyDescent="0.25">
      <c r="A10532" s="1"/>
      <c r="B10532" s="1"/>
    </row>
    <row r="10533" spans="1:2" x14ac:dyDescent="0.25">
      <c r="A10533" s="1"/>
      <c r="B10533" s="1"/>
    </row>
    <row r="10534" spans="1:2" x14ac:dyDescent="0.25">
      <c r="A10534" s="1"/>
      <c r="B10534" s="1"/>
    </row>
    <row r="10535" spans="1:2" x14ac:dyDescent="0.25">
      <c r="A10535" s="1"/>
      <c r="B10535" s="1"/>
    </row>
    <row r="10536" spans="1:2" x14ac:dyDescent="0.25">
      <c r="A10536" s="1"/>
      <c r="B10536" s="1"/>
    </row>
    <row r="10537" spans="1:2" x14ac:dyDescent="0.25">
      <c r="A10537" s="1"/>
      <c r="B10537" s="1"/>
    </row>
    <row r="10538" spans="1:2" x14ac:dyDescent="0.25">
      <c r="A10538" s="1"/>
      <c r="B10538" s="1"/>
    </row>
    <row r="10539" spans="1:2" x14ac:dyDescent="0.25">
      <c r="A10539" s="1"/>
      <c r="B10539" s="1"/>
    </row>
    <row r="10540" spans="1:2" x14ac:dyDescent="0.25">
      <c r="A10540" s="1"/>
      <c r="B10540" s="1"/>
    </row>
    <row r="10541" spans="1:2" x14ac:dyDescent="0.25">
      <c r="A10541" s="1"/>
      <c r="B10541" s="1"/>
    </row>
    <row r="10542" spans="1:2" x14ac:dyDescent="0.25">
      <c r="A10542" s="1"/>
      <c r="B10542" s="1"/>
    </row>
    <row r="10543" spans="1:2" x14ac:dyDescent="0.25">
      <c r="A10543" s="1"/>
      <c r="B10543" s="1"/>
    </row>
    <row r="10544" spans="1:2" x14ac:dyDescent="0.25">
      <c r="A10544" s="1"/>
      <c r="B10544" s="1"/>
    </row>
    <row r="10545" spans="1:2" x14ac:dyDescent="0.25">
      <c r="A10545" s="1"/>
      <c r="B10545" s="1"/>
    </row>
    <row r="10546" spans="1:2" x14ac:dyDescent="0.25">
      <c r="A10546" s="1"/>
      <c r="B10546" s="1"/>
    </row>
    <row r="10547" spans="1:2" x14ac:dyDescent="0.25">
      <c r="A10547" s="1"/>
      <c r="B10547" s="1"/>
    </row>
    <row r="10548" spans="1:2" x14ac:dyDescent="0.25">
      <c r="A10548" s="1"/>
      <c r="B10548" s="1"/>
    </row>
    <row r="10549" spans="1:2" x14ac:dyDescent="0.25">
      <c r="A10549" s="1"/>
      <c r="B10549" s="1"/>
    </row>
    <row r="10550" spans="1:2" x14ac:dyDescent="0.25">
      <c r="A10550" s="1"/>
      <c r="B10550" s="1"/>
    </row>
    <row r="10551" spans="1:2" x14ac:dyDescent="0.25">
      <c r="A10551" s="1"/>
      <c r="B10551" s="1"/>
    </row>
    <row r="10552" spans="1:2" x14ac:dyDescent="0.25">
      <c r="A10552" s="1"/>
      <c r="B10552" s="1"/>
    </row>
    <row r="10553" spans="1:2" x14ac:dyDescent="0.25">
      <c r="A10553" s="1"/>
      <c r="B10553" s="1"/>
    </row>
    <row r="10554" spans="1:2" x14ac:dyDescent="0.25">
      <c r="A10554" s="1"/>
      <c r="B10554" s="1"/>
    </row>
    <row r="10555" spans="1:2" x14ac:dyDescent="0.25">
      <c r="A10555" s="1"/>
      <c r="B10555" s="1"/>
    </row>
    <row r="10556" spans="1:2" x14ac:dyDescent="0.25">
      <c r="A10556" s="1"/>
      <c r="B10556" s="1"/>
    </row>
    <row r="10557" spans="1:2" x14ac:dyDescent="0.25">
      <c r="A10557" s="1"/>
      <c r="B10557" s="1"/>
    </row>
    <row r="10558" spans="1:2" x14ac:dyDescent="0.25">
      <c r="A10558" s="1"/>
      <c r="B10558" s="1"/>
    </row>
    <row r="10559" spans="1:2" x14ac:dyDescent="0.25">
      <c r="A10559" s="1"/>
      <c r="B10559" s="1"/>
    </row>
    <row r="10560" spans="1:2" x14ac:dyDescent="0.25">
      <c r="A10560" s="1"/>
      <c r="B10560" s="1"/>
    </row>
    <row r="10561" spans="1:2" x14ac:dyDescent="0.25">
      <c r="A10561" s="1"/>
      <c r="B10561" s="1"/>
    </row>
    <row r="10562" spans="1:2" x14ac:dyDescent="0.25">
      <c r="A10562" s="1"/>
      <c r="B10562" s="1"/>
    </row>
    <row r="10563" spans="1:2" x14ac:dyDescent="0.25">
      <c r="A10563" s="1"/>
      <c r="B10563" s="1"/>
    </row>
    <row r="10564" spans="1:2" x14ac:dyDescent="0.25">
      <c r="A10564" s="1"/>
      <c r="B10564" s="1"/>
    </row>
    <row r="10565" spans="1:2" x14ac:dyDescent="0.25">
      <c r="A10565" s="1"/>
      <c r="B10565" s="1"/>
    </row>
    <row r="10566" spans="1:2" x14ac:dyDescent="0.25">
      <c r="A10566" s="1"/>
      <c r="B10566" s="1"/>
    </row>
    <row r="10567" spans="1:2" x14ac:dyDescent="0.25">
      <c r="A10567" s="1"/>
      <c r="B10567" s="1"/>
    </row>
    <row r="10568" spans="1:2" x14ac:dyDescent="0.25">
      <c r="A10568" s="1"/>
      <c r="B10568" s="1"/>
    </row>
    <row r="10569" spans="1:2" x14ac:dyDescent="0.25">
      <c r="A10569" s="1"/>
      <c r="B10569" s="1"/>
    </row>
    <row r="10570" spans="1:2" x14ac:dyDescent="0.25">
      <c r="A10570" s="1"/>
      <c r="B10570" s="1"/>
    </row>
    <row r="10571" spans="1:2" x14ac:dyDescent="0.25">
      <c r="A10571" s="1"/>
      <c r="B10571" s="1"/>
    </row>
    <row r="10572" spans="1:2" x14ac:dyDescent="0.25">
      <c r="A10572" s="1"/>
      <c r="B10572" s="1"/>
    </row>
    <row r="10573" spans="1:2" x14ac:dyDescent="0.25">
      <c r="A10573" s="1"/>
      <c r="B10573" s="1"/>
    </row>
    <row r="10574" spans="1:2" x14ac:dyDescent="0.25">
      <c r="A10574" s="1"/>
      <c r="B10574" s="1"/>
    </row>
    <row r="10575" spans="1:2" x14ac:dyDescent="0.25">
      <c r="A10575" s="1"/>
      <c r="B10575" s="1"/>
    </row>
    <row r="10576" spans="1:2" x14ac:dyDescent="0.25">
      <c r="A10576" s="1"/>
      <c r="B10576" s="1"/>
    </row>
    <row r="10577" spans="1:2" x14ac:dyDescent="0.25">
      <c r="A10577" s="1"/>
      <c r="B10577" s="1"/>
    </row>
    <row r="10578" spans="1:2" x14ac:dyDescent="0.25">
      <c r="A10578" s="1"/>
      <c r="B10578" s="1"/>
    </row>
    <row r="10579" spans="1:2" x14ac:dyDescent="0.25">
      <c r="A10579" s="1"/>
      <c r="B10579" s="1"/>
    </row>
    <row r="10580" spans="1:2" x14ac:dyDescent="0.25">
      <c r="A10580" s="1"/>
      <c r="B10580" s="1"/>
    </row>
    <row r="10581" spans="1:2" x14ac:dyDescent="0.25">
      <c r="A10581" s="1"/>
      <c r="B10581" s="1"/>
    </row>
    <row r="10582" spans="1:2" x14ac:dyDescent="0.25">
      <c r="A10582" s="1"/>
      <c r="B10582" s="1"/>
    </row>
    <row r="10583" spans="1:2" x14ac:dyDescent="0.25">
      <c r="A10583" s="1"/>
      <c r="B10583" s="1"/>
    </row>
    <row r="10584" spans="1:2" x14ac:dyDescent="0.25">
      <c r="A10584" s="1"/>
      <c r="B10584" s="1"/>
    </row>
    <row r="10585" spans="1:2" x14ac:dyDescent="0.25">
      <c r="A10585" s="1"/>
      <c r="B10585" s="1"/>
    </row>
    <row r="10586" spans="1:2" x14ac:dyDescent="0.25">
      <c r="A10586" s="1"/>
      <c r="B10586" s="1"/>
    </row>
    <row r="10587" spans="1:2" x14ac:dyDescent="0.25">
      <c r="A10587" s="1"/>
      <c r="B10587" s="1"/>
    </row>
    <row r="10588" spans="1:2" x14ac:dyDescent="0.25">
      <c r="A10588" s="1"/>
      <c r="B10588" s="1"/>
    </row>
    <row r="10589" spans="1:2" x14ac:dyDescent="0.25">
      <c r="A10589" s="1"/>
      <c r="B10589" s="1"/>
    </row>
    <row r="10590" spans="1:2" x14ac:dyDescent="0.25">
      <c r="A10590" s="1"/>
      <c r="B10590" s="1"/>
    </row>
    <row r="10591" spans="1:2" x14ac:dyDescent="0.25">
      <c r="A10591" s="1"/>
      <c r="B10591" s="1"/>
    </row>
    <row r="10592" spans="1:2" x14ac:dyDescent="0.25">
      <c r="A10592" s="1"/>
      <c r="B10592" s="1"/>
    </row>
    <row r="10593" spans="1:2" x14ac:dyDescent="0.25">
      <c r="A10593" s="1"/>
      <c r="B10593" s="1"/>
    </row>
    <row r="10594" spans="1:2" x14ac:dyDescent="0.25">
      <c r="A10594" s="1"/>
      <c r="B10594" s="1"/>
    </row>
    <row r="10595" spans="1:2" x14ac:dyDescent="0.25">
      <c r="A10595" s="1"/>
      <c r="B10595" s="1"/>
    </row>
    <row r="10596" spans="1:2" x14ac:dyDescent="0.25">
      <c r="A10596" s="1"/>
      <c r="B10596" s="1"/>
    </row>
    <row r="10597" spans="1:2" x14ac:dyDescent="0.25">
      <c r="A10597" s="1"/>
      <c r="B10597" s="1"/>
    </row>
    <row r="10598" spans="1:2" x14ac:dyDescent="0.25">
      <c r="A10598" s="1"/>
      <c r="B10598" s="1"/>
    </row>
    <row r="10599" spans="1:2" x14ac:dyDescent="0.25">
      <c r="A10599" s="1"/>
      <c r="B10599" s="1"/>
    </row>
    <row r="10600" spans="1:2" x14ac:dyDescent="0.25">
      <c r="A10600" s="1"/>
      <c r="B10600" s="1"/>
    </row>
    <row r="10601" spans="1:2" x14ac:dyDescent="0.25">
      <c r="A10601" s="1"/>
      <c r="B10601" s="1"/>
    </row>
    <row r="10602" spans="1:2" x14ac:dyDescent="0.25">
      <c r="A10602" s="1"/>
      <c r="B10602" s="1"/>
    </row>
    <row r="10603" spans="1:2" x14ac:dyDescent="0.25">
      <c r="A10603" s="1"/>
      <c r="B10603" s="1"/>
    </row>
    <row r="10604" spans="1:2" x14ac:dyDescent="0.25">
      <c r="A10604" s="1"/>
      <c r="B10604" s="1"/>
    </row>
    <row r="10605" spans="1:2" x14ac:dyDescent="0.25">
      <c r="A10605" s="1"/>
      <c r="B10605" s="1"/>
    </row>
    <row r="10606" spans="1:2" x14ac:dyDescent="0.25">
      <c r="A10606" s="1"/>
      <c r="B10606" s="1"/>
    </row>
    <row r="10607" spans="1:2" x14ac:dyDescent="0.25">
      <c r="A10607" s="1"/>
      <c r="B10607" s="1"/>
    </row>
    <row r="10608" spans="1:2" x14ac:dyDescent="0.25">
      <c r="A10608" s="1"/>
      <c r="B10608" s="1"/>
    </row>
    <row r="10609" spans="1:2" x14ac:dyDescent="0.25">
      <c r="A10609" s="1"/>
      <c r="B10609" s="1"/>
    </row>
    <row r="10610" spans="1:2" x14ac:dyDescent="0.25">
      <c r="A10610" s="1"/>
      <c r="B10610" s="1"/>
    </row>
    <row r="10611" spans="1:2" x14ac:dyDescent="0.25">
      <c r="A10611" s="1"/>
      <c r="B10611" s="1"/>
    </row>
    <row r="10612" spans="1:2" x14ac:dyDescent="0.25">
      <c r="A10612" s="1"/>
      <c r="B10612" s="1"/>
    </row>
    <row r="10613" spans="1:2" x14ac:dyDescent="0.25">
      <c r="A10613" s="1"/>
      <c r="B10613" s="1"/>
    </row>
    <row r="10614" spans="1:2" x14ac:dyDescent="0.25">
      <c r="A10614" s="1"/>
      <c r="B10614" s="1"/>
    </row>
    <row r="10615" spans="1:2" x14ac:dyDescent="0.25">
      <c r="A10615" s="1"/>
      <c r="B10615" s="1"/>
    </row>
    <row r="10616" spans="1:2" x14ac:dyDescent="0.25">
      <c r="A10616" s="1"/>
      <c r="B10616" s="1"/>
    </row>
    <row r="10617" spans="1:2" x14ac:dyDescent="0.25">
      <c r="A10617" s="1"/>
      <c r="B10617" s="1"/>
    </row>
    <row r="10618" spans="1:2" x14ac:dyDescent="0.25">
      <c r="A10618" s="1"/>
      <c r="B10618" s="1"/>
    </row>
    <row r="10619" spans="1:2" x14ac:dyDescent="0.25">
      <c r="A10619" s="1"/>
      <c r="B10619" s="1"/>
    </row>
    <row r="10620" spans="1:2" x14ac:dyDescent="0.25">
      <c r="A10620" s="1"/>
      <c r="B10620" s="1"/>
    </row>
    <row r="10621" spans="1:2" x14ac:dyDescent="0.25">
      <c r="A10621" s="1"/>
      <c r="B10621" s="1"/>
    </row>
    <row r="10622" spans="1:2" x14ac:dyDescent="0.25">
      <c r="A10622" s="1"/>
      <c r="B10622" s="1"/>
    </row>
    <row r="10623" spans="1:2" x14ac:dyDescent="0.25">
      <c r="A10623" s="1"/>
      <c r="B10623" s="1"/>
    </row>
    <row r="10624" spans="1:2" x14ac:dyDescent="0.25">
      <c r="A10624" s="1"/>
      <c r="B10624" s="1"/>
    </row>
    <row r="10625" spans="1:2" x14ac:dyDescent="0.25">
      <c r="A10625" s="1"/>
      <c r="B10625" s="1"/>
    </row>
    <row r="10626" spans="1:2" x14ac:dyDescent="0.25">
      <c r="A10626" s="1"/>
      <c r="B10626" s="1"/>
    </row>
    <row r="10627" spans="1:2" x14ac:dyDescent="0.25">
      <c r="A10627" s="1"/>
      <c r="B10627" s="1"/>
    </row>
    <row r="10628" spans="1:2" x14ac:dyDescent="0.25">
      <c r="A10628" s="1"/>
      <c r="B10628" s="1"/>
    </row>
    <row r="10629" spans="1:2" x14ac:dyDescent="0.25">
      <c r="A10629" s="1"/>
      <c r="B10629" s="1"/>
    </row>
    <row r="10630" spans="1:2" x14ac:dyDescent="0.25">
      <c r="A10630" s="1"/>
      <c r="B10630" s="1"/>
    </row>
    <row r="10631" spans="1:2" x14ac:dyDescent="0.25">
      <c r="A10631" s="1"/>
      <c r="B10631" s="1"/>
    </row>
    <row r="10632" spans="1:2" x14ac:dyDescent="0.25">
      <c r="A10632" s="1"/>
      <c r="B10632" s="1"/>
    </row>
    <row r="10633" spans="1:2" x14ac:dyDescent="0.25">
      <c r="A10633" s="1"/>
      <c r="B10633" s="1"/>
    </row>
    <row r="10634" spans="1:2" x14ac:dyDescent="0.25">
      <c r="A10634" s="1"/>
      <c r="B10634" s="1"/>
    </row>
    <row r="10635" spans="1:2" x14ac:dyDescent="0.25">
      <c r="A10635" s="1"/>
      <c r="B10635" s="1"/>
    </row>
    <row r="10636" spans="1:2" x14ac:dyDescent="0.25">
      <c r="A10636" s="1"/>
      <c r="B10636" s="1"/>
    </row>
    <row r="10637" spans="1:2" x14ac:dyDescent="0.25">
      <c r="A10637" s="1"/>
      <c r="B10637" s="1"/>
    </row>
    <row r="10638" spans="1:2" x14ac:dyDescent="0.25">
      <c r="A10638" s="1"/>
      <c r="B10638" s="1"/>
    </row>
    <row r="10639" spans="1:2" x14ac:dyDescent="0.25">
      <c r="A10639" s="1"/>
      <c r="B10639" s="1"/>
    </row>
    <row r="10640" spans="1:2" x14ac:dyDescent="0.25">
      <c r="A10640" s="1"/>
      <c r="B10640" s="1"/>
    </row>
    <row r="10641" spans="1:2" x14ac:dyDescent="0.25">
      <c r="A10641" s="1"/>
      <c r="B10641" s="1"/>
    </row>
    <row r="10642" spans="1:2" x14ac:dyDescent="0.25">
      <c r="A10642" s="1"/>
      <c r="B10642" s="1"/>
    </row>
    <row r="10643" spans="1:2" x14ac:dyDescent="0.25">
      <c r="A10643" s="1"/>
      <c r="B10643" s="1"/>
    </row>
    <row r="10644" spans="1:2" x14ac:dyDescent="0.25">
      <c r="A10644" s="1"/>
      <c r="B10644" s="1"/>
    </row>
    <row r="10645" spans="1:2" x14ac:dyDescent="0.25">
      <c r="A10645" s="1"/>
      <c r="B10645" s="1"/>
    </row>
    <row r="10646" spans="1:2" x14ac:dyDescent="0.25">
      <c r="A10646" s="1"/>
      <c r="B10646" s="1"/>
    </row>
    <row r="10647" spans="1:2" x14ac:dyDescent="0.25">
      <c r="A10647" s="1"/>
      <c r="B10647" s="1"/>
    </row>
    <row r="10648" spans="1:2" x14ac:dyDescent="0.25">
      <c r="A10648" s="1"/>
      <c r="B10648" s="1"/>
    </row>
    <row r="10649" spans="1:2" x14ac:dyDescent="0.25">
      <c r="A10649" s="1"/>
      <c r="B10649" s="1"/>
    </row>
    <row r="10650" spans="1:2" x14ac:dyDescent="0.25">
      <c r="A10650" s="1"/>
      <c r="B10650" s="1"/>
    </row>
    <row r="10651" spans="1:2" x14ac:dyDescent="0.25">
      <c r="A10651" s="1"/>
      <c r="B10651" s="1"/>
    </row>
    <row r="10652" spans="1:2" x14ac:dyDescent="0.25">
      <c r="A10652" s="1"/>
      <c r="B10652" s="1"/>
    </row>
    <row r="10653" spans="1:2" x14ac:dyDescent="0.25">
      <c r="A10653" s="1"/>
      <c r="B10653" s="1"/>
    </row>
    <row r="10654" spans="1:2" x14ac:dyDescent="0.25">
      <c r="A10654" s="1"/>
      <c r="B10654" s="1"/>
    </row>
    <row r="10655" spans="1:2" x14ac:dyDescent="0.25">
      <c r="A10655" s="1"/>
      <c r="B10655" s="1"/>
    </row>
    <row r="10656" spans="1:2" x14ac:dyDescent="0.25">
      <c r="A10656" s="1"/>
      <c r="B10656" s="1"/>
    </row>
    <row r="10657" spans="1:2" x14ac:dyDescent="0.25">
      <c r="A10657" s="1"/>
      <c r="B10657" s="1"/>
    </row>
    <row r="10658" spans="1:2" x14ac:dyDescent="0.25">
      <c r="A10658" s="1"/>
      <c r="B10658" s="1"/>
    </row>
    <row r="10659" spans="1:2" x14ac:dyDescent="0.25">
      <c r="A10659" s="1"/>
      <c r="B10659" s="1"/>
    </row>
    <row r="10660" spans="1:2" x14ac:dyDescent="0.25">
      <c r="A10660" s="1"/>
      <c r="B10660" s="1"/>
    </row>
    <row r="10661" spans="1:2" x14ac:dyDescent="0.25">
      <c r="A10661" s="1"/>
      <c r="B10661" s="1"/>
    </row>
    <row r="10662" spans="1:2" x14ac:dyDescent="0.25">
      <c r="A10662" s="1"/>
      <c r="B10662" s="1"/>
    </row>
    <row r="10663" spans="1:2" x14ac:dyDescent="0.25">
      <c r="A10663" s="1"/>
      <c r="B10663" s="1"/>
    </row>
    <row r="10664" spans="1:2" x14ac:dyDescent="0.25">
      <c r="A10664" s="1"/>
      <c r="B10664" s="1"/>
    </row>
    <row r="10665" spans="1:2" x14ac:dyDescent="0.25">
      <c r="A10665" s="1"/>
      <c r="B10665" s="1"/>
    </row>
    <row r="10666" spans="1:2" x14ac:dyDescent="0.25">
      <c r="A10666" s="1"/>
      <c r="B10666" s="1"/>
    </row>
    <row r="10667" spans="1:2" x14ac:dyDescent="0.25">
      <c r="A10667" s="1"/>
      <c r="B10667" s="1"/>
    </row>
    <row r="10668" spans="1:2" x14ac:dyDescent="0.25">
      <c r="A10668" s="1"/>
      <c r="B10668" s="1"/>
    </row>
    <row r="10669" spans="1:2" x14ac:dyDescent="0.25">
      <c r="A10669" s="1"/>
      <c r="B10669" s="1"/>
    </row>
    <row r="10670" spans="1:2" x14ac:dyDescent="0.25">
      <c r="A10670" s="1"/>
      <c r="B10670" s="1"/>
    </row>
    <row r="10671" spans="1:2" x14ac:dyDescent="0.25">
      <c r="A10671" s="1"/>
      <c r="B10671" s="1"/>
    </row>
    <row r="10672" spans="1:2" x14ac:dyDescent="0.25">
      <c r="A10672" s="1"/>
      <c r="B10672" s="1"/>
    </row>
    <row r="10673" spans="1:2" x14ac:dyDescent="0.25">
      <c r="A10673" s="1"/>
      <c r="B10673" s="1"/>
    </row>
    <row r="10674" spans="1:2" x14ac:dyDescent="0.25">
      <c r="A10674" s="1"/>
      <c r="B10674" s="1"/>
    </row>
    <row r="10675" spans="1:2" x14ac:dyDescent="0.25">
      <c r="A10675" s="1"/>
      <c r="B10675" s="1"/>
    </row>
    <row r="10676" spans="1:2" x14ac:dyDescent="0.25">
      <c r="A10676" s="1"/>
      <c r="B10676" s="1"/>
    </row>
    <row r="10677" spans="1:2" x14ac:dyDescent="0.25">
      <c r="A10677" s="1"/>
      <c r="B10677" s="1"/>
    </row>
    <row r="10678" spans="1:2" x14ac:dyDescent="0.25">
      <c r="A10678" s="1"/>
      <c r="B10678" s="1"/>
    </row>
    <row r="10679" spans="1:2" x14ac:dyDescent="0.25">
      <c r="A10679" s="1"/>
      <c r="B10679" s="1"/>
    </row>
    <row r="10680" spans="1:2" x14ac:dyDescent="0.25">
      <c r="A10680" s="1"/>
      <c r="B10680" s="1"/>
    </row>
    <row r="10681" spans="1:2" x14ac:dyDescent="0.25">
      <c r="A10681" s="1"/>
      <c r="B10681" s="1"/>
    </row>
    <row r="10682" spans="1:2" x14ac:dyDescent="0.25">
      <c r="A10682" s="1"/>
      <c r="B10682" s="1"/>
    </row>
    <row r="10683" spans="1:2" x14ac:dyDescent="0.25">
      <c r="A10683" s="1"/>
      <c r="B10683" s="1"/>
    </row>
    <row r="10684" spans="1:2" x14ac:dyDescent="0.25">
      <c r="A10684" s="1"/>
      <c r="B10684" s="1"/>
    </row>
    <row r="10685" spans="1:2" x14ac:dyDescent="0.25">
      <c r="A10685" s="1"/>
      <c r="B10685" s="1"/>
    </row>
    <row r="10686" spans="1:2" x14ac:dyDescent="0.25">
      <c r="A10686" s="1"/>
      <c r="B10686" s="1"/>
    </row>
    <row r="10687" spans="1:2" x14ac:dyDescent="0.25">
      <c r="A10687" s="1"/>
      <c r="B10687" s="1"/>
    </row>
    <row r="10688" spans="1:2" x14ac:dyDescent="0.25">
      <c r="A10688" s="1"/>
      <c r="B10688" s="1"/>
    </row>
    <row r="10689" spans="1:2" x14ac:dyDescent="0.25">
      <c r="A10689" s="1"/>
      <c r="B10689" s="1"/>
    </row>
    <row r="10690" spans="1:2" x14ac:dyDescent="0.25">
      <c r="A10690" s="1"/>
      <c r="B10690" s="1"/>
    </row>
    <row r="10691" spans="1:2" x14ac:dyDescent="0.25">
      <c r="A10691" s="1"/>
      <c r="B10691" s="1"/>
    </row>
    <row r="10692" spans="1:2" x14ac:dyDescent="0.25">
      <c r="A10692" s="1"/>
      <c r="B10692" s="1"/>
    </row>
    <row r="10693" spans="1:2" x14ac:dyDescent="0.25">
      <c r="A10693" s="1"/>
      <c r="B10693" s="1"/>
    </row>
    <row r="10694" spans="1:2" x14ac:dyDescent="0.25">
      <c r="A10694" s="1"/>
      <c r="B10694" s="1"/>
    </row>
    <row r="10695" spans="1:2" x14ac:dyDescent="0.25">
      <c r="A10695" s="1"/>
      <c r="B10695" s="1"/>
    </row>
    <row r="10696" spans="1:2" x14ac:dyDescent="0.25">
      <c r="A10696" s="1"/>
      <c r="B10696" s="1"/>
    </row>
    <row r="10697" spans="1:2" x14ac:dyDescent="0.25">
      <c r="A10697" s="1"/>
      <c r="B10697" s="1"/>
    </row>
    <row r="10698" spans="1:2" x14ac:dyDescent="0.25">
      <c r="A10698" s="1"/>
      <c r="B10698" s="1"/>
    </row>
    <row r="10699" spans="1:2" x14ac:dyDescent="0.25">
      <c r="A10699" s="1"/>
      <c r="B10699" s="1"/>
    </row>
    <row r="10700" spans="1:2" x14ac:dyDescent="0.25">
      <c r="A10700" s="1"/>
      <c r="B10700" s="1"/>
    </row>
    <row r="10701" spans="1:2" x14ac:dyDescent="0.25">
      <c r="A10701" s="1"/>
      <c r="B10701" s="1"/>
    </row>
    <row r="10702" spans="1:2" x14ac:dyDescent="0.25">
      <c r="A10702" s="1"/>
      <c r="B10702" s="1"/>
    </row>
    <row r="10703" spans="1:2" x14ac:dyDescent="0.25">
      <c r="A10703" s="1"/>
      <c r="B10703" s="1"/>
    </row>
    <row r="10704" spans="1:2" x14ac:dyDescent="0.25">
      <c r="A10704" s="1"/>
      <c r="B10704" s="1"/>
    </row>
    <row r="10705" spans="1:2" x14ac:dyDescent="0.25">
      <c r="A10705" s="1"/>
      <c r="B10705" s="1"/>
    </row>
    <row r="10706" spans="1:2" x14ac:dyDescent="0.25">
      <c r="A10706" s="1"/>
      <c r="B10706" s="1"/>
    </row>
    <row r="10707" spans="1:2" x14ac:dyDescent="0.25">
      <c r="A10707" s="1"/>
      <c r="B10707" s="1"/>
    </row>
    <row r="10708" spans="1:2" x14ac:dyDescent="0.25">
      <c r="A10708" s="1"/>
      <c r="B10708" s="1"/>
    </row>
    <row r="10709" spans="1:2" x14ac:dyDescent="0.25">
      <c r="A10709" s="1"/>
      <c r="B10709" s="1"/>
    </row>
    <row r="10710" spans="1:2" x14ac:dyDescent="0.25">
      <c r="A10710" s="1"/>
      <c r="B10710" s="1"/>
    </row>
    <row r="10711" spans="1:2" x14ac:dyDescent="0.25">
      <c r="A10711" s="1"/>
      <c r="B10711" s="1"/>
    </row>
    <row r="10712" spans="1:2" x14ac:dyDescent="0.25">
      <c r="A10712" s="1"/>
      <c r="B10712" s="1"/>
    </row>
    <row r="10713" spans="1:2" x14ac:dyDescent="0.25">
      <c r="A10713" s="1"/>
      <c r="B10713" s="1"/>
    </row>
    <row r="10714" spans="1:2" x14ac:dyDescent="0.25">
      <c r="A10714" s="1"/>
      <c r="B10714" s="1"/>
    </row>
    <row r="10715" spans="1:2" x14ac:dyDescent="0.25">
      <c r="A10715" s="1"/>
      <c r="B10715" s="1"/>
    </row>
    <row r="10716" spans="1:2" x14ac:dyDescent="0.25">
      <c r="A10716" s="1"/>
      <c r="B10716" s="1"/>
    </row>
    <row r="10717" spans="1:2" x14ac:dyDescent="0.25">
      <c r="A10717" s="1"/>
      <c r="B10717" s="1"/>
    </row>
    <row r="10718" spans="1:2" x14ac:dyDescent="0.25">
      <c r="A10718" s="1"/>
      <c r="B10718" s="1"/>
    </row>
    <row r="10719" spans="1:2" x14ac:dyDescent="0.25">
      <c r="A10719" s="1"/>
      <c r="B10719" s="1"/>
    </row>
    <row r="10720" spans="1:2" x14ac:dyDescent="0.25">
      <c r="A10720" s="1"/>
      <c r="B10720" s="1"/>
    </row>
    <row r="10721" spans="1:2" x14ac:dyDescent="0.25">
      <c r="A10721" s="1"/>
      <c r="B10721" s="1"/>
    </row>
    <row r="10722" spans="1:2" x14ac:dyDescent="0.25">
      <c r="A10722" s="1"/>
      <c r="B10722" s="1"/>
    </row>
    <row r="10723" spans="1:2" x14ac:dyDescent="0.25">
      <c r="A10723" s="1"/>
      <c r="B10723" s="1"/>
    </row>
    <row r="10724" spans="1:2" x14ac:dyDescent="0.25">
      <c r="A10724" s="1"/>
      <c r="B10724" s="1"/>
    </row>
    <row r="10725" spans="1:2" x14ac:dyDescent="0.25">
      <c r="A10725" s="1"/>
      <c r="B10725" s="1"/>
    </row>
    <row r="10726" spans="1:2" x14ac:dyDescent="0.25">
      <c r="A10726" s="1"/>
      <c r="B10726" s="1"/>
    </row>
    <row r="10727" spans="1:2" x14ac:dyDescent="0.25">
      <c r="A10727" s="1"/>
      <c r="B10727" s="1"/>
    </row>
    <row r="10728" spans="1:2" x14ac:dyDescent="0.25">
      <c r="A10728" s="1"/>
      <c r="B10728" s="1"/>
    </row>
    <row r="10729" spans="1:2" x14ac:dyDescent="0.25">
      <c r="A10729" s="1"/>
      <c r="B10729" s="1"/>
    </row>
    <row r="10730" spans="1:2" x14ac:dyDescent="0.25">
      <c r="A10730" s="1"/>
      <c r="B10730" s="1"/>
    </row>
    <row r="10731" spans="1:2" x14ac:dyDescent="0.25">
      <c r="A10731" s="1"/>
      <c r="B10731" s="1"/>
    </row>
    <row r="10732" spans="1:2" x14ac:dyDescent="0.25">
      <c r="A10732" s="1"/>
      <c r="B10732" s="1"/>
    </row>
    <row r="10733" spans="1:2" x14ac:dyDescent="0.25">
      <c r="A10733" s="1"/>
      <c r="B10733" s="1"/>
    </row>
    <row r="10734" spans="1:2" x14ac:dyDescent="0.25">
      <c r="A10734" s="1"/>
      <c r="B10734" s="1"/>
    </row>
    <row r="10735" spans="1:2" x14ac:dyDescent="0.25">
      <c r="A10735" s="1"/>
      <c r="B10735" s="1"/>
    </row>
    <row r="10736" spans="1:2" x14ac:dyDescent="0.25">
      <c r="A10736" s="1"/>
      <c r="B10736" s="1"/>
    </row>
    <row r="10737" spans="1:2" x14ac:dyDescent="0.25">
      <c r="A10737" s="1"/>
      <c r="B10737" s="1"/>
    </row>
    <row r="10738" spans="1:2" x14ac:dyDescent="0.25">
      <c r="A10738" s="1"/>
      <c r="B10738" s="1"/>
    </row>
    <row r="10739" spans="1:2" x14ac:dyDescent="0.25">
      <c r="A10739" s="1"/>
      <c r="B10739" s="1"/>
    </row>
    <row r="10740" spans="1:2" x14ac:dyDescent="0.25">
      <c r="A10740" s="1"/>
      <c r="B10740" s="1"/>
    </row>
    <row r="10741" spans="1:2" x14ac:dyDescent="0.25">
      <c r="A10741" s="1"/>
      <c r="B10741" s="1"/>
    </row>
    <row r="10742" spans="1:2" x14ac:dyDescent="0.25">
      <c r="A10742" s="1"/>
      <c r="B10742" s="1"/>
    </row>
    <row r="10743" spans="1:2" x14ac:dyDescent="0.25">
      <c r="A10743" s="1"/>
      <c r="B10743" s="1"/>
    </row>
    <row r="10744" spans="1:2" x14ac:dyDescent="0.25">
      <c r="A10744" s="1"/>
      <c r="B10744" s="1"/>
    </row>
    <row r="10745" spans="1:2" x14ac:dyDescent="0.25">
      <c r="A10745" s="1"/>
      <c r="B10745" s="1"/>
    </row>
    <row r="10746" spans="1:2" x14ac:dyDescent="0.25">
      <c r="A10746" s="1"/>
      <c r="B10746" s="1"/>
    </row>
    <row r="10747" spans="1:2" x14ac:dyDescent="0.25">
      <c r="A10747" s="1"/>
      <c r="B10747" s="1"/>
    </row>
    <row r="10748" spans="1:2" x14ac:dyDescent="0.25">
      <c r="A10748" s="1"/>
      <c r="B10748" s="1"/>
    </row>
    <row r="10749" spans="1:2" x14ac:dyDescent="0.25">
      <c r="A10749" s="1"/>
      <c r="B10749" s="1"/>
    </row>
    <row r="10750" spans="1:2" x14ac:dyDescent="0.25">
      <c r="A10750" s="1"/>
      <c r="B10750" s="1"/>
    </row>
    <row r="10751" spans="1:2" x14ac:dyDescent="0.25">
      <c r="A10751" s="1"/>
      <c r="B10751" s="1"/>
    </row>
    <row r="10752" spans="1:2" x14ac:dyDescent="0.25">
      <c r="A10752" s="1"/>
      <c r="B10752" s="1"/>
    </row>
    <row r="10753" spans="1:2" x14ac:dyDescent="0.25">
      <c r="A10753" s="1"/>
      <c r="B10753" s="1"/>
    </row>
    <row r="10754" spans="1:2" x14ac:dyDescent="0.25">
      <c r="A10754" s="1"/>
      <c r="B10754" s="1"/>
    </row>
    <row r="10755" spans="1:2" x14ac:dyDescent="0.25">
      <c r="A10755" s="1"/>
      <c r="B10755" s="1"/>
    </row>
    <row r="10756" spans="1:2" x14ac:dyDescent="0.25">
      <c r="A10756" s="1"/>
      <c r="B10756" s="1"/>
    </row>
    <row r="10757" spans="1:2" x14ac:dyDescent="0.25">
      <c r="A10757" s="1"/>
      <c r="B10757" s="1"/>
    </row>
    <row r="10758" spans="1:2" x14ac:dyDescent="0.25">
      <c r="A10758" s="1"/>
      <c r="B10758" s="1"/>
    </row>
    <row r="10759" spans="1:2" x14ac:dyDescent="0.25">
      <c r="A10759" s="1"/>
      <c r="B10759" s="1"/>
    </row>
    <row r="10760" spans="1:2" x14ac:dyDescent="0.25">
      <c r="A10760" s="1"/>
      <c r="B10760" s="1"/>
    </row>
    <row r="10761" spans="1:2" x14ac:dyDescent="0.25">
      <c r="A10761" s="1"/>
      <c r="B10761" s="1"/>
    </row>
    <row r="10762" spans="1:2" x14ac:dyDescent="0.25">
      <c r="A10762" s="1"/>
      <c r="B10762" s="1"/>
    </row>
    <row r="10763" spans="1:2" x14ac:dyDescent="0.25">
      <c r="A10763" s="1"/>
      <c r="B10763" s="1"/>
    </row>
    <row r="10764" spans="1:2" x14ac:dyDescent="0.25">
      <c r="A10764" s="1"/>
      <c r="B10764" s="1"/>
    </row>
    <row r="10765" spans="1:2" x14ac:dyDescent="0.25">
      <c r="A10765" s="1"/>
      <c r="B10765" s="1"/>
    </row>
    <row r="10766" spans="1:2" x14ac:dyDescent="0.25">
      <c r="A10766" s="1"/>
      <c r="B10766" s="1"/>
    </row>
    <row r="10767" spans="1:2" x14ac:dyDescent="0.25">
      <c r="A10767" s="1"/>
      <c r="B10767" s="1"/>
    </row>
    <row r="10768" spans="1:2" x14ac:dyDescent="0.25">
      <c r="A10768" s="1"/>
      <c r="B10768" s="1"/>
    </row>
    <row r="10769" spans="1:2" x14ac:dyDescent="0.25">
      <c r="A10769" s="1"/>
      <c r="B10769" s="1"/>
    </row>
    <row r="10770" spans="1:2" x14ac:dyDescent="0.25">
      <c r="A10770" s="1"/>
      <c r="B10770" s="1"/>
    </row>
    <row r="10771" spans="1:2" x14ac:dyDescent="0.25">
      <c r="A10771" s="1"/>
      <c r="B10771" s="1"/>
    </row>
    <row r="10772" spans="1:2" x14ac:dyDescent="0.25">
      <c r="A10772" s="1"/>
      <c r="B10772" s="1"/>
    </row>
    <row r="10773" spans="1:2" x14ac:dyDescent="0.25">
      <c r="A10773" s="1"/>
      <c r="B10773" s="1"/>
    </row>
    <row r="10774" spans="1:2" x14ac:dyDescent="0.25">
      <c r="A10774" s="1"/>
      <c r="B10774" s="1"/>
    </row>
    <row r="10775" spans="1:2" x14ac:dyDescent="0.25">
      <c r="A10775" s="1"/>
      <c r="B10775" s="1"/>
    </row>
    <row r="10776" spans="1:2" x14ac:dyDescent="0.25">
      <c r="A10776" s="1"/>
      <c r="B10776" s="1"/>
    </row>
    <row r="10777" spans="1:2" x14ac:dyDescent="0.25">
      <c r="A10777" s="1"/>
      <c r="B10777" s="1"/>
    </row>
    <row r="10778" spans="1:2" x14ac:dyDescent="0.25">
      <c r="A10778" s="1"/>
      <c r="B10778" s="1"/>
    </row>
    <row r="10779" spans="1:2" x14ac:dyDescent="0.25">
      <c r="A10779" s="1"/>
      <c r="B10779" s="1"/>
    </row>
    <row r="10780" spans="1:2" x14ac:dyDescent="0.25">
      <c r="A10780" s="1"/>
      <c r="B10780" s="1"/>
    </row>
    <row r="10781" spans="1:2" x14ac:dyDescent="0.25">
      <c r="A10781" s="1"/>
      <c r="B10781" s="1"/>
    </row>
    <row r="10782" spans="1:2" x14ac:dyDescent="0.25">
      <c r="A10782" s="1"/>
      <c r="B10782" s="1"/>
    </row>
    <row r="10783" spans="1:2" x14ac:dyDescent="0.25">
      <c r="A10783" s="1"/>
      <c r="B10783" s="1"/>
    </row>
    <row r="10784" spans="1:2" x14ac:dyDescent="0.25">
      <c r="A10784" s="1"/>
      <c r="B10784" s="1"/>
    </row>
    <row r="10785" spans="1:2" x14ac:dyDescent="0.25">
      <c r="A10785" s="1"/>
      <c r="B10785" s="1"/>
    </row>
    <row r="10786" spans="1:2" x14ac:dyDescent="0.25">
      <c r="A10786" s="1"/>
      <c r="B10786" s="1"/>
    </row>
    <row r="10787" spans="1:2" x14ac:dyDescent="0.25">
      <c r="A10787" s="1"/>
      <c r="B10787" s="1"/>
    </row>
    <row r="10788" spans="1:2" x14ac:dyDescent="0.25">
      <c r="A10788" s="1"/>
      <c r="B10788" s="1"/>
    </row>
    <row r="10789" spans="1:2" x14ac:dyDescent="0.25">
      <c r="A10789" s="1"/>
      <c r="B10789" s="1"/>
    </row>
    <row r="10790" spans="1:2" x14ac:dyDescent="0.25">
      <c r="A10790" s="1"/>
      <c r="B10790" s="1"/>
    </row>
    <row r="10791" spans="1:2" x14ac:dyDescent="0.25">
      <c r="A10791" s="1"/>
      <c r="B10791" s="1"/>
    </row>
    <row r="10792" spans="1:2" x14ac:dyDescent="0.25">
      <c r="A10792" s="1"/>
      <c r="B10792" s="1"/>
    </row>
    <row r="10793" spans="1:2" x14ac:dyDescent="0.25">
      <c r="A10793" s="1"/>
      <c r="B10793" s="1"/>
    </row>
    <row r="10794" spans="1:2" x14ac:dyDescent="0.25">
      <c r="A10794" s="1"/>
      <c r="B10794" s="1"/>
    </row>
    <row r="10795" spans="1:2" x14ac:dyDescent="0.25">
      <c r="A10795" s="1"/>
      <c r="B10795" s="1"/>
    </row>
    <row r="10796" spans="1:2" x14ac:dyDescent="0.25">
      <c r="A10796" s="1"/>
      <c r="B10796" s="1"/>
    </row>
    <row r="10797" spans="1:2" x14ac:dyDescent="0.25">
      <c r="A10797" s="1"/>
      <c r="B10797" s="1"/>
    </row>
    <row r="10798" spans="1:2" x14ac:dyDescent="0.25">
      <c r="A10798" s="1"/>
      <c r="B10798" s="1"/>
    </row>
    <row r="10799" spans="1:2" x14ac:dyDescent="0.25">
      <c r="A10799" s="1"/>
      <c r="B10799" s="1"/>
    </row>
    <row r="10800" spans="1:2" x14ac:dyDescent="0.25">
      <c r="A10800" s="1"/>
      <c r="B10800" s="1"/>
    </row>
    <row r="10801" spans="1:2" x14ac:dyDescent="0.25">
      <c r="A10801" s="1"/>
      <c r="B10801" s="1"/>
    </row>
    <row r="10802" spans="1:2" x14ac:dyDescent="0.25">
      <c r="A10802" s="1"/>
      <c r="B10802" s="1"/>
    </row>
    <row r="10803" spans="1:2" x14ac:dyDescent="0.25">
      <c r="A10803" s="1"/>
      <c r="B10803" s="1"/>
    </row>
    <row r="10804" spans="1:2" x14ac:dyDescent="0.25">
      <c r="A10804" s="1"/>
      <c r="B10804" s="1"/>
    </row>
    <row r="10805" spans="1:2" x14ac:dyDescent="0.25">
      <c r="A10805" s="1"/>
      <c r="B10805" s="1"/>
    </row>
    <row r="10806" spans="1:2" x14ac:dyDescent="0.25">
      <c r="A10806" s="1"/>
      <c r="B10806" s="1"/>
    </row>
    <row r="10807" spans="1:2" x14ac:dyDescent="0.25">
      <c r="A10807" s="1"/>
      <c r="B10807" s="1"/>
    </row>
    <row r="10808" spans="1:2" x14ac:dyDescent="0.25">
      <c r="A10808" s="1"/>
      <c r="B10808" s="1"/>
    </row>
    <row r="10809" spans="1:2" x14ac:dyDescent="0.25">
      <c r="A10809" s="1"/>
      <c r="B10809" s="1"/>
    </row>
    <row r="10810" spans="1:2" x14ac:dyDescent="0.25">
      <c r="A10810" s="1"/>
      <c r="B10810" s="1"/>
    </row>
    <row r="10811" spans="1:2" x14ac:dyDescent="0.25">
      <c r="A10811" s="1"/>
      <c r="B10811" s="1"/>
    </row>
    <row r="10812" spans="1:2" x14ac:dyDescent="0.25">
      <c r="A10812" s="1"/>
      <c r="B10812" s="1"/>
    </row>
    <row r="10813" spans="1:2" x14ac:dyDescent="0.25">
      <c r="A10813" s="1"/>
      <c r="B10813" s="1"/>
    </row>
    <row r="10814" spans="1:2" x14ac:dyDescent="0.25">
      <c r="A10814" s="1"/>
      <c r="B10814" s="1"/>
    </row>
    <row r="10815" spans="1:2" x14ac:dyDescent="0.25">
      <c r="A10815" s="1"/>
      <c r="B10815" s="1"/>
    </row>
    <row r="10816" spans="1:2" x14ac:dyDescent="0.25">
      <c r="A10816" s="1"/>
      <c r="B10816" s="1"/>
    </row>
    <row r="10817" spans="1:2" x14ac:dyDescent="0.25">
      <c r="A10817" s="1"/>
      <c r="B10817" s="1"/>
    </row>
    <row r="10818" spans="1:2" x14ac:dyDescent="0.25">
      <c r="A10818" s="1"/>
      <c r="B10818" s="1"/>
    </row>
    <row r="10819" spans="1:2" x14ac:dyDescent="0.25">
      <c r="A10819" s="1"/>
      <c r="B10819" s="1"/>
    </row>
    <row r="10820" spans="1:2" x14ac:dyDescent="0.25">
      <c r="A10820" s="1"/>
      <c r="B10820" s="1"/>
    </row>
    <row r="10821" spans="1:2" x14ac:dyDescent="0.25">
      <c r="A10821" s="1"/>
      <c r="B10821" s="1"/>
    </row>
    <row r="10822" spans="1:2" x14ac:dyDescent="0.25">
      <c r="A10822" s="1"/>
      <c r="B10822" s="1"/>
    </row>
    <row r="10823" spans="1:2" x14ac:dyDescent="0.25">
      <c r="A10823" s="1"/>
      <c r="B10823" s="1"/>
    </row>
    <row r="10824" spans="1:2" x14ac:dyDescent="0.25">
      <c r="A10824" s="1"/>
      <c r="B10824" s="1"/>
    </row>
    <row r="10825" spans="1:2" x14ac:dyDescent="0.25">
      <c r="A10825" s="1"/>
      <c r="B10825" s="1"/>
    </row>
    <row r="10826" spans="1:2" x14ac:dyDescent="0.25">
      <c r="A10826" s="1"/>
      <c r="B10826" s="1"/>
    </row>
    <row r="10827" spans="1:2" x14ac:dyDescent="0.25">
      <c r="A10827" s="1"/>
      <c r="B10827" s="1"/>
    </row>
    <row r="10828" spans="1:2" x14ac:dyDescent="0.25">
      <c r="A10828" s="1"/>
      <c r="B10828" s="1"/>
    </row>
    <row r="10829" spans="1:2" x14ac:dyDescent="0.25">
      <c r="A10829" s="1"/>
      <c r="B10829" s="1"/>
    </row>
    <row r="10830" spans="1:2" x14ac:dyDescent="0.25">
      <c r="A10830" s="1"/>
      <c r="B10830" s="1"/>
    </row>
    <row r="10831" spans="1:2" x14ac:dyDescent="0.25">
      <c r="A10831" s="1"/>
      <c r="B10831" s="1"/>
    </row>
    <row r="10832" spans="1:2" x14ac:dyDescent="0.25">
      <c r="A10832" s="1"/>
      <c r="B10832" s="1"/>
    </row>
    <row r="10833" spans="1:2" x14ac:dyDescent="0.25">
      <c r="A10833" s="1"/>
      <c r="B10833" s="1"/>
    </row>
    <row r="10834" spans="1:2" x14ac:dyDescent="0.25">
      <c r="A10834" s="1"/>
      <c r="B10834" s="1"/>
    </row>
    <row r="10835" spans="1:2" x14ac:dyDescent="0.25">
      <c r="A10835" s="1"/>
      <c r="B10835" s="1"/>
    </row>
    <row r="10836" spans="1:2" x14ac:dyDescent="0.25">
      <c r="A10836" s="1"/>
      <c r="B10836" s="1"/>
    </row>
    <row r="10837" spans="1:2" x14ac:dyDescent="0.25">
      <c r="A10837" s="1"/>
      <c r="B10837" s="1"/>
    </row>
    <row r="10838" spans="1:2" x14ac:dyDescent="0.25">
      <c r="A10838" s="1"/>
      <c r="B10838" s="1"/>
    </row>
    <row r="10839" spans="1:2" x14ac:dyDescent="0.25">
      <c r="A10839" s="1"/>
      <c r="B10839" s="1"/>
    </row>
    <row r="10840" spans="1:2" x14ac:dyDescent="0.25">
      <c r="A10840" s="1"/>
      <c r="B10840" s="1"/>
    </row>
    <row r="10841" spans="1:2" x14ac:dyDescent="0.25">
      <c r="A10841" s="1"/>
      <c r="B10841" s="1"/>
    </row>
    <row r="10842" spans="1:2" x14ac:dyDescent="0.25">
      <c r="A10842" s="1"/>
      <c r="B10842" s="1"/>
    </row>
    <row r="10843" spans="1:2" x14ac:dyDescent="0.25">
      <c r="A10843" s="1"/>
      <c r="B10843" s="1"/>
    </row>
    <row r="10844" spans="1:2" x14ac:dyDescent="0.25">
      <c r="A10844" s="1"/>
      <c r="B10844" s="1"/>
    </row>
    <row r="10845" spans="1:2" x14ac:dyDescent="0.25">
      <c r="A10845" s="1"/>
      <c r="B10845" s="1"/>
    </row>
    <row r="10846" spans="1:2" x14ac:dyDescent="0.25">
      <c r="A10846" s="1"/>
      <c r="B10846" s="1"/>
    </row>
    <row r="10847" spans="1:2" x14ac:dyDescent="0.25">
      <c r="A10847" s="1"/>
      <c r="B10847" s="1"/>
    </row>
    <row r="10848" spans="1:2" x14ac:dyDescent="0.25">
      <c r="A10848" s="1"/>
      <c r="B10848" s="1"/>
    </row>
    <row r="10849" spans="1:2" x14ac:dyDescent="0.25">
      <c r="A10849" s="1"/>
      <c r="B10849" s="1"/>
    </row>
    <row r="10850" spans="1:2" x14ac:dyDescent="0.25">
      <c r="A10850" s="1"/>
      <c r="B10850" s="1"/>
    </row>
    <row r="10851" spans="1:2" x14ac:dyDescent="0.25">
      <c r="A10851" s="1"/>
      <c r="B10851" s="1"/>
    </row>
    <row r="10852" spans="1:2" x14ac:dyDescent="0.25">
      <c r="A10852" s="1"/>
      <c r="B10852" s="1"/>
    </row>
    <row r="10853" spans="1:2" x14ac:dyDescent="0.25">
      <c r="A10853" s="1"/>
      <c r="B10853" s="1"/>
    </row>
    <row r="10854" spans="1:2" x14ac:dyDescent="0.25">
      <c r="A10854" s="1"/>
      <c r="B10854" s="1"/>
    </row>
    <row r="10855" spans="1:2" x14ac:dyDescent="0.25">
      <c r="A10855" s="1"/>
      <c r="B10855" s="1"/>
    </row>
    <row r="10856" spans="1:2" x14ac:dyDescent="0.25">
      <c r="A10856" s="1"/>
      <c r="B10856" s="1"/>
    </row>
    <row r="10857" spans="1:2" x14ac:dyDescent="0.25">
      <c r="A10857" s="1"/>
      <c r="B10857" s="1"/>
    </row>
    <row r="10858" spans="1:2" x14ac:dyDescent="0.25">
      <c r="A10858" s="1"/>
      <c r="B10858" s="1"/>
    </row>
    <row r="10859" spans="1:2" x14ac:dyDescent="0.25">
      <c r="A10859" s="1"/>
      <c r="B10859" s="1"/>
    </row>
    <row r="10860" spans="1:2" x14ac:dyDescent="0.25">
      <c r="A10860" s="1"/>
      <c r="B10860" s="1"/>
    </row>
    <row r="10861" spans="1:2" x14ac:dyDescent="0.25">
      <c r="A10861" s="1"/>
      <c r="B10861" s="1"/>
    </row>
    <row r="10862" spans="1:2" x14ac:dyDescent="0.25">
      <c r="A10862" s="1"/>
      <c r="B10862" s="1"/>
    </row>
    <row r="10863" spans="1:2" x14ac:dyDescent="0.25">
      <c r="A10863" s="1"/>
      <c r="B10863" s="1"/>
    </row>
    <row r="10864" spans="1:2" x14ac:dyDescent="0.25">
      <c r="A10864" s="1"/>
      <c r="B10864" s="1"/>
    </row>
    <row r="10865" spans="1:2" x14ac:dyDescent="0.25">
      <c r="A10865" s="1"/>
      <c r="B10865" s="1"/>
    </row>
    <row r="10866" spans="1:2" x14ac:dyDescent="0.25">
      <c r="A10866" s="1"/>
      <c r="B10866" s="1"/>
    </row>
    <row r="10867" spans="1:2" x14ac:dyDescent="0.25">
      <c r="A10867" s="1"/>
      <c r="B10867" s="1"/>
    </row>
    <row r="10868" spans="1:2" x14ac:dyDescent="0.25">
      <c r="A10868" s="1"/>
      <c r="B10868" s="1"/>
    </row>
    <row r="10869" spans="1:2" x14ac:dyDescent="0.25">
      <c r="A10869" s="1"/>
      <c r="B10869" s="1"/>
    </row>
    <row r="10870" spans="1:2" x14ac:dyDescent="0.25">
      <c r="A10870" s="1"/>
      <c r="B10870" s="1"/>
    </row>
    <row r="10871" spans="1:2" x14ac:dyDescent="0.25">
      <c r="A10871" s="1"/>
      <c r="B10871" s="1"/>
    </row>
    <row r="10872" spans="1:2" x14ac:dyDescent="0.25">
      <c r="A10872" s="1"/>
      <c r="B10872" s="1"/>
    </row>
    <row r="10873" spans="1:2" x14ac:dyDescent="0.25">
      <c r="A10873" s="1"/>
      <c r="B10873" s="1"/>
    </row>
    <row r="10874" spans="1:2" x14ac:dyDescent="0.25">
      <c r="A10874" s="1"/>
      <c r="B10874" s="1"/>
    </row>
    <row r="10875" spans="1:2" x14ac:dyDescent="0.25">
      <c r="A10875" s="1"/>
      <c r="B10875" s="1"/>
    </row>
    <row r="10876" spans="1:2" x14ac:dyDescent="0.25">
      <c r="A10876" s="1"/>
      <c r="B10876" s="1"/>
    </row>
    <row r="10877" spans="1:2" x14ac:dyDescent="0.25">
      <c r="A10877" s="1"/>
      <c r="B10877" s="1"/>
    </row>
    <row r="10878" spans="1:2" x14ac:dyDescent="0.25">
      <c r="A10878" s="1"/>
      <c r="B10878" s="1"/>
    </row>
    <row r="10879" spans="1:2" x14ac:dyDescent="0.25">
      <c r="A10879" s="1"/>
      <c r="B10879" s="1"/>
    </row>
    <row r="10880" spans="1:2" x14ac:dyDescent="0.25">
      <c r="A10880" s="1"/>
      <c r="B10880" s="1"/>
    </row>
    <row r="10881" spans="1:2" x14ac:dyDescent="0.25">
      <c r="A10881" s="1"/>
      <c r="B10881" s="1"/>
    </row>
    <row r="10882" spans="1:2" x14ac:dyDescent="0.25">
      <c r="A10882" s="1"/>
      <c r="B10882" s="1"/>
    </row>
    <row r="10883" spans="1:2" x14ac:dyDescent="0.25">
      <c r="A10883" s="1"/>
      <c r="B10883" s="1"/>
    </row>
    <row r="10884" spans="1:2" x14ac:dyDescent="0.25">
      <c r="A10884" s="1"/>
      <c r="B10884" s="1"/>
    </row>
    <row r="10885" spans="1:2" x14ac:dyDescent="0.25">
      <c r="A10885" s="1"/>
      <c r="B10885" s="1"/>
    </row>
    <row r="10886" spans="1:2" x14ac:dyDescent="0.25">
      <c r="A10886" s="1"/>
      <c r="B10886" s="1"/>
    </row>
    <row r="10887" spans="1:2" x14ac:dyDescent="0.25">
      <c r="A10887" s="1"/>
      <c r="B10887" s="1"/>
    </row>
    <row r="10888" spans="1:2" x14ac:dyDescent="0.25">
      <c r="A10888" s="1"/>
      <c r="B10888" s="1"/>
    </row>
    <row r="10889" spans="1:2" x14ac:dyDescent="0.25">
      <c r="A10889" s="1"/>
      <c r="B10889" s="1"/>
    </row>
    <row r="10890" spans="1:2" x14ac:dyDescent="0.25">
      <c r="A10890" s="1"/>
      <c r="B10890" s="1"/>
    </row>
    <row r="10891" spans="1:2" x14ac:dyDescent="0.25">
      <c r="A10891" s="1"/>
      <c r="B10891" s="1"/>
    </row>
    <row r="10892" spans="1:2" x14ac:dyDescent="0.25">
      <c r="A10892" s="1"/>
      <c r="B10892" s="1"/>
    </row>
    <row r="10893" spans="1:2" x14ac:dyDescent="0.25">
      <c r="A10893" s="1"/>
      <c r="B10893" s="1"/>
    </row>
    <row r="10894" spans="1:2" x14ac:dyDescent="0.25">
      <c r="A10894" s="1"/>
      <c r="B10894" s="1"/>
    </row>
    <row r="10895" spans="1:2" x14ac:dyDescent="0.25">
      <c r="A10895" s="1"/>
      <c r="B10895" s="1"/>
    </row>
    <row r="10896" spans="1:2" x14ac:dyDescent="0.25">
      <c r="A10896" s="1"/>
      <c r="B10896" s="1"/>
    </row>
    <row r="10897" spans="1:2" x14ac:dyDescent="0.25">
      <c r="A10897" s="1"/>
      <c r="B10897" s="1"/>
    </row>
    <row r="10898" spans="1:2" x14ac:dyDescent="0.25">
      <c r="A10898" s="1"/>
      <c r="B10898" s="1"/>
    </row>
    <row r="10899" spans="1:2" x14ac:dyDescent="0.25">
      <c r="A10899" s="1"/>
      <c r="B10899" s="1"/>
    </row>
    <row r="10900" spans="1:2" x14ac:dyDescent="0.25">
      <c r="A10900" s="1"/>
      <c r="B10900" s="1"/>
    </row>
    <row r="10901" spans="1:2" x14ac:dyDescent="0.25">
      <c r="A10901" s="1"/>
      <c r="B10901" s="1"/>
    </row>
    <row r="10902" spans="1:2" x14ac:dyDescent="0.25">
      <c r="A10902" s="1"/>
      <c r="B10902" s="1"/>
    </row>
    <row r="10903" spans="1:2" x14ac:dyDescent="0.25">
      <c r="A10903" s="1"/>
      <c r="B10903" s="1"/>
    </row>
    <row r="10904" spans="1:2" x14ac:dyDescent="0.25">
      <c r="A10904" s="1"/>
      <c r="B10904" s="1"/>
    </row>
    <row r="10905" spans="1:2" x14ac:dyDescent="0.25">
      <c r="A10905" s="1"/>
      <c r="B10905" s="1"/>
    </row>
    <row r="10906" spans="1:2" x14ac:dyDescent="0.25">
      <c r="A10906" s="1"/>
      <c r="B10906" s="1"/>
    </row>
    <row r="10907" spans="1:2" x14ac:dyDescent="0.25">
      <c r="A10907" s="1"/>
      <c r="B10907" s="1"/>
    </row>
    <row r="10908" spans="1:2" x14ac:dyDescent="0.25">
      <c r="A10908" s="1"/>
      <c r="B10908" s="1"/>
    </row>
    <row r="10909" spans="1:2" x14ac:dyDescent="0.25">
      <c r="A10909" s="1"/>
      <c r="B10909" s="1"/>
    </row>
    <row r="10910" spans="1:2" x14ac:dyDescent="0.25">
      <c r="A10910" s="1"/>
      <c r="B10910" s="1"/>
    </row>
    <row r="10911" spans="1:2" x14ac:dyDescent="0.25">
      <c r="A10911" s="1"/>
      <c r="B10911" s="1"/>
    </row>
    <row r="10912" spans="1:2" x14ac:dyDescent="0.25">
      <c r="A10912" s="1"/>
      <c r="B10912" s="1"/>
    </row>
    <row r="10913" spans="1:2" x14ac:dyDescent="0.25">
      <c r="A10913" s="1"/>
      <c r="B10913" s="1"/>
    </row>
    <row r="10914" spans="1:2" x14ac:dyDescent="0.25">
      <c r="A10914" s="1"/>
      <c r="B10914" s="1"/>
    </row>
    <row r="10915" spans="1:2" x14ac:dyDescent="0.25">
      <c r="A10915" s="1"/>
      <c r="B10915" s="1"/>
    </row>
    <row r="10916" spans="1:2" x14ac:dyDescent="0.25">
      <c r="A10916" s="1"/>
      <c r="B10916" s="1"/>
    </row>
    <row r="10917" spans="1:2" x14ac:dyDescent="0.25">
      <c r="A10917" s="1"/>
      <c r="B10917" s="1"/>
    </row>
    <row r="10918" spans="1:2" x14ac:dyDescent="0.25">
      <c r="A10918" s="1"/>
      <c r="B10918" s="1"/>
    </row>
    <row r="10919" spans="1:2" x14ac:dyDescent="0.25">
      <c r="A10919" s="1"/>
      <c r="B10919" s="1"/>
    </row>
    <row r="10920" spans="1:2" x14ac:dyDescent="0.25">
      <c r="A10920" s="1"/>
      <c r="B10920" s="1"/>
    </row>
    <row r="10921" spans="1:2" x14ac:dyDescent="0.25">
      <c r="A10921" s="1"/>
      <c r="B10921" s="1"/>
    </row>
    <row r="10922" spans="1:2" x14ac:dyDescent="0.25">
      <c r="A10922" s="1"/>
      <c r="B10922" s="1"/>
    </row>
    <row r="10923" spans="1:2" x14ac:dyDescent="0.25">
      <c r="A10923" s="1"/>
      <c r="B10923" s="1"/>
    </row>
    <row r="10924" spans="1:2" x14ac:dyDescent="0.25">
      <c r="A10924" s="1"/>
      <c r="B10924" s="1"/>
    </row>
    <row r="10925" spans="1:2" x14ac:dyDescent="0.25">
      <c r="A10925" s="1"/>
      <c r="B10925" s="1"/>
    </row>
    <row r="10926" spans="1:2" x14ac:dyDescent="0.25">
      <c r="A10926" s="1"/>
      <c r="B10926" s="1"/>
    </row>
    <row r="10927" spans="1:2" x14ac:dyDescent="0.25">
      <c r="A10927" s="1"/>
      <c r="B10927" s="1"/>
    </row>
    <row r="10928" spans="1:2" x14ac:dyDescent="0.25">
      <c r="A10928" s="1"/>
      <c r="B10928" s="1"/>
    </row>
    <row r="10929" spans="1:2" x14ac:dyDescent="0.25">
      <c r="A10929" s="1"/>
      <c r="B10929" s="1"/>
    </row>
    <row r="10930" spans="1:2" x14ac:dyDescent="0.25">
      <c r="A10930" s="1"/>
      <c r="B10930" s="1"/>
    </row>
    <row r="10931" spans="1:2" x14ac:dyDescent="0.25">
      <c r="A10931" s="1"/>
      <c r="B10931" s="1"/>
    </row>
    <row r="10932" spans="1:2" x14ac:dyDescent="0.25">
      <c r="A10932" s="1"/>
      <c r="B10932" s="1"/>
    </row>
    <row r="10933" spans="1:2" x14ac:dyDescent="0.25">
      <c r="A10933" s="1"/>
      <c r="B10933" s="1"/>
    </row>
    <row r="10934" spans="1:2" x14ac:dyDescent="0.25">
      <c r="A10934" s="1"/>
      <c r="B10934" s="1"/>
    </row>
    <row r="10935" spans="1:2" x14ac:dyDescent="0.25">
      <c r="A10935" s="1"/>
      <c r="B10935" s="1"/>
    </row>
    <row r="10936" spans="1:2" x14ac:dyDescent="0.25">
      <c r="A10936" s="1"/>
      <c r="B10936" s="1"/>
    </row>
    <row r="10937" spans="1:2" x14ac:dyDescent="0.25">
      <c r="A10937" s="1"/>
      <c r="B10937" s="1"/>
    </row>
    <row r="10938" spans="1:2" x14ac:dyDescent="0.25">
      <c r="A10938" s="1"/>
      <c r="B10938" s="1"/>
    </row>
    <row r="10939" spans="1:2" x14ac:dyDescent="0.25">
      <c r="A10939" s="1"/>
      <c r="B10939" s="1"/>
    </row>
    <row r="10940" spans="1:2" x14ac:dyDescent="0.25">
      <c r="A10940" s="1"/>
      <c r="B10940" s="1"/>
    </row>
    <row r="10941" spans="1:2" x14ac:dyDescent="0.25">
      <c r="A10941" s="1"/>
      <c r="B10941" s="1"/>
    </row>
    <row r="10942" spans="1:2" x14ac:dyDescent="0.25">
      <c r="A10942" s="1"/>
      <c r="B10942" s="1"/>
    </row>
    <row r="10943" spans="1:2" x14ac:dyDescent="0.25">
      <c r="A10943" s="1"/>
      <c r="B10943" s="1"/>
    </row>
    <row r="10944" spans="1:2" x14ac:dyDescent="0.25">
      <c r="A10944" s="1"/>
      <c r="B10944" s="1"/>
    </row>
    <row r="10945" spans="1:2" x14ac:dyDescent="0.25">
      <c r="A10945" s="1"/>
      <c r="B10945" s="1"/>
    </row>
    <row r="10946" spans="1:2" x14ac:dyDescent="0.25">
      <c r="A10946" s="1"/>
      <c r="B10946" s="1"/>
    </row>
    <row r="10947" spans="1:2" x14ac:dyDescent="0.25">
      <c r="A10947" s="1"/>
      <c r="B10947" s="1"/>
    </row>
    <row r="10948" spans="1:2" x14ac:dyDescent="0.25">
      <c r="A10948" s="1"/>
      <c r="B10948" s="1"/>
    </row>
    <row r="10949" spans="1:2" x14ac:dyDescent="0.25">
      <c r="A10949" s="1"/>
      <c r="B10949" s="1"/>
    </row>
    <row r="10950" spans="1:2" x14ac:dyDescent="0.25">
      <c r="A10950" s="1"/>
      <c r="B10950" s="1"/>
    </row>
    <row r="10951" spans="1:2" x14ac:dyDescent="0.25">
      <c r="A10951" s="1"/>
      <c r="B10951" s="1"/>
    </row>
    <row r="10952" spans="1:2" x14ac:dyDescent="0.25">
      <c r="A10952" s="1"/>
      <c r="B10952" s="1"/>
    </row>
    <row r="10953" spans="1:2" x14ac:dyDescent="0.25">
      <c r="A10953" s="1"/>
      <c r="B10953" s="1"/>
    </row>
    <row r="10954" spans="1:2" x14ac:dyDescent="0.25">
      <c r="A10954" s="1"/>
      <c r="B10954" s="1"/>
    </row>
    <row r="10955" spans="1:2" x14ac:dyDescent="0.25">
      <c r="A10955" s="1"/>
      <c r="B10955" s="1"/>
    </row>
    <row r="10956" spans="1:2" x14ac:dyDescent="0.25">
      <c r="A10956" s="1"/>
      <c r="B10956" s="1"/>
    </row>
    <row r="10957" spans="1:2" x14ac:dyDescent="0.25">
      <c r="A10957" s="1"/>
      <c r="B10957" s="1"/>
    </row>
    <row r="10958" spans="1:2" x14ac:dyDescent="0.25">
      <c r="A10958" s="1"/>
      <c r="B10958" s="1"/>
    </row>
    <row r="10959" spans="1:2" x14ac:dyDescent="0.25">
      <c r="A10959" s="1"/>
      <c r="B10959" s="1"/>
    </row>
    <row r="10960" spans="1:2" x14ac:dyDescent="0.25">
      <c r="A10960" s="1"/>
      <c r="B10960" s="1"/>
    </row>
    <row r="10961" spans="1:2" x14ac:dyDescent="0.25">
      <c r="A10961" s="1"/>
      <c r="B10961" s="1"/>
    </row>
    <row r="10962" spans="1:2" x14ac:dyDescent="0.25">
      <c r="A10962" s="1"/>
      <c r="B10962" s="1"/>
    </row>
    <row r="10963" spans="1:2" x14ac:dyDescent="0.25">
      <c r="A10963" s="1"/>
      <c r="B10963" s="1"/>
    </row>
    <row r="10964" spans="1:2" x14ac:dyDescent="0.25">
      <c r="A10964" s="1"/>
      <c r="B10964" s="1"/>
    </row>
    <row r="10965" spans="1:2" x14ac:dyDescent="0.25">
      <c r="A10965" s="1"/>
      <c r="B10965" s="1"/>
    </row>
    <row r="10966" spans="1:2" x14ac:dyDescent="0.25">
      <c r="A10966" s="1"/>
      <c r="B10966" s="1"/>
    </row>
    <row r="10967" spans="1:2" x14ac:dyDescent="0.25">
      <c r="A10967" s="1"/>
      <c r="B10967" s="1"/>
    </row>
    <row r="10968" spans="1:2" x14ac:dyDescent="0.25">
      <c r="A10968" s="1"/>
      <c r="B10968" s="1"/>
    </row>
    <row r="10969" spans="1:2" x14ac:dyDescent="0.25">
      <c r="A10969" s="1"/>
      <c r="B10969" s="1"/>
    </row>
    <row r="10970" spans="1:2" x14ac:dyDescent="0.25">
      <c r="A10970" s="1"/>
      <c r="B10970" s="1"/>
    </row>
    <row r="10971" spans="1:2" x14ac:dyDescent="0.25">
      <c r="A10971" s="1"/>
      <c r="B10971" s="1"/>
    </row>
    <row r="10972" spans="1:2" x14ac:dyDescent="0.25">
      <c r="A10972" s="1"/>
      <c r="B10972" s="1"/>
    </row>
    <row r="10973" spans="1:2" x14ac:dyDescent="0.25">
      <c r="A10973" s="1"/>
      <c r="B10973" s="1"/>
    </row>
    <row r="10974" spans="1:2" x14ac:dyDescent="0.25">
      <c r="A10974" s="1"/>
      <c r="B10974" s="1"/>
    </row>
    <row r="10975" spans="1:2" x14ac:dyDescent="0.25">
      <c r="A10975" s="1"/>
      <c r="B10975" s="1"/>
    </row>
    <row r="10976" spans="1:2" x14ac:dyDescent="0.25">
      <c r="A10976" s="1"/>
      <c r="B10976" s="1"/>
    </row>
    <row r="10977" spans="1:2" x14ac:dyDescent="0.25">
      <c r="A10977" s="1"/>
      <c r="B10977" s="1"/>
    </row>
    <row r="10978" spans="1:2" x14ac:dyDescent="0.25">
      <c r="A10978" s="1"/>
      <c r="B10978" s="1"/>
    </row>
    <row r="10979" spans="1:2" x14ac:dyDescent="0.25">
      <c r="A10979" s="1"/>
      <c r="B10979" s="1"/>
    </row>
    <row r="10980" spans="1:2" x14ac:dyDescent="0.25">
      <c r="A10980" s="1"/>
      <c r="B10980" s="1"/>
    </row>
    <row r="10981" spans="1:2" x14ac:dyDescent="0.25">
      <c r="A10981" s="1"/>
      <c r="B10981" s="1"/>
    </row>
    <row r="10982" spans="1:2" x14ac:dyDescent="0.25">
      <c r="A10982" s="1"/>
      <c r="B10982" s="1"/>
    </row>
    <row r="10983" spans="1:2" x14ac:dyDescent="0.25">
      <c r="A10983" s="1"/>
      <c r="B10983" s="1"/>
    </row>
    <row r="10984" spans="1:2" x14ac:dyDescent="0.25">
      <c r="A10984" s="1"/>
      <c r="B10984" s="1"/>
    </row>
    <row r="10985" spans="1:2" x14ac:dyDescent="0.25">
      <c r="A10985" s="1"/>
      <c r="B10985" s="1"/>
    </row>
    <row r="10986" spans="1:2" x14ac:dyDescent="0.25">
      <c r="A10986" s="1"/>
      <c r="B10986" s="1"/>
    </row>
    <row r="10987" spans="1:2" x14ac:dyDescent="0.25">
      <c r="A10987" s="1"/>
      <c r="B10987" s="1"/>
    </row>
    <row r="10988" spans="1:2" x14ac:dyDescent="0.25">
      <c r="A10988" s="1"/>
      <c r="B10988" s="1"/>
    </row>
    <row r="10989" spans="1:2" x14ac:dyDescent="0.25">
      <c r="A10989" s="1"/>
      <c r="B10989" s="1"/>
    </row>
    <row r="10990" spans="1:2" x14ac:dyDescent="0.25">
      <c r="A10990" s="1"/>
      <c r="B10990" s="1"/>
    </row>
    <row r="10991" spans="1:2" x14ac:dyDescent="0.25">
      <c r="A10991" s="1"/>
      <c r="B10991" s="1"/>
    </row>
    <row r="10992" spans="1:2" x14ac:dyDescent="0.25">
      <c r="A10992" s="1"/>
      <c r="B10992" s="1"/>
    </row>
    <row r="10993" spans="1:2" x14ac:dyDescent="0.25">
      <c r="A10993" s="1"/>
      <c r="B10993" s="1"/>
    </row>
    <row r="10994" spans="1:2" x14ac:dyDescent="0.25">
      <c r="A10994" s="1"/>
      <c r="B10994" s="1"/>
    </row>
    <row r="10995" spans="1:2" x14ac:dyDescent="0.25">
      <c r="A10995" s="1"/>
      <c r="B10995" s="1"/>
    </row>
    <row r="10996" spans="1:2" x14ac:dyDescent="0.25">
      <c r="A10996" s="1"/>
      <c r="B10996" s="1"/>
    </row>
    <row r="10997" spans="1:2" x14ac:dyDescent="0.25">
      <c r="A10997" s="1"/>
      <c r="B10997" s="1"/>
    </row>
    <row r="10998" spans="1:2" x14ac:dyDescent="0.25">
      <c r="A10998" s="1"/>
      <c r="B10998" s="1"/>
    </row>
    <row r="10999" spans="1:2" x14ac:dyDescent="0.25">
      <c r="A10999" s="1"/>
      <c r="B10999" s="1"/>
    </row>
    <row r="11000" spans="1:2" x14ac:dyDescent="0.25">
      <c r="A11000" s="1"/>
      <c r="B11000" s="1"/>
    </row>
    <row r="11001" spans="1:2" x14ac:dyDescent="0.25">
      <c r="A11001" s="1"/>
      <c r="B11001" s="1"/>
    </row>
    <row r="11002" spans="1:2" x14ac:dyDescent="0.25">
      <c r="A11002" s="1"/>
      <c r="B11002" s="1"/>
    </row>
    <row r="11003" spans="1:2" x14ac:dyDescent="0.25">
      <c r="A11003" s="1"/>
      <c r="B11003" s="1"/>
    </row>
    <row r="11004" spans="1:2" x14ac:dyDescent="0.25">
      <c r="A11004" s="1"/>
      <c r="B11004" s="1"/>
    </row>
    <row r="11005" spans="1:2" x14ac:dyDescent="0.25">
      <c r="A11005" s="1"/>
      <c r="B11005" s="1"/>
    </row>
    <row r="11006" spans="1:2" x14ac:dyDescent="0.25">
      <c r="A11006" s="1"/>
      <c r="B11006" s="1"/>
    </row>
    <row r="11007" spans="1:2" x14ac:dyDescent="0.25">
      <c r="A11007" s="1"/>
      <c r="B11007" s="1"/>
    </row>
    <row r="11008" spans="1:2" x14ac:dyDescent="0.25">
      <c r="A11008" s="1"/>
      <c r="B11008" s="1"/>
    </row>
    <row r="11009" spans="1:2" x14ac:dyDescent="0.25">
      <c r="A11009" s="1"/>
      <c r="B11009" s="1"/>
    </row>
    <row r="11010" spans="1:2" x14ac:dyDescent="0.25">
      <c r="A11010" s="1"/>
      <c r="B11010" s="1"/>
    </row>
    <row r="11011" spans="1:2" x14ac:dyDescent="0.25">
      <c r="A11011" s="1"/>
      <c r="B11011" s="1"/>
    </row>
    <row r="11012" spans="1:2" x14ac:dyDescent="0.25">
      <c r="A11012" s="1"/>
      <c r="B11012" s="1"/>
    </row>
    <row r="11013" spans="1:2" x14ac:dyDescent="0.25">
      <c r="A11013" s="1"/>
      <c r="B11013" s="1"/>
    </row>
    <row r="11014" spans="1:2" x14ac:dyDescent="0.25">
      <c r="A11014" s="1"/>
      <c r="B11014" s="1"/>
    </row>
    <row r="11015" spans="1:2" x14ac:dyDescent="0.25">
      <c r="A11015" s="1"/>
      <c r="B11015" s="1"/>
    </row>
    <row r="11016" spans="1:2" x14ac:dyDescent="0.25">
      <c r="A11016" s="1"/>
      <c r="B11016" s="1"/>
    </row>
    <row r="11017" spans="1:2" x14ac:dyDescent="0.25">
      <c r="A11017" s="1"/>
      <c r="B11017" s="1"/>
    </row>
    <row r="11018" spans="1:2" x14ac:dyDescent="0.25">
      <c r="A11018" s="1"/>
      <c r="B11018" s="1"/>
    </row>
    <row r="11019" spans="1:2" x14ac:dyDescent="0.25">
      <c r="A11019" s="1"/>
      <c r="B11019" s="1"/>
    </row>
    <row r="11020" spans="1:2" x14ac:dyDescent="0.25">
      <c r="A11020" s="1"/>
      <c r="B11020" s="1"/>
    </row>
    <row r="11021" spans="1:2" x14ac:dyDescent="0.25">
      <c r="A11021" s="1"/>
      <c r="B11021" s="1"/>
    </row>
    <row r="11022" spans="1:2" x14ac:dyDescent="0.25">
      <c r="A11022" s="1"/>
      <c r="B11022" s="1"/>
    </row>
    <row r="11023" spans="1:2" x14ac:dyDescent="0.25">
      <c r="A11023" s="1"/>
      <c r="B11023" s="1"/>
    </row>
    <row r="11024" spans="1:2" x14ac:dyDescent="0.25">
      <c r="A11024" s="1"/>
      <c r="B11024" s="1"/>
    </row>
    <row r="11025" spans="1:2" x14ac:dyDescent="0.25">
      <c r="A11025" s="1"/>
      <c r="B11025" s="1"/>
    </row>
    <row r="11026" spans="1:2" x14ac:dyDescent="0.25">
      <c r="A11026" s="1"/>
      <c r="B11026" s="1"/>
    </row>
    <row r="11027" spans="1:2" x14ac:dyDescent="0.25">
      <c r="A11027" s="1"/>
      <c r="B11027" s="1"/>
    </row>
    <row r="11028" spans="1:2" x14ac:dyDescent="0.25">
      <c r="A11028" s="1"/>
      <c r="B11028" s="1"/>
    </row>
    <row r="11029" spans="1:2" x14ac:dyDescent="0.25">
      <c r="A11029" s="1"/>
      <c r="B11029" s="1"/>
    </row>
    <row r="11030" spans="1:2" x14ac:dyDescent="0.25">
      <c r="A11030" s="1"/>
      <c r="B11030" s="1"/>
    </row>
    <row r="11031" spans="1:2" x14ac:dyDescent="0.25">
      <c r="A11031" s="1"/>
      <c r="B11031" s="1"/>
    </row>
    <row r="11032" spans="1:2" x14ac:dyDescent="0.25">
      <c r="A11032" s="1"/>
      <c r="B11032" s="1"/>
    </row>
    <row r="11033" spans="1:2" x14ac:dyDescent="0.25">
      <c r="A11033" s="1"/>
      <c r="B11033" s="1"/>
    </row>
    <row r="11034" spans="1:2" x14ac:dyDescent="0.25">
      <c r="A11034" s="1"/>
      <c r="B11034" s="1"/>
    </row>
    <row r="11035" spans="1:2" x14ac:dyDescent="0.25">
      <c r="A11035" s="1"/>
      <c r="B11035" s="1"/>
    </row>
    <row r="11036" spans="1:2" x14ac:dyDescent="0.25">
      <c r="A11036" s="1"/>
      <c r="B11036" s="1"/>
    </row>
    <row r="11037" spans="1:2" x14ac:dyDescent="0.25">
      <c r="A11037" s="1"/>
      <c r="B11037" s="1"/>
    </row>
    <row r="11038" spans="1:2" x14ac:dyDescent="0.25">
      <c r="A11038" s="1"/>
      <c r="B11038" s="1"/>
    </row>
    <row r="11039" spans="1:2" x14ac:dyDescent="0.25">
      <c r="A11039" s="1"/>
      <c r="B11039" s="1"/>
    </row>
    <row r="11040" spans="1:2" x14ac:dyDescent="0.25">
      <c r="A11040" s="1"/>
      <c r="B11040" s="1"/>
    </row>
    <row r="11041" spans="1:2" x14ac:dyDescent="0.25">
      <c r="A11041" s="1"/>
      <c r="B11041" s="1"/>
    </row>
    <row r="11042" spans="1:2" x14ac:dyDescent="0.25">
      <c r="A11042" s="1"/>
      <c r="B11042" s="1"/>
    </row>
    <row r="11043" spans="1:2" x14ac:dyDescent="0.25">
      <c r="A11043" s="1"/>
      <c r="B11043" s="1"/>
    </row>
    <row r="11044" spans="1:2" x14ac:dyDescent="0.25">
      <c r="A11044" s="1"/>
      <c r="B11044" s="1"/>
    </row>
    <row r="11045" spans="1:2" x14ac:dyDescent="0.25">
      <c r="A11045" s="1"/>
      <c r="B11045" s="1"/>
    </row>
    <row r="11046" spans="1:2" x14ac:dyDescent="0.25">
      <c r="A11046" s="1"/>
      <c r="B11046" s="1"/>
    </row>
    <row r="11047" spans="1:2" x14ac:dyDescent="0.25">
      <c r="A11047" s="1"/>
      <c r="B11047" s="1"/>
    </row>
    <row r="11048" spans="1:2" x14ac:dyDescent="0.25">
      <c r="A11048" s="1"/>
      <c r="B11048" s="1"/>
    </row>
    <row r="11049" spans="1:2" x14ac:dyDescent="0.25">
      <c r="A11049" s="1"/>
      <c r="B11049" s="1"/>
    </row>
    <row r="11050" spans="1:2" x14ac:dyDescent="0.25">
      <c r="A11050" s="1"/>
      <c r="B11050" s="1"/>
    </row>
    <row r="11051" spans="1:2" x14ac:dyDescent="0.25">
      <c r="A11051" s="1"/>
      <c r="B11051" s="1"/>
    </row>
    <row r="11052" spans="1:2" x14ac:dyDescent="0.25">
      <c r="A11052" s="1"/>
      <c r="B11052" s="1"/>
    </row>
    <row r="11053" spans="1:2" x14ac:dyDescent="0.25">
      <c r="A11053" s="1"/>
      <c r="B11053" s="1"/>
    </row>
    <row r="11054" spans="1:2" x14ac:dyDescent="0.25">
      <c r="A11054" s="1"/>
      <c r="B11054" s="1"/>
    </row>
    <row r="11055" spans="1:2" x14ac:dyDescent="0.25">
      <c r="A11055" s="1"/>
      <c r="B11055" s="1"/>
    </row>
    <row r="11056" spans="1:2" x14ac:dyDescent="0.25">
      <c r="A11056" s="1"/>
      <c r="B11056" s="1"/>
    </row>
    <row r="11057" spans="1:2" x14ac:dyDescent="0.25">
      <c r="A11057" s="1"/>
      <c r="B11057" s="1"/>
    </row>
    <row r="11058" spans="1:2" x14ac:dyDescent="0.25">
      <c r="A11058" s="1"/>
      <c r="B11058" s="1"/>
    </row>
    <row r="11059" spans="1:2" x14ac:dyDescent="0.25">
      <c r="A11059" s="1"/>
      <c r="B11059" s="1"/>
    </row>
    <row r="11060" spans="1:2" x14ac:dyDescent="0.25">
      <c r="A11060" s="1"/>
      <c r="B11060" s="1"/>
    </row>
    <row r="11061" spans="1:2" x14ac:dyDescent="0.25">
      <c r="A11061" s="1"/>
      <c r="B11061" s="1"/>
    </row>
    <row r="11062" spans="1:2" x14ac:dyDescent="0.25">
      <c r="A11062" s="1"/>
      <c r="B11062" s="1"/>
    </row>
    <row r="11063" spans="1:2" x14ac:dyDescent="0.25">
      <c r="A11063" s="1"/>
      <c r="B11063" s="1"/>
    </row>
    <row r="11064" spans="1:2" x14ac:dyDescent="0.25">
      <c r="A11064" s="1"/>
      <c r="B11064" s="1"/>
    </row>
    <row r="11065" spans="1:2" x14ac:dyDescent="0.25">
      <c r="A11065" s="1"/>
      <c r="B11065" s="1"/>
    </row>
    <row r="11066" spans="1:2" x14ac:dyDescent="0.25">
      <c r="A11066" s="1"/>
      <c r="B11066" s="1"/>
    </row>
    <row r="11067" spans="1:2" x14ac:dyDescent="0.25">
      <c r="A11067" s="1"/>
      <c r="B11067" s="1"/>
    </row>
    <row r="11068" spans="1:2" x14ac:dyDescent="0.25">
      <c r="A11068" s="1"/>
      <c r="B11068" s="1"/>
    </row>
    <row r="11069" spans="1:2" x14ac:dyDescent="0.25">
      <c r="A11069" s="1"/>
      <c r="B11069" s="1"/>
    </row>
    <row r="11070" spans="1:2" x14ac:dyDescent="0.25">
      <c r="A11070" s="1"/>
      <c r="B11070" s="1"/>
    </row>
    <row r="11071" spans="1:2" x14ac:dyDescent="0.25">
      <c r="A11071" s="1"/>
      <c r="B11071" s="1"/>
    </row>
    <row r="11072" spans="1:2" x14ac:dyDescent="0.25">
      <c r="A11072" s="1"/>
      <c r="B11072" s="1"/>
    </row>
    <row r="11073" spans="1:2" x14ac:dyDescent="0.25">
      <c r="A11073" s="1"/>
      <c r="B11073" s="1"/>
    </row>
    <row r="11074" spans="1:2" x14ac:dyDescent="0.25">
      <c r="A11074" s="1"/>
      <c r="B11074" s="1"/>
    </row>
    <row r="11075" spans="1:2" x14ac:dyDescent="0.25">
      <c r="A11075" s="1"/>
      <c r="B11075" s="1"/>
    </row>
    <row r="11076" spans="1:2" x14ac:dyDescent="0.25">
      <c r="A11076" s="1"/>
      <c r="B11076" s="1"/>
    </row>
    <row r="11077" spans="1:2" x14ac:dyDescent="0.25">
      <c r="A11077" s="1"/>
      <c r="B11077" s="1"/>
    </row>
    <row r="11078" spans="1:2" x14ac:dyDescent="0.25">
      <c r="A11078" s="1"/>
      <c r="B11078" s="1"/>
    </row>
    <row r="11079" spans="1:2" x14ac:dyDescent="0.25">
      <c r="A11079" s="1"/>
      <c r="B11079" s="1"/>
    </row>
    <row r="11080" spans="1:2" x14ac:dyDescent="0.25">
      <c r="A11080" s="1"/>
      <c r="B11080" s="1"/>
    </row>
    <row r="11081" spans="1:2" x14ac:dyDescent="0.25">
      <c r="A11081" s="1"/>
      <c r="B11081" s="1"/>
    </row>
    <row r="11082" spans="1:2" x14ac:dyDescent="0.25">
      <c r="A11082" s="1"/>
      <c r="B11082" s="1"/>
    </row>
    <row r="11083" spans="1:2" x14ac:dyDescent="0.25">
      <c r="A11083" s="1"/>
      <c r="B11083" s="1"/>
    </row>
    <row r="11084" spans="1:2" x14ac:dyDescent="0.25">
      <c r="A11084" s="1"/>
      <c r="B11084" s="1"/>
    </row>
    <row r="11085" spans="1:2" x14ac:dyDescent="0.25">
      <c r="A11085" s="1"/>
      <c r="B11085" s="1"/>
    </row>
    <row r="11086" spans="1:2" x14ac:dyDescent="0.25">
      <c r="A11086" s="1"/>
      <c r="B11086" s="1"/>
    </row>
    <row r="11087" spans="1:2" x14ac:dyDescent="0.25">
      <c r="A11087" s="1"/>
      <c r="B11087" s="1"/>
    </row>
    <row r="11088" spans="1:2" x14ac:dyDescent="0.25">
      <c r="A11088" s="1"/>
      <c r="B11088" s="1"/>
    </row>
    <row r="11089" spans="1:2" x14ac:dyDescent="0.25">
      <c r="A11089" s="1"/>
      <c r="B11089" s="1"/>
    </row>
    <row r="11090" spans="1:2" x14ac:dyDescent="0.25">
      <c r="A11090" s="1"/>
      <c r="B11090" s="1"/>
    </row>
    <row r="11091" spans="1:2" x14ac:dyDescent="0.25">
      <c r="A11091" s="1"/>
      <c r="B11091" s="1"/>
    </row>
    <row r="11092" spans="1:2" x14ac:dyDescent="0.25">
      <c r="A11092" s="1"/>
      <c r="B11092" s="1"/>
    </row>
    <row r="11093" spans="1:2" x14ac:dyDescent="0.25">
      <c r="A11093" s="1"/>
      <c r="B11093" s="1"/>
    </row>
    <row r="11094" spans="1:2" x14ac:dyDescent="0.25">
      <c r="A11094" s="1"/>
      <c r="B11094" s="1"/>
    </row>
    <row r="11095" spans="1:2" x14ac:dyDescent="0.25">
      <c r="A11095" s="1"/>
      <c r="B11095" s="1"/>
    </row>
    <row r="11096" spans="1:2" x14ac:dyDescent="0.25">
      <c r="A11096" s="1"/>
      <c r="B11096" s="1"/>
    </row>
    <row r="11097" spans="1:2" x14ac:dyDescent="0.25">
      <c r="A11097" s="1"/>
      <c r="B11097" s="1"/>
    </row>
    <row r="11098" spans="1:2" x14ac:dyDescent="0.25">
      <c r="A11098" s="1"/>
      <c r="B11098" s="1"/>
    </row>
    <row r="11099" spans="1:2" x14ac:dyDescent="0.25">
      <c r="A11099" s="1"/>
      <c r="B11099" s="1"/>
    </row>
    <row r="11100" spans="1:2" x14ac:dyDescent="0.25">
      <c r="A11100" s="1"/>
      <c r="B11100" s="1"/>
    </row>
    <row r="11101" spans="1:2" x14ac:dyDescent="0.25">
      <c r="A11101" s="1"/>
      <c r="B11101" s="1"/>
    </row>
    <row r="11102" spans="1:2" x14ac:dyDescent="0.25">
      <c r="A11102" s="1"/>
      <c r="B11102" s="1"/>
    </row>
    <row r="11103" spans="1:2" x14ac:dyDescent="0.25">
      <c r="A11103" s="1"/>
      <c r="B11103" s="1"/>
    </row>
    <row r="11104" spans="1:2" x14ac:dyDescent="0.25">
      <c r="A11104" s="1"/>
      <c r="B11104" s="1"/>
    </row>
    <row r="11105" spans="1:2" x14ac:dyDescent="0.25">
      <c r="A11105" s="1"/>
      <c r="B11105" s="1"/>
    </row>
    <row r="11106" spans="1:2" x14ac:dyDescent="0.25">
      <c r="A11106" s="1"/>
      <c r="B11106" s="1"/>
    </row>
    <row r="11107" spans="1:2" x14ac:dyDescent="0.25">
      <c r="A11107" s="1"/>
      <c r="B11107" s="1"/>
    </row>
    <row r="11108" spans="1:2" x14ac:dyDescent="0.25">
      <c r="A11108" s="1"/>
      <c r="B11108" s="1"/>
    </row>
    <row r="11109" spans="1:2" x14ac:dyDescent="0.25">
      <c r="A11109" s="1"/>
      <c r="B11109" s="1"/>
    </row>
    <row r="11110" spans="1:2" x14ac:dyDescent="0.25">
      <c r="A11110" s="1"/>
      <c r="B11110" s="1"/>
    </row>
    <row r="11111" spans="1:2" x14ac:dyDescent="0.25">
      <c r="A11111" s="1"/>
      <c r="B11111" s="1"/>
    </row>
    <row r="11112" spans="1:2" x14ac:dyDescent="0.25">
      <c r="A11112" s="1"/>
      <c r="B11112" s="1"/>
    </row>
    <row r="11113" spans="1:2" x14ac:dyDescent="0.25">
      <c r="A11113" s="1"/>
      <c r="B11113" s="1"/>
    </row>
    <row r="11114" spans="1:2" x14ac:dyDescent="0.25">
      <c r="A11114" s="1"/>
      <c r="B11114" s="1"/>
    </row>
    <row r="11115" spans="1:2" x14ac:dyDescent="0.25">
      <c r="A11115" s="1"/>
      <c r="B11115" s="1"/>
    </row>
    <row r="11116" spans="1:2" x14ac:dyDescent="0.25">
      <c r="A11116" s="1"/>
      <c r="B11116" s="1"/>
    </row>
    <row r="11117" spans="1:2" x14ac:dyDescent="0.25">
      <c r="A11117" s="1"/>
      <c r="B11117" s="1"/>
    </row>
    <row r="11118" spans="1:2" x14ac:dyDescent="0.25">
      <c r="A11118" s="1"/>
      <c r="B11118" s="1"/>
    </row>
    <row r="11119" spans="1:2" x14ac:dyDescent="0.25">
      <c r="A11119" s="1"/>
      <c r="B11119" s="1"/>
    </row>
    <row r="11120" spans="1:2" x14ac:dyDescent="0.25">
      <c r="A11120" s="1"/>
      <c r="B11120" s="1"/>
    </row>
    <row r="11121" spans="1:2" x14ac:dyDescent="0.25">
      <c r="A11121" s="1"/>
      <c r="B11121" s="1"/>
    </row>
    <row r="11122" spans="1:2" x14ac:dyDescent="0.25">
      <c r="A11122" s="1"/>
      <c r="B11122" s="1"/>
    </row>
    <row r="11123" spans="1:2" x14ac:dyDescent="0.25">
      <c r="A11123" s="1"/>
      <c r="B11123" s="1"/>
    </row>
    <row r="11124" spans="1:2" x14ac:dyDescent="0.25">
      <c r="A11124" s="1"/>
      <c r="B11124" s="1"/>
    </row>
    <row r="11125" spans="1:2" x14ac:dyDescent="0.25">
      <c r="A11125" s="1"/>
      <c r="B11125" s="1"/>
    </row>
    <row r="11126" spans="1:2" x14ac:dyDescent="0.25">
      <c r="A11126" s="1"/>
      <c r="B11126" s="1"/>
    </row>
    <row r="11127" spans="1:2" x14ac:dyDescent="0.25">
      <c r="A11127" s="1"/>
      <c r="B11127" s="1"/>
    </row>
    <row r="11128" spans="1:2" x14ac:dyDescent="0.25">
      <c r="A11128" s="1"/>
      <c r="B11128" s="1"/>
    </row>
    <row r="11129" spans="1:2" x14ac:dyDescent="0.25">
      <c r="A11129" s="1"/>
      <c r="B11129" s="1"/>
    </row>
    <row r="11130" spans="1:2" x14ac:dyDescent="0.25">
      <c r="A11130" s="1"/>
      <c r="B11130" s="1"/>
    </row>
    <row r="11131" spans="1:2" x14ac:dyDescent="0.25">
      <c r="A11131" s="1"/>
      <c r="B11131" s="1"/>
    </row>
    <row r="11132" spans="1:2" x14ac:dyDescent="0.25">
      <c r="A11132" s="1"/>
      <c r="B11132" s="1"/>
    </row>
    <row r="11133" spans="1:2" x14ac:dyDescent="0.25">
      <c r="A11133" s="1"/>
      <c r="B11133" s="1"/>
    </row>
    <row r="11134" spans="1:2" x14ac:dyDescent="0.25">
      <c r="A11134" s="1"/>
      <c r="B11134" s="1"/>
    </row>
    <row r="11135" spans="1:2" x14ac:dyDescent="0.25">
      <c r="A11135" s="1"/>
      <c r="B11135" s="1"/>
    </row>
    <row r="11136" spans="1:2" x14ac:dyDescent="0.25">
      <c r="A11136" s="1"/>
      <c r="B11136" s="1"/>
    </row>
    <row r="11137" spans="1:2" x14ac:dyDescent="0.25">
      <c r="A11137" s="1"/>
      <c r="B11137" s="1"/>
    </row>
    <row r="11138" spans="1:2" x14ac:dyDescent="0.25">
      <c r="A11138" s="1"/>
      <c r="B11138" s="1"/>
    </row>
    <row r="11139" spans="1:2" x14ac:dyDescent="0.25">
      <c r="A11139" s="1"/>
      <c r="B11139" s="1"/>
    </row>
    <row r="11140" spans="1:2" x14ac:dyDescent="0.25">
      <c r="A11140" s="1"/>
      <c r="B11140" s="1"/>
    </row>
    <row r="11141" spans="1:2" x14ac:dyDescent="0.25">
      <c r="A11141" s="1"/>
      <c r="B11141" s="1"/>
    </row>
    <row r="11142" spans="1:2" x14ac:dyDescent="0.25">
      <c r="A11142" s="1"/>
      <c r="B11142" s="1"/>
    </row>
    <row r="11143" spans="1:2" x14ac:dyDescent="0.25">
      <c r="A11143" s="1"/>
      <c r="B11143" s="1"/>
    </row>
    <row r="11144" spans="1:2" x14ac:dyDescent="0.25">
      <c r="A11144" s="1"/>
      <c r="B11144" s="1"/>
    </row>
    <row r="11145" spans="1:2" x14ac:dyDescent="0.25">
      <c r="A11145" s="1"/>
      <c r="B11145" s="1"/>
    </row>
    <row r="11146" spans="1:2" x14ac:dyDescent="0.25">
      <c r="A11146" s="1"/>
      <c r="B11146" s="1"/>
    </row>
    <row r="11147" spans="1:2" x14ac:dyDescent="0.25">
      <c r="A11147" s="1"/>
      <c r="B11147" s="1"/>
    </row>
    <row r="11148" spans="1:2" x14ac:dyDescent="0.25">
      <c r="A11148" s="1"/>
      <c r="B11148" s="1"/>
    </row>
    <row r="11149" spans="1:2" x14ac:dyDescent="0.25">
      <c r="A11149" s="1"/>
      <c r="B11149" s="1"/>
    </row>
    <row r="11150" spans="1:2" x14ac:dyDescent="0.25">
      <c r="A11150" s="1"/>
      <c r="B11150" s="1"/>
    </row>
    <row r="11151" spans="1:2" x14ac:dyDescent="0.25">
      <c r="A11151" s="1"/>
      <c r="B11151" s="1"/>
    </row>
    <row r="11152" spans="1:2" x14ac:dyDescent="0.25">
      <c r="A11152" s="1"/>
      <c r="B11152" s="1"/>
    </row>
    <row r="11153" spans="1:2" x14ac:dyDescent="0.25">
      <c r="A11153" s="1"/>
      <c r="B11153" s="1"/>
    </row>
    <row r="11154" spans="1:2" x14ac:dyDescent="0.25">
      <c r="A11154" s="1"/>
      <c r="B11154" s="1"/>
    </row>
    <row r="11155" spans="1:2" x14ac:dyDescent="0.25">
      <c r="A11155" s="1"/>
      <c r="B11155" s="1"/>
    </row>
    <row r="11156" spans="1:2" x14ac:dyDescent="0.25">
      <c r="A11156" s="1"/>
      <c r="B11156" s="1"/>
    </row>
    <row r="11157" spans="1:2" x14ac:dyDescent="0.25">
      <c r="A11157" s="1"/>
      <c r="B11157" s="1"/>
    </row>
    <row r="11158" spans="1:2" x14ac:dyDescent="0.25">
      <c r="A11158" s="1"/>
      <c r="B11158" s="1"/>
    </row>
    <row r="11159" spans="1:2" x14ac:dyDescent="0.25">
      <c r="A11159" s="1"/>
      <c r="B11159" s="1"/>
    </row>
    <row r="11160" spans="1:2" x14ac:dyDescent="0.25">
      <c r="A11160" s="1"/>
      <c r="B11160" s="1"/>
    </row>
    <row r="11161" spans="1:2" x14ac:dyDescent="0.25">
      <c r="A11161" s="1"/>
      <c r="B11161" s="1"/>
    </row>
    <row r="11162" spans="1:2" x14ac:dyDescent="0.25">
      <c r="A11162" s="1"/>
      <c r="B11162" s="1"/>
    </row>
    <row r="11163" spans="1:2" x14ac:dyDescent="0.25">
      <c r="A11163" s="1"/>
      <c r="B11163" s="1"/>
    </row>
    <row r="11164" spans="1:2" x14ac:dyDescent="0.25">
      <c r="A11164" s="1"/>
      <c r="B11164" s="1"/>
    </row>
    <row r="11165" spans="1:2" x14ac:dyDescent="0.25">
      <c r="A11165" s="1"/>
      <c r="B11165" s="1"/>
    </row>
    <row r="11166" spans="1:2" x14ac:dyDescent="0.25">
      <c r="A11166" s="1"/>
      <c r="B11166" s="1"/>
    </row>
    <row r="11167" spans="1:2" x14ac:dyDescent="0.25">
      <c r="A11167" s="1"/>
      <c r="B11167" s="1"/>
    </row>
    <row r="11168" spans="1:2" x14ac:dyDescent="0.25">
      <c r="A11168" s="1"/>
      <c r="B11168" s="1"/>
    </row>
    <row r="11169" spans="1:2" x14ac:dyDescent="0.25">
      <c r="A11169" s="1"/>
      <c r="B11169" s="1"/>
    </row>
    <row r="11170" spans="1:2" x14ac:dyDescent="0.25">
      <c r="A11170" s="1"/>
      <c r="B11170" s="1"/>
    </row>
    <row r="11171" spans="1:2" x14ac:dyDescent="0.25">
      <c r="A11171" s="1"/>
      <c r="B11171" s="1"/>
    </row>
    <row r="11172" spans="1:2" x14ac:dyDescent="0.25">
      <c r="A11172" s="1"/>
      <c r="B11172" s="1"/>
    </row>
    <row r="11173" spans="1:2" x14ac:dyDescent="0.25">
      <c r="A11173" s="1"/>
      <c r="B11173" s="1"/>
    </row>
    <row r="11174" spans="1:2" x14ac:dyDescent="0.25">
      <c r="A11174" s="1"/>
      <c r="B11174" s="1"/>
    </row>
    <row r="11175" spans="1:2" x14ac:dyDescent="0.25">
      <c r="A11175" s="1"/>
      <c r="B11175" s="1"/>
    </row>
    <row r="11176" spans="1:2" x14ac:dyDescent="0.25">
      <c r="A11176" s="1"/>
      <c r="B11176" s="1"/>
    </row>
    <row r="11177" spans="1:2" x14ac:dyDescent="0.25">
      <c r="A11177" s="1"/>
      <c r="B11177" s="1"/>
    </row>
    <row r="11178" spans="1:2" x14ac:dyDescent="0.25">
      <c r="A11178" s="1"/>
      <c r="B11178" s="1"/>
    </row>
    <row r="11179" spans="1:2" x14ac:dyDescent="0.25">
      <c r="A11179" s="1"/>
      <c r="B11179" s="1"/>
    </row>
    <row r="11180" spans="1:2" x14ac:dyDescent="0.25">
      <c r="A11180" s="1"/>
      <c r="B11180" s="1"/>
    </row>
    <row r="11181" spans="1:2" x14ac:dyDescent="0.25">
      <c r="A11181" s="1"/>
      <c r="B11181" s="1"/>
    </row>
    <row r="11182" spans="1:2" x14ac:dyDescent="0.25">
      <c r="A11182" s="1"/>
      <c r="B11182" s="1"/>
    </row>
    <row r="11183" spans="1:2" x14ac:dyDescent="0.25">
      <c r="A11183" s="1"/>
      <c r="B11183" s="1"/>
    </row>
    <row r="11184" spans="1:2" x14ac:dyDescent="0.25">
      <c r="A11184" s="1"/>
      <c r="B11184" s="1"/>
    </row>
    <row r="11185" spans="1:2" x14ac:dyDescent="0.25">
      <c r="A11185" s="1"/>
      <c r="B11185" s="1"/>
    </row>
    <row r="11186" spans="1:2" x14ac:dyDescent="0.25">
      <c r="A11186" s="1"/>
      <c r="B11186" s="1"/>
    </row>
    <row r="11187" spans="1:2" x14ac:dyDescent="0.25">
      <c r="A11187" s="1"/>
      <c r="B11187" s="1"/>
    </row>
    <row r="11188" spans="1:2" x14ac:dyDescent="0.25">
      <c r="A11188" s="1"/>
      <c r="B11188" s="1"/>
    </row>
    <row r="11189" spans="1:2" x14ac:dyDescent="0.25">
      <c r="A11189" s="1"/>
      <c r="B11189" s="1"/>
    </row>
    <row r="11190" spans="1:2" x14ac:dyDescent="0.25">
      <c r="A11190" s="1"/>
      <c r="B11190" s="1"/>
    </row>
    <row r="11191" spans="1:2" x14ac:dyDescent="0.25">
      <c r="A11191" s="1"/>
      <c r="B11191" s="1"/>
    </row>
    <row r="11192" spans="1:2" x14ac:dyDescent="0.25">
      <c r="A11192" s="1"/>
      <c r="B11192" s="1"/>
    </row>
    <row r="11193" spans="1:2" x14ac:dyDescent="0.25">
      <c r="A11193" s="1"/>
      <c r="B11193" s="1"/>
    </row>
    <row r="11194" spans="1:2" x14ac:dyDescent="0.25">
      <c r="A11194" s="1"/>
      <c r="B11194" s="1"/>
    </row>
    <row r="11195" spans="1:2" x14ac:dyDescent="0.25">
      <c r="A11195" s="1"/>
      <c r="B11195" s="1"/>
    </row>
    <row r="11196" spans="1:2" x14ac:dyDescent="0.25">
      <c r="A11196" s="1"/>
      <c r="B11196" s="1"/>
    </row>
    <row r="11197" spans="1:2" x14ac:dyDescent="0.25">
      <c r="A11197" s="1"/>
      <c r="B11197" s="1"/>
    </row>
    <row r="11198" spans="1:2" x14ac:dyDescent="0.25">
      <c r="A11198" s="1"/>
      <c r="B11198" s="1"/>
    </row>
    <row r="11199" spans="1:2" x14ac:dyDescent="0.25">
      <c r="A11199" s="1"/>
      <c r="B11199" s="1"/>
    </row>
    <row r="11200" spans="1:2" x14ac:dyDescent="0.25">
      <c r="A11200" s="1"/>
      <c r="B11200" s="1"/>
    </row>
    <row r="11201" spans="1:2" x14ac:dyDescent="0.25">
      <c r="A11201" s="1"/>
      <c r="B11201" s="1"/>
    </row>
    <row r="11202" spans="1:2" x14ac:dyDescent="0.25">
      <c r="A11202" s="1"/>
      <c r="B11202" s="1"/>
    </row>
    <row r="11203" spans="1:2" x14ac:dyDescent="0.25">
      <c r="A11203" s="1"/>
      <c r="B11203" s="1"/>
    </row>
    <row r="11204" spans="1:2" x14ac:dyDescent="0.25">
      <c r="A11204" s="1"/>
      <c r="B11204" s="1"/>
    </row>
    <row r="11205" spans="1:2" x14ac:dyDescent="0.25">
      <c r="A11205" s="1"/>
      <c r="B11205" s="1"/>
    </row>
    <row r="11206" spans="1:2" x14ac:dyDescent="0.25">
      <c r="A11206" s="1"/>
      <c r="B11206" s="1"/>
    </row>
    <row r="11207" spans="1:2" x14ac:dyDescent="0.25">
      <c r="A11207" s="1"/>
      <c r="B11207" s="1"/>
    </row>
    <row r="11208" spans="1:2" x14ac:dyDescent="0.25">
      <c r="A11208" s="1"/>
      <c r="B11208" s="1"/>
    </row>
    <row r="11209" spans="1:2" x14ac:dyDescent="0.25">
      <c r="A11209" s="1"/>
      <c r="B11209" s="1"/>
    </row>
    <row r="11210" spans="1:2" x14ac:dyDescent="0.25">
      <c r="A11210" s="1"/>
      <c r="B11210" s="1"/>
    </row>
    <row r="11211" spans="1:2" x14ac:dyDescent="0.25">
      <c r="A11211" s="1"/>
      <c r="B11211" s="1"/>
    </row>
    <row r="11212" spans="1:2" x14ac:dyDescent="0.25">
      <c r="A11212" s="1"/>
      <c r="B11212" s="1"/>
    </row>
    <row r="11213" spans="1:2" x14ac:dyDescent="0.25">
      <c r="A11213" s="1"/>
      <c r="B11213" s="1"/>
    </row>
    <row r="11214" spans="1:2" x14ac:dyDescent="0.25">
      <c r="A11214" s="1"/>
      <c r="B11214" s="1"/>
    </row>
    <row r="11215" spans="1:2" x14ac:dyDescent="0.25">
      <c r="A11215" s="1"/>
      <c r="B11215" s="1"/>
    </row>
    <row r="11216" spans="1:2" x14ac:dyDescent="0.25">
      <c r="A11216" s="1"/>
      <c r="B11216" s="1"/>
    </row>
    <row r="11217" spans="1:2" x14ac:dyDescent="0.25">
      <c r="A11217" s="1"/>
      <c r="B11217" s="1"/>
    </row>
    <row r="11218" spans="1:2" x14ac:dyDescent="0.25">
      <c r="A11218" s="1"/>
      <c r="B11218" s="1"/>
    </row>
    <row r="11219" spans="1:2" x14ac:dyDescent="0.25">
      <c r="A11219" s="1"/>
      <c r="B11219" s="1"/>
    </row>
    <row r="11220" spans="1:2" x14ac:dyDescent="0.25">
      <c r="A11220" s="1"/>
      <c r="B11220" s="1"/>
    </row>
    <row r="11221" spans="1:2" x14ac:dyDescent="0.25">
      <c r="A11221" s="1"/>
      <c r="B11221" s="1"/>
    </row>
    <row r="11222" spans="1:2" x14ac:dyDescent="0.25">
      <c r="A11222" s="1"/>
      <c r="B11222" s="1"/>
    </row>
    <row r="11223" spans="1:2" x14ac:dyDescent="0.25">
      <c r="A11223" s="1"/>
      <c r="B11223" s="1"/>
    </row>
    <row r="11224" spans="1:2" x14ac:dyDescent="0.25">
      <c r="A11224" s="1"/>
      <c r="B11224" s="1"/>
    </row>
    <row r="11225" spans="1:2" x14ac:dyDescent="0.25">
      <c r="A11225" s="1"/>
      <c r="B11225" s="1"/>
    </row>
    <row r="11226" spans="1:2" x14ac:dyDescent="0.25">
      <c r="A11226" s="1"/>
      <c r="B11226" s="1"/>
    </row>
    <row r="11227" spans="1:2" x14ac:dyDescent="0.25">
      <c r="A11227" s="1"/>
      <c r="B11227" s="1"/>
    </row>
    <row r="11228" spans="1:2" x14ac:dyDescent="0.25">
      <c r="A11228" s="1"/>
      <c r="B11228" s="1"/>
    </row>
    <row r="11229" spans="1:2" x14ac:dyDescent="0.25">
      <c r="A11229" s="1"/>
      <c r="B11229" s="1"/>
    </row>
    <row r="11230" spans="1:2" x14ac:dyDescent="0.25">
      <c r="A11230" s="1"/>
      <c r="B11230" s="1"/>
    </row>
    <row r="11231" spans="1:2" x14ac:dyDescent="0.25">
      <c r="A11231" s="1"/>
      <c r="B11231" s="1"/>
    </row>
    <row r="11232" spans="1:2" x14ac:dyDescent="0.25">
      <c r="A11232" s="1"/>
      <c r="B11232" s="1"/>
    </row>
    <row r="11233" spans="1:2" x14ac:dyDescent="0.25">
      <c r="A11233" s="1"/>
      <c r="B11233" s="1"/>
    </row>
    <row r="11234" spans="1:2" x14ac:dyDescent="0.25">
      <c r="A11234" s="1"/>
      <c r="B11234" s="1"/>
    </row>
    <row r="11235" spans="1:2" x14ac:dyDescent="0.25">
      <c r="A11235" s="1"/>
      <c r="B11235" s="1"/>
    </row>
    <row r="11236" spans="1:2" x14ac:dyDescent="0.25">
      <c r="A11236" s="1"/>
      <c r="B11236" s="1"/>
    </row>
    <row r="11237" spans="1:2" x14ac:dyDescent="0.25">
      <c r="A11237" s="1"/>
      <c r="B11237" s="1"/>
    </row>
    <row r="11238" spans="1:2" x14ac:dyDescent="0.25">
      <c r="A11238" s="1"/>
      <c r="B11238" s="1"/>
    </row>
    <row r="11239" spans="1:2" x14ac:dyDescent="0.25">
      <c r="A11239" s="1"/>
      <c r="B11239" s="1"/>
    </row>
    <row r="11240" spans="1:2" x14ac:dyDescent="0.25">
      <c r="A11240" s="1"/>
      <c r="B11240" s="1"/>
    </row>
    <row r="11241" spans="1:2" x14ac:dyDescent="0.25">
      <c r="A11241" s="1"/>
      <c r="B11241" s="1"/>
    </row>
    <row r="11242" spans="1:2" x14ac:dyDescent="0.25">
      <c r="A11242" s="1"/>
      <c r="B11242" s="1"/>
    </row>
    <row r="11243" spans="1:2" x14ac:dyDescent="0.25">
      <c r="A11243" s="1"/>
      <c r="B11243" s="1"/>
    </row>
    <row r="11244" spans="1:2" x14ac:dyDescent="0.25">
      <c r="A11244" s="1"/>
      <c r="B11244" s="1"/>
    </row>
    <row r="11245" spans="1:2" x14ac:dyDescent="0.25">
      <c r="A11245" s="1"/>
      <c r="B11245" s="1"/>
    </row>
    <row r="11246" spans="1:2" x14ac:dyDescent="0.25">
      <c r="A11246" s="1"/>
      <c r="B11246" s="1"/>
    </row>
    <row r="11247" spans="1:2" x14ac:dyDescent="0.25">
      <c r="A11247" s="1"/>
      <c r="B11247" s="1"/>
    </row>
    <row r="11248" spans="1:2" x14ac:dyDescent="0.25">
      <c r="A11248" s="1"/>
      <c r="B11248" s="1"/>
    </row>
    <row r="11249" spans="1:2" x14ac:dyDescent="0.25">
      <c r="A11249" s="1"/>
      <c r="B11249" s="1"/>
    </row>
    <row r="11250" spans="1:2" x14ac:dyDescent="0.25">
      <c r="A11250" s="1"/>
      <c r="B11250" s="1"/>
    </row>
    <row r="11251" spans="1:2" x14ac:dyDescent="0.25">
      <c r="A11251" s="1"/>
      <c r="B11251" s="1"/>
    </row>
    <row r="11252" spans="1:2" x14ac:dyDescent="0.25">
      <c r="A11252" s="1"/>
      <c r="B11252" s="1"/>
    </row>
    <row r="11253" spans="1:2" x14ac:dyDescent="0.25">
      <c r="A11253" s="1"/>
      <c r="B11253" s="1"/>
    </row>
    <row r="11254" spans="1:2" x14ac:dyDescent="0.25">
      <c r="A11254" s="1"/>
      <c r="B11254" s="1"/>
    </row>
    <row r="11255" spans="1:2" x14ac:dyDescent="0.25">
      <c r="A11255" s="1"/>
      <c r="B11255" s="1"/>
    </row>
    <row r="11256" spans="1:2" x14ac:dyDescent="0.25">
      <c r="A11256" s="1"/>
      <c r="B11256" s="1"/>
    </row>
    <row r="11257" spans="1:2" x14ac:dyDescent="0.25">
      <c r="A11257" s="1"/>
      <c r="B11257" s="1"/>
    </row>
    <row r="11258" spans="1:2" x14ac:dyDescent="0.25">
      <c r="A11258" s="1"/>
      <c r="B11258" s="1"/>
    </row>
    <row r="11259" spans="1:2" x14ac:dyDescent="0.25">
      <c r="A11259" s="1"/>
      <c r="B11259" s="1"/>
    </row>
    <row r="11260" spans="1:2" x14ac:dyDescent="0.25">
      <c r="A11260" s="1"/>
      <c r="B11260" s="1"/>
    </row>
    <row r="11261" spans="1:2" x14ac:dyDescent="0.25">
      <c r="A11261" s="1"/>
      <c r="B11261" s="1"/>
    </row>
    <row r="11262" spans="1:2" x14ac:dyDescent="0.25">
      <c r="A11262" s="1"/>
      <c r="B11262" s="1"/>
    </row>
    <row r="11263" spans="1:2" x14ac:dyDescent="0.25">
      <c r="A11263" s="1"/>
      <c r="B11263" s="1"/>
    </row>
    <row r="11264" spans="1:2" x14ac:dyDescent="0.25">
      <c r="A11264" s="1"/>
      <c r="B11264" s="1"/>
    </row>
    <row r="11265" spans="1:2" x14ac:dyDescent="0.25">
      <c r="A11265" s="1"/>
      <c r="B11265" s="1"/>
    </row>
    <row r="11266" spans="1:2" x14ac:dyDescent="0.25">
      <c r="A11266" s="1"/>
      <c r="B11266" s="1"/>
    </row>
    <row r="11267" spans="1:2" x14ac:dyDescent="0.25">
      <c r="A11267" s="1"/>
      <c r="B11267" s="1"/>
    </row>
    <row r="11268" spans="1:2" x14ac:dyDescent="0.25">
      <c r="A11268" s="1"/>
      <c r="B11268" s="1"/>
    </row>
    <row r="11269" spans="1:2" x14ac:dyDescent="0.25">
      <c r="A11269" s="1"/>
      <c r="B11269" s="1"/>
    </row>
    <row r="11270" spans="1:2" x14ac:dyDescent="0.25">
      <c r="A11270" s="1"/>
      <c r="B11270" s="1"/>
    </row>
    <row r="11271" spans="1:2" x14ac:dyDescent="0.25">
      <c r="A11271" s="1"/>
      <c r="B11271" s="1"/>
    </row>
    <row r="11272" spans="1:2" x14ac:dyDescent="0.25">
      <c r="A11272" s="1"/>
      <c r="B11272" s="1"/>
    </row>
    <row r="11273" spans="1:2" x14ac:dyDescent="0.25">
      <c r="A11273" s="1"/>
      <c r="B11273" s="1"/>
    </row>
    <row r="11274" spans="1:2" x14ac:dyDescent="0.25">
      <c r="A11274" s="1"/>
      <c r="B11274" s="1"/>
    </row>
    <row r="11275" spans="1:2" x14ac:dyDescent="0.25">
      <c r="A11275" s="1"/>
      <c r="B11275" s="1"/>
    </row>
    <row r="11276" spans="1:2" x14ac:dyDescent="0.25">
      <c r="A11276" s="1"/>
      <c r="B11276" s="1"/>
    </row>
    <row r="11277" spans="1:2" x14ac:dyDescent="0.25">
      <c r="A11277" s="1"/>
      <c r="B11277" s="1"/>
    </row>
    <row r="11278" spans="1:2" x14ac:dyDescent="0.25">
      <c r="A11278" s="1"/>
      <c r="B11278" s="1"/>
    </row>
    <row r="11279" spans="1:2" x14ac:dyDescent="0.25">
      <c r="A11279" s="1"/>
      <c r="B11279" s="1"/>
    </row>
    <row r="11280" spans="1:2" x14ac:dyDescent="0.25">
      <c r="A11280" s="1"/>
      <c r="B11280" s="1"/>
    </row>
    <row r="11281" spans="1:2" x14ac:dyDescent="0.25">
      <c r="A11281" s="1"/>
      <c r="B11281" s="1"/>
    </row>
    <row r="11282" spans="1:2" x14ac:dyDescent="0.25">
      <c r="A11282" s="1"/>
      <c r="B11282" s="1"/>
    </row>
    <row r="11283" spans="1:2" x14ac:dyDescent="0.25">
      <c r="A11283" s="1"/>
      <c r="B11283" s="1"/>
    </row>
    <row r="11284" spans="1:2" x14ac:dyDescent="0.25">
      <c r="A11284" s="1"/>
      <c r="B11284" s="1"/>
    </row>
    <row r="11285" spans="1:2" x14ac:dyDescent="0.25">
      <c r="A11285" s="1"/>
      <c r="B11285" s="1"/>
    </row>
    <row r="11286" spans="1:2" x14ac:dyDescent="0.25">
      <c r="A11286" s="1"/>
      <c r="B11286" s="1"/>
    </row>
    <row r="11287" spans="1:2" x14ac:dyDescent="0.25">
      <c r="A11287" s="1"/>
      <c r="B11287" s="1"/>
    </row>
    <row r="11288" spans="1:2" x14ac:dyDescent="0.25">
      <c r="A11288" s="1"/>
      <c r="B11288" s="1"/>
    </row>
    <row r="11289" spans="1:2" x14ac:dyDescent="0.25">
      <c r="A11289" s="1"/>
      <c r="B11289" s="1"/>
    </row>
    <row r="11290" spans="1:2" x14ac:dyDescent="0.25">
      <c r="A11290" s="1"/>
      <c r="B11290" s="1"/>
    </row>
    <row r="11291" spans="1:2" x14ac:dyDescent="0.25">
      <c r="A11291" s="1"/>
      <c r="B11291" s="1"/>
    </row>
    <row r="11292" spans="1:2" x14ac:dyDescent="0.25">
      <c r="A11292" s="1"/>
      <c r="B11292" s="1"/>
    </row>
    <row r="11293" spans="1:2" x14ac:dyDescent="0.25">
      <c r="A11293" s="1"/>
      <c r="B11293" s="1"/>
    </row>
    <row r="11294" spans="1:2" x14ac:dyDescent="0.25">
      <c r="A11294" s="1"/>
      <c r="B11294" s="1"/>
    </row>
    <row r="11295" spans="1:2" x14ac:dyDescent="0.25">
      <c r="A11295" s="1"/>
      <c r="B11295" s="1"/>
    </row>
    <row r="11296" spans="1:2" x14ac:dyDescent="0.25">
      <c r="A11296" s="1"/>
      <c r="B11296" s="1"/>
    </row>
    <row r="11297" spans="1:2" x14ac:dyDescent="0.25">
      <c r="A11297" s="1"/>
      <c r="B11297" s="1"/>
    </row>
    <row r="11298" spans="1:2" x14ac:dyDescent="0.25">
      <c r="A11298" s="1"/>
      <c r="B11298" s="1"/>
    </row>
    <row r="11299" spans="1:2" x14ac:dyDescent="0.25">
      <c r="A11299" s="1"/>
      <c r="B11299" s="1"/>
    </row>
    <row r="11300" spans="1:2" x14ac:dyDescent="0.25">
      <c r="A11300" s="1"/>
      <c r="B11300" s="1"/>
    </row>
    <row r="11301" spans="1:2" x14ac:dyDescent="0.25">
      <c r="A11301" s="1"/>
      <c r="B11301" s="1"/>
    </row>
    <row r="11302" spans="1:2" x14ac:dyDescent="0.25">
      <c r="A11302" s="1"/>
      <c r="B11302" s="1"/>
    </row>
    <row r="11303" spans="1:2" x14ac:dyDescent="0.25">
      <c r="A11303" s="1"/>
      <c r="B11303" s="1"/>
    </row>
    <row r="11304" spans="1:2" x14ac:dyDescent="0.25">
      <c r="A11304" s="1"/>
      <c r="B11304" s="1"/>
    </row>
    <row r="11305" spans="1:2" x14ac:dyDescent="0.25">
      <c r="A11305" s="1"/>
      <c r="B11305" s="1"/>
    </row>
    <row r="11306" spans="1:2" x14ac:dyDescent="0.25">
      <c r="A11306" s="1"/>
      <c r="B11306" s="1"/>
    </row>
    <row r="11307" spans="1:2" x14ac:dyDescent="0.25">
      <c r="A11307" s="1"/>
      <c r="B11307" s="1"/>
    </row>
    <row r="11308" spans="1:2" x14ac:dyDescent="0.25">
      <c r="A11308" s="1"/>
      <c r="B11308" s="1"/>
    </row>
    <row r="11309" spans="1:2" x14ac:dyDescent="0.25">
      <c r="A11309" s="1"/>
      <c r="B11309" s="1"/>
    </row>
    <row r="11310" spans="1:2" x14ac:dyDescent="0.25">
      <c r="A11310" s="1"/>
      <c r="B11310" s="1"/>
    </row>
    <row r="11311" spans="1:2" x14ac:dyDescent="0.25">
      <c r="A11311" s="1"/>
      <c r="B11311" s="1"/>
    </row>
    <row r="11312" spans="1:2" x14ac:dyDescent="0.25">
      <c r="A11312" s="1"/>
      <c r="B11312" s="1"/>
    </row>
    <row r="11313" spans="1:2" x14ac:dyDescent="0.25">
      <c r="A11313" s="1"/>
      <c r="B11313" s="1"/>
    </row>
    <row r="11314" spans="1:2" x14ac:dyDescent="0.25">
      <c r="A11314" s="1"/>
      <c r="B11314" s="1"/>
    </row>
    <row r="11315" spans="1:2" x14ac:dyDescent="0.25">
      <c r="A11315" s="1"/>
      <c r="B11315" s="1"/>
    </row>
    <row r="11316" spans="1:2" x14ac:dyDescent="0.25">
      <c r="A11316" s="1"/>
      <c r="B11316" s="1"/>
    </row>
    <row r="11317" spans="1:2" x14ac:dyDescent="0.25">
      <c r="A11317" s="1"/>
      <c r="B11317" s="1"/>
    </row>
    <row r="11318" spans="1:2" x14ac:dyDescent="0.25">
      <c r="A11318" s="1"/>
      <c r="B11318" s="1"/>
    </row>
    <row r="11319" spans="1:2" x14ac:dyDescent="0.25">
      <c r="A11319" s="1"/>
      <c r="B11319" s="1"/>
    </row>
    <row r="11320" spans="1:2" x14ac:dyDescent="0.25">
      <c r="A11320" s="1"/>
      <c r="B11320" s="1"/>
    </row>
    <row r="11321" spans="1:2" x14ac:dyDescent="0.25">
      <c r="A11321" s="1"/>
      <c r="B11321" s="1"/>
    </row>
    <row r="11322" spans="1:2" x14ac:dyDescent="0.25">
      <c r="A11322" s="1"/>
      <c r="B11322" s="1"/>
    </row>
    <row r="11323" spans="1:2" x14ac:dyDescent="0.25">
      <c r="A11323" s="1"/>
      <c r="B11323" s="1"/>
    </row>
    <row r="11324" spans="1:2" x14ac:dyDescent="0.25">
      <c r="A11324" s="1"/>
      <c r="B11324" s="1"/>
    </row>
    <row r="11325" spans="1:2" x14ac:dyDescent="0.25">
      <c r="A11325" s="1"/>
      <c r="B11325" s="1"/>
    </row>
    <row r="11326" spans="1:2" x14ac:dyDescent="0.25">
      <c r="A11326" s="1"/>
      <c r="B11326" s="1"/>
    </row>
    <row r="11327" spans="1:2" x14ac:dyDescent="0.25">
      <c r="A11327" s="1"/>
      <c r="B11327" s="1"/>
    </row>
    <row r="11328" spans="1:2" x14ac:dyDescent="0.25">
      <c r="A11328" s="1"/>
      <c r="B11328" s="1"/>
    </row>
    <row r="11329" spans="1:2" x14ac:dyDescent="0.25">
      <c r="A11329" s="1"/>
      <c r="B11329" s="1"/>
    </row>
    <row r="11330" spans="1:2" x14ac:dyDescent="0.25">
      <c r="A11330" s="1"/>
      <c r="B11330" s="1"/>
    </row>
    <row r="11331" spans="1:2" x14ac:dyDescent="0.25">
      <c r="A11331" s="1"/>
      <c r="B11331" s="1"/>
    </row>
    <row r="11332" spans="1:2" x14ac:dyDescent="0.25">
      <c r="A11332" s="1"/>
      <c r="B11332" s="1"/>
    </row>
    <row r="11333" spans="1:2" x14ac:dyDescent="0.25">
      <c r="A11333" s="1"/>
      <c r="B11333" s="1"/>
    </row>
    <row r="11334" spans="1:2" x14ac:dyDescent="0.25">
      <c r="A11334" s="1"/>
      <c r="B11334" s="1"/>
    </row>
    <row r="11335" spans="1:2" x14ac:dyDescent="0.25">
      <c r="A11335" s="1"/>
      <c r="B11335" s="1"/>
    </row>
    <row r="11336" spans="1:2" x14ac:dyDescent="0.25">
      <c r="A11336" s="1"/>
      <c r="B11336" s="1"/>
    </row>
    <row r="11337" spans="1:2" x14ac:dyDescent="0.25">
      <c r="A11337" s="1"/>
      <c r="B11337" s="1"/>
    </row>
    <row r="11338" spans="1:2" x14ac:dyDescent="0.25">
      <c r="A11338" s="1"/>
      <c r="B11338" s="1"/>
    </row>
    <row r="11339" spans="1:2" x14ac:dyDescent="0.25">
      <c r="A11339" s="1"/>
      <c r="B11339" s="1"/>
    </row>
    <row r="11340" spans="1:2" x14ac:dyDescent="0.25">
      <c r="A11340" s="1"/>
      <c r="B11340" s="1"/>
    </row>
    <row r="11341" spans="1:2" x14ac:dyDescent="0.25">
      <c r="A11341" s="1"/>
      <c r="B11341" s="1"/>
    </row>
    <row r="11342" spans="1:2" x14ac:dyDescent="0.25">
      <c r="A11342" s="1"/>
      <c r="B11342" s="1"/>
    </row>
    <row r="11343" spans="1:2" x14ac:dyDescent="0.25">
      <c r="A11343" s="1"/>
      <c r="B11343" s="1"/>
    </row>
    <row r="11344" spans="1:2" x14ac:dyDescent="0.25">
      <c r="A11344" s="1"/>
      <c r="B11344" s="1"/>
    </row>
    <row r="11345" spans="1:2" x14ac:dyDescent="0.25">
      <c r="A11345" s="1"/>
      <c r="B11345" s="1"/>
    </row>
    <row r="11346" spans="1:2" x14ac:dyDescent="0.25">
      <c r="A11346" s="1"/>
      <c r="B11346" s="1"/>
    </row>
    <row r="11347" spans="1:2" x14ac:dyDescent="0.25">
      <c r="A11347" s="1"/>
      <c r="B11347" s="1"/>
    </row>
    <row r="11348" spans="1:2" x14ac:dyDescent="0.25">
      <c r="A11348" s="1"/>
      <c r="B11348" s="1"/>
    </row>
    <row r="11349" spans="1:2" x14ac:dyDescent="0.25">
      <c r="A11349" s="1"/>
      <c r="B11349" s="1"/>
    </row>
    <row r="11350" spans="1:2" x14ac:dyDescent="0.25">
      <c r="A11350" s="1"/>
      <c r="B11350" s="1"/>
    </row>
    <row r="11351" spans="1:2" x14ac:dyDescent="0.25">
      <c r="A11351" s="1"/>
      <c r="B11351" s="1"/>
    </row>
    <row r="11352" spans="1:2" x14ac:dyDescent="0.25">
      <c r="A11352" s="1"/>
      <c r="B11352" s="1"/>
    </row>
    <row r="11353" spans="1:2" x14ac:dyDescent="0.25">
      <c r="A11353" s="1"/>
      <c r="B11353" s="1"/>
    </row>
    <row r="11354" spans="1:2" x14ac:dyDescent="0.25">
      <c r="A11354" s="1"/>
      <c r="B11354" s="1"/>
    </row>
    <row r="11355" spans="1:2" x14ac:dyDescent="0.25">
      <c r="A11355" s="1"/>
      <c r="B11355" s="1"/>
    </row>
    <row r="11356" spans="1:2" x14ac:dyDescent="0.25">
      <c r="A11356" s="1"/>
      <c r="B11356" s="1"/>
    </row>
    <row r="11357" spans="1:2" x14ac:dyDescent="0.25">
      <c r="A11357" s="1"/>
      <c r="B11357" s="1"/>
    </row>
    <row r="11358" spans="1:2" x14ac:dyDescent="0.25">
      <c r="A11358" s="1"/>
      <c r="B11358" s="1"/>
    </row>
    <row r="11359" spans="1:2" x14ac:dyDescent="0.25">
      <c r="A11359" s="1"/>
      <c r="B11359" s="1"/>
    </row>
    <row r="11360" spans="1:2" x14ac:dyDescent="0.25">
      <c r="A11360" s="1"/>
      <c r="B11360" s="1"/>
    </row>
    <row r="11361" spans="1:2" x14ac:dyDescent="0.25">
      <c r="A11361" s="1"/>
      <c r="B11361" s="1"/>
    </row>
    <row r="11362" spans="1:2" x14ac:dyDescent="0.25">
      <c r="A11362" s="1"/>
      <c r="B11362" s="1"/>
    </row>
    <row r="11363" spans="1:2" x14ac:dyDescent="0.25">
      <c r="A11363" s="1"/>
      <c r="B11363" s="1"/>
    </row>
    <row r="11364" spans="1:2" x14ac:dyDescent="0.25">
      <c r="A11364" s="1"/>
      <c r="B11364" s="1"/>
    </row>
    <row r="11365" spans="1:2" x14ac:dyDescent="0.25">
      <c r="A11365" s="1"/>
      <c r="B11365" s="1"/>
    </row>
    <row r="11366" spans="1:2" x14ac:dyDescent="0.25">
      <c r="A11366" s="1"/>
      <c r="B11366" s="1"/>
    </row>
    <row r="11367" spans="1:2" x14ac:dyDescent="0.25">
      <c r="A11367" s="1"/>
      <c r="B11367" s="1"/>
    </row>
    <row r="11368" spans="1:2" x14ac:dyDescent="0.25">
      <c r="A11368" s="1"/>
      <c r="B11368" s="1"/>
    </row>
    <row r="11369" spans="1:2" x14ac:dyDescent="0.25">
      <c r="A11369" s="1"/>
      <c r="B11369" s="1"/>
    </row>
    <row r="11370" spans="1:2" x14ac:dyDescent="0.25">
      <c r="A11370" s="1"/>
      <c r="B11370" s="1"/>
    </row>
    <row r="11371" spans="1:2" x14ac:dyDescent="0.25">
      <c r="A11371" s="1"/>
      <c r="B11371" s="1"/>
    </row>
    <row r="11372" spans="1:2" x14ac:dyDescent="0.25">
      <c r="A11372" s="1"/>
      <c r="B11372" s="1"/>
    </row>
    <row r="11373" spans="1:2" x14ac:dyDescent="0.25">
      <c r="A11373" s="1"/>
      <c r="B11373" s="1"/>
    </row>
    <row r="11374" spans="1:2" x14ac:dyDescent="0.25">
      <c r="A11374" s="1"/>
      <c r="B11374" s="1"/>
    </row>
    <row r="11375" spans="1:2" x14ac:dyDescent="0.25">
      <c r="A11375" s="1"/>
      <c r="B11375" s="1"/>
    </row>
    <row r="11376" spans="1:2" x14ac:dyDescent="0.25">
      <c r="A11376" s="1"/>
      <c r="B11376" s="1"/>
    </row>
    <row r="11377" spans="1:2" x14ac:dyDescent="0.25">
      <c r="A11377" s="1"/>
      <c r="B11377" s="1"/>
    </row>
    <row r="11378" spans="1:2" x14ac:dyDescent="0.25">
      <c r="A11378" s="1"/>
      <c r="B11378" s="1"/>
    </row>
    <row r="11379" spans="1:2" x14ac:dyDescent="0.25">
      <c r="A11379" s="1"/>
      <c r="B11379" s="1"/>
    </row>
    <row r="11380" spans="1:2" x14ac:dyDescent="0.25">
      <c r="A11380" s="1"/>
      <c r="B11380" s="1"/>
    </row>
    <row r="11381" spans="1:2" x14ac:dyDescent="0.25">
      <c r="A11381" s="1"/>
      <c r="B11381" s="1"/>
    </row>
    <row r="11382" spans="1:2" x14ac:dyDescent="0.25">
      <c r="A11382" s="1"/>
      <c r="B11382" s="1"/>
    </row>
    <row r="11383" spans="1:2" x14ac:dyDescent="0.25">
      <c r="A11383" s="1"/>
      <c r="B11383" s="1"/>
    </row>
    <row r="11384" spans="1:2" x14ac:dyDescent="0.25">
      <c r="A11384" s="1"/>
      <c r="B11384" s="1"/>
    </row>
    <row r="11385" spans="1:2" x14ac:dyDescent="0.25">
      <c r="A11385" s="1"/>
      <c r="B11385" s="1"/>
    </row>
    <row r="11386" spans="1:2" x14ac:dyDescent="0.25">
      <c r="A11386" s="1"/>
      <c r="B11386" s="1"/>
    </row>
    <row r="11387" spans="1:2" x14ac:dyDescent="0.25">
      <c r="A11387" s="1"/>
      <c r="B11387" s="1"/>
    </row>
    <row r="11388" spans="1:2" x14ac:dyDescent="0.25">
      <c r="A11388" s="1"/>
      <c r="B11388" s="1"/>
    </row>
    <row r="11389" spans="1:2" x14ac:dyDescent="0.25">
      <c r="A11389" s="1"/>
      <c r="B11389" s="1"/>
    </row>
    <row r="11390" spans="1:2" x14ac:dyDescent="0.25">
      <c r="A11390" s="1"/>
      <c r="B11390" s="1"/>
    </row>
    <row r="11391" spans="1:2" x14ac:dyDescent="0.25">
      <c r="A11391" s="1"/>
      <c r="B11391" s="1"/>
    </row>
    <row r="11392" spans="1:2" x14ac:dyDescent="0.25">
      <c r="A11392" s="1"/>
      <c r="B11392" s="1"/>
    </row>
    <row r="11393" spans="1:2" x14ac:dyDescent="0.25">
      <c r="A11393" s="1"/>
      <c r="B11393" s="1"/>
    </row>
    <row r="11394" spans="1:2" x14ac:dyDescent="0.25">
      <c r="A11394" s="1"/>
      <c r="B11394" s="1"/>
    </row>
    <row r="11395" spans="1:2" x14ac:dyDescent="0.25">
      <c r="A11395" s="1"/>
      <c r="B11395" s="1"/>
    </row>
    <row r="11396" spans="1:2" x14ac:dyDescent="0.25">
      <c r="A11396" s="1"/>
      <c r="B11396" s="1"/>
    </row>
    <row r="11397" spans="1:2" x14ac:dyDescent="0.25">
      <c r="A11397" s="1"/>
      <c r="B11397" s="1"/>
    </row>
    <row r="11398" spans="1:2" x14ac:dyDescent="0.25">
      <c r="A11398" s="1"/>
      <c r="B11398" s="1"/>
    </row>
    <row r="11399" spans="1:2" x14ac:dyDescent="0.25">
      <c r="A11399" s="1"/>
      <c r="B11399" s="1"/>
    </row>
    <row r="11400" spans="1:2" x14ac:dyDescent="0.25">
      <c r="A11400" s="1"/>
      <c r="B11400" s="1"/>
    </row>
    <row r="11401" spans="1:2" x14ac:dyDescent="0.25">
      <c r="A11401" s="1"/>
      <c r="B11401" s="1"/>
    </row>
    <row r="11402" spans="1:2" x14ac:dyDescent="0.25">
      <c r="A11402" s="1"/>
      <c r="B11402" s="1"/>
    </row>
    <row r="11403" spans="1:2" x14ac:dyDescent="0.25">
      <c r="A11403" s="1"/>
      <c r="B11403" s="1"/>
    </row>
    <row r="11404" spans="1:2" x14ac:dyDescent="0.25">
      <c r="A11404" s="1"/>
      <c r="B11404" s="1"/>
    </row>
    <row r="11405" spans="1:2" x14ac:dyDescent="0.25">
      <c r="A11405" s="1"/>
      <c r="B11405" s="1"/>
    </row>
    <row r="11406" spans="1:2" x14ac:dyDescent="0.25">
      <c r="A11406" s="1"/>
      <c r="B11406" s="1"/>
    </row>
    <row r="11407" spans="1:2" x14ac:dyDescent="0.25">
      <c r="A11407" s="1"/>
      <c r="B11407" s="1"/>
    </row>
    <row r="11408" spans="1:2" x14ac:dyDescent="0.25">
      <c r="A11408" s="1"/>
      <c r="B11408" s="1"/>
    </row>
    <row r="11409" spans="1:2" x14ac:dyDescent="0.25">
      <c r="A11409" s="1"/>
      <c r="B11409" s="1"/>
    </row>
    <row r="11410" spans="1:2" x14ac:dyDescent="0.25">
      <c r="A11410" s="1"/>
      <c r="B11410" s="1"/>
    </row>
    <row r="11411" spans="1:2" x14ac:dyDescent="0.25">
      <c r="A11411" s="1"/>
      <c r="B11411" s="1"/>
    </row>
    <row r="11412" spans="1:2" x14ac:dyDescent="0.25">
      <c r="A11412" s="1"/>
      <c r="B11412" s="1"/>
    </row>
    <row r="11413" spans="1:2" x14ac:dyDescent="0.25">
      <c r="A11413" s="1"/>
      <c r="B11413" s="1"/>
    </row>
    <row r="11414" spans="1:2" x14ac:dyDescent="0.25">
      <c r="A11414" s="1"/>
      <c r="B11414" s="1"/>
    </row>
    <row r="11415" spans="1:2" x14ac:dyDescent="0.25">
      <c r="A11415" s="1"/>
      <c r="B11415" s="1"/>
    </row>
    <row r="11416" spans="1:2" x14ac:dyDescent="0.25">
      <c r="A11416" s="1"/>
      <c r="B11416" s="1"/>
    </row>
    <row r="11417" spans="1:2" x14ac:dyDescent="0.25">
      <c r="A11417" s="1"/>
      <c r="B11417" s="1"/>
    </row>
    <row r="11418" spans="1:2" x14ac:dyDescent="0.25">
      <c r="A11418" s="1"/>
      <c r="B11418" s="1"/>
    </row>
    <row r="11419" spans="1:2" x14ac:dyDescent="0.25">
      <c r="A11419" s="1"/>
      <c r="B11419" s="1"/>
    </row>
    <row r="11420" spans="1:2" x14ac:dyDescent="0.25">
      <c r="A11420" s="1"/>
      <c r="B11420" s="1"/>
    </row>
    <row r="11421" spans="1:2" x14ac:dyDescent="0.25">
      <c r="A11421" s="1"/>
      <c r="B11421" s="1"/>
    </row>
    <row r="11422" spans="1:2" x14ac:dyDescent="0.25">
      <c r="A11422" s="1"/>
      <c r="B11422" s="1"/>
    </row>
    <row r="11423" spans="1:2" x14ac:dyDescent="0.25">
      <c r="A11423" s="1"/>
      <c r="B11423" s="1"/>
    </row>
    <row r="11424" spans="1:2" x14ac:dyDescent="0.25">
      <c r="A11424" s="1"/>
      <c r="B11424" s="1"/>
    </row>
    <row r="11425" spans="1:2" x14ac:dyDescent="0.25">
      <c r="A11425" s="1"/>
      <c r="B11425" s="1"/>
    </row>
    <row r="11426" spans="1:2" x14ac:dyDescent="0.25">
      <c r="A11426" s="1"/>
      <c r="B11426" s="1"/>
    </row>
    <row r="11427" spans="1:2" x14ac:dyDescent="0.25">
      <c r="A11427" s="1"/>
      <c r="B11427" s="1"/>
    </row>
    <row r="11428" spans="1:2" x14ac:dyDescent="0.25">
      <c r="A11428" s="1"/>
      <c r="B11428" s="1"/>
    </row>
    <row r="11429" spans="1:2" x14ac:dyDescent="0.25">
      <c r="A11429" s="1"/>
      <c r="B11429" s="1"/>
    </row>
    <row r="11430" spans="1:2" x14ac:dyDescent="0.25">
      <c r="A11430" s="1"/>
      <c r="B11430" s="1"/>
    </row>
    <row r="11431" spans="1:2" x14ac:dyDescent="0.25">
      <c r="A11431" s="1"/>
      <c r="B11431" s="1"/>
    </row>
    <row r="11432" spans="1:2" x14ac:dyDescent="0.25">
      <c r="A11432" s="1"/>
      <c r="B11432" s="1"/>
    </row>
    <row r="11433" spans="1:2" x14ac:dyDescent="0.25">
      <c r="A11433" s="1"/>
      <c r="B11433" s="1"/>
    </row>
    <row r="11434" spans="1:2" x14ac:dyDescent="0.25">
      <c r="A11434" s="1"/>
      <c r="B11434" s="1"/>
    </row>
    <row r="11435" spans="1:2" x14ac:dyDescent="0.25">
      <c r="A11435" s="1"/>
      <c r="B11435" s="1"/>
    </row>
    <row r="11436" spans="1:2" x14ac:dyDescent="0.25">
      <c r="A11436" s="1"/>
      <c r="B11436" s="1"/>
    </row>
    <row r="11437" spans="1:2" x14ac:dyDescent="0.25">
      <c r="A11437" s="1"/>
      <c r="B11437" s="1"/>
    </row>
    <row r="11438" spans="1:2" x14ac:dyDescent="0.25">
      <c r="A11438" s="1"/>
      <c r="B11438" s="1"/>
    </row>
    <row r="11439" spans="1:2" x14ac:dyDescent="0.25">
      <c r="A11439" s="1"/>
      <c r="B11439" s="1"/>
    </row>
    <row r="11440" spans="1:2" x14ac:dyDescent="0.25">
      <c r="A11440" s="1"/>
      <c r="B11440" s="1"/>
    </row>
    <row r="11441" spans="1:2" x14ac:dyDescent="0.25">
      <c r="A11441" s="1"/>
      <c r="B11441" s="1"/>
    </row>
    <row r="11442" spans="1:2" x14ac:dyDescent="0.25">
      <c r="A11442" s="1"/>
      <c r="B11442" s="1"/>
    </row>
    <row r="11443" spans="1:2" x14ac:dyDescent="0.25">
      <c r="A11443" s="1"/>
      <c r="B11443" s="1"/>
    </row>
    <row r="11444" spans="1:2" x14ac:dyDescent="0.25">
      <c r="A11444" s="1"/>
      <c r="B11444" s="1"/>
    </row>
    <row r="11445" spans="1:2" x14ac:dyDescent="0.25">
      <c r="A11445" s="1"/>
      <c r="B11445" s="1"/>
    </row>
    <row r="11446" spans="1:2" x14ac:dyDescent="0.25">
      <c r="A11446" s="1"/>
      <c r="B11446" s="1"/>
    </row>
    <row r="11447" spans="1:2" x14ac:dyDescent="0.25">
      <c r="A11447" s="1"/>
      <c r="B11447" s="1"/>
    </row>
    <row r="11448" spans="1:2" x14ac:dyDescent="0.25">
      <c r="A11448" s="1"/>
      <c r="B11448" s="1"/>
    </row>
    <row r="11449" spans="1:2" x14ac:dyDescent="0.25">
      <c r="A11449" s="1"/>
      <c r="B11449" s="1"/>
    </row>
    <row r="11450" spans="1:2" x14ac:dyDescent="0.25">
      <c r="A11450" s="1"/>
      <c r="B11450" s="1"/>
    </row>
    <row r="11451" spans="1:2" x14ac:dyDescent="0.25">
      <c r="A11451" s="1"/>
      <c r="B11451" s="1"/>
    </row>
    <row r="11452" spans="1:2" x14ac:dyDescent="0.25">
      <c r="A11452" s="1"/>
      <c r="B11452" s="1"/>
    </row>
    <row r="11453" spans="1:2" x14ac:dyDescent="0.25">
      <c r="A11453" s="1"/>
      <c r="B11453" s="1"/>
    </row>
    <row r="11454" spans="1:2" x14ac:dyDescent="0.25">
      <c r="A11454" s="1"/>
      <c r="B11454" s="1"/>
    </row>
    <row r="11455" spans="1:2" x14ac:dyDescent="0.25">
      <c r="A11455" s="1"/>
      <c r="B11455" s="1"/>
    </row>
    <row r="11456" spans="1:2" x14ac:dyDescent="0.25">
      <c r="A11456" s="1"/>
      <c r="B11456" s="1"/>
    </row>
    <row r="11457" spans="1:2" x14ac:dyDescent="0.25">
      <c r="A11457" s="1"/>
      <c r="B11457" s="1"/>
    </row>
    <row r="11458" spans="1:2" x14ac:dyDescent="0.25">
      <c r="A11458" s="1"/>
      <c r="B11458" s="1"/>
    </row>
    <row r="11459" spans="1:2" x14ac:dyDescent="0.25">
      <c r="A11459" s="1"/>
      <c r="B11459" s="1"/>
    </row>
    <row r="11460" spans="1:2" x14ac:dyDescent="0.25">
      <c r="A11460" s="1"/>
      <c r="B11460" s="1"/>
    </row>
    <row r="11461" spans="1:2" x14ac:dyDescent="0.25">
      <c r="A11461" s="1"/>
      <c r="B11461" s="1"/>
    </row>
    <row r="11462" spans="1:2" x14ac:dyDescent="0.25">
      <c r="A11462" s="1"/>
      <c r="B11462" s="1"/>
    </row>
    <row r="11463" spans="1:2" x14ac:dyDescent="0.25">
      <c r="A11463" s="1"/>
      <c r="B11463" s="1"/>
    </row>
    <row r="11464" spans="1:2" x14ac:dyDescent="0.25">
      <c r="A11464" s="1"/>
      <c r="B11464" s="1"/>
    </row>
    <row r="11465" spans="1:2" x14ac:dyDescent="0.25">
      <c r="A11465" s="1"/>
      <c r="B11465" s="1"/>
    </row>
    <row r="11466" spans="1:2" x14ac:dyDescent="0.25">
      <c r="A11466" s="1"/>
      <c r="B11466" s="1"/>
    </row>
    <row r="11467" spans="1:2" x14ac:dyDescent="0.25">
      <c r="A11467" s="1"/>
      <c r="B11467" s="1"/>
    </row>
    <row r="11468" spans="1:2" x14ac:dyDescent="0.25">
      <c r="A11468" s="1"/>
      <c r="B11468" s="1"/>
    </row>
    <row r="11469" spans="1:2" x14ac:dyDescent="0.25">
      <c r="A11469" s="1"/>
      <c r="B11469" s="1"/>
    </row>
    <row r="11470" spans="1:2" x14ac:dyDescent="0.25">
      <c r="A11470" s="1"/>
      <c r="B11470" s="1"/>
    </row>
    <row r="11471" spans="1:2" x14ac:dyDescent="0.25">
      <c r="A11471" s="1"/>
      <c r="B11471" s="1"/>
    </row>
    <row r="11472" spans="1:2" x14ac:dyDescent="0.25">
      <c r="A11472" s="1"/>
      <c r="B11472" s="1"/>
    </row>
    <row r="11473" spans="1:2" x14ac:dyDescent="0.25">
      <c r="A11473" s="1"/>
      <c r="B11473" s="1"/>
    </row>
    <row r="11474" spans="1:2" x14ac:dyDescent="0.25">
      <c r="A11474" s="1"/>
      <c r="B11474" s="1"/>
    </row>
    <row r="11475" spans="1:2" x14ac:dyDescent="0.25">
      <c r="A11475" s="1"/>
      <c r="B11475" s="1"/>
    </row>
    <row r="11476" spans="1:2" x14ac:dyDescent="0.25">
      <c r="A11476" s="1"/>
      <c r="B11476" s="1"/>
    </row>
    <row r="11477" spans="1:2" x14ac:dyDescent="0.25">
      <c r="A11477" s="1"/>
      <c r="B11477" s="1"/>
    </row>
    <row r="11478" spans="1:2" x14ac:dyDescent="0.25">
      <c r="A11478" s="1"/>
      <c r="B11478" s="1"/>
    </row>
    <row r="11479" spans="1:2" x14ac:dyDescent="0.25">
      <c r="A11479" s="1"/>
      <c r="B11479" s="1"/>
    </row>
    <row r="11480" spans="1:2" x14ac:dyDescent="0.25">
      <c r="A11480" s="1"/>
      <c r="B11480" s="1"/>
    </row>
    <row r="11481" spans="1:2" x14ac:dyDescent="0.25">
      <c r="A11481" s="1"/>
      <c r="B11481" s="1"/>
    </row>
    <row r="11482" spans="1:2" x14ac:dyDescent="0.25">
      <c r="A11482" s="1"/>
      <c r="B11482" s="1"/>
    </row>
    <row r="11483" spans="1:2" x14ac:dyDescent="0.25">
      <c r="A11483" s="1"/>
      <c r="B11483" s="1"/>
    </row>
    <row r="11484" spans="1:2" x14ac:dyDescent="0.25">
      <c r="A11484" s="1"/>
      <c r="B11484" s="1"/>
    </row>
    <row r="11485" spans="1:2" x14ac:dyDescent="0.25">
      <c r="A11485" s="1"/>
      <c r="B11485" s="1"/>
    </row>
    <row r="11486" spans="1:2" x14ac:dyDescent="0.25">
      <c r="A11486" s="1"/>
      <c r="B11486" s="1"/>
    </row>
    <row r="11487" spans="1:2" x14ac:dyDescent="0.25">
      <c r="A11487" s="1"/>
      <c r="B11487" s="1"/>
    </row>
    <row r="11488" spans="1:2" x14ac:dyDescent="0.25">
      <c r="A11488" s="1"/>
      <c r="B11488" s="1"/>
    </row>
    <row r="11489" spans="1:2" x14ac:dyDescent="0.25">
      <c r="A11489" s="1"/>
      <c r="B11489" s="1"/>
    </row>
    <row r="11490" spans="1:2" x14ac:dyDescent="0.25">
      <c r="A11490" s="1"/>
      <c r="B11490" s="1"/>
    </row>
    <row r="11491" spans="1:2" x14ac:dyDescent="0.25">
      <c r="A11491" s="1"/>
      <c r="B11491" s="1"/>
    </row>
    <row r="11492" spans="1:2" x14ac:dyDescent="0.25">
      <c r="A11492" s="1"/>
      <c r="B11492" s="1"/>
    </row>
    <row r="11493" spans="1:2" x14ac:dyDescent="0.25">
      <c r="A11493" s="1"/>
      <c r="B11493" s="1"/>
    </row>
    <row r="11494" spans="1:2" x14ac:dyDescent="0.25">
      <c r="A11494" s="1"/>
      <c r="B11494" s="1"/>
    </row>
    <row r="11495" spans="1:2" x14ac:dyDescent="0.25">
      <c r="A11495" s="1"/>
      <c r="B11495" s="1"/>
    </row>
    <row r="11496" spans="1:2" x14ac:dyDescent="0.25">
      <c r="A11496" s="1"/>
      <c r="B11496" s="1"/>
    </row>
    <row r="11497" spans="1:2" x14ac:dyDescent="0.25">
      <c r="A11497" s="1"/>
      <c r="B11497" s="1"/>
    </row>
    <row r="11498" spans="1:2" x14ac:dyDescent="0.25">
      <c r="A11498" s="1"/>
      <c r="B11498" s="1"/>
    </row>
    <row r="11499" spans="1:2" x14ac:dyDescent="0.25">
      <c r="A11499" s="1"/>
      <c r="B11499" s="1"/>
    </row>
    <row r="11500" spans="1:2" x14ac:dyDescent="0.25">
      <c r="A11500" s="1"/>
      <c r="B11500" s="1"/>
    </row>
    <row r="11501" spans="1:2" x14ac:dyDescent="0.25">
      <c r="A11501" s="1"/>
      <c r="B11501" s="1"/>
    </row>
    <row r="11502" spans="1:2" x14ac:dyDescent="0.25">
      <c r="A11502" s="1"/>
      <c r="B11502" s="1"/>
    </row>
    <row r="11503" spans="1:2" x14ac:dyDescent="0.25">
      <c r="A11503" s="1"/>
      <c r="B11503" s="1"/>
    </row>
    <row r="11504" spans="1:2" x14ac:dyDescent="0.25">
      <c r="A11504" s="1"/>
      <c r="B11504" s="1"/>
    </row>
    <row r="11505" spans="1:2" x14ac:dyDescent="0.25">
      <c r="A11505" s="1"/>
      <c r="B11505" s="1"/>
    </row>
    <row r="11506" spans="1:2" x14ac:dyDescent="0.25">
      <c r="A11506" s="1"/>
      <c r="B11506" s="1"/>
    </row>
    <row r="11507" spans="1:2" x14ac:dyDescent="0.25">
      <c r="A11507" s="1"/>
      <c r="B11507" s="1"/>
    </row>
    <row r="11508" spans="1:2" x14ac:dyDescent="0.25">
      <c r="A11508" s="1"/>
      <c r="B11508" s="1"/>
    </row>
    <row r="11509" spans="1:2" x14ac:dyDescent="0.25">
      <c r="A11509" s="1"/>
      <c r="B11509" s="1"/>
    </row>
    <row r="11510" spans="1:2" x14ac:dyDescent="0.25">
      <c r="A11510" s="1"/>
      <c r="B11510" s="1"/>
    </row>
    <row r="11511" spans="1:2" x14ac:dyDescent="0.25">
      <c r="A11511" s="1"/>
      <c r="B11511" s="1"/>
    </row>
    <row r="11512" spans="1:2" x14ac:dyDescent="0.25">
      <c r="A11512" s="1"/>
      <c r="B11512" s="1"/>
    </row>
    <row r="11513" spans="1:2" x14ac:dyDescent="0.25">
      <c r="A11513" s="1"/>
      <c r="B11513" s="1"/>
    </row>
    <row r="11514" spans="1:2" x14ac:dyDescent="0.25">
      <c r="A11514" s="1"/>
      <c r="B11514" s="1"/>
    </row>
    <row r="11515" spans="1:2" x14ac:dyDescent="0.25">
      <c r="A11515" s="1"/>
      <c r="B11515" s="1"/>
    </row>
    <row r="11516" spans="1:2" x14ac:dyDescent="0.25">
      <c r="A11516" s="1"/>
      <c r="B11516" s="1"/>
    </row>
    <row r="11517" spans="1:2" x14ac:dyDescent="0.25">
      <c r="A11517" s="1"/>
      <c r="B11517" s="1"/>
    </row>
    <row r="11518" spans="1:2" x14ac:dyDescent="0.25">
      <c r="A11518" s="1"/>
      <c r="B11518" s="1"/>
    </row>
    <row r="11519" spans="1:2" x14ac:dyDescent="0.25">
      <c r="A11519" s="1"/>
      <c r="B11519" s="1"/>
    </row>
    <row r="11520" spans="1:2" x14ac:dyDescent="0.25">
      <c r="A11520" s="1"/>
      <c r="B11520" s="1"/>
    </row>
    <row r="11521" spans="1:2" x14ac:dyDescent="0.25">
      <c r="A11521" s="1"/>
      <c r="B11521" s="1"/>
    </row>
    <row r="11522" spans="1:2" x14ac:dyDescent="0.25">
      <c r="A11522" s="1"/>
      <c r="B11522" s="1"/>
    </row>
    <row r="11523" spans="1:2" x14ac:dyDescent="0.25">
      <c r="A11523" s="1"/>
      <c r="B11523" s="1"/>
    </row>
    <row r="11524" spans="1:2" x14ac:dyDescent="0.25">
      <c r="A11524" s="1"/>
      <c r="B11524" s="1"/>
    </row>
    <row r="11525" spans="1:2" x14ac:dyDescent="0.25">
      <c r="A11525" s="1"/>
      <c r="B11525" s="1"/>
    </row>
    <row r="11526" spans="1:2" x14ac:dyDescent="0.25">
      <c r="A11526" s="1"/>
      <c r="B11526" s="1"/>
    </row>
    <row r="11527" spans="1:2" x14ac:dyDescent="0.25">
      <c r="A11527" s="1"/>
      <c r="B11527" s="1"/>
    </row>
    <row r="11528" spans="1:2" x14ac:dyDescent="0.25">
      <c r="A11528" s="1"/>
      <c r="B11528" s="1"/>
    </row>
    <row r="11529" spans="1:2" x14ac:dyDescent="0.25">
      <c r="A11529" s="1"/>
      <c r="B11529" s="1"/>
    </row>
    <row r="11530" spans="1:2" x14ac:dyDescent="0.25">
      <c r="A11530" s="1"/>
      <c r="B11530" s="1"/>
    </row>
    <row r="11531" spans="1:2" x14ac:dyDescent="0.25">
      <c r="A11531" s="1"/>
      <c r="B11531" s="1"/>
    </row>
    <row r="11532" spans="1:2" x14ac:dyDescent="0.25">
      <c r="A11532" s="1"/>
      <c r="B11532" s="1"/>
    </row>
    <row r="11533" spans="1:2" x14ac:dyDescent="0.25">
      <c r="A11533" s="1"/>
      <c r="B11533" s="1"/>
    </row>
    <row r="11534" spans="1:2" x14ac:dyDescent="0.25">
      <c r="A11534" s="1"/>
      <c r="B11534" s="1"/>
    </row>
    <row r="11535" spans="1:2" x14ac:dyDescent="0.25">
      <c r="A11535" s="1"/>
      <c r="B11535" s="1"/>
    </row>
    <row r="11536" spans="1:2" x14ac:dyDescent="0.25">
      <c r="A11536" s="1"/>
      <c r="B11536" s="1"/>
    </row>
    <row r="11537" spans="1:2" x14ac:dyDescent="0.25">
      <c r="A11537" s="1"/>
      <c r="B11537" s="1"/>
    </row>
    <row r="11538" spans="1:2" x14ac:dyDescent="0.25">
      <c r="A11538" s="1"/>
      <c r="B11538" s="1"/>
    </row>
    <row r="11539" spans="1:2" x14ac:dyDescent="0.25">
      <c r="A11539" s="1"/>
      <c r="B11539" s="1"/>
    </row>
    <row r="11540" spans="1:2" x14ac:dyDescent="0.25">
      <c r="A11540" s="1"/>
      <c r="B11540" s="1"/>
    </row>
    <row r="11541" spans="1:2" x14ac:dyDescent="0.25">
      <c r="A11541" s="1"/>
      <c r="B11541" s="1"/>
    </row>
    <row r="11542" spans="1:2" x14ac:dyDescent="0.25">
      <c r="A11542" s="1"/>
      <c r="B11542" s="1"/>
    </row>
    <row r="11543" spans="1:2" x14ac:dyDescent="0.25">
      <c r="A11543" s="1"/>
      <c r="B11543" s="1"/>
    </row>
    <row r="11544" spans="1:2" x14ac:dyDescent="0.25">
      <c r="A11544" s="1"/>
      <c r="B11544" s="1"/>
    </row>
    <row r="11545" spans="1:2" x14ac:dyDescent="0.25">
      <c r="A11545" s="1"/>
      <c r="B11545" s="1"/>
    </row>
    <row r="11546" spans="1:2" x14ac:dyDescent="0.25">
      <c r="A11546" s="1"/>
      <c r="B11546" s="1"/>
    </row>
    <row r="11547" spans="1:2" x14ac:dyDescent="0.25">
      <c r="A11547" s="1"/>
      <c r="B11547" s="1"/>
    </row>
    <row r="11548" spans="1:2" x14ac:dyDescent="0.25">
      <c r="A11548" s="1"/>
      <c r="B11548" s="1"/>
    </row>
    <row r="11549" spans="1:2" x14ac:dyDescent="0.25">
      <c r="A11549" s="1"/>
      <c r="B11549" s="1"/>
    </row>
    <row r="11550" spans="1:2" x14ac:dyDescent="0.25">
      <c r="A11550" s="1"/>
      <c r="B11550" s="1"/>
    </row>
    <row r="11551" spans="1:2" x14ac:dyDescent="0.25">
      <c r="A11551" s="1"/>
      <c r="B11551" s="1"/>
    </row>
    <row r="11552" spans="1:2" x14ac:dyDescent="0.25">
      <c r="A11552" s="1"/>
      <c r="B11552" s="1"/>
    </row>
    <row r="11553" spans="1:2" x14ac:dyDescent="0.25">
      <c r="A11553" s="1"/>
      <c r="B11553" s="1"/>
    </row>
    <row r="11554" spans="1:2" x14ac:dyDescent="0.25">
      <c r="A11554" s="1"/>
      <c r="B11554" s="1"/>
    </row>
    <row r="11555" spans="1:2" x14ac:dyDescent="0.25">
      <c r="A11555" s="1"/>
      <c r="B11555" s="1"/>
    </row>
    <row r="11556" spans="1:2" x14ac:dyDescent="0.25">
      <c r="A11556" s="1"/>
      <c r="B11556" s="1"/>
    </row>
    <row r="11557" spans="1:2" x14ac:dyDescent="0.25">
      <c r="A11557" s="1"/>
      <c r="B11557" s="1"/>
    </row>
    <row r="11558" spans="1:2" x14ac:dyDescent="0.25">
      <c r="A11558" s="1"/>
      <c r="B11558" s="1"/>
    </row>
    <row r="11559" spans="1:2" x14ac:dyDescent="0.25">
      <c r="A11559" s="1"/>
      <c r="B11559" s="1"/>
    </row>
    <row r="11560" spans="1:2" x14ac:dyDescent="0.25">
      <c r="A11560" s="1"/>
      <c r="B11560" s="1"/>
    </row>
    <row r="11561" spans="1:2" x14ac:dyDescent="0.25">
      <c r="A11561" s="1"/>
      <c r="B11561" s="1"/>
    </row>
    <row r="11562" spans="1:2" x14ac:dyDescent="0.25">
      <c r="A11562" s="1"/>
      <c r="B11562" s="1"/>
    </row>
    <row r="11563" spans="1:2" x14ac:dyDescent="0.25">
      <c r="A11563" s="1"/>
      <c r="B11563" s="1"/>
    </row>
    <row r="11564" spans="1:2" x14ac:dyDescent="0.25">
      <c r="A11564" s="1"/>
      <c r="B11564" s="1"/>
    </row>
    <row r="11565" spans="1:2" x14ac:dyDescent="0.25">
      <c r="A11565" s="1"/>
      <c r="B11565" s="1"/>
    </row>
    <row r="11566" spans="1:2" x14ac:dyDescent="0.25">
      <c r="A11566" s="1"/>
      <c r="B11566" s="1"/>
    </row>
    <row r="11567" spans="1:2" x14ac:dyDescent="0.25">
      <c r="A11567" s="1"/>
      <c r="B11567" s="1"/>
    </row>
    <row r="11568" spans="1:2" x14ac:dyDescent="0.25">
      <c r="A11568" s="1"/>
      <c r="B11568" s="1"/>
    </row>
    <row r="11569" spans="1:2" x14ac:dyDescent="0.25">
      <c r="A11569" s="1"/>
      <c r="B11569" s="1"/>
    </row>
    <row r="11570" spans="1:2" x14ac:dyDescent="0.25">
      <c r="A11570" s="1"/>
      <c r="B11570" s="1"/>
    </row>
    <row r="11571" spans="1:2" x14ac:dyDescent="0.25">
      <c r="A11571" s="1"/>
      <c r="B11571" s="1"/>
    </row>
    <row r="11572" spans="1:2" x14ac:dyDescent="0.25">
      <c r="A11572" s="1"/>
      <c r="B11572" s="1"/>
    </row>
    <row r="11573" spans="1:2" x14ac:dyDescent="0.25">
      <c r="A11573" s="1"/>
      <c r="B11573" s="1"/>
    </row>
    <row r="11574" spans="1:2" x14ac:dyDescent="0.25">
      <c r="A11574" s="1"/>
      <c r="B11574" s="1"/>
    </row>
    <row r="11575" spans="1:2" x14ac:dyDescent="0.25">
      <c r="A11575" s="1"/>
      <c r="B11575" s="1"/>
    </row>
    <row r="11576" spans="1:2" x14ac:dyDescent="0.25">
      <c r="A11576" s="1"/>
      <c r="B11576" s="1"/>
    </row>
    <row r="11577" spans="1:2" x14ac:dyDescent="0.25">
      <c r="A11577" s="1"/>
      <c r="B11577" s="1"/>
    </row>
    <row r="11578" spans="1:2" x14ac:dyDescent="0.25">
      <c r="A11578" s="1"/>
      <c r="B11578" s="1"/>
    </row>
    <row r="11579" spans="1:2" x14ac:dyDescent="0.25">
      <c r="A11579" s="1"/>
      <c r="B11579" s="1"/>
    </row>
    <row r="11580" spans="1:2" x14ac:dyDescent="0.25">
      <c r="A11580" s="1"/>
      <c r="B11580" s="1"/>
    </row>
    <row r="11581" spans="1:2" x14ac:dyDescent="0.25">
      <c r="A11581" s="1"/>
      <c r="B11581" s="1"/>
    </row>
    <row r="11582" spans="1:2" x14ac:dyDescent="0.25">
      <c r="A11582" s="1"/>
      <c r="B11582" s="1"/>
    </row>
    <row r="11583" spans="1:2" x14ac:dyDescent="0.25">
      <c r="A11583" s="1"/>
      <c r="B11583" s="1"/>
    </row>
    <row r="11584" spans="1:2" x14ac:dyDescent="0.25">
      <c r="A11584" s="1"/>
      <c r="B11584" s="1"/>
    </row>
    <row r="11585" spans="1:2" x14ac:dyDescent="0.25">
      <c r="A11585" s="1"/>
      <c r="B11585" s="1"/>
    </row>
    <row r="11586" spans="1:2" x14ac:dyDescent="0.25">
      <c r="A11586" s="1"/>
      <c r="B11586" s="1"/>
    </row>
    <row r="11587" spans="1:2" x14ac:dyDescent="0.25">
      <c r="A11587" s="1"/>
      <c r="B11587" s="1"/>
    </row>
    <row r="11588" spans="1:2" x14ac:dyDescent="0.25">
      <c r="A11588" s="1"/>
      <c r="B11588" s="1"/>
    </row>
    <row r="11589" spans="1:2" x14ac:dyDescent="0.25">
      <c r="A11589" s="1"/>
      <c r="B11589" s="1"/>
    </row>
    <row r="11590" spans="1:2" x14ac:dyDescent="0.25">
      <c r="A11590" s="1"/>
      <c r="B11590" s="1"/>
    </row>
    <row r="11591" spans="1:2" x14ac:dyDescent="0.25">
      <c r="A11591" s="1"/>
      <c r="B11591" s="1"/>
    </row>
    <row r="11592" spans="1:2" x14ac:dyDescent="0.25">
      <c r="A11592" s="1"/>
      <c r="B11592" s="1"/>
    </row>
    <row r="11593" spans="1:2" x14ac:dyDescent="0.25">
      <c r="A11593" s="1"/>
      <c r="B11593" s="1"/>
    </row>
    <row r="11594" spans="1:2" x14ac:dyDescent="0.25">
      <c r="A11594" s="1"/>
      <c r="B11594" s="1"/>
    </row>
    <row r="11595" spans="1:2" x14ac:dyDescent="0.25">
      <c r="A11595" s="1"/>
      <c r="B11595" s="1"/>
    </row>
    <row r="11596" spans="1:2" x14ac:dyDescent="0.25">
      <c r="A11596" s="1"/>
      <c r="B11596" s="1"/>
    </row>
    <row r="11597" spans="1:2" x14ac:dyDescent="0.25">
      <c r="A11597" s="1"/>
      <c r="B11597" s="1"/>
    </row>
    <row r="11598" spans="1:2" x14ac:dyDescent="0.25">
      <c r="A11598" s="1"/>
      <c r="B11598" s="1"/>
    </row>
    <row r="11599" spans="1:2" x14ac:dyDescent="0.25">
      <c r="A11599" s="1"/>
      <c r="B11599" s="1"/>
    </row>
    <row r="11600" spans="1:2" x14ac:dyDescent="0.25">
      <c r="A11600" s="1"/>
      <c r="B11600" s="1"/>
    </row>
    <row r="11601" spans="1:2" x14ac:dyDescent="0.25">
      <c r="A11601" s="1"/>
      <c r="B11601" s="1"/>
    </row>
    <row r="11602" spans="1:2" x14ac:dyDescent="0.25">
      <c r="A11602" s="1"/>
      <c r="B11602" s="1"/>
    </row>
    <row r="11603" spans="1:2" x14ac:dyDescent="0.25">
      <c r="A11603" s="1"/>
      <c r="B11603" s="1"/>
    </row>
    <row r="11604" spans="1:2" x14ac:dyDescent="0.25">
      <c r="A11604" s="1"/>
      <c r="B11604" s="1"/>
    </row>
    <row r="11605" spans="1:2" x14ac:dyDescent="0.25">
      <c r="A11605" s="1"/>
      <c r="B11605" s="1"/>
    </row>
    <row r="11606" spans="1:2" x14ac:dyDescent="0.25">
      <c r="A11606" s="1"/>
      <c r="B11606" s="1"/>
    </row>
    <row r="11607" spans="1:2" x14ac:dyDescent="0.25">
      <c r="A11607" s="1"/>
      <c r="B11607" s="1"/>
    </row>
    <row r="11608" spans="1:2" x14ac:dyDescent="0.25">
      <c r="A11608" s="1"/>
      <c r="B11608" s="1"/>
    </row>
    <row r="11609" spans="1:2" x14ac:dyDescent="0.25">
      <c r="A11609" s="1"/>
      <c r="B11609" s="1"/>
    </row>
    <row r="11610" spans="1:2" x14ac:dyDescent="0.25">
      <c r="A11610" s="1"/>
      <c r="B11610" s="1"/>
    </row>
    <row r="11611" spans="1:2" x14ac:dyDescent="0.25">
      <c r="A11611" s="1"/>
      <c r="B11611" s="1"/>
    </row>
    <row r="11612" spans="1:2" x14ac:dyDescent="0.25">
      <c r="A11612" s="1"/>
      <c r="B11612" s="1"/>
    </row>
    <row r="11613" spans="1:2" x14ac:dyDescent="0.25">
      <c r="A11613" s="1"/>
      <c r="B11613" s="1"/>
    </row>
    <row r="11614" spans="1:2" x14ac:dyDescent="0.25">
      <c r="A11614" s="1"/>
      <c r="B11614" s="1"/>
    </row>
    <row r="11615" spans="1:2" x14ac:dyDescent="0.25">
      <c r="A11615" s="1"/>
      <c r="B11615" s="1"/>
    </row>
    <row r="11616" spans="1:2" x14ac:dyDescent="0.25">
      <c r="A11616" s="1"/>
      <c r="B11616" s="1"/>
    </row>
    <row r="11617" spans="1:2" x14ac:dyDescent="0.25">
      <c r="A11617" s="1"/>
      <c r="B11617" s="1"/>
    </row>
    <row r="11618" spans="1:2" x14ac:dyDescent="0.25">
      <c r="A11618" s="1"/>
      <c r="B11618" s="1"/>
    </row>
    <row r="11619" spans="1:2" x14ac:dyDescent="0.25">
      <c r="A11619" s="1"/>
      <c r="B11619" s="1"/>
    </row>
    <row r="11620" spans="1:2" x14ac:dyDescent="0.25">
      <c r="A11620" s="1"/>
      <c r="B11620" s="1"/>
    </row>
    <row r="11621" spans="1:2" x14ac:dyDescent="0.25">
      <c r="A11621" s="1"/>
      <c r="B11621" s="1"/>
    </row>
    <row r="11622" spans="1:2" x14ac:dyDescent="0.25">
      <c r="A11622" s="1"/>
      <c r="B11622" s="1"/>
    </row>
    <row r="11623" spans="1:2" x14ac:dyDescent="0.25">
      <c r="A11623" s="1"/>
      <c r="B11623" s="1"/>
    </row>
    <row r="11624" spans="1:2" x14ac:dyDescent="0.25">
      <c r="A11624" s="1"/>
      <c r="B11624" s="1"/>
    </row>
    <row r="11625" spans="1:2" x14ac:dyDescent="0.25">
      <c r="A11625" s="1"/>
      <c r="B11625" s="1"/>
    </row>
    <row r="11626" spans="1:2" x14ac:dyDescent="0.25">
      <c r="A11626" s="1"/>
      <c r="B11626" s="1"/>
    </row>
    <row r="11627" spans="1:2" x14ac:dyDescent="0.25">
      <c r="A11627" s="1"/>
      <c r="B11627" s="1"/>
    </row>
    <row r="11628" spans="1:2" x14ac:dyDescent="0.25">
      <c r="A11628" s="1"/>
      <c r="B11628" s="1"/>
    </row>
    <row r="11629" spans="1:2" x14ac:dyDescent="0.25">
      <c r="A11629" s="1"/>
      <c r="B11629" s="1"/>
    </row>
    <row r="11630" spans="1:2" x14ac:dyDescent="0.25">
      <c r="A11630" s="1"/>
      <c r="B11630" s="1"/>
    </row>
    <row r="11631" spans="1:2" x14ac:dyDescent="0.25">
      <c r="A11631" s="1"/>
      <c r="B11631" s="1"/>
    </row>
    <row r="11632" spans="1:2" x14ac:dyDescent="0.25">
      <c r="A11632" s="1"/>
      <c r="B11632" s="1"/>
    </row>
    <row r="11633" spans="1:2" x14ac:dyDescent="0.25">
      <c r="A11633" s="1"/>
      <c r="B11633" s="1"/>
    </row>
    <row r="11634" spans="1:2" x14ac:dyDescent="0.25">
      <c r="A11634" s="1"/>
      <c r="B11634" s="1"/>
    </row>
    <row r="11635" spans="1:2" x14ac:dyDescent="0.25">
      <c r="A11635" s="1"/>
      <c r="B11635" s="1"/>
    </row>
    <row r="11636" spans="1:2" x14ac:dyDescent="0.25">
      <c r="A11636" s="1"/>
      <c r="B11636" s="1"/>
    </row>
    <row r="11637" spans="1:2" x14ac:dyDescent="0.25">
      <c r="A11637" s="1"/>
      <c r="B11637" s="1"/>
    </row>
    <row r="11638" spans="1:2" x14ac:dyDescent="0.25">
      <c r="A11638" s="1"/>
      <c r="B11638" s="1"/>
    </row>
    <row r="11639" spans="1:2" x14ac:dyDescent="0.25">
      <c r="A11639" s="1"/>
      <c r="B11639" s="1"/>
    </row>
    <row r="11640" spans="1:2" x14ac:dyDescent="0.25">
      <c r="A11640" s="1"/>
      <c r="B11640" s="1"/>
    </row>
    <row r="11641" spans="1:2" x14ac:dyDescent="0.25">
      <c r="A11641" s="1"/>
      <c r="B11641" s="1"/>
    </row>
    <row r="11642" spans="1:2" x14ac:dyDescent="0.25">
      <c r="A11642" s="1"/>
      <c r="B11642" s="1"/>
    </row>
    <row r="11643" spans="1:2" x14ac:dyDescent="0.25">
      <c r="A11643" s="1"/>
      <c r="B11643" s="1"/>
    </row>
    <row r="11644" spans="1:2" x14ac:dyDescent="0.25">
      <c r="A11644" s="1"/>
      <c r="B11644" s="1"/>
    </row>
    <row r="11645" spans="1:2" x14ac:dyDescent="0.25">
      <c r="A11645" s="1"/>
      <c r="B11645" s="1"/>
    </row>
    <row r="11646" spans="1:2" x14ac:dyDescent="0.25">
      <c r="A11646" s="1"/>
      <c r="B11646" s="1"/>
    </row>
    <row r="11647" spans="1:2" x14ac:dyDescent="0.25">
      <c r="A11647" s="1"/>
      <c r="B11647" s="1"/>
    </row>
    <row r="11648" spans="1:2" x14ac:dyDescent="0.25">
      <c r="A11648" s="1"/>
      <c r="B11648" s="1"/>
    </row>
    <row r="11649" spans="1:2" x14ac:dyDescent="0.25">
      <c r="A11649" s="1"/>
      <c r="B11649" s="1"/>
    </row>
    <row r="11650" spans="1:2" x14ac:dyDescent="0.25">
      <c r="A11650" s="1"/>
      <c r="B11650" s="1"/>
    </row>
    <row r="11651" spans="1:2" x14ac:dyDescent="0.25">
      <c r="A11651" s="1"/>
      <c r="B11651" s="1"/>
    </row>
    <row r="11652" spans="1:2" x14ac:dyDescent="0.25">
      <c r="A11652" s="1"/>
      <c r="B11652" s="1"/>
    </row>
    <row r="11653" spans="1:2" x14ac:dyDescent="0.25">
      <c r="A11653" s="1"/>
      <c r="B11653" s="1"/>
    </row>
    <row r="11654" spans="1:2" x14ac:dyDescent="0.25">
      <c r="A11654" s="1"/>
      <c r="B11654" s="1"/>
    </row>
    <row r="11655" spans="1:2" x14ac:dyDescent="0.25">
      <c r="A11655" s="1"/>
      <c r="B11655" s="1"/>
    </row>
    <row r="11656" spans="1:2" x14ac:dyDescent="0.25">
      <c r="A11656" s="1"/>
      <c r="B11656" s="1"/>
    </row>
    <row r="11657" spans="1:2" x14ac:dyDescent="0.25">
      <c r="A11657" s="1"/>
      <c r="B11657" s="1"/>
    </row>
    <row r="11658" spans="1:2" x14ac:dyDescent="0.25">
      <c r="A11658" s="1"/>
      <c r="B11658" s="1"/>
    </row>
    <row r="11659" spans="1:2" x14ac:dyDescent="0.25">
      <c r="A11659" s="1"/>
      <c r="B11659" s="1"/>
    </row>
    <row r="11660" spans="1:2" x14ac:dyDescent="0.25">
      <c r="A11660" s="1"/>
      <c r="B11660" s="1"/>
    </row>
    <row r="11661" spans="1:2" x14ac:dyDescent="0.25">
      <c r="A11661" s="1"/>
      <c r="B11661" s="1"/>
    </row>
    <row r="11662" spans="1:2" x14ac:dyDescent="0.25">
      <c r="A11662" s="1"/>
      <c r="B11662" s="1"/>
    </row>
    <row r="11663" spans="1:2" x14ac:dyDescent="0.25">
      <c r="A11663" s="1"/>
      <c r="B11663" s="1"/>
    </row>
    <row r="11664" spans="1:2" x14ac:dyDescent="0.25">
      <c r="A11664" s="1"/>
      <c r="B11664" s="1"/>
    </row>
    <row r="11665" spans="1:2" x14ac:dyDescent="0.25">
      <c r="A11665" s="1"/>
      <c r="B11665" s="1"/>
    </row>
    <row r="11666" spans="1:2" x14ac:dyDescent="0.25">
      <c r="A11666" s="1"/>
      <c r="B11666" s="1"/>
    </row>
    <row r="11667" spans="1:2" x14ac:dyDescent="0.25">
      <c r="A11667" s="1"/>
      <c r="B11667" s="1"/>
    </row>
    <row r="11668" spans="1:2" x14ac:dyDescent="0.25">
      <c r="A11668" s="1"/>
      <c r="B11668" s="1"/>
    </row>
    <row r="11669" spans="1:2" x14ac:dyDescent="0.25">
      <c r="A11669" s="1"/>
      <c r="B11669" s="1"/>
    </row>
    <row r="11670" spans="1:2" x14ac:dyDescent="0.25">
      <c r="A11670" s="1"/>
      <c r="B11670" s="1"/>
    </row>
    <row r="11671" spans="1:2" x14ac:dyDescent="0.25">
      <c r="A11671" s="1"/>
      <c r="B11671" s="1"/>
    </row>
    <row r="11672" spans="1:2" x14ac:dyDescent="0.25">
      <c r="A11672" s="1"/>
      <c r="B11672" s="1"/>
    </row>
    <row r="11673" spans="1:2" x14ac:dyDescent="0.25">
      <c r="A11673" s="1"/>
      <c r="B11673" s="1"/>
    </row>
    <row r="11674" spans="1:2" x14ac:dyDescent="0.25">
      <c r="A11674" s="1"/>
      <c r="B11674" s="1"/>
    </row>
    <row r="11675" spans="1:2" x14ac:dyDescent="0.25">
      <c r="A11675" s="1"/>
      <c r="B11675" s="1"/>
    </row>
    <row r="11676" spans="1:2" x14ac:dyDescent="0.25">
      <c r="A11676" s="1"/>
      <c r="B11676" s="1"/>
    </row>
    <row r="11677" spans="1:2" x14ac:dyDescent="0.25">
      <c r="A11677" s="1"/>
      <c r="B11677" s="1"/>
    </row>
    <row r="11678" spans="1:2" x14ac:dyDescent="0.25">
      <c r="A11678" s="1"/>
      <c r="B11678" s="1"/>
    </row>
    <row r="11679" spans="1:2" x14ac:dyDescent="0.25">
      <c r="A11679" s="1"/>
      <c r="B11679" s="1"/>
    </row>
    <row r="11680" spans="1:2" x14ac:dyDescent="0.25">
      <c r="A11680" s="1"/>
      <c r="B11680" s="1"/>
    </row>
    <row r="11681" spans="1:2" x14ac:dyDescent="0.25">
      <c r="A11681" s="1"/>
      <c r="B11681" s="1"/>
    </row>
    <row r="11682" spans="1:2" x14ac:dyDescent="0.25">
      <c r="A11682" s="1"/>
      <c r="B11682" s="1"/>
    </row>
    <row r="11683" spans="1:2" x14ac:dyDescent="0.25">
      <c r="A11683" s="1"/>
      <c r="B11683" s="1"/>
    </row>
    <row r="11684" spans="1:2" x14ac:dyDescent="0.25">
      <c r="A11684" s="1"/>
      <c r="B11684" s="1"/>
    </row>
    <row r="11685" spans="1:2" x14ac:dyDescent="0.25">
      <c r="A11685" s="1"/>
      <c r="B11685" s="1"/>
    </row>
    <row r="11686" spans="1:2" x14ac:dyDescent="0.25">
      <c r="A11686" s="1"/>
      <c r="B11686" s="1"/>
    </row>
    <row r="11687" spans="1:2" x14ac:dyDescent="0.25">
      <c r="A11687" s="1"/>
      <c r="B11687" s="1"/>
    </row>
    <row r="11688" spans="1:2" x14ac:dyDescent="0.25">
      <c r="A11688" s="1"/>
      <c r="B11688" s="1"/>
    </row>
    <row r="11689" spans="1:2" x14ac:dyDescent="0.25">
      <c r="A11689" s="1"/>
      <c r="B11689" s="1"/>
    </row>
    <row r="11690" spans="1:2" x14ac:dyDescent="0.25">
      <c r="A11690" s="1"/>
      <c r="B11690" s="1"/>
    </row>
    <row r="11691" spans="1:2" x14ac:dyDescent="0.25">
      <c r="A11691" s="1"/>
      <c r="B11691" s="1"/>
    </row>
    <row r="11692" spans="1:2" x14ac:dyDescent="0.25">
      <c r="A11692" s="1"/>
      <c r="B11692" s="1"/>
    </row>
    <row r="11693" spans="1:2" x14ac:dyDescent="0.25">
      <c r="A11693" s="1"/>
      <c r="B11693" s="1"/>
    </row>
    <row r="11694" spans="1:2" x14ac:dyDescent="0.25">
      <c r="A11694" s="1"/>
      <c r="B11694" s="1"/>
    </row>
    <row r="11695" spans="1:2" x14ac:dyDescent="0.25">
      <c r="A11695" s="1"/>
      <c r="B11695" s="1"/>
    </row>
    <row r="11696" spans="1:2" x14ac:dyDescent="0.25">
      <c r="A11696" s="1"/>
      <c r="B11696" s="1"/>
    </row>
    <row r="11697" spans="1:2" x14ac:dyDescent="0.25">
      <c r="A11697" s="1"/>
      <c r="B11697" s="1"/>
    </row>
    <row r="11698" spans="1:2" x14ac:dyDescent="0.25">
      <c r="A11698" s="1"/>
      <c r="B11698" s="1"/>
    </row>
    <row r="11699" spans="1:2" x14ac:dyDescent="0.25">
      <c r="A11699" s="1"/>
      <c r="B11699" s="1"/>
    </row>
    <row r="11700" spans="1:2" x14ac:dyDescent="0.25">
      <c r="A11700" s="1"/>
      <c r="B11700" s="1"/>
    </row>
    <row r="11701" spans="1:2" x14ac:dyDescent="0.25">
      <c r="A11701" s="1"/>
      <c r="B11701" s="1"/>
    </row>
    <row r="11702" spans="1:2" x14ac:dyDescent="0.25">
      <c r="A11702" s="1"/>
      <c r="B11702" s="1"/>
    </row>
    <row r="11703" spans="1:2" x14ac:dyDescent="0.25">
      <c r="A11703" s="1"/>
      <c r="B11703" s="1"/>
    </row>
    <row r="11704" spans="1:2" x14ac:dyDescent="0.25">
      <c r="A11704" s="1"/>
      <c r="B11704" s="1"/>
    </row>
    <row r="11705" spans="1:2" x14ac:dyDescent="0.25">
      <c r="A11705" s="1"/>
      <c r="B11705" s="1"/>
    </row>
    <row r="11706" spans="1:2" x14ac:dyDescent="0.25">
      <c r="A11706" s="1"/>
      <c r="B11706" s="1"/>
    </row>
    <row r="11707" spans="1:2" x14ac:dyDescent="0.25">
      <c r="A11707" s="1"/>
      <c r="B11707" s="1"/>
    </row>
    <row r="11708" spans="1:2" x14ac:dyDescent="0.25">
      <c r="A11708" s="1"/>
      <c r="B11708" s="1"/>
    </row>
    <row r="11709" spans="1:2" x14ac:dyDescent="0.25">
      <c r="A11709" s="1"/>
      <c r="B11709" s="1"/>
    </row>
    <row r="11710" spans="1:2" x14ac:dyDescent="0.25">
      <c r="A11710" s="1"/>
      <c r="B11710" s="1"/>
    </row>
    <row r="11711" spans="1:2" x14ac:dyDescent="0.25">
      <c r="A11711" s="1"/>
      <c r="B11711" s="1"/>
    </row>
    <row r="11712" spans="1:2" x14ac:dyDescent="0.25">
      <c r="A11712" s="1"/>
      <c r="B11712" s="1"/>
    </row>
    <row r="11713" spans="1:2" x14ac:dyDescent="0.25">
      <c r="A11713" s="1"/>
      <c r="B11713" s="1"/>
    </row>
    <row r="11714" spans="1:2" x14ac:dyDescent="0.25">
      <c r="A11714" s="1"/>
      <c r="B11714" s="1"/>
    </row>
    <row r="11715" spans="1:2" x14ac:dyDescent="0.25">
      <c r="A11715" s="1"/>
      <c r="B11715" s="1"/>
    </row>
    <row r="11716" spans="1:2" x14ac:dyDescent="0.25">
      <c r="A11716" s="1"/>
      <c r="B11716" s="1"/>
    </row>
    <row r="11717" spans="1:2" x14ac:dyDescent="0.25">
      <c r="A11717" s="1"/>
      <c r="B11717" s="1"/>
    </row>
    <row r="11718" spans="1:2" x14ac:dyDescent="0.25">
      <c r="A11718" s="1"/>
      <c r="B11718" s="1"/>
    </row>
    <row r="11719" spans="1:2" x14ac:dyDescent="0.25">
      <c r="A11719" s="1"/>
      <c r="B11719" s="1"/>
    </row>
    <row r="11720" spans="1:2" x14ac:dyDescent="0.25">
      <c r="A11720" s="1"/>
      <c r="B11720" s="1"/>
    </row>
    <row r="11721" spans="1:2" x14ac:dyDescent="0.25">
      <c r="A11721" s="1"/>
      <c r="B11721" s="1"/>
    </row>
    <row r="11722" spans="1:2" x14ac:dyDescent="0.25">
      <c r="A11722" s="1"/>
      <c r="B11722" s="1"/>
    </row>
    <row r="11723" spans="1:2" x14ac:dyDescent="0.25">
      <c r="A11723" s="1"/>
      <c r="B11723" s="1"/>
    </row>
    <row r="11724" spans="1:2" x14ac:dyDescent="0.25">
      <c r="A11724" s="1"/>
      <c r="B11724" s="1"/>
    </row>
    <row r="11725" spans="1:2" x14ac:dyDescent="0.25">
      <c r="A11725" s="1"/>
      <c r="B11725" s="1"/>
    </row>
    <row r="11726" spans="1:2" x14ac:dyDescent="0.25">
      <c r="A11726" s="1"/>
      <c r="B11726" s="1"/>
    </row>
    <row r="11727" spans="1:2" x14ac:dyDescent="0.25">
      <c r="A11727" s="1"/>
      <c r="B11727" s="1"/>
    </row>
    <row r="11728" spans="1:2" x14ac:dyDescent="0.25">
      <c r="A11728" s="1"/>
      <c r="B11728" s="1"/>
    </row>
    <row r="11729" spans="1:2" x14ac:dyDescent="0.25">
      <c r="A11729" s="1"/>
      <c r="B11729" s="1"/>
    </row>
    <row r="11730" spans="1:2" x14ac:dyDescent="0.25">
      <c r="A11730" s="1"/>
      <c r="B11730" s="1"/>
    </row>
    <row r="11731" spans="1:2" x14ac:dyDescent="0.25">
      <c r="A11731" s="1"/>
      <c r="B11731" s="1"/>
    </row>
    <row r="11732" spans="1:2" x14ac:dyDescent="0.25">
      <c r="A11732" s="1"/>
      <c r="B11732" s="1"/>
    </row>
    <row r="11733" spans="1:2" x14ac:dyDescent="0.25">
      <c r="A11733" s="1"/>
      <c r="B11733" s="1"/>
    </row>
    <row r="11734" spans="1:2" x14ac:dyDescent="0.25">
      <c r="A11734" s="1"/>
      <c r="B11734" s="1"/>
    </row>
    <row r="11735" spans="1:2" x14ac:dyDescent="0.25">
      <c r="A11735" s="1"/>
      <c r="B11735" s="1"/>
    </row>
    <row r="11736" spans="1:2" x14ac:dyDescent="0.25">
      <c r="A11736" s="1"/>
      <c r="B11736" s="1"/>
    </row>
    <row r="11737" spans="1:2" x14ac:dyDescent="0.25">
      <c r="A11737" s="1"/>
      <c r="B11737" s="1"/>
    </row>
    <row r="11738" spans="1:2" x14ac:dyDescent="0.25">
      <c r="A11738" s="1"/>
      <c r="B11738" s="1"/>
    </row>
    <row r="11739" spans="1:2" x14ac:dyDescent="0.25">
      <c r="A11739" s="1"/>
      <c r="B11739" s="1"/>
    </row>
    <row r="11740" spans="1:2" x14ac:dyDescent="0.25">
      <c r="A11740" s="1"/>
      <c r="B11740" s="1"/>
    </row>
    <row r="11741" spans="1:2" x14ac:dyDescent="0.25">
      <c r="A11741" s="1"/>
      <c r="B11741" s="1"/>
    </row>
    <row r="11742" spans="1:2" x14ac:dyDescent="0.25">
      <c r="A11742" s="1"/>
      <c r="B11742" s="1"/>
    </row>
    <row r="11743" spans="1:2" x14ac:dyDescent="0.25">
      <c r="A11743" s="1"/>
      <c r="B11743" s="1"/>
    </row>
    <row r="11744" spans="1:2" x14ac:dyDescent="0.25">
      <c r="A11744" s="1"/>
      <c r="B11744" s="1"/>
    </row>
    <row r="11745" spans="1:2" x14ac:dyDescent="0.25">
      <c r="A11745" s="1"/>
      <c r="B11745" s="1"/>
    </row>
    <row r="11746" spans="1:2" x14ac:dyDescent="0.25">
      <c r="A11746" s="1"/>
      <c r="B11746" s="1"/>
    </row>
    <row r="11747" spans="1:2" x14ac:dyDescent="0.25">
      <c r="A11747" s="1"/>
      <c r="B11747" s="1"/>
    </row>
    <row r="11748" spans="1:2" x14ac:dyDescent="0.25">
      <c r="A11748" s="1"/>
      <c r="B11748" s="1"/>
    </row>
    <row r="11749" spans="1:2" x14ac:dyDescent="0.25">
      <c r="A11749" s="1"/>
      <c r="B11749" s="1"/>
    </row>
    <row r="11750" spans="1:2" x14ac:dyDescent="0.25">
      <c r="A11750" s="1"/>
      <c r="B11750" s="1"/>
    </row>
    <row r="11751" spans="1:2" x14ac:dyDescent="0.25">
      <c r="A11751" s="1"/>
      <c r="B11751" s="1"/>
    </row>
    <row r="11752" spans="1:2" x14ac:dyDescent="0.25">
      <c r="A11752" s="1"/>
      <c r="B11752" s="1"/>
    </row>
    <row r="11753" spans="1:2" x14ac:dyDescent="0.25">
      <c r="A11753" s="1"/>
      <c r="B11753" s="1"/>
    </row>
    <row r="11754" spans="1:2" x14ac:dyDescent="0.25">
      <c r="A11754" s="1"/>
      <c r="B11754" s="1"/>
    </row>
    <row r="11755" spans="1:2" x14ac:dyDescent="0.25">
      <c r="A11755" s="1"/>
      <c r="B11755" s="1"/>
    </row>
    <row r="11756" spans="1:2" x14ac:dyDescent="0.25">
      <c r="A11756" s="1"/>
      <c r="B11756" s="1"/>
    </row>
    <row r="11757" spans="1:2" x14ac:dyDescent="0.25">
      <c r="A11757" s="1"/>
      <c r="B11757" s="1"/>
    </row>
    <row r="11758" spans="1:2" x14ac:dyDescent="0.25">
      <c r="A11758" s="1"/>
      <c r="B11758" s="1"/>
    </row>
    <row r="11759" spans="1:2" x14ac:dyDescent="0.25">
      <c r="A11759" s="1"/>
      <c r="B11759" s="1"/>
    </row>
    <row r="11760" spans="1:2" x14ac:dyDescent="0.25">
      <c r="A11760" s="1"/>
      <c r="B11760" s="1"/>
    </row>
    <row r="11761" spans="1:2" x14ac:dyDescent="0.25">
      <c r="A11761" s="1"/>
      <c r="B11761" s="1"/>
    </row>
    <row r="11762" spans="1:2" x14ac:dyDescent="0.25">
      <c r="A11762" s="1"/>
      <c r="B11762" s="1"/>
    </row>
    <row r="11763" spans="1:2" x14ac:dyDescent="0.25">
      <c r="A11763" s="1"/>
      <c r="B11763" s="1"/>
    </row>
    <row r="11764" spans="1:2" x14ac:dyDescent="0.25">
      <c r="A11764" s="1"/>
      <c r="B11764" s="1"/>
    </row>
    <row r="11765" spans="1:2" x14ac:dyDescent="0.25">
      <c r="A11765" s="1"/>
      <c r="B11765" s="1"/>
    </row>
    <row r="11766" spans="1:2" x14ac:dyDescent="0.25">
      <c r="A11766" s="1"/>
      <c r="B11766" s="1"/>
    </row>
    <row r="11767" spans="1:2" x14ac:dyDescent="0.25">
      <c r="A11767" s="1"/>
      <c r="B11767" s="1"/>
    </row>
    <row r="11768" spans="1:2" x14ac:dyDescent="0.25">
      <c r="A11768" s="1"/>
      <c r="B11768" s="1"/>
    </row>
    <row r="11769" spans="1:2" x14ac:dyDescent="0.25">
      <c r="A11769" s="1"/>
      <c r="B11769" s="1"/>
    </row>
    <row r="11770" spans="1:2" x14ac:dyDescent="0.25">
      <c r="A11770" s="1"/>
      <c r="B11770" s="1"/>
    </row>
    <row r="11771" spans="1:2" x14ac:dyDescent="0.25">
      <c r="A11771" s="1"/>
      <c r="B11771" s="1"/>
    </row>
    <row r="11772" spans="1:2" x14ac:dyDescent="0.25">
      <c r="A11772" s="1"/>
      <c r="B11772" s="1"/>
    </row>
    <row r="11773" spans="1:2" x14ac:dyDescent="0.25">
      <c r="A11773" s="1"/>
      <c r="B11773" s="1"/>
    </row>
    <row r="11774" spans="1:2" x14ac:dyDescent="0.25">
      <c r="A11774" s="1"/>
      <c r="B11774" s="1"/>
    </row>
    <row r="11775" spans="1:2" x14ac:dyDescent="0.25">
      <c r="A11775" s="1"/>
      <c r="B11775" s="1"/>
    </row>
    <row r="11776" spans="1:2" x14ac:dyDescent="0.25">
      <c r="A11776" s="1"/>
      <c r="B11776" s="1"/>
    </row>
    <row r="11777" spans="1:2" x14ac:dyDescent="0.25">
      <c r="A11777" s="1"/>
      <c r="B11777" s="1"/>
    </row>
    <row r="11778" spans="1:2" x14ac:dyDescent="0.25">
      <c r="A11778" s="1"/>
      <c r="B11778" s="1"/>
    </row>
    <row r="11779" spans="1:2" x14ac:dyDescent="0.25">
      <c r="A11779" s="1"/>
      <c r="B11779" s="1"/>
    </row>
    <row r="11780" spans="1:2" x14ac:dyDescent="0.25">
      <c r="A11780" s="1"/>
      <c r="B11780" s="1"/>
    </row>
    <row r="11781" spans="1:2" x14ac:dyDescent="0.25">
      <c r="A11781" s="1"/>
      <c r="B11781" s="1"/>
    </row>
    <row r="11782" spans="1:2" x14ac:dyDescent="0.25">
      <c r="A11782" s="1"/>
      <c r="B11782" s="1"/>
    </row>
    <row r="11783" spans="1:2" x14ac:dyDescent="0.25">
      <c r="A11783" s="1"/>
      <c r="B11783" s="1"/>
    </row>
    <row r="11784" spans="1:2" x14ac:dyDescent="0.25">
      <c r="A11784" s="1"/>
      <c r="B11784" s="1"/>
    </row>
    <row r="11785" spans="1:2" x14ac:dyDescent="0.25">
      <c r="A11785" s="1"/>
      <c r="B11785" s="1"/>
    </row>
    <row r="11786" spans="1:2" x14ac:dyDescent="0.25">
      <c r="A11786" s="1"/>
      <c r="B11786" s="1"/>
    </row>
    <row r="11787" spans="1:2" x14ac:dyDescent="0.25">
      <c r="A11787" s="1"/>
      <c r="B11787" s="1"/>
    </row>
    <row r="11788" spans="1:2" x14ac:dyDescent="0.25">
      <c r="A11788" s="1"/>
      <c r="B11788" s="1"/>
    </row>
    <row r="11789" spans="1:2" x14ac:dyDescent="0.25">
      <c r="A11789" s="1"/>
      <c r="B11789" s="1"/>
    </row>
    <row r="11790" spans="1:2" x14ac:dyDescent="0.25">
      <c r="A11790" s="1"/>
      <c r="B11790" s="1"/>
    </row>
    <row r="11791" spans="1:2" x14ac:dyDescent="0.25">
      <c r="A11791" s="1"/>
      <c r="B11791" s="1"/>
    </row>
    <row r="11792" spans="1:2" x14ac:dyDescent="0.25">
      <c r="A11792" s="1"/>
      <c r="B11792" s="1"/>
    </row>
    <row r="11793" spans="1:2" x14ac:dyDescent="0.25">
      <c r="A11793" s="1"/>
      <c r="B11793" s="1"/>
    </row>
    <row r="11794" spans="1:2" x14ac:dyDescent="0.25">
      <c r="A11794" s="1"/>
      <c r="B11794" s="1"/>
    </row>
    <row r="11795" spans="1:2" x14ac:dyDescent="0.25">
      <c r="A11795" s="1"/>
      <c r="B11795" s="1"/>
    </row>
    <row r="11796" spans="1:2" x14ac:dyDescent="0.25">
      <c r="A11796" s="1"/>
      <c r="B11796" s="1"/>
    </row>
    <row r="11797" spans="1:2" x14ac:dyDescent="0.25">
      <c r="A11797" s="1"/>
      <c r="B11797" s="1"/>
    </row>
    <row r="11798" spans="1:2" x14ac:dyDescent="0.25">
      <c r="A11798" s="1"/>
      <c r="B11798" s="1"/>
    </row>
    <row r="11799" spans="1:2" x14ac:dyDescent="0.25">
      <c r="A11799" s="1"/>
      <c r="B11799" s="1"/>
    </row>
    <row r="11800" spans="1:2" x14ac:dyDescent="0.25">
      <c r="A11800" s="1"/>
      <c r="B11800" s="1"/>
    </row>
    <row r="11801" spans="1:2" x14ac:dyDescent="0.25">
      <c r="A11801" s="1"/>
      <c r="B11801" s="1"/>
    </row>
    <row r="11802" spans="1:2" x14ac:dyDescent="0.25">
      <c r="A11802" s="1"/>
      <c r="B11802" s="1"/>
    </row>
    <row r="11803" spans="1:2" x14ac:dyDescent="0.25">
      <c r="A11803" s="1"/>
      <c r="B11803" s="1"/>
    </row>
    <row r="11804" spans="1:2" x14ac:dyDescent="0.25">
      <c r="A11804" s="1"/>
      <c r="B11804" s="1"/>
    </row>
    <row r="11805" spans="1:2" x14ac:dyDescent="0.25">
      <c r="A11805" s="1"/>
      <c r="B11805" s="1"/>
    </row>
    <row r="11806" spans="1:2" x14ac:dyDescent="0.25">
      <c r="A11806" s="1"/>
      <c r="B11806" s="1"/>
    </row>
    <row r="11807" spans="1:2" x14ac:dyDescent="0.25">
      <c r="A11807" s="1"/>
      <c r="B11807" s="1"/>
    </row>
    <row r="11808" spans="1:2" x14ac:dyDescent="0.25">
      <c r="A11808" s="1"/>
      <c r="B11808" s="1"/>
    </row>
    <row r="11809" spans="1:2" x14ac:dyDescent="0.25">
      <c r="A11809" s="1"/>
      <c r="B11809" s="1"/>
    </row>
    <row r="11810" spans="1:2" x14ac:dyDescent="0.25">
      <c r="A11810" s="1"/>
      <c r="B11810" s="1"/>
    </row>
    <row r="11811" spans="1:2" x14ac:dyDescent="0.25">
      <c r="A11811" s="1"/>
      <c r="B11811" s="1"/>
    </row>
    <row r="11812" spans="1:2" x14ac:dyDescent="0.25">
      <c r="A11812" s="1"/>
      <c r="B11812" s="1"/>
    </row>
    <row r="11813" spans="1:2" x14ac:dyDescent="0.25">
      <c r="A11813" s="1"/>
      <c r="B11813" s="1"/>
    </row>
    <row r="11814" spans="1:2" x14ac:dyDescent="0.25">
      <c r="A11814" s="1"/>
      <c r="B11814" s="1"/>
    </row>
    <row r="11815" spans="1:2" x14ac:dyDescent="0.25">
      <c r="A11815" s="1"/>
      <c r="B11815" s="1"/>
    </row>
    <row r="11816" spans="1:2" x14ac:dyDescent="0.25">
      <c r="A11816" s="1"/>
      <c r="B11816" s="1"/>
    </row>
    <row r="11817" spans="1:2" x14ac:dyDescent="0.25">
      <c r="A11817" s="1"/>
      <c r="B11817" s="1"/>
    </row>
    <row r="11818" spans="1:2" x14ac:dyDescent="0.25">
      <c r="A11818" s="1"/>
      <c r="B11818" s="1"/>
    </row>
    <row r="11819" spans="1:2" x14ac:dyDescent="0.25">
      <c r="A11819" s="1"/>
      <c r="B11819" s="1"/>
    </row>
    <row r="11820" spans="1:2" x14ac:dyDescent="0.25">
      <c r="A11820" s="1"/>
      <c r="B11820" s="1"/>
    </row>
    <row r="11821" spans="1:2" x14ac:dyDescent="0.25">
      <c r="A11821" s="1"/>
      <c r="B11821" s="1"/>
    </row>
    <row r="11822" spans="1:2" x14ac:dyDescent="0.25">
      <c r="A11822" s="1"/>
      <c r="B11822" s="1"/>
    </row>
    <row r="11823" spans="1:2" x14ac:dyDescent="0.25">
      <c r="A11823" s="1"/>
      <c r="B11823" s="1"/>
    </row>
    <row r="11824" spans="1:2" x14ac:dyDescent="0.25">
      <c r="A11824" s="1"/>
      <c r="B11824" s="1"/>
    </row>
    <row r="11825" spans="1:2" x14ac:dyDescent="0.25">
      <c r="A11825" s="1"/>
      <c r="B11825" s="1"/>
    </row>
    <row r="11826" spans="1:2" x14ac:dyDescent="0.25">
      <c r="A11826" s="1"/>
      <c r="B11826" s="1"/>
    </row>
    <row r="11827" spans="1:2" x14ac:dyDescent="0.25">
      <c r="A11827" s="1"/>
      <c r="B11827" s="1"/>
    </row>
    <row r="11828" spans="1:2" x14ac:dyDescent="0.25">
      <c r="A11828" s="1"/>
      <c r="B11828" s="1"/>
    </row>
    <row r="11829" spans="1:2" x14ac:dyDescent="0.25">
      <c r="A11829" s="1"/>
      <c r="B11829" s="1"/>
    </row>
    <row r="11830" spans="1:2" x14ac:dyDescent="0.25">
      <c r="A11830" s="1"/>
      <c r="B11830" s="1"/>
    </row>
    <row r="11831" spans="1:2" x14ac:dyDescent="0.25">
      <c r="A11831" s="1"/>
      <c r="B11831" s="1"/>
    </row>
    <row r="11832" spans="1:2" x14ac:dyDescent="0.25">
      <c r="A11832" s="1"/>
      <c r="B11832" s="1"/>
    </row>
    <row r="11833" spans="1:2" x14ac:dyDescent="0.25">
      <c r="A11833" s="1"/>
      <c r="B11833" s="1"/>
    </row>
    <row r="11834" spans="1:2" x14ac:dyDescent="0.25">
      <c r="A11834" s="1"/>
      <c r="B11834" s="1"/>
    </row>
    <row r="11835" spans="1:2" x14ac:dyDescent="0.25">
      <c r="A11835" s="1"/>
      <c r="B11835" s="1"/>
    </row>
    <row r="11836" spans="1:2" x14ac:dyDescent="0.25">
      <c r="A11836" s="1"/>
      <c r="B11836" s="1"/>
    </row>
    <row r="11837" spans="1:2" x14ac:dyDescent="0.25">
      <c r="A11837" s="1"/>
      <c r="B11837" s="1"/>
    </row>
    <row r="11838" spans="1:2" x14ac:dyDescent="0.25">
      <c r="A11838" s="1"/>
      <c r="B11838" s="1"/>
    </row>
    <row r="11839" spans="1:2" x14ac:dyDescent="0.25">
      <c r="A11839" s="1"/>
      <c r="B11839" s="1"/>
    </row>
    <row r="11840" spans="1:2" x14ac:dyDescent="0.25">
      <c r="A11840" s="1"/>
      <c r="B11840" s="1"/>
    </row>
    <row r="11841" spans="1:2" x14ac:dyDescent="0.25">
      <c r="A11841" s="1"/>
      <c r="B11841" s="1"/>
    </row>
    <row r="11842" spans="1:2" x14ac:dyDescent="0.25">
      <c r="A11842" s="1"/>
      <c r="B11842" s="1"/>
    </row>
    <row r="11843" spans="1:2" x14ac:dyDescent="0.25">
      <c r="A11843" s="1"/>
      <c r="B11843" s="1"/>
    </row>
    <row r="11844" spans="1:2" x14ac:dyDescent="0.25">
      <c r="A11844" s="1"/>
      <c r="B11844" s="1"/>
    </row>
    <row r="11845" spans="1:2" x14ac:dyDescent="0.25">
      <c r="A11845" s="1"/>
      <c r="B11845" s="1"/>
    </row>
    <row r="11846" spans="1:2" x14ac:dyDescent="0.25">
      <c r="A11846" s="1"/>
      <c r="B11846" s="1"/>
    </row>
    <row r="11847" spans="1:2" x14ac:dyDescent="0.25">
      <c r="A11847" s="1"/>
      <c r="B11847" s="1"/>
    </row>
    <row r="11848" spans="1:2" x14ac:dyDescent="0.25">
      <c r="A11848" s="1"/>
      <c r="B11848" s="1"/>
    </row>
    <row r="11849" spans="1:2" x14ac:dyDescent="0.25">
      <c r="A11849" s="1"/>
      <c r="B11849" s="1"/>
    </row>
    <row r="11850" spans="1:2" x14ac:dyDescent="0.25">
      <c r="A11850" s="1"/>
      <c r="B11850" s="1"/>
    </row>
    <row r="11851" spans="1:2" x14ac:dyDescent="0.25">
      <c r="A11851" s="1"/>
      <c r="B11851" s="1"/>
    </row>
    <row r="11852" spans="1:2" x14ac:dyDescent="0.25">
      <c r="A11852" s="1"/>
      <c r="B11852" s="1"/>
    </row>
    <row r="11853" spans="1:2" x14ac:dyDescent="0.25">
      <c r="A11853" s="1"/>
      <c r="B11853" s="1"/>
    </row>
    <row r="11854" spans="1:2" x14ac:dyDescent="0.25">
      <c r="A11854" s="1"/>
      <c r="B11854" s="1"/>
    </row>
    <row r="11855" spans="1:2" x14ac:dyDescent="0.25">
      <c r="A11855" s="1"/>
      <c r="B11855" s="1"/>
    </row>
    <row r="11856" spans="1:2" x14ac:dyDescent="0.25">
      <c r="A11856" s="1"/>
      <c r="B11856" s="1"/>
    </row>
    <row r="11857" spans="1:2" x14ac:dyDescent="0.25">
      <c r="A11857" s="1"/>
      <c r="B11857" s="1"/>
    </row>
    <row r="11858" spans="1:2" x14ac:dyDescent="0.25">
      <c r="A11858" s="1"/>
      <c r="B11858" s="1"/>
    </row>
    <row r="11859" spans="1:2" x14ac:dyDescent="0.25">
      <c r="A11859" s="1"/>
      <c r="B11859" s="1"/>
    </row>
    <row r="11860" spans="1:2" x14ac:dyDescent="0.25">
      <c r="A11860" s="1"/>
      <c r="B11860" s="1"/>
    </row>
    <row r="11861" spans="1:2" x14ac:dyDescent="0.25">
      <c r="A11861" s="1"/>
      <c r="B11861" s="1"/>
    </row>
    <row r="11862" spans="1:2" x14ac:dyDescent="0.25">
      <c r="A11862" s="1"/>
      <c r="B11862" s="1"/>
    </row>
    <row r="11863" spans="1:2" x14ac:dyDescent="0.25">
      <c r="A11863" s="1"/>
      <c r="B11863" s="1"/>
    </row>
    <row r="11864" spans="1:2" x14ac:dyDescent="0.25">
      <c r="A11864" s="1"/>
      <c r="B11864" s="1"/>
    </row>
    <row r="11865" spans="1:2" x14ac:dyDescent="0.25">
      <c r="A11865" s="1"/>
      <c r="B11865" s="1"/>
    </row>
    <row r="11866" spans="1:2" x14ac:dyDescent="0.25">
      <c r="A11866" s="1"/>
      <c r="B11866" s="1"/>
    </row>
    <row r="11867" spans="1:2" x14ac:dyDescent="0.25">
      <c r="A11867" s="1"/>
      <c r="B11867" s="1"/>
    </row>
    <row r="11868" spans="1:2" x14ac:dyDescent="0.25">
      <c r="A11868" s="1"/>
      <c r="B11868" s="1"/>
    </row>
    <row r="11869" spans="1:2" x14ac:dyDescent="0.25">
      <c r="A11869" s="1"/>
      <c r="B11869" s="1"/>
    </row>
    <row r="11870" spans="1:2" x14ac:dyDescent="0.25">
      <c r="A11870" s="1"/>
      <c r="B11870" s="1"/>
    </row>
    <row r="11871" spans="1:2" x14ac:dyDescent="0.25">
      <c r="A11871" s="1"/>
      <c r="B11871" s="1"/>
    </row>
    <row r="11872" spans="1:2" x14ac:dyDescent="0.25">
      <c r="A11872" s="1"/>
      <c r="B11872" s="1"/>
    </row>
    <row r="11873" spans="1:2" x14ac:dyDescent="0.25">
      <c r="A11873" s="1"/>
      <c r="B11873" s="1"/>
    </row>
    <row r="11874" spans="1:2" x14ac:dyDescent="0.25">
      <c r="A11874" s="1"/>
      <c r="B11874" s="1"/>
    </row>
    <row r="11875" spans="1:2" x14ac:dyDescent="0.25">
      <c r="A11875" s="1"/>
      <c r="B11875" s="1"/>
    </row>
    <row r="11876" spans="1:2" x14ac:dyDescent="0.25">
      <c r="A11876" s="1"/>
      <c r="B11876" s="1"/>
    </row>
    <row r="11877" spans="1:2" x14ac:dyDescent="0.25">
      <c r="A11877" s="1"/>
      <c r="B11877" s="1"/>
    </row>
    <row r="11878" spans="1:2" x14ac:dyDescent="0.25">
      <c r="A11878" s="1"/>
      <c r="B11878" s="1"/>
    </row>
    <row r="11879" spans="1:2" x14ac:dyDescent="0.25">
      <c r="A11879" s="1"/>
      <c r="B11879" s="1"/>
    </row>
    <row r="11880" spans="1:2" x14ac:dyDescent="0.25">
      <c r="A11880" s="1"/>
      <c r="B11880" s="1"/>
    </row>
    <row r="11881" spans="1:2" x14ac:dyDescent="0.25">
      <c r="A11881" s="1"/>
      <c r="B11881" s="1"/>
    </row>
    <row r="11882" spans="1:2" x14ac:dyDescent="0.25">
      <c r="A11882" s="1"/>
      <c r="B11882" s="1"/>
    </row>
    <row r="11883" spans="1:2" x14ac:dyDescent="0.25">
      <c r="A11883" s="1"/>
      <c r="B11883" s="1"/>
    </row>
    <row r="11884" spans="1:2" x14ac:dyDescent="0.25">
      <c r="A11884" s="1"/>
      <c r="B11884" s="1"/>
    </row>
    <row r="11885" spans="1:2" x14ac:dyDescent="0.25">
      <c r="A11885" s="1"/>
      <c r="B11885" s="1"/>
    </row>
    <row r="11886" spans="1:2" x14ac:dyDescent="0.25">
      <c r="A11886" s="1"/>
      <c r="B11886" s="1"/>
    </row>
    <row r="11887" spans="1:2" x14ac:dyDescent="0.25">
      <c r="A11887" s="1"/>
      <c r="B11887" s="1"/>
    </row>
    <row r="11888" spans="1:2" x14ac:dyDescent="0.25">
      <c r="A11888" s="1"/>
      <c r="B11888" s="1"/>
    </row>
    <row r="11889" spans="1:2" x14ac:dyDescent="0.25">
      <c r="A11889" s="1"/>
      <c r="B11889" s="1"/>
    </row>
    <row r="11890" spans="1:2" x14ac:dyDescent="0.25">
      <c r="A11890" s="1"/>
      <c r="B11890" s="1"/>
    </row>
    <row r="11891" spans="1:2" x14ac:dyDescent="0.25">
      <c r="A11891" s="1"/>
      <c r="B11891" s="1"/>
    </row>
    <row r="11892" spans="1:2" x14ac:dyDescent="0.25">
      <c r="A11892" s="1"/>
      <c r="B11892" s="1"/>
    </row>
    <row r="11893" spans="1:2" x14ac:dyDescent="0.25">
      <c r="A11893" s="1"/>
      <c r="B11893" s="1"/>
    </row>
    <row r="11894" spans="1:2" x14ac:dyDescent="0.25">
      <c r="A11894" s="1"/>
      <c r="B11894" s="1"/>
    </row>
    <row r="11895" spans="1:2" x14ac:dyDescent="0.25">
      <c r="A11895" s="1"/>
      <c r="B11895" s="1"/>
    </row>
    <row r="11896" spans="1:2" x14ac:dyDescent="0.25">
      <c r="A11896" s="1"/>
      <c r="B11896" s="1"/>
    </row>
    <row r="11897" spans="1:2" x14ac:dyDescent="0.25">
      <c r="A11897" s="1"/>
      <c r="B11897" s="1"/>
    </row>
    <row r="11898" spans="1:2" x14ac:dyDescent="0.25">
      <c r="A11898" s="1"/>
      <c r="B11898" s="1"/>
    </row>
    <row r="11899" spans="1:2" x14ac:dyDescent="0.25">
      <c r="A11899" s="1"/>
      <c r="B11899" s="1"/>
    </row>
    <row r="11900" spans="1:2" x14ac:dyDescent="0.25">
      <c r="A11900" s="1"/>
      <c r="B11900" s="1"/>
    </row>
    <row r="11901" spans="1:2" x14ac:dyDescent="0.25">
      <c r="A11901" s="1"/>
      <c r="B11901" s="1"/>
    </row>
    <row r="11902" spans="1:2" x14ac:dyDescent="0.25">
      <c r="A11902" s="1"/>
      <c r="B11902" s="1"/>
    </row>
    <row r="11903" spans="1:2" x14ac:dyDescent="0.25">
      <c r="A11903" s="1"/>
      <c r="B11903" s="1"/>
    </row>
    <row r="11904" spans="1:2" x14ac:dyDescent="0.25">
      <c r="A11904" s="1"/>
      <c r="B11904" s="1"/>
    </row>
    <row r="11905" spans="1:2" x14ac:dyDescent="0.25">
      <c r="A11905" s="1"/>
      <c r="B11905" s="1"/>
    </row>
    <row r="11906" spans="1:2" x14ac:dyDescent="0.25">
      <c r="A11906" s="1"/>
      <c r="B11906" s="1"/>
    </row>
    <row r="11907" spans="1:2" x14ac:dyDescent="0.25">
      <c r="A11907" s="1"/>
      <c r="B11907" s="1"/>
    </row>
    <row r="11908" spans="1:2" x14ac:dyDescent="0.25">
      <c r="A11908" s="1"/>
      <c r="B11908" s="1"/>
    </row>
    <row r="11909" spans="1:2" x14ac:dyDescent="0.25">
      <c r="A11909" s="1"/>
      <c r="B11909" s="1"/>
    </row>
    <row r="11910" spans="1:2" x14ac:dyDescent="0.25">
      <c r="A11910" s="1"/>
      <c r="B11910" s="1"/>
    </row>
    <row r="11911" spans="1:2" x14ac:dyDescent="0.25">
      <c r="A11911" s="1"/>
      <c r="B11911" s="1"/>
    </row>
    <row r="11912" spans="1:2" x14ac:dyDescent="0.25">
      <c r="A11912" s="1"/>
      <c r="B11912" s="1"/>
    </row>
    <row r="11913" spans="1:2" x14ac:dyDescent="0.25">
      <c r="A11913" s="1"/>
      <c r="B11913" s="1"/>
    </row>
    <row r="11914" spans="1:2" x14ac:dyDescent="0.25">
      <c r="A11914" s="1"/>
      <c r="B11914" s="1"/>
    </row>
    <row r="11915" spans="1:2" x14ac:dyDescent="0.25">
      <c r="A11915" s="1"/>
      <c r="B11915" s="1"/>
    </row>
    <row r="11916" spans="1:2" x14ac:dyDescent="0.25">
      <c r="A11916" s="1"/>
      <c r="B11916" s="1"/>
    </row>
    <row r="11917" spans="1:2" x14ac:dyDescent="0.25">
      <c r="A11917" s="1"/>
      <c r="B11917" s="1"/>
    </row>
    <row r="11918" spans="1:2" x14ac:dyDescent="0.25">
      <c r="A11918" s="1"/>
      <c r="B11918" s="1"/>
    </row>
    <row r="11919" spans="1:2" x14ac:dyDescent="0.25">
      <c r="A11919" s="1"/>
      <c r="B11919" s="1"/>
    </row>
    <row r="11920" spans="1:2" x14ac:dyDescent="0.25">
      <c r="A11920" s="1"/>
      <c r="B11920" s="1"/>
    </row>
    <row r="11921" spans="1:2" x14ac:dyDescent="0.25">
      <c r="A11921" s="1"/>
      <c r="B11921" s="1"/>
    </row>
    <row r="11922" spans="1:2" x14ac:dyDescent="0.25">
      <c r="A11922" s="1"/>
      <c r="B11922" s="1"/>
    </row>
    <row r="11923" spans="1:2" x14ac:dyDescent="0.25">
      <c r="A11923" s="1"/>
      <c r="B11923" s="1"/>
    </row>
    <row r="11924" spans="1:2" x14ac:dyDescent="0.25">
      <c r="A11924" s="1"/>
      <c r="B11924" s="1"/>
    </row>
    <row r="11925" spans="1:2" x14ac:dyDescent="0.25">
      <c r="A11925" s="1"/>
      <c r="B11925" s="1"/>
    </row>
    <row r="11926" spans="1:2" x14ac:dyDescent="0.25">
      <c r="A11926" s="1"/>
      <c r="B11926" s="1"/>
    </row>
    <row r="11927" spans="1:2" x14ac:dyDescent="0.25">
      <c r="A11927" s="1"/>
      <c r="B11927" s="1"/>
    </row>
    <row r="11928" spans="1:2" x14ac:dyDescent="0.25">
      <c r="A11928" s="1"/>
      <c r="B11928" s="1"/>
    </row>
    <row r="11929" spans="1:2" x14ac:dyDescent="0.25">
      <c r="A11929" s="1"/>
      <c r="B11929" s="1"/>
    </row>
    <row r="11930" spans="1:2" x14ac:dyDescent="0.25">
      <c r="A11930" s="1"/>
      <c r="B11930" s="1"/>
    </row>
    <row r="11931" spans="1:2" x14ac:dyDescent="0.25">
      <c r="A11931" s="1"/>
      <c r="B11931" s="1"/>
    </row>
    <row r="11932" spans="1:2" x14ac:dyDescent="0.25">
      <c r="A11932" s="1"/>
      <c r="B11932" s="1"/>
    </row>
    <row r="11933" spans="1:2" x14ac:dyDescent="0.25">
      <c r="A11933" s="1"/>
      <c r="B11933" s="1"/>
    </row>
    <row r="11934" spans="1:2" x14ac:dyDescent="0.25">
      <c r="A11934" s="1"/>
      <c r="B11934" s="1"/>
    </row>
    <row r="11935" spans="1:2" x14ac:dyDescent="0.25">
      <c r="A11935" s="1"/>
      <c r="B11935" s="1"/>
    </row>
    <row r="11936" spans="1:2" x14ac:dyDescent="0.25">
      <c r="A11936" s="1"/>
      <c r="B11936" s="1"/>
    </row>
    <row r="11937" spans="1:2" x14ac:dyDescent="0.25">
      <c r="A11937" s="1"/>
      <c r="B11937" s="1"/>
    </row>
    <row r="11938" spans="1:2" x14ac:dyDescent="0.25">
      <c r="A11938" s="1"/>
      <c r="B11938" s="1"/>
    </row>
    <row r="11939" spans="1:2" x14ac:dyDescent="0.25">
      <c r="A11939" s="1"/>
      <c r="B11939" s="1"/>
    </row>
    <row r="11940" spans="1:2" x14ac:dyDescent="0.25">
      <c r="A11940" s="1"/>
      <c r="B11940" s="1"/>
    </row>
    <row r="11941" spans="1:2" x14ac:dyDescent="0.25">
      <c r="A11941" s="1"/>
      <c r="B11941" s="1"/>
    </row>
    <row r="11942" spans="1:2" x14ac:dyDescent="0.25">
      <c r="A11942" s="1"/>
      <c r="B11942" s="1"/>
    </row>
    <row r="11943" spans="1:2" x14ac:dyDescent="0.25">
      <c r="A11943" s="1"/>
      <c r="B11943" s="1"/>
    </row>
    <row r="11944" spans="1:2" x14ac:dyDescent="0.25">
      <c r="A11944" s="1"/>
      <c r="B11944" s="1"/>
    </row>
    <row r="11945" spans="1:2" x14ac:dyDescent="0.25">
      <c r="A11945" s="1"/>
      <c r="B11945" s="1"/>
    </row>
    <row r="11946" spans="1:2" x14ac:dyDescent="0.25">
      <c r="A11946" s="1"/>
      <c r="B11946" s="1"/>
    </row>
    <row r="11947" spans="1:2" x14ac:dyDescent="0.25">
      <c r="A11947" s="1"/>
      <c r="B11947" s="1"/>
    </row>
    <row r="11948" spans="1:2" x14ac:dyDescent="0.25">
      <c r="A11948" s="1"/>
      <c r="B11948" s="1"/>
    </row>
    <row r="11949" spans="1:2" x14ac:dyDescent="0.25">
      <c r="A11949" s="1"/>
      <c r="B11949" s="1"/>
    </row>
    <row r="11950" spans="1:2" x14ac:dyDescent="0.25">
      <c r="A11950" s="1"/>
      <c r="B11950" s="1"/>
    </row>
    <row r="11951" spans="1:2" x14ac:dyDescent="0.25">
      <c r="A11951" s="1"/>
      <c r="B11951" s="1"/>
    </row>
    <row r="11952" spans="1:2" x14ac:dyDescent="0.25">
      <c r="A11952" s="1"/>
      <c r="B11952" s="1"/>
    </row>
    <row r="11953" spans="1:2" x14ac:dyDescent="0.25">
      <c r="A11953" s="1"/>
      <c r="B11953" s="1"/>
    </row>
    <row r="11954" spans="1:2" x14ac:dyDescent="0.25">
      <c r="A11954" s="1"/>
      <c r="B11954" s="1"/>
    </row>
    <row r="11955" spans="1:2" x14ac:dyDescent="0.25">
      <c r="A11955" s="1"/>
      <c r="B11955" s="1"/>
    </row>
    <row r="11956" spans="1:2" x14ac:dyDescent="0.25">
      <c r="A11956" s="1"/>
      <c r="B11956" s="1"/>
    </row>
    <row r="11957" spans="1:2" x14ac:dyDescent="0.25">
      <c r="A11957" s="1"/>
      <c r="B11957" s="1"/>
    </row>
    <row r="11958" spans="1:2" x14ac:dyDescent="0.25">
      <c r="A11958" s="1"/>
      <c r="B11958" s="1"/>
    </row>
    <row r="11959" spans="1:2" x14ac:dyDescent="0.25">
      <c r="A11959" s="1"/>
      <c r="B11959" s="1"/>
    </row>
    <row r="11960" spans="1:2" x14ac:dyDescent="0.25">
      <c r="A11960" s="1"/>
      <c r="B11960" s="1"/>
    </row>
    <row r="11961" spans="1:2" x14ac:dyDescent="0.25">
      <c r="A11961" s="1"/>
      <c r="B11961" s="1"/>
    </row>
    <row r="11962" spans="1:2" x14ac:dyDescent="0.25">
      <c r="A11962" s="1"/>
      <c r="B11962" s="1"/>
    </row>
    <row r="11963" spans="1:2" x14ac:dyDescent="0.25">
      <c r="A11963" s="1"/>
      <c r="B11963" s="1"/>
    </row>
    <row r="11964" spans="1:2" x14ac:dyDescent="0.25">
      <c r="A11964" s="1"/>
      <c r="B11964" s="1"/>
    </row>
    <row r="11965" spans="1:2" x14ac:dyDescent="0.25">
      <c r="A11965" s="1"/>
      <c r="B11965" s="1"/>
    </row>
    <row r="11966" spans="1:2" x14ac:dyDescent="0.25">
      <c r="A11966" s="1"/>
      <c r="B11966" s="1"/>
    </row>
    <row r="11967" spans="1:2" x14ac:dyDescent="0.25">
      <c r="A11967" s="1"/>
      <c r="B11967" s="1"/>
    </row>
    <row r="11968" spans="1:2" x14ac:dyDescent="0.25">
      <c r="A11968" s="1"/>
      <c r="B11968" s="1"/>
    </row>
    <row r="11969" spans="1:2" x14ac:dyDescent="0.25">
      <c r="A11969" s="1"/>
      <c r="B11969" s="1"/>
    </row>
    <row r="11970" spans="1:2" x14ac:dyDescent="0.25">
      <c r="A11970" s="1"/>
      <c r="B11970" s="1"/>
    </row>
    <row r="11971" spans="1:2" x14ac:dyDescent="0.25">
      <c r="A11971" s="1"/>
      <c r="B11971" s="1"/>
    </row>
    <row r="11972" spans="1:2" x14ac:dyDescent="0.25">
      <c r="A11972" s="1"/>
      <c r="B11972" s="1"/>
    </row>
    <row r="11973" spans="1:2" x14ac:dyDescent="0.25">
      <c r="A11973" s="1"/>
      <c r="B11973" s="1"/>
    </row>
    <row r="11974" spans="1:2" x14ac:dyDescent="0.25">
      <c r="A11974" s="1"/>
      <c r="B11974" s="1"/>
    </row>
    <row r="11975" spans="1:2" x14ac:dyDescent="0.25">
      <c r="A11975" s="1"/>
      <c r="B11975" s="1"/>
    </row>
    <row r="11976" spans="1:2" x14ac:dyDescent="0.25">
      <c r="A11976" s="1"/>
      <c r="B11976" s="1"/>
    </row>
    <row r="11977" spans="1:2" x14ac:dyDescent="0.25">
      <c r="A11977" s="1"/>
      <c r="B11977" s="1"/>
    </row>
    <row r="11978" spans="1:2" x14ac:dyDescent="0.25">
      <c r="A11978" s="1"/>
      <c r="B11978" s="1"/>
    </row>
    <row r="11979" spans="1:2" x14ac:dyDescent="0.25">
      <c r="A11979" s="1"/>
      <c r="B11979" s="1"/>
    </row>
    <row r="11980" spans="1:2" x14ac:dyDescent="0.25">
      <c r="A11980" s="1"/>
      <c r="B11980" s="1"/>
    </row>
    <row r="11981" spans="1:2" x14ac:dyDescent="0.25">
      <c r="A11981" s="1"/>
      <c r="B11981" s="1"/>
    </row>
    <row r="11982" spans="1:2" x14ac:dyDescent="0.25">
      <c r="A11982" s="1"/>
      <c r="B11982" s="1"/>
    </row>
    <row r="11983" spans="1:2" x14ac:dyDescent="0.25">
      <c r="A11983" s="1"/>
      <c r="B11983" s="1"/>
    </row>
    <row r="11984" spans="1:2" x14ac:dyDescent="0.25">
      <c r="A11984" s="1"/>
      <c r="B11984" s="1"/>
    </row>
    <row r="11985" spans="1:2" x14ac:dyDescent="0.25">
      <c r="A11985" s="1"/>
      <c r="B11985" s="1"/>
    </row>
    <row r="11986" spans="1:2" x14ac:dyDescent="0.25">
      <c r="A11986" s="1"/>
      <c r="B11986" s="1"/>
    </row>
    <row r="11987" spans="1:2" x14ac:dyDescent="0.25">
      <c r="A11987" s="1"/>
      <c r="B11987" s="1"/>
    </row>
    <row r="11988" spans="1:2" x14ac:dyDescent="0.25">
      <c r="A11988" s="1"/>
      <c r="B11988" s="1"/>
    </row>
    <row r="11989" spans="1:2" x14ac:dyDescent="0.25">
      <c r="A11989" s="1"/>
      <c r="B11989" s="1"/>
    </row>
    <row r="11990" spans="1:2" x14ac:dyDescent="0.25">
      <c r="A11990" s="1"/>
      <c r="B11990" s="1"/>
    </row>
    <row r="11991" spans="1:2" x14ac:dyDescent="0.25">
      <c r="A11991" s="1"/>
      <c r="B11991" s="1"/>
    </row>
    <row r="11992" spans="1:2" x14ac:dyDescent="0.25">
      <c r="A11992" s="1"/>
      <c r="B11992" s="1"/>
    </row>
    <row r="11993" spans="1:2" x14ac:dyDescent="0.25">
      <c r="A11993" s="1"/>
      <c r="B11993" s="1"/>
    </row>
    <row r="11994" spans="1:2" x14ac:dyDescent="0.25">
      <c r="A11994" s="1"/>
      <c r="B11994" s="1"/>
    </row>
    <row r="11995" spans="1:2" x14ac:dyDescent="0.25">
      <c r="A11995" s="1"/>
      <c r="B11995" s="1"/>
    </row>
    <row r="11996" spans="1:2" x14ac:dyDescent="0.25">
      <c r="A11996" s="1"/>
      <c r="B11996" s="1"/>
    </row>
    <row r="11997" spans="1:2" x14ac:dyDescent="0.25">
      <c r="A11997" s="1"/>
      <c r="B11997" s="1"/>
    </row>
    <row r="11998" spans="1:2" x14ac:dyDescent="0.25">
      <c r="A11998" s="1"/>
      <c r="B11998" s="1"/>
    </row>
    <row r="11999" spans="1:2" x14ac:dyDescent="0.25">
      <c r="A11999" s="1"/>
      <c r="B11999" s="1"/>
    </row>
    <row r="12000" spans="1:2" x14ac:dyDescent="0.25">
      <c r="A12000" s="1"/>
      <c r="B12000" s="1"/>
    </row>
    <row r="12001" spans="1:2" x14ac:dyDescent="0.25">
      <c r="A12001" s="1"/>
      <c r="B12001" s="1"/>
    </row>
    <row r="12002" spans="1:2" x14ac:dyDescent="0.25">
      <c r="A12002" s="1"/>
      <c r="B12002" s="1"/>
    </row>
    <row r="12003" spans="1:2" x14ac:dyDescent="0.25">
      <c r="A12003" s="1"/>
      <c r="B12003" s="1"/>
    </row>
    <row r="12004" spans="1:2" x14ac:dyDescent="0.25">
      <c r="A12004" s="1"/>
      <c r="B12004" s="1"/>
    </row>
    <row r="12005" spans="1:2" x14ac:dyDescent="0.25">
      <c r="A12005" s="1"/>
      <c r="B12005" s="1"/>
    </row>
    <row r="12006" spans="1:2" x14ac:dyDescent="0.25">
      <c r="A12006" s="1"/>
      <c r="B12006" s="1"/>
    </row>
    <row r="12007" spans="1:2" x14ac:dyDescent="0.25">
      <c r="A12007" s="1"/>
      <c r="B12007" s="1"/>
    </row>
    <row r="12008" spans="1:2" x14ac:dyDescent="0.25">
      <c r="A12008" s="1"/>
      <c r="B12008" s="1"/>
    </row>
    <row r="12009" spans="1:2" x14ac:dyDescent="0.25">
      <c r="A12009" s="1"/>
      <c r="B12009" s="1"/>
    </row>
    <row r="12010" spans="1:2" x14ac:dyDescent="0.25">
      <c r="A12010" s="1"/>
      <c r="B12010" s="1"/>
    </row>
    <row r="12011" spans="1:2" x14ac:dyDescent="0.25">
      <c r="A12011" s="1"/>
      <c r="B12011" s="1"/>
    </row>
    <row r="12012" spans="1:2" x14ac:dyDescent="0.25">
      <c r="A12012" s="1"/>
      <c r="B12012" s="1"/>
    </row>
    <row r="12013" spans="1:2" x14ac:dyDescent="0.25">
      <c r="A12013" s="1"/>
      <c r="B12013" s="1"/>
    </row>
    <row r="12014" spans="1:2" x14ac:dyDescent="0.25">
      <c r="A12014" s="1"/>
      <c r="B12014" s="1"/>
    </row>
    <row r="12015" spans="1:2" x14ac:dyDescent="0.25">
      <c r="A12015" s="1"/>
      <c r="B12015" s="1"/>
    </row>
    <row r="12016" spans="1:2" x14ac:dyDescent="0.25">
      <c r="A12016" s="1"/>
      <c r="B12016" s="1"/>
    </row>
    <row r="12017" spans="1:2" x14ac:dyDescent="0.25">
      <c r="A12017" s="1"/>
      <c r="B12017" s="1"/>
    </row>
    <row r="12018" spans="1:2" x14ac:dyDescent="0.25">
      <c r="A12018" s="1"/>
      <c r="B12018" s="1"/>
    </row>
    <row r="12019" spans="1:2" x14ac:dyDescent="0.25">
      <c r="A12019" s="1"/>
      <c r="B12019" s="1"/>
    </row>
    <row r="12020" spans="1:2" x14ac:dyDescent="0.25">
      <c r="A12020" s="1"/>
      <c r="B12020" s="1"/>
    </row>
    <row r="12021" spans="1:2" x14ac:dyDescent="0.25">
      <c r="A12021" s="1"/>
      <c r="B12021" s="1"/>
    </row>
    <row r="12022" spans="1:2" x14ac:dyDescent="0.25">
      <c r="A12022" s="1"/>
      <c r="B12022" s="1"/>
    </row>
    <row r="12023" spans="1:2" x14ac:dyDescent="0.25">
      <c r="A12023" s="1"/>
      <c r="B12023" s="1"/>
    </row>
    <row r="12024" spans="1:2" x14ac:dyDescent="0.25">
      <c r="A12024" s="1"/>
      <c r="B12024" s="1"/>
    </row>
    <row r="12025" spans="1:2" x14ac:dyDescent="0.25">
      <c r="A12025" s="1"/>
      <c r="B12025" s="1"/>
    </row>
    <row r="12026" spans="1:2" x14ac:dyDescent="0.25">
      <c r="A12026" s="1"/>
      <c r="B12026" s="1"/>
    </row>
    <row r="12027" spans="1:2" x14ac:dyDescent="0.25">
      <c r="A12027" s="1"/>
      <c r="B12027" s="1"/>
    </row>
    <row r="12028" spans="1:2" x14ac:dyDescent="0.25">
      <c r="A12028" s="1"/>
      <c r="B12028" s="1"/>
    </row>
    <row r="12029" spans="1:2" x14ac:dyDescent="0.25">
      <c r="A12029" s="1"/>
      <c r="B12029" s="1"/>
    </row>
    <row r="12030" spans="1:2" x14ac:dyDescent="0.25">
      <c r="A12030" s="1"/>
      <c r="B12030" s="1"/>
    </row>
    <row r="12031" spans="1:2" x14ac:dyDescent="0.25">
      <c r="A12031" s="1"/>
      <c r="B12031" s="1"/>
    </row>
    <row r="12032" spans="1:2" x14ac:dyDescent="0.25">
      <c r="A12032" s="1"/>
      <c r="B12032" s="1"/>
    </row>
    <row r="12033" spans="1:2" x14ac:dyDescent="0.25">
      <c r="A12033" s="1"/>
      <c r="B12033" s="1"/>
    </row>
    <row r="12034" spans="1:2" x14ac:dyDescent="0.25">
      <c r="A12034" s="1"/>
      <c r="B12034" s="1"/>
    </row>
    <row r="12035" spans="1:2" x14ac:dyDescent="0.25">
      <c r="A12035" s="1"/>
      <c r="B12035" s="1"/>
    </row>
    <row r="12036" spans="1:2" x14ac:dyDescent="0.25">
      <c r="A12036" s="1"/>
      <c r="B12036" s="1"/>
    </row>
    <row r="12037" spans="1:2" x14ac:dyDescent="0.25">
      <c r="A12037" s="1"/>
      <c r="B12037" s="1"/>
    </row>
    <row r="12038" spans="1:2" x14ac:dyDescent="0.25">
      <c r="A12038" s="1"/>
      <c r="B12038" s="1"/>
    </row>
    <row r="12039" spans="1:2" x14ac:dyDescent="0.25">
      <c r="A12039" s="1"/>
      <c r="B12039" s="1"/>
    </row>
    <row r="12040" spans="1:2" x14ac:dyDescent="0.25">
      <c r="A12040" s="1"/>
      <c r="B12040" s="1"/>
    </row>
    <row r="12041" spans="1:2" x14ac:dyDescent="0.25">
      <c r="A12041" s="1"/>
      <c r="B12041" s="1"/>
    </row>
    <row r="12042" spans="1:2" x14ac:dyDescent="0.25">
      <c r="A12042" s="1"/>
      <c r="B12042" s="1"/>
    </row>
    <row r="12043" spans="1:2" x14ac:dyDescent="0.25">
      <c r="A12043" s="1"/>
      <c r="B12043" s="1"/>
    </row>
    <row r="12044" spans="1:2" x14ac:dyDescent="0.25">
      <c r="A12044" s="1"/>
      <c r="B12044" s="1"/>
    </row>
    <row r="12045" spans="1:2" x14ac:dyDescent="0.25">
      <c r="A12045" s="1"/>
      <c r="B12045" s="1"/>
    </row>
    <row r="12046" spans="1:2" x14ac:dyDescent="0.25">
      <c r="A12046" s="1"/>
      <c r="B12046" s="1"/>
    </row>
    <row r="12047" spans="1:2" x14ac:dyDescent="0.25">
      <c r="A12047" s="1"/>
      <c r="B12047" s="1"/>
    </row>
    <row r="12048" spans="1:2" x14ac:dyDescent="0.25">
      <c r="A12048" s="1"/>
      <c r="B12048" s="1"/>
    </row>
    <row r="12049" spans="1:2" x14ac:dyDescent="0.25">
      <c r="A12049" s="1"/>
      <c r="B12049" s="1"/>
    </row>
    <row r="12050" spans="1:2" x14ac:dyDescent="0.25">
      <c r="A12050" s="1"/>
      <c r="B12050" s="1"/>
    </row>
    <row r="12051" spans="1:2" x14ac:dyDescent="0.25">
      <c r="A12051" s="1"/>
      <c r="B12051" s="1"/>
    </row>
    <row r="12052" spans="1:2" x14ac:dyDescent="0.25">
      <c r="A12052" s="1"/>
      <c r="B12052" s="1"/>
    </row>
    <row r="12053" spans="1:2" x14ac:dyDescent="0.25">
      <c r="A12053" s="1"/>
      <c r="B12053" s="1"/>
    </row>
    <row r="12054" spans="1:2" x14ac:dyDescent="0.25">
      <c r="A12054" s="1"/>
      <c r="B12054" s="1"/>
    </row>
    <row r="12055" spans="1:2" x14ac:dyDescent="0.25">
      <c r="A12055" s="1"/>
      <c r="B12055" s="1"/>
    </row>
    <row r="12056" spans="1:2" x14ac:dyDescent="0.25">
      <c r="A12056" s="1"/>
      <c r="B12056" s="1"/>
    </row>
    <row r="12057" spans="1:2" x14ac:dyDescent="0.25">
      <c r="A12057" s="1"/>
      <c r="B12057" s="1"/>
    </row>
    <row r="12058" spans="1:2" x14ac:dyDescent="0.25">
      <c r="A12058" s="1"/>
      <c r="B12058" s="1"/>
    </row>
    <row r="12059" spans="1:2" x14ac:dyDescent="0.25">
      <c r="A12059" s="1"/>
      <c r="B12059" s="1"/>
    </row>
    <row r="12060" spans="1:2" x14ac:dyDescent="0.25">
      <c r="A12060" s="1"/>
      <c r="B12060" s="1"/>
    </row>
    <row r="12061" spans="1:2" x14ac:dyDescent="0.25">
      <c r="A12061" s="1"/>
      <c r="B12061" s="1"/>
    </row>
    <row r="12062" spans="1:2" x14ac:dyDescent="0.25">
      <c r="A12062" s="1"/>
      <c r="B12062" s="1"/>
    </row>
    <row r="12063" spans="1:2" x14ac:dyDescent="0.25">
      <c r="A12063" s="1"/>
      <c r="B12063" s="1"/>
    </row>
    <row r="12064" spans="1:2" x14ac:dyDescent="0.25">
      <c r="A12064" s="1"/>
      <c r="B12064" s="1"/>
    </row>
    <row r="12065" spans="1:2" x14ac:dyDescent="0.25">
      <c r="A12065" s="1"/>
      <c r="B12065" s="1"/>
    </row>
    <row r="12066" spans="1:2" x14ac:dyDescent="0.25">
      <c r="A12066" s="1"/>
      <c r="B12066" s="1"/>
    </row>
    <row r="12067" spans="1:2" x14ac:dyDescent="0.25">
      <c r="A12067" s="1"/>
      <c r="B12067" s="1"/>
    </row>
    <row r="12068" spans="1:2" x14ac:dyDescent="0.25">
      <c r="A12068" s="1"/>
      <c r="B12068" s="1"/>
    </row>
    <row r="12069" spans="1:2" x14ac:dyDescent="0.25">
      <c r="A12069" s="1"/>
      <c r="B12069" s="1"/>
    </row>
    <row r="12070" spans="1:2" x14ac:dyDescent="0.25">
      <c r="A12070" s="1"/>
      <c r="B12070" s="1"/>
    </row>
    <row r="12071" spans="1:2" x14ac:dyDescent="0.25">
      <c r="A12071" s="1"/>
      <c r="B12071" s="1"/>
    </row>
    <row r="12072" spans="1:2" x14ac:dyDescent="0.25">
      <c r="A12072" s="1"/>
      <c r="B12072" s="1"/>
    </row>
    <row r="12073" spans="1:2" x14ac:dyDescent="0.25">
      <c r="A12073" s="1"/>
      <c r="B12073" s="1"/>
    </row>
    <row r="12074" spans="1:2" x14ac:dyDescent="0.25">
      <c r="A12074" s="1"/>
      <c r="B12074" s="1"/>
    </row>
    <row r="12075" spans="1:2" x14ac:dyDescent="0.25">
      <c r="A12075" s="1"/>
      <c r="B12075" s="1"/>
    </row>
    <row r="12076" spans="1:2" x14ac:dyDescent="0.25">
      <c r="A12076" s="1"/>
      <c r="B12076" s="1"/>
    </row>
    <row r="12077" spans="1:2" x14ac:dyDescent="0.25">
      <c r="A12077" s="1"/>
      <c r="B12077" s="1"/>
    </row>
    <row r="12078" spans="1:2" x14ac:dyDescent="0.25">
      <c r="A12078" s="1"/>
      <c r="B12078" s="1"/>
    </row>
    <row r="12079" spans="1:2" x14ac:dyDescent="0.25">
      <c r="A12079" s="1"/>
      <c r="B12079" s="1"/>
    </row>
    <row r="12080" spans="1:2" x14ac:dyDescent="0.25">
      <c r="A12080" s="1"/>
      <c r="B12080" s="1"/>
    </row>
    <row r="12081" spans="1:2" x14ac:dyDescent="0.25">
      <c r="A12081" s="1"/>
      <c r="B12081" s="1"/>
    </row>
    <row r="12082" spans="1:2" x14ac:dyDescent="0.25">
      <c r="A12082" s="1"/>
      <c r="B12082" s="1"/>
    </row>
    <row r="12083" spans="1:2" x14ac:dyDescent="0.25">
      <c r="A12083" s="1"/>
      <c r="B12083" s="1"/>
    </row>
    <row r="12084" spans="1:2" x14ac:dyDescent="0.25">
      <c r="A12084" s="1"/>
      <c r="B12084" s="1"/>
    </row>
    <row r="12085" spans="1:2" x14ac:dyDescent="0.25">
      <c r="A12085" s="1"/>
      <c r="B12085" s="1"/>
    </row>
    <row r="12086" spans="1:2" x14ac:dyDescent="0.25">
      <c r="A12086" s="1"/>
      <c r="B12086" s="1"/>
    </row>
    <row r="12087" spans="1:2" x14ac:dyDescent="0.25">
      <c r="A12087" s="1"/>
      <c r="B12087" s="1"/>
    </row>
    <row r="12088" spans="1:2" x14ac:dyDescent="0.25">
      <c r="A12088" s="1"/>
      <c r="B12088" s="1"/>
    </row>
    <row r="12089" spans="1:2" x14ac:dyDescent="0.25">
      <c r="A12089" s="1"/>
      <c r="B12089" s="1"/>
    </row>
    <row r="12090" spans="1:2" x14ac:dyDescent="0.25">
      <c r="A12090" s="1"/>
      <c r="B12090" s="1"/>
    </row>
    <row r="12091" spans="1:2" x14ac:dyDescent="0.25">
      <c r="A12091" s="1"/>
      <c r="B12091" s="1"/>
    </row>
    <row r="12092" spans="1:2" x14ac:dyDescent="0.25">
      <c r="A12092" s="1"/>
      <c r="B12092" s="1"/>
    </row>
    <row r="12093" spans="1:2" x14ac:dyDescent="0.25">
      <c r="A12093" s="1"/>
      <c r="B12093" s="1"/>
    </row>
    <row r="12094" spans="1:2" x14ac:dyDescent="0.25">
      <c r="A12094" s="1"/>
      <c r="B12094" s="1"/>
    </row>
    <row r="12095" spans="1:2" x14ac:dyDescent="0.25">
      <c r="A12095" s="1"/>
      <c r="B12095" s="1"/>
    </row>
    <row r="12096" spans="1:2" x14ac:dyDescent="0.25">
      <c r="A12096" s="1"/>
      <c r="B12096" s="1"/>
    </row>
    <row r="12097" spans="1:2" x14ac:dyDescent="0.25">
      <c r="A12097" s="1"/>
      <c r="B12097" s="1"/>
    </row>
    <row r="12098" spans="1:2" x14ac:dyDescent="0.25">
      <c r="A12098" s="1"/>
      <c r="B12098" s="1"/>
    </row>
    <row r="12099" spans="1:2" x14ac:dyDescent="0.25">
      <c r="A12099" s="1"/>
      <c r="B12099" s="1"/>
    </row>
    <row r="12100" spans="1:2" x14ac:dyDescent="0.25">
      <c r="A12100" s="1"/>
      <c r="B12100" s="1"/>
    </row>
    <row r="12101" spans="1:2" x14ac:dyDescent="0.25">
      <c r="A12101" s="1"/>
      <c r="B12101" s="1"/>
    </row>
    <row r="12102" spans="1:2" x14ac:dyDescent="0.25">
      <c r="A12102" s="1"/>
      <c r="B12102" s="1"/>
    </row>
    <row r="12103" spans="1:2" x14ac:dyDescent="0.25">
      <c r="A12103" s="1"/>
      <c r="B12103" s="1"/>
    </row>
    <row r="12104" spans="1:2" x14ac:dyDescent="0.25">
      <c r="A12104" s="1"/>
      <c r="B12104" s="1"/>
    </row>
    <row r="12105" spans="1:2" x14ac:dyDescent="0.25">
      <c r="A12105" s="1"/>
      <c r="B12105" s="1"/>
    </row>
    <row r="12106" spans="1:2" x14ac:dyDescent="0.25">
      <c r="A12106" s="1"/>
      <c r="B12106" s="1"/>
    </row>
    <row r="12107" spans="1:2" x14ac:dyDescent="0.25">
      <c r="A12107" s="1"/>
      <c r="B12107" s="1"/>
    </row>
    <row r="12108" spans="1:2" x14ac:dyDescent="0.25">
      <c r="A12108" s="1"/>
      <c r="B12108" s="1"/>
    </row>
    <row r="12109" spans="1:2" x14ac:dyDescent="0.25">
      <c r="A12109" s="1"/>
      <c r="B12109" s="1"/>
    </row>
    <row r="12110" spans="1:2" x14ac:dyDescent="0.25">
      <c r="A12110" s="1"/>
      <c r="B12110" s="1"/>
    </row>
    <row r="12111" spans="1:2" x14ac:dyDescent="0.25">
      <c r="A12111" s="1"/>
      <c r="B12111" s="1"/>
    </row>
    <row r="12112" spans="1:2" x14ac:dyDescent="0.25">
      <c r="A12112" s="1"/>
      <c r="B12112" s="1"/>
    </row>
    <row r="12113" spans="1:2" x14ac:dyDescent="0.25">
      <c r="A12113" s="1"/>
      <c r="B12113" s="1"/>
    </row>
    <row r="12114" spans="1:2" x14ac:dyDescent="0.25">
      <c r="A12114" s="1"/>
      <c r="B12114" s="1"/>
    </row>
    <row r="12115" spans="1:2" x14ac:dyDescent="0.25">
      <c r="A12115" s="1"/>
      <c r="B12115" s="1"/>
    </row>
    <row r="12116" spans="1:2" x14ac:dyDescent="0.25">
      <c r="A12116" s="1"/>
      <c r="B12116" s="1"/>
    </row>
    <row r="12117" spans="1:2" x14ac:dyDescent="0.25">
      <c r="A12117" s="1"/>
      <c r="B12117" s="1"/>
    </row>
    <row r="12118" spans="1:2" x14ac:dyDescent="0.25">
      <c r="A12118" s="1"/>
      <c r="B12118" s="1"/>
    </row>
    <row r="12119" spans="1:2" x14ac:dyDescent="0.25">
      <c r="A12119" s="1"/>
      <c r="B12119" s="1"/>
    </row>
    <row r="12120" spans="1:2" x14ac:dyDescent="0.25">
      <c r="A12120" s="1"/>
      <c r="B12120" s="1"/>
    </row>
    <row r="12121" spans="1:2" x14ac:dyDescent="0.25">
      <c r="A12121" s="1"/>
      <c r="B12121" s="1"/>
    </row>
    <row r="12122" spans="1:2" x14ac:dyDescent="0.25">
      <c r="A12122" s="1"/>
      <c r="B12122" s="1"/>
    </row>
    <row r="12123" spans="1:2" x14ac:dyDescent="0.25">
      <c r="A12123" s="1"/>
      <c r="B12123" s="1"/>
    </row>
    <row r="12124" spans="1:2" x14ac:dyDescent="0.25">
      <c r="A12124" s="1"/>
      <c r="B12124" s="1"/>
    </row>
    <row r="12125" spans="1:2" x14ac:dyDescent="0.25">
      <c r="A12125" s="1"/>
      <c r="B12125" s="1"/>
    </row>
    <row r="12126" spans="1:2" x14ac:dyDescent="0.25">
      <c r="A12126" s="1"/>
      <c r="B12126" s="1"/>
    </row>
    <row r="12127" spans="1:2" x14ac:dyDescent="0.25">
      <c r="A12127" s="1"/>
      <c r="B12127" s="1"/>
    </row>
    <row r="12128" spans="1:2" x14ac:dyDescent="0.25">
      <c r="A12128" s="1"/>
      <c r="B12128" s="1"/>
    </row>
    <row r="12129" spans="1:2" x14ac:dyDescent="0.25">
      <c r="A12129" s="1"/>
      <c r="B12129" s="1"/>
    </row>
    <row r="12130" spans="1:2" x14ac:dyDescent="0.25">
      <c r="A12130" s="1"/>
      <c r="B12130" s="1"/>
    </row>
    <row r="12131" spans="1:2" x14ac:dyDescent="0.25">
      <c r="A12131" s="1"/>
      <c r="B12131" s="1"/>
    </row>
    <row r="12132" spans="1:2" x14ac:dyDescent="0.25">
      <c r="A12132" s="1"/>
      <c r="B12132" s="1"/>
    </row>
    <row r="12133" spans="1:2" x14ac:dyDescent="0.25">
      <c r="A12133" s="1"/>
      <c r="B12133" s="1"/>
    </row>
    <row r="12134" spans="1:2" x14ac:dyDescent="0.25">
      <c r="A12134" s="1"/>
      <c r="B12134" s="1"/>
    </row>
    <row r="12135" spans="1:2" x14ac:dyDescent="0.25">
      <c r="A12135" s="1"/>
      <c r="B12135" s="1"/>
    </row>
    <row r="12136" spans="1:2" x14ac:dyDescent="0.25">
      <c r="A12136" s="1"/>
      <c r="B12136" s="1"/>
    </row>
    <row r="12137" spans="1:2" x14ac:dyDescent="0.25">
      <c r="A12137" s="1"/>
      <c r="B12137" s="1"/>
    </row>
    <row r="12138" spans="1:2" x14ac:dyDescent="0.25">
      <c r="A12138" s="1"/>
      <c r="B12138" s="1"/>
    </row>
    <row r="12139" spans="1:2" x14ac:dyDescent="0.25">
      <c r="A12139" s="1"/>
      <c r="B12139" s="1"/>
    </row>
    <row r="12140" spans="1:2" x14ac:dyDescent="0.25">
      <c r="A12140" s="1"/>
      <c r="B12140" s="1"/>
    </row>
    <row r="12141" spans="1:2" x14ac:dyDescent="0.25">
      <c r="A12141" s="1"/>
      <c r="B12141" s="1"/>
    </row>
    <row r="12142" spans="1:2" x14ac:dyDescent="0.25">
      <c r="A12142" s="1"/>
      <c r="B12142" s="1"/>
    </row>
    <row r="12143" spans="1:2" x14ac:dyDescent="0.25">
      <c r="A12143" s="1"/>
      <c r="B12143" s="1"/>
    </row>
    <row r="12144" spans="1:2" x14ac:dyDescent="0.25">
      <c r="A12144" s="1"/>
      <c r="B12144" s="1"/>
    </row>
    <row r="12145" spans="1:2" x14ac:dyDescent="0.25">
      <c r="A12145" s="1"/>
      <c r="B12145" s="1"/>
    </row>
    <row r="12146" spans="1:2" x14ac:dyDescent="0.25">
      <c r="A12146" s="1"/>
      <c r="B12146" s="1"/>
    </row>
    <row r="12147" spans="1:2" x14ac:dyDescent="0.25">
      <c r="A12147" s="1"/>
      <c r="B12147" s="1"/>
    </row>
    <row r="12148" spans="1:2" x14ac:dyDescent="0.25">
      <c r="A12148" s="1"/>
      <c r="B12148" s="1"/>
    </row>
    <row r="12149" spans="1:2" x14ac:dyDescent="0.25">
      <c r="A12149" s="1"/>
      <c r="B12149" s="1"/>
    </row>
    <row r="12150" spans="1:2" x14ac:dyDescent="0.25">
      <c r="A12150" s="1"/>
      <c r="B12150" s="1"/>
    </row>
    <row r="12151" spans="1:2" x14ac:dyDescent="0.25">
      <c r="A12151" s="1"/>
      <c r="B12151" s="1"/>
    </row>
    <row r="12152" spans="1:2" x14ac:dyDescent="0.25">
      <c r="A12152" s="1"/>
      <c r="B12152" s="1"/>
    </row>
    <row r="12153" spans="1:2" x14ac:dyDescent="0.25">
      <c r="A12153" s="1"/>
      <c r="B12153" s="1"/>
    </row>
    <row r="12154" spans="1:2" x14ac:dyDescent="0.25">
      <c r="A12154" s="1"/>
      <c r="B12154" s="1"/>
    </row>
    <row r="12155" spans="1:2" x14ac:dyDescent="0.25">
      <c r="A12155" s="1"/>
      <c r="B12155" s="1"/>
    </row>
    <row r="12156" spans="1:2" x14ac:dyDescent="0.25">
      <c r="A12156" s="1"/>
      <c r="B12156" s="1"/>
    </row>
    <row r="12157" spans="1:2" x14ac:dyDescent="0.25">
      <c r="A12157" s="1"/>
      <c r="B12157" s="1"/>
    </row>
    <row r="12158" spans="1:2" x14ac:dyDescent="0.25">
      <c r="A12158" s="1"/>
      <c r="B12158" s="1"/>
    </row>
    <row r="12159" spans="1:2" x14ac:dyDescent="0.25">
      <c r="A12159" s="1"/>
      <c r="B12159" s="1"/>
    </row>
    <row r="12160" spans="1:2" x14ac:dyDescent="0.25">
      <c r="A12160" s="1"/>
      <c r="B12160" s="1"/>
    </row>
    <row r="12161" spans="1:2" x14ac:dyDescent="0.25">
      <c r="A12161" s="1"/>
      <c r="B12161" s="1"/>
    </row>
    <row r="12162" spans="1:2" x14ac:dyDescent="0.25">
      <c r="A12162" s="1"/>
      <c r="B12162" s="1"/>
    </row>
    <row r="12163" spans="1:2" x14ac:dyDescent="0.25">
      <c r="A12163" s="1"/>
      <c r="B12163" s="1"/>
    </row>
    <row r="12164" spans="1:2" x14ac:dyDescent="0.25">
      <c r="A12164" s="1"/>
      <c r="B12164" s="1"/>
    </row>
    <row r="12165" spans="1:2" x14ac:dyDescent="0.25">
      <c r="A12165" s="1"/>
      <c r="B12165" s="1"/>
    </row>
    <row r="12166" spans="1:2" x14ac:dyDescent="0.25">
      <c r="A12166" s="1"/>
      <c r="B12166" s="1"/>
    </row>
    <row r="12167" spans="1:2" x14ac:dyDescent="0.25">
      <c r="A12167" s="1"/>
      <c r="B12167" s="1"/>
    </row>
    <row r="12168" spans="1:2" x14ac:dyDescent="0.25">
      <c r="A12168" s="1"/>
      <c r="B12168" s="1"/>
    </row>
    <row r="12169" spans="1:2" x14ac:dyDescent="0.25">
      <c r="A12169" s="1"/>
      <c r="B12169" s="1"/>
    </row>
    <row r="12170" spans="1:2" x14ac:dyDescent="0.25">
      <c r="A12170" s="1"/>
      <c r="B12170" s="1"/>
    </row>
    <row r="12171" spans="1:2" x14ac:dyDescent="0.25">
      <c r="A12171" s="1"/>
      <c r="B12171" s="1"/>
    </row>
    <row r="12172" spans="1:2" x14ac:dyDescent="0.25">
      <c r="A12172" s="1"/>
      <c r="B12172" s="1"/>
    </row>
    <row r="12173" spans="1:2" x14ac:dyDescent="0.25">
      <c r="A12173" s="1"/>
      <c r="B12173" s="1"/>
    </row>
    <row r="12174" spans="1:2" x14ac:dyDescent="0.25">
      <c r="A12174" s="1"/>
      <c r="B12174" s="1"/>
    </row>
    <row r="12175" spans="1:2" x14ac:dyDescent="0.25">
      <c r="A12175" s="1"/>
      <c r="B12175" s="1"/>
    </row>
    <row r="12176" spans="1:2" x14ac:dyDescent="0.25">
      <c r="A12176" s="1"/>
      <c r="B12176" s="1"/>
    </row>
    <row r="12177" spans="1:2" x14ac:dyDescent="0.25">
      <c r="A12177" s="1"/>
      <c r="B12177" s="1"/>
    </row>
    <row r="12178" spans="1:2" x14ac:dyDescent="0.25">
      <c r="A12178" s="1"/>
      <c r="B12178" s="1"/>
    </row>
    <row r="12179" spans="1:2" x14ac:dyDescent="0.25">
      <c r="A12179" s="1"/>
      <c r="B12179" s="1"/>
    </row>
    <row r="12180" spans="1:2" x14ac:dyDescent="0.25">
      <c r="A12180" s="1"/>
      <c r="B12180" s="1"/>
    </row>
    <row r="12181" spans="1:2" x14ac:dyDescent="0.25">
      <c r="A12181" s="1"/>
      <c r="B12181" s="1"/>
    </row>
    <row r="12182" spans="1:2" x14ac:dyDescent="0.25">
      <c r="A12182" s="1"/>
      <c r="B12182" s="1"/>
    </row>
    <row r="12183" spans="1:2" x14ac:dyDescent="0.25">
      <c r="A12183" s="1"/>
      <c r="B12183" s="1"/>
    </row>
    <row r="12184" spans="1:2" x14ac:dyDescent="0.25">
      <c r="A12184" s="1"/>
      <c r="B12184" s="1"/>
    </row>
    <row r="12185" spans="1:2" x14ac:dyDescent="0.25">
      <c r="A12185" s="1"/>
      <c r="B12185" s="1"/>
    </row>
    <row r="12186" spans="1:2" x14ac:dyDescent="0.25">
      <c r="A12186" s="1"/>
      <c r="B12186" s="1"/>
    </row>
    <row r="12187" spans="1:2" x14ac:dyDescent="0.25">
      <c r="A12187" s="1"/>
      <c r="B12187" s="1"/>
    </row>
    <row r="12188" spans="1:2" x14ac:dyDescent="0.25">
      <c r="A12188" s="1"/>
      <c r="B12188" s="1"/>
    </row>
    <row r="12189" spans="1:2" x14ac:dyDescent="0.25">
      <c r="A12189" s="1"/>
      <c r="B12189" s="1"/>
    </row>
    <row r="12190" spans="1:2" x14ac:dyDescent="0.25">
      <c r="A12190" s="1"/>
      <c r="B12190" s="1"/>
    </row>
    <row r="12191" spans="1:2" x14ac:dyDescent="0.25">
      <c r="A12191" s="1"/>
      <c r="B12191" s="1"/>
    </row>
    <row r="12192" spans="1:2" x14ac:dyDescent="0.25">
      <c r="A12192" s="1"/>
      <c r="B12192" s="1"/>
    </row>
    <row r="12193" spans="1:2" x14ac:dyDescent="0.25">
      <c r="A12193" s="1"/>
      <c r="B12193" s="1"/>
    </row>
    <row r="12194" spans="1:2" x14ac:dyDescent="0.25">
      <c r="A12194" s="1"/>
      <c r="B12194" s="1"/>
    </row>
    <row r="12195" spans="1:2" x14ac:dyDescent="0.25">
      <c r="A12195" s="1"/>
      <c r="B12195" s="1"/>
    </row>
    <row r="12196" spans="1:2" x14ac:dyDescent="0.25">
      <c r="A12196" s="1"/>
      <c r="B12196" s="1"/>
    </row>
    <row r="12197" spans="1:2" x14ac:dyDescent="0.25">
      <c r="A12197" s="1"/>
      <c r="B12197" s="1"/>
    </row>
    <row r="12198" spans="1:2" x14ac:dyDescent="0.25">
      <c r="A12198" s="1"/>
      <c r="B12198" s="1"/>
    </row>
    <row r="12199" spans="1:2" x14ac:dyDescent="0.25">
      <c r="A12199" s="1"/>
      <c r="B12199" s="1"/>
    </row>
    <row r="12200" spans="1:2" x14ac:dyDescent="0.25">
      <c r="A12200" s="1"/>
      <c r="B12200" s="1"/>
    </row>
    <row r="12201" spans="1:2" x14ac:dyDescent="0.25">
      <c r="A12201" s="1"/>
      <c r="B12201" s="1"/>
    </row>
    <row r="12202" spans="1:2" x14ac:dyDescent="0.25">
      <c r="A12202" s="1"/>
      <c r="B12202" s="1"/>
    </row>
    <row r="12203" spans="1:2" x14ac:dyDescent="0.25">
      <c r="A12203" s="1"/>
      <c r="B12203" s="1"/>
    </row>
    <row r="12204" spans="1:2" x14ac:dyDescent="0.25">
      <c r="A12204" s="1"/>
      <c r="B12204" s="1"/>
    </row>
    <row r="12205" spans="1:2" x14ac:dyDescent="0.25">
      <c r="A12205" s="1"/>
      <c r="B12205" s="1"/>
    </row>
    <row r="12206" spans="1:2" x14ac:dyDescent="0.25">
      <c r="A12206" s="1"/>
      <c r="B12206" s="1"/>
    </row>
    <row r="12207" spans="1:2" x14ac:dyDescent="0.25">
      <c r="A12207" s="1"/>
      <c r="B12207" s="1"/>
    </row>
    <row r="12208" spans="1:2" x14ac:dyDescent="0.25">
      <c r="A12208" s="1"/>
      <c r="B12208" s="1"/>
    </row>
    <row r="12209" spans="1:2" x14ac:dyDescent="0.25">
      <c r="A12209" s="1"/>
      <c r="B12209" s="1"/>
    </row>
    <row r="12210" spans="1:2" x14ac:dyDescent="0.25">
      <c r="A12210" s="1"/>
      <c r="B12210" s="1"/>
    </row>
    <row r="12211" spans="1:2" x14ac:dyDescent="0.25">
      <c r="A12211" s="1"/>
      <c r="B12211" s="1"/>
    </row>
    <row r="12212" spans="1:2" x14ac:dyDescent="0.25">
      <c r="A12212" s="1"/>
      <c r="B12212" s="1"/>
    </row>
    <row r="12213" spans="1:2" x14ac:dyDescent="0.25">
      <c r="A12213" s="1"/>
      <c r="B12213" s="1"/>
    </row>
    <row r="12214" spans="1:2" x14ac:dyDescent="0.25">
      <c r="A12214" s="1"/>
      <c r="B12214" s="1"/>
    </row>
    <row r="12215" spans="1:2" x14ac:dyDescent="0.25">
      <c r="A12215" s="1"/>
      <c r="B12215" s="1"/>
    </row>
    <row r="12216" spans="1:2" x14ac:dyDescent="0.25">
      <c r="A12216" s="1"/>
      <c r="B12216" s="1"/>
    </row>
    <row r="12217" spans="1:2" x14ac:dyDescent="0.25">
      <c r="A12217" s="1"/>
      <c r="B12217" s="1"/>
    </row>
    <row r="12218" spans="1:2" x14ac:dyDescent="0.25">
      <c r="A12218" s="1"/>
      <c r="B12218" s="1"/>
    </row>
    <row r="12219" spans="1:2" x14ac:dyDescent="0.25">
      <c r="A12219" s="1"/>
      <c r="B12219" s="1"/>
    </row>
    <row r="12220" spans="1:2" x14ac:dyDescent="0.25">
      <c r="A12220" s="1"/>
      <c r="B12220" s="1"/>
    </row>
    <row r="12221" spans="1:2" x14ac:dyDescent="0.25">
      <c r="A12221" s="1"/>
      <c r="B12221" s="1"/>
    </row>
    <row r="12222" spans="1:2" x14ac:dyDescent="0.25">
      <c r="A12222" s="1"/>
      <c r="B12222" s="1"/>
    </row>
    <row r="12223" spans="1:2" x14ac:dyDescent="0.25">
      <c r="A12223" s="1"/>
      <c r="B12223" s="1"/>
    </row>
    <row r="12224" spans="1:2" x14ac:dyDescent="0.25">
      <c r="A12224" s="1"/>
      <c r="B12224" s="1"/>
    </row>
    <row r="12225" spans="1:2" x14ac:dyDescent="0.25">
      <c r="A12225" s="1"/>
      <c r="B12225" s="1"/>
    </row>
    <row r="12226" spans="1:2" x14ac:dyDescent="0.25">
      <c r="A12226" s="1"/>
      <c r="B12226" s="1"/>
    </row>
    <row r="12227" spans="1:2" x14ac:dyDescent="0.25">
      <c r="A12227" s="1"/>
      <c r="B12227" s="1"/>
    </row>
    <row r="12228" spans="1:2" x14ac:dyDescent="0.25">
      <c r="A12228" s="1"/>
      <c r="B12228" s="1"/>
    </row>
    <row r="12229" spans="1:2" x14ac:dyDescent="0.25">
      <c r="A12229" s="1"/>
      <c r="B12229" s="1"/>
    </row>
    <row r="12230" spans="1:2" x14ac:dyDescent="0.25">
      <c r="A12230" s="1"/>
      <c r="B12230" s="1"/>
    </row>
    <row r="12231" spans="1:2" x14ac:dyDescent="0.25">
      <c r="A12231" s="1"/>
      <c r="B12231" s="1"/>
    </row>
    <row r="12232" spans="1:2" x14ac:dyDescent="0.25">
      <c r="A12232" s="1"/>
      <c r="B12232" s="1"/>
    </row>
    <row r="12233" spans="1:2" x14ac:dyDescent="0.25">
      <c r="A12233" s="1"/>
      <c r="B12233" s="1"/>
    </row>
    <row r="12234" spans="1:2" x14ac:dyDescent="0.25">
      <c r="A12234" s="1"/>
      <c r="B12234" s="1"/>
    </row>
    <row r="12235" spans="1:2" x14ac:dyDescent="0.25">
      <c r="A12235" s="1"/>
      <c r="B12235" s="1"/>
    </row>
    <row r="12236" spans="1:2" x14ac:dyDescent="0.25">
      <c r="A12236" s="1"/>
      <c r="B12236" s="1"/>
    </row>
    <row r="12237" spans="1:2" x14ac:dyDescent="0.25">
      <c r="A12237" s="1"/>
      <c r="B12237" s="1"/>
    </row>
    <row r="12238" spans="1:2" x14ac:dyDescent="0.25">
      <c r="A12238" s="1"/>
      <c r="B12238" s="1"/>
    </row>
    <row r="12239" spans="1:2" x14ac:dyDescent="0.25">
      <c r="A12239" s="1"/>
      <c r="B12239" s="1"/>
    </row>
    <row r="12240" spans="1:2" x14ac:dyDescent="0.25">
      <c r="A12240" s="1"/>
      <c r="B12240" s="1"/>
    </row>
    <row r="12241" spans="1:2" x14ac:dyDescent="0.25">
      <c r="A12241" s="1"/>
      <c r="B12241" s="1"/>
    </row>
    <row r="12242" spans="1:2" x14ac:dyDescent="0.25">
      <c r="A12242" s="1"/>
      <c r="B12242" s="1"/>
    </row>
    <row r="12243" spans="1:2" x14ac:dyDescent="0.25">
      <c r="A12243" s="1"/>
      <c r="B12243" s="1"/>
    </row>
    <row r="12244" spans="1:2" x14ac:dyDescent="0.25">
      <c r="A12244" s="1"/>
      <c r="B12244" s="1"/>
    </row>
    <row r="12245" spans="1:2" x14ac:dyDescent="0.25">
      <c r="A12245" s="1"/>
      <c r="B12245" s="1"/>
    </row>
    <row r="12246" spans="1:2" x14ac:dyDescent="0.25">
      <c r="A12246" s="1"/>
      <c r="B12246" s="1"/>
    </row>
    <row r="12247" spans="1:2" x14ac:dyDescent="0.25">
      <c r="A12247" s="1"/>
      <c r="B12247" s="1"/>
    </row>
    <row r="12248" spans="1:2" x14ac:dyDescent="0.25">
      <c r="A12248" s="1"/>
      <c r="B12248" s="1"/>
    </row>
    <row r="12249" spans="1:2" x14ac:dyDescent="0.25">
      <c r="A12249" s="1"/>
      <c r="B12249" s="1"/>
    </row>
    <row r="12250" spans="1:2" x14ac:dyDescent="0.25">
      <c r="A12250" s="1"/>
      <c r="B12250" s="1"/>
    </row>
    <row r="12251" spans="1:2" x14ac:dyDescent="0.25">
      <c r="A12251" s="1"/>
      <c r="B12251" s="1"/>
    </row>
    <row r="12252" spans="1:2" x14ac:dyDescent="0.25">
      <c r="A12252" s="1"/>
      <c r="B12252" s="1"/>
    </row>
    <row r="12253" spans="1:2" x14ac:dyDescent="0.25">
      <c r="A12253" s="1"/>
      <c r="B12253" s="1"/>
    </row>
    <row r="12254" spans="1:2" x14ac:dyDescent="0.25">
      <c r="A12254" s="1"/>
      <c r="B12254" s="1"/>
    </row>
    <row r="12255" spans="1:2" x14ac:dyDescent="0.25">
      <c r="A12255" s="1"/>
      <c r="B12255" s="1"/>
    </row>
    <row r="12256" spans="1:2" x14ac:dyDescent="0.25">
      <c r="A12256" s="1"/>
      <c r="B12256" s="1"/>
    </row>
    <row r="12257" spans="1:2" x14ac:dyDescent="0.25">
      <c r="A12257" s="1"/>
      <c r="B12257" s="1"/>
    </row>
    <row r="12258" spans="1:2" x14ac:dyDescent="0.25">
      <c r="A12258" s="1"/>
      <c r="B12258" s="1"/>
    </row>
    <row r="12259" spans="1:2" x14ac:dyDescent="0.25">
      <c r="A12259" s="1"/>
      <c r="B12259" s="1"/>
    </row>
    <row r="12260" spans="1:2" x14ac:dyDescent="0.25">
      <c r="A12260" s="1"/>
      <c r="B12260" s="1"/>
    </row>
    <row r="12261" spans="1:2" x14ac:dyDescent="0.25">
      <c r="A12261" s="1"/>
      <c r="B12261" s="1"/>
    </row>
    <row r="12262" spans="1:2" x14ac:dyDescent="0.25">
      <c r="A12262" s="1"/>
      <c r="B12262" s="1"/>
    </row>
    <row r="12263" spans="1:2" x14ac:dyDescent="0.25">
      <c r="A12263" s="1"/>
      <c r="B12263" s="1"/>
    </row>
    <row r="12264" spans="1:2" x14ac:dyDescent="0.25">
      <c r="A12264" s="1"/>
      <c r="B12264" s="1"/>
    </row>
    <row r="12265" spans="1:2" x14ac:dyDescent="0.25">
      <c r="A12265" s="1"/>
      <c r="B12265" s="1"/>
    </row>
    <row r="12266" spans="1:2" x14ac:dyDescent="0.25">
      <c r="A12266" s="1"/>
      <c r="B12266" s="1"/>
    </row>
    <row r="12267" spans="1:2" x14ac:dyDescent="0.25">
      <c r="A12267" s="1"/>
      <c r="B12267" s="1"/>
    </row>
    <row r="12268" spans="1:2" x14ac:dyDescent="0.25">
      <c r="A12268" s="1"/>
      <c r="B12268" s="1"/>
    </row>
    <row r="12269" spans="1:2" x14ac:dyDescent="0.25">
      <c r="A12269" s="1"/>
      <c r="B12269" s="1"/>
    </row>
    <row r="12270" spans="1:2" x14ac:dyDescent="0.25">
      <c r="A12270" s="1"/>
      <c r="B12270" s="1"/>
    </row>
    <row r="12271" spans="1:2" x14ac:dyDescent="0.25">
      <c r="A12271" s="1"/>
      <c r="B12271" s="1"/>
    </row>
    <row r="12272" spans="1:2" x14ac:dyDescent="0.25">
      <c r="A12272" s="1"/>
      <c r="B12272" s="1"/>
    </row>
    <row r="12273" spans="1:2" x14ac:dyDescent="0.25">
      <c r="A12273" s="1"/>
      <c r="B12273" s="1"/>
    </row>
    <row r="12274" spans="1:2" x14ac:dyDescent="0.25">
      <c r="A12274" s="1"/>
      <c r="B12274" s="1"/>
    </row>
    <row r="12275" spans="1:2" x14ac:dyDescent="0.25">
      <c r="A12275" s="1"/>
      <c r="B12275" s="1"/>
    </row>
    <row r="12276" spans="1:2" x14ac:dyDescent="0.25">
      <c r="A12276" s="1"/>
      <c r="B12276" s="1"/>
    </row>
    <row r="12277" spans="1:2" x14ac:dyDescent="0.25">
      <c r="A12277" s="1"/>
      <c r="B12277" s="1"/>
    </row>
    <row r="12278" spans="1:2" x14ac:dyDescent="0.25">
      <c r="A12278" s="1"/>
      <c r="B12278" s="1"/>
    </row>
    <row r="12279" spans="1:2" x14ac:dyDescent="0.25">
      <c r="A12279" s="1"/>
      <c r="B12279" s="1"/>
    </row>
    <row r="12280" spans="1:2" x14ac:dyDescent="0.25">
      <c r="A12280" s="1"/>
      <c r="B12280" s="1"/>
    </row>
    <row r="12281" spans="1:2" x14ac:dyDescent="0.25">
      <c r="A12281" s="1"/>
      <c r="B12281" s="1"/>
    </row>
    <row r="12282" spans="1:2" x14ac:dyDescent="0.25">
      <c r="A12282" s="1"/>
      <c r="B12282" s="1"/>
    </row>
    <row r="12283" spans="1:2" x14ac:dyDescent="0.25">
      <c r="A12283" s="1"/>
      <c r="B12283" s="1"/>
    </row>
    <row r="12284" spans="1:2" x14ac:dyDescent="0.25">
      <c r="A12284" s="1"/>
      <c r="B12284" s="1"/>
    </row>
    <row r="12285" spans="1:2" x14ac:dyDescent="0.25">
      <c r="A12285" s="1"/>
      <c r="B12285" s="1"/>
    </row>
    <row r="12286" spans="1:2" x14ac:dyDescent="0.25">
      <c r="A12286" s="1"/>
      <c r="B12286" s="1"/>
    </row>
    <row r="12287" spans="1:2" x14ac:dyDescent="0.25">
      <c r="A12287" s="1"/>
      <c r="B12287" s="1"/>
    </row>
    <row r="12288" spans="1:2" x14ac:dyDescent="0.25">
      <c r="A12288" s="1"/>
      <c r="B12288" s="1"/>
    </row>
    <row r="12289" spans="1:2" x14ac:dyDescent="0.25">
      <c r="A12289" s="1"/>
      <c r="B12289" s="1"/>
    </row>
    <row r="12290" spans="1:2" x14ac:dyDescent="0.25">
      <c r="A12290" s="1"/>
      <c r="B12290" s="1"/>
    </row>
    <row r="12291" spans="1:2" x14ac:dyDescent="0.25">
      <c r="A12291" s="1"/>
      <c r="B12291" s="1"/>
    </row>
    <row r="12292" spans="1:2" x14ac:dyDescent="0.25">
      <c r="A12292" s="1"/>
      <c r="B12292" s="1"/>
    </row>
    <row r="12293" spans="1:2" x14ac:dyDescent="0.25">
      <c r="A12293" s="1"/>
      <c r="B12293" s="1"/>
    </row>
    <row r="12294" spans="1:2" x14ac:dyDescent="0.25">
      <c r="A12294" s="1"/>
      <c r="B12294" s="1"/>
    </row>
    <row r="12295" spans="1:2" x14ac:dyDescent="0.25">
      <c r="A12295" s="1"/>
      <c r="B12295" s="1"/>
    </row>
    <row r="12296" spans="1:2" x14ac:dyDescent="0.25">
      <c r="A12296" s="1"/>
      <c r="B12296" s="1"/>
    </row>
    <row r="12297" spans="1:2" x14ac:dyDescent="0.25">
      <c r="A12297" s="1"/>
      <c r="B12297" s="1"/>
    </row>
    <row r="12298" spans="1:2" x14ac:dyDescent="0.25">
      <c r="A12298" s="1"/>
      <c r="B12298" s="1"/>
    </row>
    <row r="12299" spans="1:2" x14ac:dyDescent="0.25">
      <c r="A12299" s="1"/>
      <c r="B12299" s="1"/>
    </row>
    <row r="12300" spans="1:2" x14ac:dyDescent="0.25">
      <c r="A12300" s="1"/>
      <c r="B12300" s="1"/>
    </row>
    <row r="12301" spans="1:2" x14ac:dyDescent="0.25">
      <c r="A12301" s="1"/>
      <c r="B12301" s="1"/>
    </row>
    <row r="12302" spans="1:2" x14ac:dyDescent="0.25">
      <c r="A12302" s="1"/>
      <c r="B12302" s="1"/>
    </row>
    <row r="12303" spans="1:2" x14ac:dyDescent="0.25">
      <c r="A12303" s="1"/>
      <c r="B12303" s="1"/>
    </row>
    <row r="12304" spans="1:2" x14ac:dyDescent="0.25">
      <c r="A12304" s="1"/>
      <c r="B12304" s="1"/>
    </row>
    <row r="12305" spans="1:2" x14ac:dyDescent="0.25">
      <c r="A12305" s="1"/>
      <c r="B12305" s="1"/>
    </row>
    <row r="12306" spans="1:2" x14ac:dyDescent="0.25">
      <c r="A12306" s="1"/>
      <c r="B12306" s="1"/>
    </row>
    <row r="12307" spans="1:2" x14ac:dyDescent="0.25">
      <c r="A12307" s="1"/>
      <c r="B12307" s="1"/>
    </row>
    <row r="12308" spans="1:2" x14ac:dyDescent="0.25">
      <c r="A12308" s="1"/>
      <c r="B12308" s="1"/>
    </row>
    <row r="12309" spans="1:2" x14ac:dyDescent="0.25">
      <c r="A12309" s="1"/>
      <c r="B12309" s="1"/>
    </row>
    <row r="12310" spans="1:2" x14ac:dyDescent="0.25">
      <c r="A12310" s="1"/>
      <c r="B12310" s="1"/>
    </row>
    <row r="12311" spans="1:2" x14ac:dyDescent="0.25">
      <c r="A12311" s="1"/>
      <c r="B12311" s="1"/>
    </row>
    <row r="12312" spans="1:2" x14ac:dyDescent="0.25">
      <c r="A12312" s="1"/>
      <c r="B12312" s="1"/>
    </row>
    <row r="12313" spans="1:2" x14ac:dyDescent="0.25">
      <c r="A12313" s="1"/>
      <c r="B12313" s="1"/>
    </row>
    <row r="12314" spans="1:2" x14ac:dyDescent="0.25">
      <c r="A12314" s="1"/>
      <c r="B12314" s="1"/>
    </row>
    <row r="12315" spans="1:2" x14ac:dyDescent="0.25">
      <c r="A12315" s="1"/>
      <c r="B12315" s="1"/>
    </row>
    <row r="12316" spans="1:2" x14ac:dyDescent="0.25">
      <c r="A12316" s="1"/>
      <c r="B12316" s="1"/>
    </row>
    <row r="12317" spans="1:2" x14ac:dyDescent="0.25">
      <c r="A12317" s="1"/>
      <c r="B12317" s="1"/>
    </row>
    <row r="12318" spans="1:2" x14ac:dyDescent="0.25">
      <c r="A12318" s="1"/>
      <c r="B12318" s="1"/>
    </row>
    <row r="12319" spans="1:2" x14ac:dyDescent="0.25">
      <c r="A12319" s="1"/>
      <c r="B12319" s="1"/>
    </row>
    <row r="12320" spans="1:2" x14ac:dyDescent="0.25">
      <c r="A12320" s="1"/>
      <c r="B12320" s="1"/>
    </row>
    <row r="12321" spans="1:2" x14ac:dyDescent="0.25">
      <c r="A12321" s="1"/>
      <c r="B12321" s="1"/>
    </row>
    <row r="12322" spans="1:2" x14ac:dyDescent="0.25">
      <c r="A12322" s="1"/>
      <c r="B12322" s="1"/>
    </row>
    <row r="12323" spans="1:2" x14ac:dyDescent="0.25">
      <c r="A12323" s="1"/>
      <c r="B12323" s="1"/>
    </row>
    <row r="12324" spans="1:2" x14ac:dyDescent="0.25">
      <c r="A12324" s="1"/>
      <c r="B12324" s="1"/>
    </row>
    <row r="12325" spans="1:2" x14ac:dyDescent="0.25">
      <c r="A12325" s="1"/>
      <c r="B12325" s="1"/>
    </row>
    <row r="12326" spans="1:2" x14ac:dyDescent="0.25">
      <c r="A12326" s="1"/>
      <c r="B12326" s="1"/>
    </row>
    <row r="12327" spans="1:2" x14ac:dyDescent="0.25">
      <c r="A12327" s="1"/>
      <c r="B12327" s="1"/>
    </row>
    <row r="12328" spans="1:2" x14ac:dyDescent="0.25">
      <c r="A12328" s="1"/>
      <c r="B12328" s="1"/>
    </row>
    <row r="12329" spans="1:2" x14ac:dyDescent="0.25">
      <c r="A12329" s="1"/>
      <c r="B12329" s="1"/>
    </row>
    <row r="12330" spans="1:2" x14ac:dyDescent="0.25">
      <c r="A12330" s="1"/>
      <c r="B12330" s="1"/>
    </row>
    <row r="12331" spans="1:2" x14ac:dyDescent="0.25">
      <c r="A12331" s="1"/>
      <c r="B12331" s="1"/>
    </row>
    <row r="12332" spans="1:2" x14ac:dyDescent="0.25">
      <c r="A12332" s="1"/>
      <c r="B12332" s="1"/>
    </row>
    <row r="12333" spans="1:2" x14ac:dyDescent="0.25">
      <c r="A12333" s="1"/>
      <c r="B12333" s="1"/>
    </row>
    <row r="12334" spans="1:2" x14ac:dyDescent="0.25">
      <c r="A12334" s="1"/>
      <c r="B12334" s="1"/>
    </row>
    <row r="12335" spans="1:2" x14ac:dyDescent="0.25">
      <c r="A12335" s="1"/>
      <c r="B12335" s="1"/>
    </row>
    <row r="12336" spans="1:2" x14ac:dyDescent="0.25">
      <c r="A12336" s="1"/>
      <c r="B12336" s="1"/>
    </row>
    <row r="12337" spans="1:2" x14ac:dyDescent="0.25">
      <c r="A12337" s="1"/>
      <c r="B12337" s="1"/>
    </row>
    <row r="12338" spans="1:2" x14ac:dyDescent="0.25">
      <c r="A12338" s="1"/>
      <c r="B12338" s="1"/>
    </row>
    <row r="12339" spans="1:2" x14ac:dyDescent="0.25">
      <c r="A12339" s="1"/>
      <c r="B12339" s="1"/>
    </row>
    <row r="12340" spans="1:2" x14ac:dyDescent="0.25">
      <c r="A12340" s="1"/>
      <c r="B12340" s="1"/>
    </row>
    <row r="12341" spans="1:2" x14ac:dyDescent="0.25">
      <c r="A12341" s="1"/>
      <c r="B12341" s="1"/>
    </row>
    <row r="12342" spans="1:2" x14ac:dyDescent="0.25">
      <c r="A12342" s="1"/>
      <c r="B12342" s="1"/>
    </row>
    <row r="12343" spans="1:2" x14ac:dyDescent="0.25">
      <c r="A12343" s="1"/>
      <c r="B12343" s="1"/>
    </row>
    <row r="12344" spans="1:2" x14ac:dyDescent="0.25">
      <c r="A12344" s="1"/>
      <c r="B12344" s="1"/>
    </row>
    <row r="12345" spans="1:2" x14ac:dyDescent="0.25">
      <c r="A12345" s="1"/>
      <c r="B12345" s="1"/>
    </row>
    <row r="12346" spans="1:2" x14ac:dyDescent="0.25">
      <c r="A12346" s="1"/>
      <c r="B12346" s="1"/>
    </row>
    <row r="12347" spans="1:2" x14ac:dyDescent="0.25">
      <c r="A12347" s="1"/>
      <c r="B12347" s="1"/>
    </row>
    <row r="12348" spans="1:2" x14ac:dyDescent="0.25">
      <c r="A12348" s="1"/>
      <c r="B12348" s="1"/>
    </row>
    <row r="12349" spans="1:2" x14ac:dyDescent="0.25">
      <c r="A12349" s="1"/>
      <c r="B12349" s="1"/>
    </row>
    <row r="12350" spans="1:2" x14ac:dyDescent="0.25">
      <c r="A12350" s="1"/>
      <c r="B12350" s="1"/>
    </row>
    <row r="12351" spans="1:2" x14ac:dyDescent="0.25">
      <c r="A12351" s="1"/>
      <c r="B12351" s="1"/>
    </row>
    <row r="12352" spans="1:2" x14ac:dyDescent="0.25">
      <c r="A12352" s="1"/>
      <c r="B12352" s="1"/>
    </row>
    <row r="12353" spans="1:2" x14ac:dyDescent="0.25">
      <c r="A12353" s="1"/>
      <c r="B12353" s="1"/>
    </row>
    <row r="12354" spans="1:2" x14ac:dyDescent="0.25">
      <c r="A12354" s="1"/>
      <c r="B12354" s="1"/>
    </row>
    <row r="12355" spans="1:2" x14ac:dyDescent="0.25">
      <c r="A12355" s="1"/>
      <c r="B12355" s="1"/>
    </row>
    <row r="12356" spans="1:2" x14ac:dyDescent="0.25">
      <c r="A12356" s="1"/>
      <c r="B12356" s="1"/>
    </row>
    <row r="12357" spans="1:2" x14ac:dyDescent="0.25">
      <c r="A12357" s="1"/>
      <c r="B12357" s="1"/>
    </row>
    <row r="12358" spans="1:2" x14ac:dyDescent="0.25">
      <c r="A12358" s="1"/>
      <c r="B12358" s="1"/>
    </row>
    <row r="12359" spans="1:2" x14ac:dyDescent="0.25">
      <c r="A12359" s="1"/>
      <c r="B12359" s="1"/>
    </row>
    <row r="12360" spans="1:2" x14ac:dyDescent="0.25">
      <c r="A12360" s="1"/>
      <c r="B12360" s="1"/>
    </row>
    <row r="12361" spans="1:2" x14ac:dyDescent="0.25">
      <c r="A12361" s="1"/>
      <c r="B12361" s="1"/>
    </row>
    <row r="12362" spans="1:2" x14ac:dyDescent="0.25">
      <c r="A12362" s="1"/>
      <c r="B12362" s="1"/>
    </row>
    <row r="12363" spans="1:2" x14ac:dyDescent="0.25">
      <c r="A12363" s="1"/>
      <c r="B12363" s="1"/>
    </row>
    <row r="12364" spans="1:2" x14ac:dyDescent="0.25">
      <c r="A12364" s="1"/>
      <c r="B12364" s="1"/>
    </row>
    <row r="12365" spans="1:2" x14ac:dyDescent="0.25">
      <c r="A12365" s="1"/>
      <c r="B12365" s="1"/>
    </row>
    <row r="12366" spans="1:2" x14ac:dyDescent="0.25">
      <c r="A12366" s="1"/>
      <c r="B12366" s="1"/>
    </row>
    <row r="12367" spans="1:2" x14ac:dyDescent="0.25">
      <c r="A12367" s="1"/>
      <c r="B12367" s="1"/>
    </row>
    <row r="12368" spans="1:2" x14ac:dyDescent="0.25">
      <c r="A12368" s="1"/>
      <c r="B12368" s="1"/>
    </row>
    <row r="12369" spans="1:2" x14ac:dyDescent="0.25">
      <c r="A12369" s="1"/>
      <c r="B12369" s="1"/>
    </row>
    <row r="12370" spans="1:2" x14ac:dyDescent="0.25">
      <c r="A12370" s="1"/>
      <c r="B12370" s="1"/>
    </row>
    <row r="12371" spans="1:2" x14ac:dyDescent="0.25">
      <c r="A12371" s="1"/>
      <c r="B12371" s="1"/>
    </row>
    <row r="12372" spans="1:2" x14ac:dyDescent="0.25">
      <c r="A12372" s="1"/>
      <c r="B12372" s="1"/>
    </row>
    <row r="12373" spans="1:2" x14ac:dyDescent="0.25">
      <c r="A12373" s="1"/>
      <c r="B12373" s="1"/>
    </row>
    <row r="12374" spans="1:2" x14ac:dyDescent="0.25">
      <c r="A12374" s="1"/>
      <c r="B12374" s="1"/>
    </row>
    <row r="12375" spans="1:2" x14ac:dyDescent="0.25">
      <c r="A12375" s="1"/>
      <c r="B12375" s="1"/>
    </row>
    <row r="12376" spans="1:2" x14ac:dyDescent="0.25">
      <c r="A12376" s="1"/>
      <c r="B12376" s="1"/>
    </row>
    <row r="12377" spans="1:2" x14ac:dyDescent="0.25">
      <c r="A12377" s="1"/>
      <c r="B12377" s="1"/>
    </row>
    <row r="12378" spans="1:2" x14ac:dyDescent="0.25">
      <c r="A12378" s="1"/>
      <c r="B12378" s="1"/>
    </row>
    <row r="12379" spans="1:2" x14ac:dyDescent="0.25">
      <c r="A12379" s="1"/>
      <c r="B12379" s="1"/>
    </row>
    <row r="12380" spans="1:2" x14ac:dyDescent="0.25">
      <c r="A12380" s="1"/>
      <c r="B12380" s="1"/>
    </row>
    <row r="12381" spans="1:2" x14ac:dyDescent="0.25">
      <c r="A12381" s="1"/>
      <c r="B12381" s="1"/>
    </row>
    <row r="12382" spans="1:2" x14ac:dyDescent="0.25">
      <c r="A12382" s="1"/>
      <c r="B12382" s="1"/>
    </row>
    <row r="12383" spans="1:2" x14ac:dyDescent="0.25">
      <c r="A12383" s="1"/>
      <c r="B12383" s="1"/>
    </row>
    <row r="12384" spans="1:2" x14ac:dyDescent="0.25">
      <c r="A12384" s="1"/>
      <c r="B12384" s="1"/>
    </row>
    <row r="12385" spans="1:2" x14ac:dyDescent="0.25">
      <c r="A12385" s="1"/>
      <c r="B12385" s="1"/>
    </row>
    <row r="12386" spans="1:2" x14ac:dyDescent="0.25">
      <c r="A12386" s="1"/>
      <c r="B12386" s="1"/>
    </row>
    <row r="12387" spans="1:2" x14ac:dyDescent="0.25">
      <c r="A12387" s="1"/>
      <c r="B12387" s="1"/>
    </row>
    <row r="12388" spans="1:2" x14ac:dyDescent="0.25">
      <c r="A12388" s="1"/>
      <c r="B12388" s="1"/>
    </row>
    <row r="12389" spans="1:2" x14ac:dyDescent="0.25">
      <c r="A12389" s="1"/>
      <c r="B12389" s="1"/>
    </row>
    <row r="12390" spans="1:2" x14ac:dyDescent="0.25">
      <c r="A12390" s="1"/>
      <c r="B12390" s="1"/>
    </row>
    <row r="12391" spans="1:2" x14ac:dyDescent="0.25">
      <c r="A12391" s="1"/>
      <c r="B12391" s="1"/>
    </row>
    <row r="12392" spans="1:2" x14ac:dyDescent="0.25">
      <c r="A12392" s="1"/>
      <c r="B12392" s="1"/>
    </row>
    <row r="12393" spans="1:2" x14ac:dyDescent="0.25">
      <c r="A12393" s="1"/>
      <c r="B12393" s="1"/>
    </row>
    <row r="12394" spans="1:2" x14ac:dyDescent="0.25">
      <c r="A12394" s="1"/>
      <c r="B12394" s="1"/>
    </row>
    <row r="12395" spans="1:2" x14ac:dyDescent="0.25">
      <c r="A12395" s="1"/>
      <c r="B12395" s="1"/>
    </row>
    <row r="12396" spans="1:2" x14ac:dyDescent="0.25">
      <c r="A12396" s="1"/>
      <c r="B12396" s="1"/>
    </row>
    <row r="12397" spans="1:2" x14ac:dyDescent="0.25">
      <c r="A12397" s="1"/>
      <c r="B12397" s="1"/>
    </row>
    <row r="12398" spans="1:2" x14ac:dyDescent="0.25">
      <c r="A12398" s="1"/>
      <c r="B12398" s="1"/>
    </row>
    <row r="12399" spans="1:2" x14ac:dyDescent="0.25">
      <c r="A12399" s="1"/>
      <c r="B12399" s="1"/>
    </row>
    <row r="12400" spans="1:2" x14ac:dyDescent="0.25">
      <c r="A12400" s="1"/>
      <c r="B12400" s="1"/>
    </row>
    <row r="12401" spans="1:2" x14ac:dyDescent="0.25">
      <c r="A12401" s="1"/>
      <c r="B12401" s="1"/>
    </row>
    <row r="12402" spans="1:2" x14ac:dyDescent="0.25">
      <c r="A12402" s="1"/>
      <c r="B12402" s="1"/>
    </row>
    <row r="12403" spans="1:2" x14ac:dyDescent="0.25">
      <c r="A12403" s="1"/>
      <c r="B12403" s="1"/>
    </row>
    <row r="12404" spans="1:2" x14ac:dyDescent="0.25">
      <c r="A12404" s="1"/>
      <c r="B12404" s="1"/>
    </row>
    <row r="12405" spans="1:2" x14ac:dyDescent="0.25">
      <c r="A12405" s="1"/>
      <c r="B12405" s="1"/>
    </row>
    <row r="12406" spans="1:2" x14ac:dyDescent="0.25">
      <c r="A12406" s="1"/>
      <c r="B12406" s="1"/>
    </row>
    <row r="12407" spans="1:2" x14ac:dyDescent="0.25">
      <c r="A12407" s="1"/>
      <c r="B12407" s="1"/>
    </row>
    <row r="12408" spans="1:2" x14ac:dyDescent="0.25">
      <c r="A12408" s="1"/>
      <c r="B12408" s="1"/>
    </row>
    <row r="12409" spans="1:2" x14ac:dyDescent="0.25">
      <c r="A12409" s="1"/>
      <c r="B12409" s="1"/>
    </row>
    <row r="12410" spans="1:2" x14ac:dyDescent="0.25">
      <c r="A12410" s="1"/>
      <c r="B12410" s="1"/>
    </row>
    <row r="12411" spans="1:2" x14ac:dyDescent="0.25">
      <c r="A12411" s="1"/>
      <c r="B12411" s="1"/>
    </row>
    <row r="12412" spans="1:2" x14ac:dyDescent="0.25">
      <c r="A12412" s="1"/>
      <c r="B12412" s="1"/>
    </row>
    <row r="12413" spans="1:2" x14ac:dyDescent="0.25">
      <c r="A12413" s="1"/>
      <c r="B12413" s="1"/>
    </row>
    <row r="12414" spans="1:2" x14ac:dyDescent="0.25">
      <c r="A12414" s="1"/>
      <c r="B12414" s="1"/>
    </row>
    <row r="12415" spans="1:2" x14ac:dyDescent="0.25">
      <c r="A12415" s="1"/>
      <c r="B12415" s="1"/>
    </row>
    <row r="12416" spans="1:2" x14ac:dyDescent="0.25">
      <c r="A12416" s="1"/>
      <c r="B12416" s="1"/>
    </row>
    <row r="12417" spans="1:2" x14ac:dyDescent="0.25">
      <c r="A12417" s="1"/>
      <c r="B12417" s="1"/>
    </row>
    <row r="12418" spans="1:2" x14ac:dyDescent="0.25">
      <c r="A12418" s="1"/>
      <c r="B12418" s="1"/>
    </row>
    <row r="12419" spans="1:2" x14ac:dyDescent="0.25">
      <c r="A12419" s="1"/>
      <c r="B12419" s="1"/>
    </row>
    <row r="12420" spans="1:2" x14ac:dyDescent="0.25">
      <c r="A12420" s="1"/>
      <c r="B12420" s="1"/>
    </row>
    <row r="12421" spans="1:2" x14ac:dyDescent="0.25">
      <c r="A12421" s="1"/>
      <c r="B12421" s="1"/>
    </row>
    <row r="12422" spans="1:2" x14ac:dyDescent="0.25">
      <c r="A12422" s="1"/>
      <c r="B12422" s="1"/>
    </row>
    <row r="12423" spans="1:2" x14ac:dyDescent="0.25">
      <c r="A12423" s="1"/>
      <c r="B12423" s="1"/>
    </row>
    <row r="12424" spans="1:2" x14ac:dyDescent="0.25">
      <c r="A12424" s="1"/>
      <c r="B12424" s="1"/>
    </row>
    <row r="12425" spans="1:2" x14ac:dyDescent="0.25">
      <c r="A12425" s="1"/>
      <c r="B12425" s="1"/>
    </row>
    <row r="12426" spans="1:2" x14ac:dyDescent="0.25">
      <c r="A12426" s="1"/>
      <c r="B12426" s="1"/>
    </row>
    <row r="12427" spans="1:2" x14ac:dyDescent="0.25">
      <c r="A12427" s="1"/>
      <c r="B12427" s="1"/>
    </row>
    <row r="12428" spans="1:2" x14ac:dyDescent="0.25">
      <c r="A12428" s="1"/>
      <c r="B12428" s="1"/>
    </row>
    <row r="12429" spans="1:2" x14ac:dyDescent="0.25">
      <c r="A12429" s="1"/>
      <c r="B12429" s="1"/>
    </row>
    <row r="12430" spans="1:2" x14ac:dyDescent="0.25">
      <c r="A12430" s="1"/>
      <c r="B12430" s="1"/>
    </row>
    <row r="12431" spans="1:2" x14ac:dyDescent="0.25">
      <c r="A12431" s="1"/>
      <c r="B12431" s="1"/>
    </row>
    <row r="12432" spans="1:2" x14ac:dyDescent="0.25">
      <c r="A12432" s="1"/>
      <c r="B12432" s="1"/>
    </row>
    <row r="12433" spans="1:2" x14ac:dyDescent="0.25">
      <c r="A12433" s="1"/>
      <c r="B12433" s="1"/>
    </row>
    <row r="12434" spans="1:2" x14ac:dyDescent="0.25">
      <c r="A12434" s="1"/>
      <c r="B12434" s="1"/>
    </row>
    <row r="12435" spans="1:2" x14ac:dyDescent="0.25">
      <c r="A12435" s="1"/>
      <c r="B12435" s="1"/>
    </row>
    <row r="12436" spans="1:2" x14ac:dyDescent="0.25">
      <c r="A12436" s="1"/>
      <c r="B12436" s="1"/>
    </row>
    <row r="12437" spans="1:2" x14ac:dyDescent="0.25">
      <c r="A12437" s="1"/>
      <c r="B12437" s="1"/>
    </row>
    <row r="12438" spans="1:2" x14ac:dyDescent="0.25">
      <c r="A12438" s="1"/>
      <c r="B12438" s="1"/>
    </row>
    <row r="12439" spans="1:2" x14ac:dyDescent="0.25">
      <c r="A12439" s="1"/>
      <c r="B12439" s="1"/>
    </row>
    <row r="12440" spans="1:2" x14ac:dyDescent="0.25">
      <c r="A12440" s="1"/>
      <c r="B12440" s="1"/>
    </row>
    <row r="12441" spans="1:2" x14ac:dyDescent="0.25">
      <c r="A12441" s="1"/>
      <c r="B12441" s="1"/>
    </row>
    <row r="12442" spans="1:2" x14ac:dyDescent="0.25">
      <c r="A12442" s="1"/>
      <c r="B12442" s="1"/>
    </row>
    <row r="12443" spans="1:2" x14ac:dyDescent="0.25">
      <c r="A12443" s="1"/>
      <c r="B12443" s="1"/>
    </row>
    <row r="12444" spans="1:2" x14ac:dyDescent="0.25">
      <c r="A12444" s="1"/>
      <c r="B12444" s="1"/>
    </row>
    <row r="12445" spans="1:2" x14ac:dyDescent="0.25">
      <c r="A12445" s="1"/>
      <c r="B12445" s="1"/>
    </row>
    <row r="12446" spans="1:2" x14ac:dyDescent="0.25">
      <c r="A12446" s="1"/>
      <c r="B12446" s="1"/>
    </row>
    <row r="12447" spans="1:2" x14ac:dyDescent="0.25">
      <c r="A12447" s="1"/>
      <c r="B12447" s="1"/>
    </row>
    <row r="12448" spans="1:2" x14ac:dyDescent="0.25">
      <c r="A12448" s="1"/>
      <c r="B12448" s="1"/>
    </row>
    <row r="12449" spans="1:2" x14ac:dyDescent="0.25">
      <c r="A12449" s="1"/>
      <c r="B12449" s="1"/>
    </row>
    <row r="12450" spans="1:2" x14ac:dyDescent="0.25">
      <c r="A12450" s="1"/>
      <c r="B12450" s="1"/>
    </row>
    <row r="12451" spans="1:2" x14ac:dyDescent="0.25">
      <c r="A12451" s="1"/>
      <c r="B12451" s="1"/>
    </row>
    <row r="12452" spans="1:2" x14ac:dyDescent="0.25">
      <c r="A12452" s="1"/>
      <c r="B12452" s="1"/>
    </row>
    <row r="12453" spans="1:2" x14ac:dyDescent="0.25">
      <c r="A12453" s="1"/>
      <c r="B12453" s="1"/>
    </row>
    <row r="12454" spans="1:2" x14ac:dyDescent="0.25">
      <c r="A12454" s="1"/>
      <c r="B12454" s="1"/>
    </row>
    <row r="12455" spans="1:2" x14ac:dyDescent="0.25">
      <c r="A12455" s="1"/>
      <c r="B12455" s="1"/>
    </row>
    <row r="12456" spans="1:2" x14ac:dyDescent="0.25">
      <c r="A12456" s="1"/>
      <c r="B12456" s="1"/>
    </row>
    <row r="12457" spans="1:2" x14ac:dyDescent="0.25">
      <c r="A12457" s="1"/>
      <c r="B12457" s="1"/>
    </row>
    <row r="12458" spans="1:2" x14ac:dyDescent="0.25">
      <c r="A12458" s="1"/>
      <c r="B12458" s="1"/>
    </row>
    <row r="12459" spans="1:2" x14ac:dyDescent="0.25">
      <c r="A12459" s="1"/>
      <c r="B12459" s="1"/>
    </row>
    <row r="12460" spans="1:2" x14ac:dyDescent="0.25">
      <c r="A12460" s="1"/>
      <c r="B12460" s="1"/>
    </row>
    <row r="12461" spans="1:2" x14ac:dyDescent="0.25">
      <c r="A12461" s="1"/>
      <c r="B12461" s="1"/>
    </row>
    <row r="12462" spans="1:2" x14ac:dyDescent="0.25">
      <c r="A12462" s="1"/>
      <c r="B12462" s="1"/>
    </row>
    <row r="12463" spans="1:2" x14ac:dyDescent="0.25">
      <c r="A12463" s="1"/>
      <c r="B12463" s="1"/>
    </row>
    <row r="12464" spans="1:2" x14ac:dyDescent="0.25">
      <c r="A12464" s="1"/>
      <c r="B12464" s="1"/>
    </row>
    <row r="12465" spans="1:2" x14ac:dyDescent="0.25">
      <c r="A12465" s="1"/>
      <c r="B12465" s="1"/>
    </row>
    <row r="12466" spans="1:2" x14ac:dyDescent="0.25">
      <c r="A12466" s="1"/>
      <c r="B12466" s="1"/>
    </row>
    <row r="12467" spans="1:2" x14ac:dyDescent="0.25">
      <c r="A12467" s="1"/>
      <c r="B12467" s="1"/>
    </row>
    <row r="12468" spans="1:2" x14ac:dyDescent="0.25">
      <c r="A12468" s="1"/>
      <c r="B12468" s="1"/>
    </row>
    <row r="12469" spans="1:2" x14ac:dyDescent="0.25">
      <c r="A12469" s="1"/>
      <c r="B12469" s="1"/>
    </row>
    <row r="12470" spans="1:2" x14ac:dyDescent="0.25">
      <c r="A12470" s="1"/>
      <c r="B12470" s="1"/>
    </row>
    <row r="12471" spans="1:2" x14ac:dyDescent="0.25">
      <c r="A12471" s="1"/>
      <c r="B12471" s="1"/>
    </row>
    <row r="12472" spans="1:2" x14ac:dyDescent="0.25">
      <c r="A12472" s="1"/>
      <c r="B12472" s="1"/>
    </row>
    <row r="12473" spans="1:2" x14ac:dyDescent="0.25">
      <c r="A12473" s="1"/>
      <c r="B12473" s="1"/>
    </row>
    <row r="12474" spans="1:2" x14ac:dyDescent="0.25">
      <c r="A12474" s="1"/>
      <c r="B12474" s="1"/>
    </row>
    <row r="12475" spans="1:2" x14ac:dyDescent="0.25">
      <c r="A12475" s="1"/>
      <c r="B12475" s="1"/>
    </row>
    <row r="12476" spans="1:2" x14ac:dyDescent="0.25">
      <c r="A12476" s="1"/>
      <c r="B12476" s="1"/>
    </row>
    <row r="12477" spans="1:2" x14ac:dyDescent="0.25">
      <c r="A12477" s="1"/>
      <c r="B12477" s="1"/>
    </row>
    <row r="12478" spans="1:2" x14ac:dyDescent="0.25">
      <c r="A12478" s="1"/>
      <c r="B12478" s="1"/>
    </row>
    <row r="12479" spans="1:2" x14ac:dyDescent="0.25">
      <c r="A12479" s="1"/>
      <c r="B12479" s="1"/>
    </row>
    <row r="12480" spans="1:2" x14ac:dyDescent="0.25">
      <c r="A12480" s="1"/>
      <c r="B12480" s="1"/>
    </row>
    <row r="12481" spans="1:2" x14ac:dyDescent="0.25">
      <c r="A12481" s="1"/>
      <c r="B12481" s="1"/>
    </row>
    <row r="12482" spans="1:2" x14ac:dyDescent="0.25">
      <c r="A12482" s="1"/>
      <c r="B12482" s="1"/>
    </row>
    <row r="12483" spans="1:2" x14ac:dyDescent="0.25">
      <c r="A12483" s="1"/>
      <c r="B12483" s="1"/>
    </row>
    <row r="12484" spans="1:2" x14ac:dyDescent="0.25">
      <c r="A12484" s="1"/>
      <c r="B12484" s="1"/>
    </row>
    <row r="12485" spans="1:2" x14ac:dyDescent="0.25">
      <c r="A12485" s="1"/>
      <c r="B12485" s="1"/>
    </row>
    <row r="12486" spans="1:2" x14ac:dyDescent="0.25">
      <c r="A12486" s="1"/>
      <c r="B12486" s="1"/>
    </row>
    <row r="12487" spans="1:2" x14ac:dyDescent="0.25">
      <c r="A12487" s="1"/>
      <c r="B12487" s="1"/>
    </row>
    <row r="12488" spans="1:2" x14ac:dyDescent="0.25">
      <c r="A12488" s="1"/>
      <c r="B12488" s="1"/>
    </row>
    <row r="12489" spans="1:2" x14ac:dyDescent="0.25">
      <c r="A12489" s="1"/>
      <c r="B12489" s="1"/>
    </row>
    <row r="12490" spans="1:2" x14ac:dyDescent="0.25">
      <c r="A12490" s="1"/>
      <c r="B12490" s="1"/>
    </row>
    <row r="12491" spans="1:2" x14ac:dyDescent="0.25">
      <c r="A12491" s="1"/>
      <c r="B12491" s="1"/>
    </row>
    <row r="12492" spans="1:2" x14ac:dyDescent="0.25">
      <c r="A12492" s="1"/>
      <c r="B12492" s="1"/>
    </row>
    <row r="12493" spans="1:2" x14ac:dyDescent="0.25">
      <c r="A12493" s="1"/>
      <c r="B12493" s="1"/>
    </row>
    <row r="12494" spans="1:2" x14ac:dyDescent="0.25">
      <c r="A12494" s="1"/>
      <c r="B12494" s="1"/>
    </row>
    <row r="12495" spans="1:2" x14ac:dyDescent="0.25">
      <c r="A12495" s="1"/>
      <c r="B12495" s="1"/>
    </row>
    <row r="12496" spans="1:2" x14ac:dyDescent="0.25">
      <c r="A12496" s="1"/>
      <c r="B12496" s="1"/>
    </row>
    <row r="12497" spans="1:2" x14ac:dyDescent="0.25">
      <c r="A12497" s="1"/>
      <c r="B12497" s="1"/>
    </row>
    <row r="12498" spans="1:2" x14ac:dyDescent="0.25">
      <c r="A12498" s="1"/>
      <c r="B12498" s="1"/>
    </row>
    <row r="12499" spans="1:2" x14ac:dyDescent="0.25">
      <c r="A12499" s="1"/>
      <c r="B12499" s="1"/>
    </row>
    <row r="12500" spans="1:2" x14ac:dyDescent="0.25">
      <c r="A12500" s="1"/>
      <c r="B12500" s="1"/>
    </row>
    <row r="12501" spans="1:2" x14ac:dyDescent="0.25">
      <c r="A12501" s="1"/>
      <c r="B12501" s="1"/>
    </row>
    <row r="12502" spans="1:2" x14ac:dyDescent="0.25">
      <c r="A12502" s="1"/>
      <c r="B12502" s="1"/>
    </row>
    <row r="12503" spans="1:2" x14ac:dyDescent="0.25">
      <c r="A12503" s="1"/>
      <c r="B12503" s="1"/>
    </row>
    <row r="12504" spans="1:2" x14ac:dyDescent="0.25">
      <c r="A12504" s="1"/>
      <c r="B12504" s="1"/>
    </row>
    <row r="12505" spans="1:2" x14ac:dyDescent="0.25">
      <c r="A12505" s="1"/>
      <c r="B12505" s="1"/>
    </row>
    <row r="12506" spans="1:2" x14ac:dyDescent="0.25">
      <c r="A12506" s="1"/>
      <c r="B12506" s="1"/>
    </row>
    <row r="12507" spans="1:2" x14ac:dyDescent="0.25">
      <c r="A12507" s="1"/>
      <c r="B12507" s="1"/>
    </row>
    <row r="12508" spans="1:2" x14ac:dyDescent="0.25">
      <c r="A12508" s="1"/>
      <c r="B12508" s="1"/>
    </row>
    <row r="12509" spans="1:2" x14ac:dyDescent="0.25">
      <c r="A12509" s="1"/>
      <c r="B12509" s="1"/>
    </row>
    <row r="12510" spans="1:2" x14ac:dyDescent="0.25">
      <c r="A12510" s="1"/>
      <c r="B12510" s="1"/>
    </row>
    <row r="12511" spans="1:2" x14ac:dyDescent="0.25">
      <c r="A12511" s="1"/>
      <c r="B12511" s="1"/>
    </row>
    <row r="12512" spans="1:2" x14ac:dyDescent="0.25">
      <c r="A12512" s="1"/>
      <c r="B12512" s="1"/>
    </row>
    <row r="12513" spans="1:2" x14ac:dyDescent="0.25">
      <c r="A12513" s="1"/>
      <c r="B12513" s="1"/>
    </row>
    <row r="12514" spans="1:2" x14ac:dyDescent="0.25">
      <c r="A12514" s="1"/>
      <c r="B12514" s="1"/>
    </row>
    <row r="12515" spans="1:2" x14ac:dyDescent="0.25">
      <c r="A12515" s="1"/>
      <c r="B12515" s="1"/>
    </row>
    <row r="12516" spans="1:2" x14ac:dyDescent="0.25">
      <c r="A12516" s="1"/>
      <c r="B12516" s="1"/>
    </row>
    <row r="12517" spans="1:2" x14ac:dyDescent="0.25">
      <c r="A12517" s="1"/>
      <c r="B12517" s="1"/>
    </row>
    <row r="12518" spans="1:2" x14ac:dyDescent="0.25">
      <c r="A12518" s="1"/>
      <c r="B12518" s="1"/>
    </row>
    <row r="12519" spans="1:2" x14ac:dyDescent="0.25">
      <c r="A12519" s="1"/>
      <c r="B12519" s="1"/>
    </row>
    <row r="12520" spans="1:2" x14ac:dyDescent="0.25">
      <c r="A12520" s="1"/>
      <c r="B12520" s="1"/>
    </row>
    <row r="12521" spans="1:2" x14ac:dyDescent="0.25">
      <c r="A12521" s="1"/>
      <c r="B12521" s="1"/>
    </row>
    <row r="12522" spans="1:2" x14ac:dyDescent="0.25">
      <c r="A12522" s="1"/>
      <c r="B12522" s="1"/>
    </row>
    <row r="12523" spans="1:2" x14ac:dyDescent="0.25">
      <c r="A12523" s="1"/>
      <c r="B12523" s="1"/>
    </row>
    <row r="12524" spans="1:2" x14ac:dyDescent="0.25">
      <c r="A12524" s="1"/>
      <c r="B12524" s="1"/>
    </row>
    <row r="12525" spans="1:2" x14ac:dyDescent="0.25">
      <c r="A12525" s="1"/>
      <c r="B12525" s="1"/>
    </row>
    <row r="12526" spans="1:2" x14ac:dyDescent="0.25">
      <c r="A12526" s="1"/>
      <c r="B12526" s="1"/>
    </row>
    <row r="12527" spans="1:2" x14ac:dyDescent="0.25">
      <c r="A12527" s="1"/>
      <c r="B12527" s="1"/>
    </row>
    <row r="12528" spans="1:2" x14ac:dyDescent="0.25">
      <c r="A12528" s="1"/>
      <c r="B12528" s="1"/>
    </row>
    <row r="12529" spans="1:2" x14ac:dyDescent="0.25">
      <c r="A12529" s="1"/>
      <c r="B12529" s="1"/>
    </row>
    <row r="12530" spans="1:2" x14ac:dyDescent="0.25">
      <c r="A12530" s="1"/>
      <c r="B12530" s="1"/>
    </row>
    <row r="12531" spans="1:2" x14ac:dyDescent="0.25">
      <c r="A12531" s="1"/>
      <c r="B12531" s="1"/>
    </row>
    <row r="12532" spans="1:2" x14ac:dyDescent="0.25">
      <c r="A12532" s="1"/>
      <c r="B12532" s="1"/>
    </row>
    <row r="12533" spans="1:2" x14ac:dyDescent="0.25">
      <c r="A12533" s="1"/>
      <c r="B12533" s="1"/>
    </row>
    <row r="12534" spans="1:2" x14ac:dyDescent="0.25">
      <c r="A12534" s="1"/>
      <c r="B12534" s="1"/>
    </row>
    <row r="12535" spans="1:2" x14ac:dyDescent="0.25">
      <c r="A12535" s="1"/>
      <c r="B12535" s="1"/>
    </row>
    <row r="12536" spans="1:2" x14ac:dyDescent="0.25">
      <c r="A12536" s="1"/>
      <c r="B12536" s="1"/>
    </row>
    <row r="12537" spans="1:2" x14ac:dyDescent="0.25">
      <c r="A12537" s="1"/>
      <c r="B12537" s="1"/>
    </row>
    <row r="12538" spans="1:2" x14ac:dyDescent="0.25">
      <c r="A12538" s="1"/>
      <c r="B12538" s="1"/>
    </row>
    <row r="12539" spans="1:2" x14ac:dyDescent="0.25">
      <c r="A12539" s="1"/>
      <c r="B12539" s="1"/>
    </row>
    <row r="12540" spans="1:2" x14ac:dyDescent="0.25">
      <c r="A12540" s="1"/>
      <c r="B12540" s="1"/>
    </row>
    <row r="12541" spans="1:2" x14ac:dyDescent="0.25">
      <c r="A12541" s="1"/>
      <c r="B12541" s="1"/>
    </row>
    <row r="12542" spans="1:2" x14ac:dyDescent="0.25">
      <c r="A12542" s="1"/>
      <c r="B12542" s="1"/>
    </row>
    <row r="12543" spans="1:2" x14ac:dyDescent="0.25">
      <c r="A12543" s="1"/>
      <c r="B12543" s="1"/>
    </row>
    <row r="12544" spans="1:2" x14ac:dyDescent="0.25">
      <c r="A12544" s="1"/>
      <c r="B12544" s="1"/>
    </row>
    <row r="12545" spans="1:2" x14ac:dyDescent="0.25">
      <c r="A12545" s="1"/>
      <c r="B12545" s="1"/>
    </row>
    <row r="12546" spans="1:2" x14ac:dyDescent="0.25">
      <c r="A12546" s="1"/>
      <c r="B12546" s="1"/>
    </row>
    <row r="12547" spans="1:2" x14ac:dyDescent="0.25">
      <c r="A12547" s="1"/>
      <c r="B12547" s="1"/>
    </row>
    <row r="12548" spans="1:2" x14ac:dyDescent="0.25">
      <c r="A12548" s="1"/>
      <c r="B12548" s="1"/>
    </row>
    <row r="12549" spans="1:2" x14ac:dyDescent="0.25">
      <c r="A12549" s="1"/>
      <c r="B12549" s="1"/>
    </row>
    <row r="12550" spans="1:2" x14ac:dyDescent="0.25">
      <c r="A12550" s="1"/>
      <c r="B12550" s="1"/>
    </row>
    <row r="12551" spans="1:2" x14ac:dyDescent="0.25">
      <c r="A12551" s="1"/>
      <c r="B12551" s="1"/>
    </row>
    <row r="12552" spans="1:2" x14ac:dyDescent="0.25">
      <c r="A12552" s="1"/>
      <c r="B12552" s="1"/>
    </row>
    <row r="12553" spans="1:2" x14ac:dyDescent="0.25">
      <c r="A12553" s="1"/>
      <c r="B12553" s="1"/>
    </row>
    <row r="12554" spans="1:2" x14ac:dyDescent="0.25">
      <c r="A12554" s="1"/>
      <c r="B12554" s="1"/>
    </row>
    <row r="12555" spans="1:2" x14ac:dyDescent="0.25">
      <c r="A12555" s="1"/>
      <c r="B12555" s="1"/>
    </row>
    <row r="12556" spans="1:2" x14ac:dyDescent="0.25">
      <c r="A12556" s="1"/>
      <c r="B12556" s="1"/>
    </row>
    <row r="12557" spans="1:2" x14ac:dyDescent="0.25">
      <c r="A12557" s="1"/>
      <c r="B12557" s="1"/>
    </row>
    <row r="12558" spans="1:2" x14ac:dyDescent="0.25">
      <c r="A12558" s="1"/>
      <c r="B12558" s="1"/>
    </row>
    <row r="12559" spans="1:2" x14ac:dyDescent="0.25">
      <c r="A12559" s="1"/>
      <c r="B12559" s="1"/>
    </row>
    <row r="12560" spans="1:2" x14ac:dyDescent="0.25">
      <c r="A12560" s="1"/>
      <c r="B12560" s="1"/>
    </row>
    <row r="12561" spans="1:2" x14ac:dyDescent="0.25">
      <c r="A12561" s="1"/>
      <c r="B12561" s="1"/>
    </row>
    <row r="12562" spans="1:2" x14ac:dyDescent="0.25">
      <c r="A12562" s="1"/>
      <c r="B12562" s="1"/>
    </row>
    <row r="12563" spans="1:2" x14ac:dyDescent="0.25">
      <c r="A12563" s="1"/>
      <c r="B12563" s="1"/>
    </row>
    <row r="12564" spans="1:2" x14ac:dyDescent="0.25">
      <c r="A12564" s="1"/>
      <c r="B12564" s="1"/>
    </row>
    <row r="12565" spans="1:2" x14ac:dyDescent="0.25">
      <c r="A12565" s="1"/>
      <c r="B12565" s="1"/>
    </row>
    <row r="12566" spans="1:2" x14ac:dyDescent="0.25">
      <c r="A12566" s="1"/>
      <c r="B12566" s="1"/>
    </row>
    <row r="12567" spans="1:2" x14ac:dyDescent="0.25">
      <c r="A12567" s="1"/>
      <c r="B12567" s="1"/>
    </row>
    <row r="12568" spans="1:2" x14ac:dyDescent="0.25">
      <c r="A12568" s="1"/>
      <c r="B12568" s="1"/>
    </row>
    <row r="12569" spans="1:2" x14ac:dyDescent="0.25">
      <c r="A12569" s="1"/>
      <c r="B12569" s="1"/>
    </row>
    <row r="12570" spans="1:2" x14ac:dyDescent="0.25">
      <c r="A12570" s="1"/>
      <c r="B12570" s="1"/>
    </row>
    <row r="12571" spans="1:2" x14ac:dyDescent="0.25">
      <c r="A12571" s="1"/>
      <c r="B12571" s="1"/>
    </row>
    <row r="12572" spans="1:2" x14ac:dyDescent="0.25">
      <c r="A12572" s="1"/>
      <c r="B12572" s="1"/>
    </row>
    <row r="12573" spans="1:2" x14ac:dyDescent="0.25">
      <c r="A12573" s="1"/>
      <c r="B12573" s="1"/>
    </row>
    <row r="12574" spans="1:2" x14ac:dyDescent="0.25">
      <c r="A12574" s="1"/>
      <c r="B12574" s="1"/>
    </row>
    <row r="12575" spans="1:2" x14ac:dyDescent="0.25">
      <c r="A12575" s="1"/>
      <c r="B12575" s="1"/>
    </row>
    <row r="12576" spans="1:2" x14ac:dyDescent="0.25">
      <c r="A12576" s="1"/>
      <c r="B12576" s="1"/>
    </row>
    <row r="12577" spans="1:2" x14ac:dyDescent="0.25">
      <c r="A12577" s="1"/>
      <c r="B12577" s="1"/>
    </row>
    <row r="12578" spans="1:2" x14ac:dyDescent="0.25">
      <c r="A12578" s="1"/>
      <c r="B12578" s="1"/>
    </row>
    <row r="12579" spans="1:2" x14ac:dyDescent="0.25">
      <c r="A12579" s="1"/>
      <c r="B12579" s="1"/>
    </row>
    <row r="12580" spans="1:2" x14ac:dyDescent="0.25">
      <c r="A12580" s="1"/>
      <c r="B12580" s="1"/>
    </row>
    <row r="12581" spans="1:2" x14ac:dyDescent="0.25">
      <c r="A12581" s="1"/>
      <c r="B12581" s="1"/>
    </row>
    <row r="12582" spans="1:2" x14ac:dyDescent="0.25">
      <c r="A12582" s="1"/>
      <c r="B12582" s="1"/>
    </row>
    <row r="12583" spans="1:2" x14ac:dyDescent="0.25">
      <c r="A12583" s="1"/>
      <c r="B12583" s="1"/>
    </row>
    <row r="12584" spans="1:2" x14ac:dyDescent="0.25">
      <c r="A12584" s="1"/>
      <c r="B12584" s="1"/>
    </row>
    <row r="12585" spans="1:2" x14ac:dyDescent="0.25">
      <c r="A12585" s="1"/>
      <c r="B12585" s="1"/>
    </row>
    <row r="12586" spans="1:2" x14ac:dyDescent="0.25">
      <c r="A12586" s="1"/>
      <c r="B12586" s="1"/>
    </row>
    <row r="12587" spans="1:2" x14ac:dyDescent="0.25">
      <c r="A12587" s="1"/>
      <c r="B12587" s="1"/>
    </row>
    <row r="12588" spans="1:2" x14ac:dyDescent="0.25">
      <c r="A12588" s="1"/>
      <c r="B12588" s="1"/>
    </row>
    <row r="12589" spans="1:2" x14ac:dyDescent="0.25">
      <c r="A12589" s="1"/>
      <c r="B12589" s="1"/>
    </row>
    <row r="12590" spans="1:2" x14ac:dyDescent="0.25">
      <c r="A12590" s="1"/>
      <c r="B12590" s="1"/>
    </row>
    <row r="12591" spans="1:2" x14ac:dyDescent="0.25">
      <c r="A12591" s="1"/>
      <c r="B12591" s="1"/>
    </row>
    <row r="12592" spans="1:2" x14ac:dyDescent="0.25">
      <c r="A12592" s="1"/>
      <c r="B12592" s="1"/>
    </row>
    <row r="12593" spans="1:2" x14ac:dyDescent="0.25">
      <c r="A12593" s="1"/>
      <c r="B12593" s="1"/>
    </row>
    <row r="12594" spans="1:2" x14ac:dyDescent="0.25">
      <c r="A12594" s="1"/>
      <c r="B12594" s="1"/>
    </row>
    <row r="12595" spans="1:2" x14ac:dyDescent="0.25">
      <c r="A12595" s="1"/>
      <c r="B12595" s="1"/>
    </row>
    <row r="12596" spans="1:2" x14ac:dyDescent="0.25">
      <c r="A12596" s="1"/>
      <c r="B12596" s="1"/>
    </row>
    <row r="12597" spans="1:2" x14ac:dyDescent="0.25">
      <c r="A12597" s="1"/>
      <c r="B12597" s="1"/>
    </row>
    <row r="12598" spans="1:2" x14ac:dyDescent="0.25">
      <c r="A12598" s="1"/>
      <c r="B12598" s="1"/>
    </row>
    <row r="12599" spans="1:2" x14ac:dyDescent="0.25">
      <c r="A12599" s="1"/>
      <c r="B12599" s="1"/>
    </row>
    <row r="12600" spans="1:2" x14ac:dyDescent="0.25">
      <c r="A12600" s="1"/>
      <c r="B12600" s="1"/>
    </row>
    <row r="12601" spans="1:2" x14ac:dyDescent="0.25">
      <c r="A12601" s="1"/>
      <c r="B12601" s="1"/>
    </row>
    <row r="12602" spans="1:2" x14ac:dyDescent="0.25">
      <c r="A12602" s="1"/>
      <c r="B12602" s="1"/>
    </row>
    <row r="12603" spans="1:2" x14ac:dyDescent="0.25">
      <c r="A12603" s="1"/>
      <c r="B12603" s="1"/>
    </row>
    <row r="12604" spans="1:2" x14ac:dyDescent="0.25">
      <c r="A12604" s="1"/>
      <c r="B12604" s="1"/>
    </row>
    <row r="12605" spans="1:2" x14ac:dyDescent="0.25">
      <c r="A12605" s="1"/>
      <c r="B12605" s="1"/>
    </row>
    <row r="12606" spans="1:2" x14ac:dyDescent="0.25">
      <c r="A12606" s="1"/>
      <c r="B12606" s="1"/>
    </row>
    <row r="12607" spans="1:2" x14ac:dyDescent="0.25">
      <c r="A12607" s="1"/>
      <c r="B12607" s="1"/>
    </row>
    <row r="12608" spans="1:2" x14ac:dyDescent="0.25">
      <c r="A12608" s="1"/>
      <c r="B12608" s="1"/>
    </row>
    <row r="12609" spans="1:2" x14ac:dyDescent="0.25">
      <c r="A12609" s="1"/>
      <c r="B12609" s="1"/>
    </row>
    <row r="12610" spans="1:2" x14ac:dyDescent="0.25">
      <c r="A12610" s="1"/>
      <c r="B12610" s="1"/>
    </row>
    <row r="12611" spans="1:2" x14ac:dyDescent="0.25">
      <c r="A12611" s="1"/>
      <c r="B12611" s="1"/>
    </row>
    <row r="12612" spans="1:2" x14ac:dyDescent="0.25">
      <c r="A12612" s="1"/>
      <c r="B12612" s="1"/>
    </row>
    <row r="12613" spans="1:2" x14ac:dyDescent="0.25">
      <c r="A12613" s="1"/>
      <c r="B12613" s="1"/>
    </row>
    <row r="12614" spans="1:2" x14ac:dyDescent="0.25">
      <c r="A12614" s="1"/>
      <c r="B12614" s="1"/>
    </row>
    <row r="12615" spans="1:2" x14ac:dyDescent="0.25">
      <c r="A12615" s="1"/>
      <c r="B12615" s="1"/>
    </row>
    <row r="12616" spans="1:2" x14ac:dyDescent="0.25">
      <c r="A12616" s="1"/>
      <c r="B12616" s="1"/>
    </row>
    <row r="12617" spans="1:2" x14ac:dyDescent="0.25">
      <c r="A12617" s="1"/>
      <c r="B12617" s="1"/>
    </row>
    <row r="12618" spans="1:2" x14ac:dyDescent="0.25">
      <c r="A12618" s="1"/>
      <c r="B12618" s="1"/>
    </row>
    <row r="12619" spans="1:2" x14ac:dyDescent="0.25">
      <c r="A12619" s="1"/>
      <c r="B12619" s="1"/>
    </row>
    <row r="12620" spans="1:2" x14ac:dyDescent="0.25">
      <c r="A12620" s="1"/>
      <c r="B12620" s="1"/>
    </row>
    <row r="12621" spans="1:2" x14ac:dyDescent="0.25">
      <c r="A12621" s="1"/>
      <c r="B12621" s="1"/>
    </row>
    <row r="12622" spans="1:2" x14ac:dyDescent="0.25">
      <c r="A12622" s="1"/>
      <c r="B12622" s="1"/>
    </row>
    <row r="12623" spans="1:2" x14ac:dyDescent="0.25">
      <c r="A12623" s="1"/>
      <c r="B12623" s="1"/>
    </row>
    <row r="12624" spans="1:2" x14ac:dyDescent="0.25">
      <c r="A12624" s="1"/>
      <c r="B12624" s="1"/>
    </row>
    <row r="12625" spans="1:2" x14ac:dyDescent="0.25">
      <c r="A12625" s="1"/>
      <c r="B12625" s="1"/>
    </row>
    <row r="12626" spans="1:2" x14ac:dyDescent="0.25">
      <c r="A12626" s="1"/>
      <c r="B12626" s="1"/>
    </row>
    <row r="12627" spans="1:2" x14ac:dyDescent="0.25">
      <c r="A12627" s="1"/>
      <c r="B12627" s="1"/>
    </row>
    <row r="12628" spans="1:2" x14ac:dyDescent="0.25">
      <c r="A12628" s="1"/>
      <c r="B12628" s="1"/>
    </row>
    <row r="12629" spans="1:2" x14ac:dyDescent="0.25">
      <c r="A12629" s="1"/>
      <c r="B12629" s="1"/>
    </row>
    <row r="12630" spans="1:2" x14ac:dyDescent="0.25">
      <c r="A12630" s="1"/>
      <c r="B12630" s="1"/>
    </row>
    <row r="12631" spans="1:2" x14ac:dyDescent="0.25">
      <c r="A12631" s="1"/>
      <c r="B12631" s="1"/>
    </row>
    <row r="12632" spans="1:2" x14ac:dyDescent="0.25">
      <c r="A12632" s="1"/>
      <c r="B12632" s="1"/>
    </row>
    <row r="12633" spans="1:2" x14ac:dyDescent="0.25">
      <c r="A12633" s="1"/>
      <c r="B12633" s="1"/>
    </row>
    <row r="12634" spans="1:2" x14ac:dyDescent="0.25">
      <c r="A12634" s="1"/>
      <c r="B12634" s="1"/>
    </row>
    <row r="12635" spans="1:2" x14ac:dyDescent="0.25">
      <c r="A12635" s="1"/>
      <c r="B12635" s="1"/>
    </row>
    <row r="12636" spans="1:2" x14ac:dyDescent="0.25">
      <c r="A12636" s="1"/>
      <c r="B12636" s="1"/>
    </row>
    <row r="12637" spans="1:2" x14ac:dyDescent="0.25">
      <c r="A12637" s="1"/>
      <c r="B12637" s="1"/>
    </row>
    <row r="12638" spans="1:2" x14ac:dyDescent="0.25">
      <c r="A12638" s="1"/>
      <c r="B12638" s="1"/>
    </row>
    <row r="12639" spans="1:2" x14ac:dyDescent="0.25">
      <c r="A12639" s="1"/>
      <c r="B12639" s="1"/>
    </row>
    <row r="12640" spans="1:2" x14ac:dyDescent="0.25">
      <c r="A12640" s="1"/>
      <c r="B12640" s="1"/>
    </row>
    <row r="12641" spans="1:2" x14ac:dyDescent="0.25">
      <c r="A12641" s="1"/>
      <c r="B12641" s="1"/>
    </row>
    <row r="12642" spans="1:2" x14ac:dyDescent="0.25">
      <c r="A12642" s="1"/>
      <c r="B12642" s="1"/>
    </row>
    <row r="12643" spans="1:2" x14ac:dyDescent="0.25">
      <c r="A12643" s="1"/>
      <c r="B12643" s="1"/>
    </row>
    <row r="12644" spans="1:2" x14ac:dyDescent="0.25">
      <c r="A12644" s="1"/>
      <c r="B12644" s="1"/>
    </row>
    <row r="12645" spans="1:2" x14ac:dyDescent="0.25">
      <c r="A12645" s="1"/>
      <c r="B12645" s="1"/>
    </row>
    <row r="12646" spans="1:2" x14ac:dyDescent="0.25">
      <c r="A12646" s="1"/>
      <c r="B12646" s="1"/>
    </row>
    <row r="12647" spans="1:2" x14ac:dyDescent="0.25">
      <c r="A12647" s="1"/>
      <c r="B12647" s="1"/>
    </row>
    <row r="12648" spans="1:2" x14ac:dyDescent="0.25">
      <c r="A12648" s="1"/>
      <c r="B12648" s="1"/>
    </row>
    <row r="12649" spans="1:2" x14ac:dyDescent="0.25">
      <c r="A12649" s="1"/>
      <c r="B12649" s="1"/>
    </row>
    <row r="12650" spans="1:2" x14ac:dyDescent="0.25">
      <c r="A12650" s="1"/>
      <c r="B12650" s="1"/>
    </row>
    <row r="12651" spans="1:2" x14ac:dyDescent="0.25">
      <c r="A12651" s="1"/>
      <c r="B12651" s="1"/>
    </row>
    <row r="12652" spans="1:2" x14ac:dyDescent="0.25">
      <c r="A12652" s="1"/>
      <c r="B12652" s="1"/>
    </row>
    <row r="12653" spans="1:2" x14ac:dyDescent="0.25">
      <c r="A12653" s="1"/>
      <c r="B12653" s="1"/>
    </row>
    <row r="12654" spans="1:2" x14ac:dyDescent="0.25">
      <c r="A12654" s="1"/>
      <c r="B12654" s="1"/>
    </row>
    <row r="12655" spans="1:2" x14ac:dyDescent="0.25">
      <c r="A12655" s="1"/>
      <c r="B12655" s="1"/>
    </row>
    <row r="12656" spans="1:2" x14ac:dyDescent="0.25">
      <c r="A12656" s="1"/>
      <c r="B12656" s="1"/>
    </row>
    <row r="12657" spans="1:2" x14ac:dyDescent="0.25">
      <c r="A12657" s="1"/>
      <c r="B12657" s="1"/>
    </row>
    <row r="12658" spans="1:2" x14ac:dyDescent="0.25">
      <c r="A12658" s="1"/>
      <c r="B12658" s="1"/>
    </row>
    <row r="12659" spans="1:2" x14ac:dyDescent="0.25">
      <c r="A12659" s="1"/>
      <c r="B12659" s="1"/>
    </row>
    <row r="12660" spans="1:2" x14ac:dyDescent="0.25">
      <c r="A12660" s="1"/>
      <c r="B12660" s="1"/>
    </row>
    <row r="12661" spans="1:2" x14ac:dyDescent="0.25">
      <c r="A12661" s="1"/>
      <c r="B12661" s="1"/>
    </row>
    <row r="12662" spans="1:2" x14ac:dyDescent="0.25">
      <c r="A12662" s="1"/>
      <c r="B12662" s="1"/>
    </row>
    <row r="12663" spans="1:2" x14ac:dyDescent="0.25">
      <c r="A12663" s="1"/>
      <c r="B12663" s="1"/>
    </row>
    <row r="12664" spans="1:2" x14ac:dyDescent="0.25">
      <c r="A12664" s="1"/>
      <c r="B12664" s="1"/>
    </row>
    <row r="12665" spans="1:2" x14ac:dyDescent="0.25">
      <c r="A12665" s="1"/>
      <c r="B12665" s="1"/>
    </row>
    <row r="12666" spans="1:2" x14ac:dyDescent="0.25">
      <c r="A12666" s="1"/>
      <c r="B12666" s="1"/>
    </row>
    <row r="12667" spans="1:2" x14ac:dyDescent="0.25">
      <c r="A12667" s="1"/>
      <c r="B12667" s="1"/>
    </row>
    <row r="12668" spans="1:2" x14ac:dyDescent="0.25">
      <c r="A12668" s="1"/>
      <c r="B12668" s="1"/>
    </row>
    <row r="12669" spans="1:2" x14ac:dyDescent="0.25">
      <c r="A12669" s="1"/>
      <c r="B12669" s="1"/>
    </row>
    <row r="12670" spans="1:2" x14ac:dyDescent="0.25">
      <c r="A12670" s="1"/>
      <c r="B12670" s="1"/>
    </row>
    <row r="12671" spans="1:2" x14ac:dyDescent="0.25">
      <c r="A12671" s="1"/>
      <c r="B12671" s="1"/>
    </row>
    <row r="12672" spans="1:2" x14ac:dyDescent="0.25">
      <c r="A12672" s="1"/>
      <c r="B12672" s="1"/>
    </row>
    <row r="12673" spans="1:2" x14ac:dyDescent="0.25">
      <c r="A12673" s="1"/>
      <c r="B12673" s="1"/>
    </row>
    <row r="12674" spans="1:2" x14ac:dyDescent="0.25">
      <c r="A12674" s="1"/>
      <c r="B12674" s="1"/>
    </row>
    <row r="12675" spans="1:2" x14ac:dyDescent="0.25">
      <c r="A12675" s="1"/>
      <c r="B12675" s="1"/>
    </row>
    <row r="12676" spans="1:2" x14ac:dyDescent="0.25">
      <c r="A12676" s="1"/>
      <c r="B12676" s="1"/>
    </row>
    <row r="12677" spans="1:2" x14ac:dyDescent="0.25">
      <c r="A12677" s="1"/>
      <c r="B12677" s="1"/>
    </row>
    <row r="12678" spans="1:2" x14ac:dyDescent="0.25">
      <c r="A12678" s="1"/>
      <c r="B12678" s="1"/>
    </row>
    <row r="12679" spans="1:2" x14ac:dyDescent="0.25">
      <c r="A12679" s="1"/>
      <c r="B12679" s="1"/>
    </row>
    <row r="12680" spans="1:2" x14ac:dyDescent="0.25">
      <c r="A12680" s="1"/>
      <c r="B12680" s="1"/>
    </row>
    <row r="12681" spans="1:2" x14ac:dyDescent="0.25">
      <c r="A12681" s="1"/>
      <c r="B12681" s="1"/>
    </row>
    <row r="12682" spans="1:2" x14ac:dyDescent="0.25">
      <c r="A12682" s="1"/>
      <c r="B12682" s="1"/>
    </row>
    <row r="12683" spans="1:2" x14ac:dyDescent="0.25">
      <c r="A12683" s="1"/>
      <c r="B12683" s="1"/>
    </row>
    <row r="12684" spans="1:2" x14ac:dyDescent="0.25">
      <c r="A12684" s="1"/>
      <c r="B12684" s="1"/>
    </row>
    <row r="12685" spans="1:2" x14ac:dyDescent="0.25">
      <c r="A12685" s="1"/>
      <c r="B12685" s="1"/>
    </row>
    <row r="12686" spans="1:2" x14ac:dyDescent="0.25">
      <c r="A12686" s="1"/>
      <c r="B12686" s="1"/>
    </row>
    <row r="12687" spans="1:2" x14ac:dyDescent="0.25">
      <c r="A12687" s="1"/>
      <c r="B12687" s="1"/>
    </row>
    <row r="12688" spans="1:2" x14ac:dyDescent="0.25">
      <c r="A12688" s="1"/>
      <c r="B12688" s="1"/>
    </row>
    <row r="12689" spans="1:2" x14ac:dyDescent="0.25">
      <c r="A12689" s="1"/>
      <c r="B12689" s="1"/>
    </row>
    <row r="12690" spans="1:2" x14ac:dyDescent="0.25">
      <c r="A12690" s="1"/>
      <c r="B12690" s="1"/>
    </row>
    <row r="12691" spans="1:2" x14ac:dyDescent="0.25">
      <c r="A12691" s="1"/>
      <c r="B12691" s="1"/>
    </row>
    <row r="12692" spans="1:2" x14ac:dyDescent="0.25">
      <c r="A12692" s="1"/>
      <c r="B12692" s="1"/>
    </row>
    <row r="12693" spans="1:2" x14ac:dyDescent="0.25">
      <c r="A12693" s="1"/>
      <c r="B12693" s="1"/>
    </row>
    <row r="12694" spans="1:2" x14ac:dyDescent="0.25">
      <c r="A12694" s="1"/>
      <c r="B12694" s="1"/>
    </row>
    <row r="12695" spans="1:2" x14ac:dyDescent="0.25">
      <c r="A12695" s="1"/>
      <c r="B12695" s="1"/>
    </row>
    <row r="12696" spans="1:2" x14ac:dyDescent="0.25">
      <c r="A12696" s="1"/>
      <c r="B12696" s="1"/>
    </row>
    <row r="12697" spans="1:2" x14ac:dyDescent="0.25">
      <c r="A12697" s="1"/>
      <c r="B12697" s="1"/>
    </row>
    <row r="12698" spans="1:2" x14ac:dyDescent="0.25">
      <c r="A12698" s="1"/>
      <c r="B12698" s="1"/>
    </row>
    <row r="12699" spans="1:2" x14ac:dyDescent="0.25">
      <c r="A12699" s="1"/>
      <c r="B12699" s="1"/>
    </row>
    <row r="12700" spans="1:2" x14ac:dyDescent="0.25">
      <c r="A12700" s="1"/>
      <c r="B12700" s="1"/>
    </row>
    <row r="12701" spans="1:2" x14ac:dyDescent="0.25">
      <c r="A12701" s="1"/>
      <c r="B12701" s="1"/>
    </row>
    <row r="12702" spans="1:2" x14ac:dyDescent="0.25">
      <c r="A12702" s="1"/>
      <c r="B12702" s="1"/>
    </row>
    <row r="12703" spans="1:2" x14ac:dyDescent="0.25">
      <c r="A12703" s="1"/>
      <c r="B12703" s="1"/>
    </row>
    <row r="12704" spans="1:2" x14ac:dyDescent="0.25">
      <c r="A12704" s="1"/>
      <c r="B12704" s="1"/>
    </row>
    <row r="12705" spans="1:2" x14ac:dyDescent="0.25">
      <c r="A12705" s="1"/>
      <c r="B12705" s="1"/>
    </row>
    <row r="12706" spans="1:2" x14ac:dyDescent="0.25">
      <c r="A12706" s="1"/>
      <c r="B12706" s="1"/>
    </row>
    <row r="12707" spans="1:2" x14ac:dyDescent="0.25">
      <c r="A12707" s="1"/>
      <c r="B12707" s="1"/>
    </row>
    <row r="12708" spans="1:2" x14ac:dyDescent="0.25">
      <c r="A12708" s="1"/>
      <c r="B12708" s="1"/>
    </row>
    <row r="12709" spans="1:2" x14ac:dyDescent="0.25">
      <c r="A12709" s="1"/>
      <c r="B12709" s="1"/>
    </row>
    <row r="12710" spans="1:2" x14ac:dyDescent="0.25">
      <c r="A12710" s="1"/>
      <c r="B12710" s="1"/>
    </row>
    <row r="12711" spans="1:2" x14ac:dyDescent="0.25">
      <c r="A12711" s="1"/>
      <c r="B12711" s="1"/>
    </row>
    <row r="12712" spans="1:2" x14ac:dyDescent="0.25">
      <c r="A12712" s="1"/>
      <c r="B12712" s="1"/>
    </row>
    <row r="12713" spans="1:2" x14ac:dyDescent="0.25">
      <c r="A12713" s="1"/>
      <c r="B12713" s="1"/>
    </row>
    <row r="12714" spans="1:2" x14ac:dyDescent="0.25">
      <c r="A12714" s="1"/>
      <c r="B12714" s="1"/>
    </row>
    <row r="12715" spans="1:2" x14ac:dyDescent="0.25">
      <c r="A12715" s="1"/>
      <c r="B12715" s="1"/>
    </row>
    <row r="12716" spans="1:2" x14ac:dyDescent="0.25">
      <c r="A12716" s="1"/>
      <c r="B12716" s="1"/>
    </row>
    <row r="12717" spans="1:2" x14ac:dyDescent="0.25">
      <c r="A12717" s="1"/>
      <c r="B12717" s="1"/>
    </row>
    <row r="12718" spans="1:2" x14ac:dyDescent="0.25">
      <c r="A12718" s="1"/>
      <c r="B12718" s="1"/>
    </row>
    <row r="12719" spans="1:2" x14ac:dyDescent="0.25">
      <c r="A12719" s="1"/>
      <c r="B12719" s="1"/>
    </row>
    <row r="12720" spans="1:2" x14ac:dyDescent="0.25">
      <c r="A12720" s="1"/>
      <c r="B12720" s="1"/>
    </row>
    <row r="12721" spans="1:2" x14ac:dyDescent="0.25">
      <c r="A12721" s="1"/>
      <c r="B12721" s="1"/>
    </row>
    <row r="12722" spans="1:2" x14ac:dyDescent="0.25">
      <c r="A12722" s="1"/>
      <c r="B12722" s="1"/>
    </row>
    <row r="12723" spans="1:2" x14ac:dyDescent="0.25">
      <c r="A12723" s="1"/>
      <c r="B12723" s="1"/>
    </row>
    <row r="12724" spans="1:2" x14ac:dyDescent="0.25">
      <c r="A12724" s="1"/>
      <c r="B12724" s="1"/>
    </row>
    <row r="12725" spans="1:2" x14ac:dyDescent="0.25">
      <c r="A12725" s="1"/>
      <c r="B12725" s="1"/>
    </row>
    <row r="12726" spans="1:2" x14ac:dyDescent="0.25">
      <c r="A12726" s="1"/>
      <c r="B12726" s="1"/>
    </row>
    <row r="12727" spans="1:2" x14ac:dyDescent="0.25">
      <c r="A12727" s="1"/>
      <c r="B12727" s="1"/>
    </row>
    <row r="12728" spans="1:2" x14ac:dyDescent="0.25">
      <c r="A12728" s="1"/>
      <c r="B12728" s="1"/>
    </row>
    <row r="12729" spans="1:2" x14ac:dyDescent="0.25">
      <c r="A12729" s="1"/>
      <c r="B12729" s="1"/>
    </row>
    <row r="12730" spans="1:2" x14ac:dyDescent="0.25">
      <c r="A12730" s="1"/>
      <c r="B12730" s="1"/>
    </row>
    <row r="12731" spans="1:2" x14ac:dyDescent="0.25">
      <c r="A12731" s="1"/>
      <c r="B12731" s="1"/>
    </row>
    <row r="12732" spans="1:2" x14ac:dyDescent="0.25">
      <c r="A12732" s="1"/>
      <c r="B12732" s="1"/>
    </row>
    <row r="12733" spans="1:2" x14ac:dyDescent="0.25">
      <c r="A12733" s="1"/>
      <c r="B12733" s="1"/>
    </row>
    <row r="12734" spans="1:2" x14ac:dyDescent="0.25">
      <c r="A12734" s="1"/>
      <c r="B12734" s="1"/>
    </row>
    <row r="12735" spans="1:2" x14ac:dyDescent="0.25">
      <c r="A12735" s="1"/>
      <c r="B12735" s="1"/>
    </row>
    <row r="12736" spans="1:2" x14ac:dyDescent="0.25">
      <c r="A12736" s="1"/>
      <c r="B12736" s="1"/>
    </row>
    <row r="12737" spans="1:2" x14ac:dyDescent="0.25">
      <c r="A12737" s="1"/>
      <c r="B12737" s="1"/>
    </row>
    <row r="12738" spans="1:2" x14ac:dyDescent="0.25">
      <c r="A12738" s="1"/>
      <c r="B12738" s="1"/>
    </row>
    <row r="12739" spans="1:2" x14ac:dyDescent="0.25">
      <c r="A12739" s="1"/>
      <c r="B12739" s="1"/>
    </row>
    <row r="12740" spans="1:2" x14ac:dyDescent="0.25">
      <c r="A12740" s="1"/>
      <c r="B12740" s="1"/>
    </row>
    <row r="12741" spans="1:2" x14ac:dyDescent="0.25">
      <c r="A12741" s="1"/>
      <c r="B12741" s="1"/>
    </row>
    <row r="12742" spans="1:2" x14ac:dyDescent="0.25">
      <c r="A12742" s="1"/>
      <c r="B12742" s="1"/>
    </row>
    <row r="12743" spans="1:2" x14ac:dyDescent="0.25">
      <c r="A12743" s="1"/>
      <c r="B12743" s="1"/>
    </row>
    <row r="12744" spans="1:2" x14ac:dyDescent="0.25">
      <c r="A12744" s="1"/>
      <c r="B12744" s="1"/>
    </row>
    <row r="12745" spans="1:2" x14ac:dyDescent="0.25">
      <c r="A12745" s="1"/>
      <c r="B12745" s="1"/>
    </row>
    <row r="12746" spans="1:2" x14ac:dyDescent="0.25">
      <c r="A12746" s="1"/>
      <c r="B12746" s="1"/>
    </row>
    <row r="12747" spans="1:2" x14ac:dyDescent="0.25">
      <c r="A12747" s="1"/>
      <c r="B12747" s="1"/>
    </row>
    <row r="12748" spans="1:2" x14ac:dyDescent="0.25">
      <c r="A12748" s="1"/>
      <c r="B12748" s="1"/>
    </row>
    <row r="12749" spans="1:2" x14ac:dyDescent="0.25">
      <c r="A12749" s="1"/>
      <c r="B12749" s="1"/>
    </row>
    <row r="12750" spans="1:2" x14ac:dyDescent="0.25">
      <c r="A12750" s="1"/>
      <c r="B12750" s="1"/>
    </row>
    <row r="12751" spans="1:2" x14ac:dyDescent="0.25">
      <c r="A12751" s="1"/>
      <c r="B12751" s="1"/>
    </row>
    <row r="12752" spans="1:2" x14ac:dyDescent="0.25">
      <c r="A12752" s="1"/>
      <c r="B12752" s="1"/>
    </row>
    <row r="12753" spans="1:2" x14ac:dyDescent="0.25">
      <c r="A12753" s="1"/>
      <c r="B12753" s="1"/>
    </row>
    <row r="12754" spans="1:2" x14ac:dyDescent="0.25">
      <c r="A12754" s="1"/>
      <c r="B12754" s="1"/>
    </row>
    <row r="12755" spans="1:2" x14ac:dyDescent="0.25">
      <c r="A12755" s="1"/>
      <c r="B12755" s="1"/>
    </row>
    <row r="12756" spans="1:2" x14ac:dyDescent="0.25">
      <c r="A12756" s="1"/>
      <c r="B12756" s="1"/>
    </row>
    <row r="12757" spans="1:2" x14ac:dyDescent="0.25">
      <c r="A12757" s="1"/>
      <c r="B12757" s="1"/>
    </row>
    <row r="12758" spans="1:2" x14ac:dyDescent="0.25">
      <c r="A12758" s="1"/>
      <c r="B12758" s="1"/>
    </row>
    <row r="12759" spans="1:2" x14ac:dyDescent="0.25">
      <c r="A12759" s="1"/>
      <c r="B12759" s="1"/>
    </row>
    <row r="12760" spans="1:2" x14ac:dyDescent="0.25">
      <c r="A12760" s="1"/>
      <c r="B12760" s="1"/>
    </row>
    <row r="12761" spans="1:2" x14ac:dyDescent="0.25">
      <c r="A12761" s="1"/>
      <c r="B12761" s="1"/>
    </row>
    <row r="12762" spans="1:2" x14ac:dyDescent="0.25">
      <c r="A12762" s="1"/>
      <c r="B12762" s="1"/>
    </row>
    <row r="12763" spans="1:2" x14ac:dyDescent="0.25">
      <c r="A12763" s="1"/>
      <c r="B12763" s="1"/>
    </row>
    <row r="12764" spans="1:2" x14ac:dyDescent="0.25">
      <c r="A12764" s="1"/>
      <c r="B12764" s="1"/>
    </row>
    <row r="12765" spans="1:2" x14ac:dyDescent="0.25">
      <c r="A12765" s="1"/>
      <c r="B12765" s="1"/>
    </row>
    <row r="12766" spans="1:2" x14ac:dyDescent="0.25">
      <c r="A12766" s="1"/>
      <c r="B12766" s="1"/>
    </row>
    <row r="12767" spans="1:2" x14ac:dyDescent="0.25">
      <c r="A12767" s="1"/>
      <c r="B12767" s="1"/>
    </row>
    <row r="12768" spans="1:2" x14ac:dyDescent="0.25">
      <c r="A12768" s="1"/>
      <c r="B12768" s="1"/>
    </row>
    <row r="12769" spans="1:2" x14ac:dyDescent="0.25">
      <c r="A12769" s="1"/>
      <c r="B12769" s="1"/>
    </row>
    <row r="12770" spans="1:2" x14ac:dyDescent="0.25">
      <c r="A12770" s="1"/>
      <c r="B12770" s="1"/>
    </row>
    <row r="12771" spans="1:2" x14ac:dyDescent="0.25">
      <c r="A12771" s="1"/>
      <c r="B12771" s="1"/>
    </row>
    <row r="12772" spans="1:2" x14ac:dyDescent="0.25">
      <c r="A12772" s="1"/>
      <c r="B12772" s="1"/>
    </row>
    <row r="12773" spans="1:2" x14ac:dyDescent="0.25">
      <c r="A12773" s="1"/>
      <c r="B12773" s="1"/>
    </row>
    <row r="12774" spans="1:2" x14ac:dyDescent="0.25">
      <c r="A12774" s="1"/>
      <c r="B12774" s="1"/>
    </row>
    <row r="12775" spans="1:2" x14ac:dyDescent="0.25">
      <c r="A12775" s="1"/>
      <c r="B12775" s="1"/>
    </row>
    <row r="12776" spans="1:2" x14ac:dyDescent="0.25">
      <c r="A12776" s="1"/>
      <c r="B12776" s="1"/>
    </row>
    <row r="12777" spans="1:2" x14ac:dyDescent="0.25">
      <c r="A12777" s="1"/>
      <c r="B12777" s="1"/>
    </row>
    <row r="12778" spans="1:2" x14ac:dyDescent="0.25">
      <c r="A12778" s="1"/>
      <c r="B12778" s="1"/>
    </row>
    <row r="12779" spans="1:2" x14ac:dyDescent="0.25">
      <c r="A12779" s="1"/>
      <c r="B12779" s="1"/>
    </row>
    <row r="12780" spans="1:2" x14ac:dyDescent="0.25">
      <c r="A12780" s="1"/>
      <c r="B12780" s="1"/>
    </row>
    <row r="12781" spans="1:2" x14ac:dyDescent="0.25">
      <c r="A12781" s="1"/>
      <c r="B12781" s="1"/>
    </row>
    <row r="12782" spans="1:2" x14ac:dyDescent="0.25">
      <c r="A12782" s="1"/>
      <c r="B12782" s="1"/>
    </row>
    <row r="12783" spans="1:2" x14ac:dyDescent="0.25">
      <c r="A12783" s="1"/>
      <c r="B12783" s="1"/>
    </row>
    <row r="12784" spans="1:2" x14ac:dyDescent="0.25">
      <c r="A12784" s="1"/>
      <c r="B12784" s="1"/>
    </row>
    <row r="12785" spans="1:2" x14ac:dyDescent="0.25">
      <c r="A12785" s="1"/>
      <c r="B12785" s="1"/>
    </row>
    <row r="12786" spans="1:2" x14ac:dyDescent="0.25">
      <c r="A12786" s="1"/>
      <c r="B12786" s="1"/>
    </row>
    <row r="12787" spans="1:2" x14ac:dyDescent="0.25">
      <c r="A12787" s="1"/>
      <c r="B12787" s="1"/>
    </row>
    <row r="12788" spans="1:2" x14ac:dyDescent="0.25">
      <c r="A12788" s="1"/>
      <c r="B12788" s="1"/>
    </row>
    <row r="12789" spans="1:2" x14ac:dyDescent="0.25">
      <c r="A12789" s="1"/>
      <c r="B12789" s="1"/>
    </row>
    <row r="12790" spans="1:2" x14ac:dyDescent="0.25">
      <c r="A12790" s="1"/>
      <c r="B12790" s="1"/>
    </row>
    <row r="12791" spans="1:2" x14ac:dyDescent="0.25">
      <c r="A12791" s="1"/>
      <c r="B12791" s="1"/>
    </row>
    <row r="12792" spans="1:2" x14ac:dyDescent="0.25">
      <c r="A12792" s="1"/>
      <c r="B12792" s="1"/>
    </row>
    <row r="12793" spans="1:2" x14ac:dyDescent="0.25">
      <c r="A12793" s="1"/>
      <c r="B12793" s="1"/>
    </row>
    <row r="12794" spans="1:2" x14ac:dyDescent="0.25">
      <c r="A12794" s="1"/>
      <c r="B12794" s="1"/>
    </row>
    <row r="12795" spans="1:2" x14ac:dyDescent="0.25">
      <c r="A12795" s="1"/>
      <c r="B12795" s="1"/>
    </row>
    <row r="12796" spans="1:2" x14ac:dyDescent="0.25">
      <c r="A12796" s="1"/>
      <c r="B12796" s="1"/>
    </row>
    <row r="12797" spans="1:2" x14ac:dyDescent="0.25">
      <c r="A12797" s="1"/>
      <c r="B12797" s="1"/>
    </row>
    <row r="12798" spans="1:2" x14ac:dyDescent="0.25">
      <c r="A12798" s="1"/>
      <c r="B12798" s="1"/>
    </row>
    <row r="12799" spans="1:2" x14ac:dyDescent="0.25">
      <c r="A12799" s="1"/>
      <c r="B12799" s="1"/>
    </row>
    <row r="12800" spans="1:2" x14ac:dyDescent="0.25">
      <c r="A12800" s="1"/>
      <c r="B12800" s="1"/>
    </row>
    <row r="12801" spans="1:2" x14ac:dyDescent="0.25">
      <c r="A12801" s="1"/>
      <c r="B12801" s="1"/>
    </row>
    <row r="12802" spans="1:2" x14ac:dyDescent="0.25">
      <c r="A12802" s="1"/>
      <c r="B12802" s="1"/>
    </row>
    <row r="12803" spans="1:2" x14ac:dyDescent="0.25">
      <c r="A12803" s="1"/>
      <c r="B12803" s="1"/>
    </row>
    <row r="12804" spans="1:2" x14ac:dyDescent="0.25">
      <c r="A12804" s="1"/>
      <c r="B12804" s="1"/>
    </row>
    <row r="12805" spans="1:2" x14ac:dyDescent="0.25">
      <c r="A12805" s="1"/>
      <c r="B12805" s="1"/>
    </row>
    <row r="12806" spans="1:2" x14ac:dyDescent="0.25">
      <c r="A12806" s="1"/>
      <c r="B12806" s="1"/>
    </row>
    <row r="12807" spans="1:2" x14ac:dyDescent="0.25">
      <c r="A12807" s="1"/>
      <c r="B12807" s="1"/>
    </row>
    <row r="12808" spans="1:2" x14ac:dyDescent="0.25">
      <c r="A12808" s="1"/>
      <c r="B12808" s="1"/>
    </row>
    <row r="12809" spans="1:2" x14ac:dyDescent="0.25">
      <c r="A12809" s="1"/>
      <c r="B12809" s="1"/>
    </row>
    <row r="12810" spans="1:2" x14ac:dyDescent="0.25">
      <c r="A12810" s="1"/>
      <c r="B12810" s="1"/>
    </row>
    <row r="12811" spans="1:2" x14ac:dyDescent="0.25">
      <c r="A12811" s="1"/>
      <c r="B12811" s="1"/>
    </row>
    <row r="12812" spans="1:2" x14ac:dyDescent="0.25">
      <c r="A12812" s="1"/>
      <c r="B12812" s="1"/>
    </row>
    <row r="12813" spans="1:2" x14ac:dyDescent="0.25">
      <c r="A12813" s="1"/>
      <c r="B12813" s="1"/>
    </row>
    <row r="12814" spans="1:2" x14ac:dyDescent="0.25">
      <c r="A12814" s="1"/>
      <c r="B12814" s="1"/>
    </row>
    <row r="12815" spans="1:2" x14ac:dyDescent="0.25">
      <c r="A12815" s="1"/>
      <c r="B12815" s="1"/>
    </row>
    <row r="12816" spans="1:2" x14ac:dyDescent="0.25">
      <c r="A12816" s="1"/>
      <c r="B12816" s="1"/>
    </row>
    <row r="12817" spans="1:2" x14ac:dyDescent="0.25">
      <c r="A12817" s="1"/>
      <c r="B12817" s="1"/>
    </row>
    <row r="12818" spans="1:2" x14ac:dyDescent="0.25">
      <c r="A12818" s="1"/>
      <c r="B12818" s="1"/>
    </row>
    <row r="12819" spans="1:2" x14ac:dyDescent="0.25">
      <c r="A12819" s="1"/>
      <c r="B12819" s="1"/>
    </row>
    <row r="12820" spans="1:2" x14ac:dyDescent="0.25">
      <c r="A12820" s="1"/>
      <c r="B12820" s="1"/>
    </row>
    <row r="12821" spans="1:2" x14ac:dyDescent="0.25">
      <c r="A12821" s="1"/>
      <c r="B12821" s="1"/>
    </row>
    <row r="12822" spans="1:2" x14ac:dyDescent="0.25">
      <c r="A12822" s="1"/>
      <c r="B12822" s="1"/>
    </row>
    <row r="12823" spans="1:2" x14ac:dyDescent="0.25">
      <c r="A12823" s="1"/>
      <c r="B12823" s="1"/>
    </row>
    <row r="12824" spans="1:2" x14ac:dyDescent="0.25">
      <c r="A12824" s="1"/>
      <c r="B12824" s="1"/>
    </row>
    <row r="12825" spans="1:2" x14ac:dyDescent="0.25">
      <c r="A12825" s="1"/>
      <c r="B12825" s="1"/>
    </row>
    <row r="12826" spans="1:2" x14ac:dyDescent="0.25">
      <c r="A12826" s="1"/>
      <c r="B12826" s="1"/>
    </row>
    <row r="12827" spans="1:2" x14ac:dyDescent="0.25">
      <c r="A12827" s="1"/>
      <c r="B12827" s="1"/>
    </row>
    <row r="12828" spans="1:2" x14ac:dyDescent="0.25">
      <c r="A12828" s="1"/>
      <c r="B12828" s="1"/>
    </row>
    <row r="12829" spans="1:2" x14ac:dyDescent="0.25">
      <c r="A12829" s="1"/>
      <c r="B12829" s="1"/>
    </row>
    <row r="12830" spans="1:2" x14ac:dyDescent="0.25">
      <c r="A12830" s="1"/>
      <c r="B12830" s="1"/>
    </row>
    <row r="12831" spans="1:2" x14ac:dyDescent="0.25">
      <c r="A12831" s="1"/>
      <c r="B12831" s="1"/>
    </row>
    <row r="12832" spans="1:2" x14ac:dyDescent="0.25">
      <c r="A12832" s="1"/>
      <c r="B12832" s="1"/>
    </row>
    <row r="12833" spans="1:2" x14ac:dyDescent="0.25">
      <c r="A12833" s="1"/>
      <c r="B12833" s="1"/>
    </row>
    <row r="12834" spans="1:2" x14ac:dyDescent="0.25">
      <c r="A12834" s="1"/>
      <c r="B12834" s="1"/>
    </row>
    <row r="12835" spans="1:2" x14ac:dyDescent="0.25">
      <c r="A12835" s="1"/>
      <c r="B12835" s="1"/>
    </row>
    <row r="12836" spans="1:2" x14ac:dyDescent="0.25">
      <c r="A12836" s="1"/>
      <c r="B12836" s="1"/>
    </row>
    <row r="12837" spans="1:2" x14ac:dyDescent="0.25">
      <c r="A12837" s="1"/>
      <c r="B12837" s="1"/>
    </row>
    <row r="12838" spans="1:2" x14ac:dyDescent="0.25">
      <c r="A12838" s="1"/>
      <c r="B12838" s="1"/>
    </row>
    <row r="12839" spans="1:2" x14ac:dyDescent="0.25">
      <c r="A12839" s="1"/>
      <c r="B12839" s="1"/>
    </row>
    <row r="12840" spans="1:2" x14ac:dyDescent="0.25">
      <c r="A12840" s="1"/>
      <c r="B12840" s="1"/>
    </row>
    <row r="12841" spans="1:2" x14ac:dyDescent="0.25">
      <c r="A12841" s="1"/>
      <c r="B12841" s="1"/>
    </row>
    <row r="12842" spans="1:2" x14ac:dyDescent="0.25">
      <c r="A12842" s="1"/>
      <c r="B12842" s="1"/>
    </row>
    <row r="12843" spans="1:2" x14ac:dyDescent="0.25">
      <c r="A12843" s="1"/>
      <c r="B12843" s="1"/>
    </row>
    <row r="12844" spans="1:2" x14ac:dyDescent="0.25">
      <c r="A12844" s="1"/>
      <c r="B12844" s="1"/>
    </row>
    <row r="12845" spans="1:2" x14ac:dyDescent="0.25">
      <c r="A12845" s="1"/>
      <c r="B12845" s="1"/>
    </row>
    <row r="12846" spans="1:2" x14ac:dyDescent="0.25">
      <c r="A12846" s="1"/>
      <c r="B12846" s="1"/>
    </row>
    <row r="12847" spans="1:2" x14ac:dyDescent="0.25">
      <c r="A12847" s="1"/>
      <c r="B12847" s="1"/>
    </row>
    <row r="12848" spans="1:2" x14ac:dyDescent="0.25">
      <c r="A12848" s="1"/>
      <c r="B12848" s="1"/>
    </row>
    <row r="12849" spans="1:2" x14ac:dyDescent="0.25">
      <c r="A12849" s="1"/>
      <c r="B12849" s="1"/>
    </row>
    <row r="12850" spans="1:2" x14ac:dyDescent="0.25">
      <c r="A12850" s="1"/>
      <c r="B12850" s="1"/>
    </row>
    <row r="12851" spans="1:2" x14ac:dyDescent="0.25">
      <c r="A12851" s="1"/>
      <c r="B12851" s="1"/>
    </row>
    <row r="12852" spans="1:2" x14ac:dyDescent="0.25">
      <c r="A12852" s="1"/>
      <c r="B12852" s="1"/>
    </row>
    <row r="12853" spans="1:2" x14ac:dyDescent="0.25">
      <c r="A12853" s="1"/>
      <c r="B12853" s="1"/>
    </row>
    <row r="12854" spans="1:2" x14ac:dyDescent="0.25">
      <c r="A12854" s="1"/>
      <c r="B12854" s="1"/>
    </row>
    <row r="12855" spans="1:2" x14ac:dyDescent="0.25">
      <c r="A12855" s="1"/>
      <c r="B12855" s="1"/>
    </row>
    <row r="12856" spans="1:2" x14ac:dyDescent="0.25">
      <c r="A12856" s="1"/>
      <c r="B12856" s="1"/>
    </row>
    <row r="12857" spans="1:2" x14ac:dyDescent="0.25">
      <c r="A12857" s="1"/>
      <c r="B12857" s="1"/>
    </row>
    <row r="12858" spans="1:2" x14ac:dyDescent="0.25">
      <c r="A12858" s="1"/>
      <c r="B12858" s="1"/>
    </row>
    <row r="12859" spans="1:2" x14ac:dyDescent="0.25">
      <c r="A12859" s="1"/>
      <c r="B12859" s="1"/>
    </row>
    <row r="12860" spans="1:2" x14ac:dyDescent="0.25">
      <c r="A12860" s="1"/>
      <c r="B12860" s="1"/>
    </row>
    <row r="12861" spans="1:2" x14ac:dyDescent="0.25">
      <c r="A12861" s="1"/>
      <c r="B12861" s="1"/>
    </row>
    <row r="12862" spans="1:2" x14ac:dyDescent="0.25">
      <c r="A12862" s="1"/>
      <c r="B12862" s="1"/>
    </row>
    <row r="12863" spans="1:2" x14ac:dyDescent="0.25">
      <c r="A12863" s="1"/>
      <c r="B12863" s="1"/>
    </row>
    <row r="12864" spans="1:2" x14ac:dyDescent="0.25">
      <c r="A12864" s="1"/>
      <c r="B12864" s="1"/>
    </row>
    <row r="12865" spans="1:2" x14ac:dyDescent="0.25">
      <c r="A12865" s="1"/>
      <c r="B12865" s="1"/>
    </row>
    <row r="12866" spans="1:2" x14ac:dyDescent="0.25">
      <c r="A12866" s="1"/>
      <c r="B12866" s="1"/>
    </row>
    <row r="12867" spans="1:2" x14ac:dyDescent="0.25">
      <c r="A12867" s="1"/>
      <c r="B12867" s="1"/>
    </row>
    <row r="12868" spans="1:2" x14ac:dyDescent="0.25">
      <c r="A12868" s="1"/>
      <c r="B12868" s="1"/>
    </row>
    <row r="12869" spans="1:2" x14ac:dyDescent="0.25">
      <c r="A12869" s="1"/>
      <c r="B12869" s="1"/>
    </row>
    <row r="12870" spans="1:2" x14ac:dyDescent="0.25">
      <c r="A12870" s="1"/>
      <c r="B12870" s="1"/>
    </row>
    <row r="12871" spans="1:2" x14ac:dyDescent="0.25">
      <c r="A12871" s="1"/>
      <c r="B12871" s="1"/>
    </row>
    <row r="12872" spans="1:2" x14ac:dyDescent="0.25">
      <c r="A12872" s="1"/>
      <c r="B12872" s="1"/>
    </row>
    <row r="12873" spans="1:2" x14ac:dyDescent="0.25">
      <c r="A12873" s="1"/>
      <c r="B12873" s="1"/>
    </row>
    <row r="12874" spans="1:2" x14ac:dyDescent="0.25">
      <c r="A12874" s="1"/>
      <c r="B12874" s="1"/>
    </row>
    <row r="12875" spans="1:2" x14ac:dyDescent="0.25">
      <c r="A12875" s="1"/>
      <c r="B12875" s="1"/>
    </row>
    <row r="12876" spans="1:2" x14ac:dyDescent="0.25">
      <c r="A12876" s="1"/>
      <c r="B12876" s="1"/>
    </row>
    <row r="12877" spans="1:2" x14ac:dyDescent="0.25">
      <c r="A12877" s="1"/>
      <c r="B12877" s="1"/>
    </row>
    <row r="12878" spans="1:2" x14ac:dyDescent="0.25">
      <c r="A12878" s="1"/>
      <c r="B12878" s="1"/>
    </row>
    <row r="12879" spans="1:2" x14ac:dyDescent="0.25">
      <c r="A12879" s="1"/>
      <c r="B12879" s="1"/>
    </row>
    <row r="12880" spans="1:2" x14ac:dyDescent="0.25">
      <c r="A12880" s="1"/>
      <c r="B12880" s="1"/>
    </row>
    <row r="12881" spans="1:2" x14ac:dyDescent="0.25">
      <c r="A12881" s="1"/>
      <c r="B12881" s="1"/>
    </row>
    <row r="12882" spans="1:2" x14ac:dyDescent="0.25">
      <c r="A12882" s="1"/>
      <c r="B12882" s="1"/>
    </row>
    <row r="12883" spans="1:2" x14ac:dyDescent="0.25">
      <c r="A12883" s="1"/>
      <c r="B12883" s="1"/>
    </row>
    <row r="12884" spans="1:2" x14ac:dyDescent="0.25">
      <c r="A12884" s="1"/>
      <c r="B12884" s="1"/>
    </row>
    <row r="12885" spans="1:2" x14ac:dyDescent="0.25">
      <c r="A12885" s="1"/>
      <c r="B12885" s="1"/>
    </row>
    <row r="12886" spans="1:2" x14ac:dyDescent="0.25">
      <c r="A12886" s="1"/>
      <c r="B12886" s="1"/>
    </row>
    <row r="12887" spans="1:2" x14ac:dyDescent="0.25">
      <c r="A12887" s="1"/>
      <c r="B12887" s="1"/>
    </row>
    <row r="12888" spans="1:2" x14ac:dyDescent="0.25">
      <c r="A12888" s="1"/>
      <c r="B12888" s="1"/>
    </row>
    <row r="12889" spans="1:2" x14ac:dyDescent="0.25">
      <c r="A12889" s="1"/>
      <c r="B12889" s="1"/>
    </row>
    <row r="12890" spans="1:2" x14ac:dyDescent="0.25">
      <c r="A12890" s="1"/>
      <c r="B12890" s="1"/>
    </row>
    <row r="12891" spans="1:2" x14ac:dyDescent="0.25">
      <c r="A12891" s="1"/>
      <c r="B12891" s="1"/>
    </row>
    <row r="12892" spans="1:2" x14ac:dyDescent="0.25">
      <c r="A12892" s="1"/>
      <c r="B12892" s="1"/>
    </row>
    <row r="12893" spans="1:2" x14ac:dyDescent="0.25">
      <c r="A12893" s="1"/>
      <c r="B12893" s="1"/>
    </row>
    <row r="12894" spans="1:2" x14ac:dyDescent="0.25">
      <c r="A12894" s="1"/>
      <c r="B12894" s="1"/>
    </row>
    <row r="12895" spans="1:2" x14ac:dyDescent="0.25">
      <c r="A12895" s="1"/>
      <c r="B12895" s="1"/>
    </row>
    <row r="12896" spans="1:2" x14ac:dyDescent="0.25">
      <c r="A12896" s="1"/>
      <c r="B12896" s="1"/>
    </row>
    <row r="12897" spans="1:2" x14ac:dyDescent="0.25">
      <c r="A12897" s="1"/>
      <c r="B12897" s="1"/>
    </row>
    <row r="12898" spans="1:2" x14ac:dyDescent="0.25">
      <c r="A12898" s="1"/>
      <c r="B12898" s="1"/>
    </row>
    <row r="12899" spans="1:2" x14ac:dyDescent="0.25">
      <c r="A12899" s="1"/>
      <c r="B12899" s="1"/>
    </row>
    <row r="12900" spans="1:2" x14ac:dyDescent="0.25">
      <c r="A12900" s="1"/>
      <c r="B12900" s="1"/>
    </row>
    <row r="12901" spans="1:2" x14ac:dyDescent="0.25">
      <c r="A12901" s="1"/>
      <c r="B12901" s="1"/>
    </row>
    <row r="12902" spans="1:2" x14ac:dyDescent="0.25">
      <c r="A12902" s="1"/>
      <c r="B12902" s="1"/>
    </row>
    <row r="12903" spans="1:2" x14ac:dyDescent="0.25">
      <c r="A12903" s="1"/>
      <c r="B12903" s="1"/>
    </row>
    <row r="12904" spans="1:2" x14ac:dyDescent="0.25">
      <c r="A12904" s="1"/>
      <c r="B12904" s="1"/>
    </row>
    <row r="12905" spans="1:2" x14ac:dyDescent="0.25">
      <c r="A12905" s="1"/>
      <c r="B12905" s="1"/>
    </row>
    <row r="12906" spans="1:2" x14ac:dyDescent="0.25">
      <c r="A12906" s="1"/>
      <c r="B12906" s="1"/>
    </row>
    <row r="12907" spans="1:2" x14ac:dyDescent="0.25">
      <c r="A12907" s="1"/>
      <c r="B12907" s="1"/>
    </row>
    <row r="12908" spans="1:2" x14ac:dyDescent="0.25">
      <c r="A12908" s="1"/>
      <c r="B12908" s="1"/>
    </row>
    <row r="12909" spans="1:2" x14ac:dyDescent="0.25">
      <c r="A12909" s="1"/>
      <c r="B12909" s="1"/>
    </row>
    <row r="12910" spans="1:2" x14ac:dyDescent="0.25">
      <c r="A12910" s="1"/>
      <c r="B12910" s="1"/>
    </row>
    <row r="12911" spans="1:2" x14ac:dyDescent="0.25">
      <c r="A12911" s="1"/>
      <c r="B12911" s="1"/>
    </row>
    <row r="12912" spans="1:2" x14ac:dyDescent="0.25">
      <c r="A12912" s="1"/>
      <c r="B12912" s="1"/>
    </row>
    <row r="12913" spans="1:2" x14ac:dyDescent="0.25">
      <c r="A12913" s="1"/>
      <c r="B12913" s="1"/>
    </row>
    <row r="12914" spans="1:2" x14ac:dyDescent="0.25">
      <c r="A12914" s="1"/>
      <c r="B12914" s="1"/>
    </row>
    <row r="12915" spans="1:2" x14ac:dyDescent="0.25">
      <c r="A12915" s="1"/>
      <c r="B12915" s="1"/>
    </row>
    <row r="12916" spans="1:2" x14ac:dyDescent="0.25">
      <c r="A12916" s="1"/>
      <c r="B12916" s="1"/>
    </row>
    <row r="12917" spans="1:2" x14ac:dyDescent="0.25">
      <c r="A12917" s="1"/>
      <c r="B12917" s="1"/>
    </row>
    <row r="12918" spans="1:2" x14ac:dyDescent="0.25">
      <c r="A12918" s="1"/>
      <c r="B12918" s="1"/>
    </row>
    <row r="12919" spans="1:2" x14ac:dyDescent="0.25">
      <c r="A12919" s="1"/>
      <c r="B12919" s="1"/>
    </row>
    <row r="12920" spans="1:2" x14ac:dyDescent="0.25">
      <c r="A12920" s="1"/>
      <c r="B12920" s="1"/>
    </row>
    <row r="12921" spans="1:2" x14ac:dyDescent="0.25">
      <c r="A12921" s="1"/>
      <c r="B12921" s="1"/>
    </row>
    <row r="12922" spans="1:2" x14ac:dyDescent="0.25">
      <c r="A12922" s="1"/>
      <c r="B12922" s="1"/>
    </row>
    <row r="12923" spans="1:2" x14ac:dyDescent="0.25">
      <c r="A12923" s="1"/>
      <c r="B12923" s="1"/>
    </row>
    <row r="12924" spans="1:2" x14ac:dyDescent="0.25">
      <c r="A12924" s="1"/>
      <c r="B12924" s="1"/>
    </row>
    <row r="12925" spans="1:2" x14ac:dyDescent="0.25">
      <c r="A12925" s="1"/>
      <c r="B12925" s="1"/>
    </row>
    <row r="12926" spans="1:2" x14ac:dyDescent="0.25">
      <c r="A12926" s="1"/>
      <c r="B12926" s="1"/>
    </row>
    <row r="12927" spans="1:2" x14ac:dyDescent="0.25">
      <c r="A12927" s="1"/>
      <c r="B12927" s="1"/>
    </row>
    <row r="12928" spans="1:2" x14ac:dyDescent="0.25">
      <c r="A12928" s="1"/>
      <c r="B12928" s="1"/>
    </row>
    <row r="12929" spans="1:2" x14ac:dyDescent="0.25">
      <c r="A12929" s="1"/>
      <c r="B12929" s="1"/>
    </row>
    <row r="12930" spans="1:2" x14ac:dyDescent="0.25">
      <c r="A12930" s="1"/>
      <c r="B12930" s="1"/>
    </row>
    <row r="12931" spans="1:2" x14ac:dyDescent="0.25">
      <c r="A12931" s="1"/>
      <c r="B12931" s="1"/>
    </row>
    <row r="12932" spans="1:2" x14ac:dyDescent="0.25">
      <c r="A12932" s="1"/>
      <c r="B12932" s="1"/>
    </row>
    <row r="12933" spans="1:2" x14ac:dyDescent="0.25">
      <c r="A12933" s="1"/>
      <c r="B12933" s="1"/>
    </row>
    <row r="12934" spans="1:2" x14ac:dyDescent="0.25">
      <c r="A12934" s="1"/>
      <c r="B12934" s="1"/>
    </row>
    <row r="12935" spans="1:2" x14ac:dyDescent="0.25">
      <c r="A12935" s="1"/>
      <c r="B12935" s="1"/>
    </row>
    <row r="12936" spans="1:2" x14ac:dyDescent="0.25">
      <c r="A12936" s="1"/>
      <c r="B12936" s="1"/>
    </row>
    <row r="12937" spans="1:2" x14ac:dyDescent="0.25">
      <c r="A12937" s="1"/>
      <c r="B12937" s="1"/>
    </row>
    <row r="12938" spans="1:2" x14ac:dyDescent="0.25">
      <c r="A12938" s="1"/>
      <c r="B12938" s="1"/>
    </row>
    <row r="12939" spans="1:2" x14ac:dyDescent="0.25">
      <c r="A12939" s="1"/>
      <c r="B12939" s="1"/>
    </row>
    <row r="12940" spans="1:2" x14ac:dyDescent="0.25">
      <c r="A12940" s="1"/>
      <c r="B12940" s="1"/>
    </row>
    <row r="12941" spans="1:2" x14ac:dyDescent="0.25">
      <c r="A12941" s="1"/>
      <c r="B12941" s="1"/>
    </row>
    <row r="12942" spans="1:2" x14ac:dyDescent="0.25">
      <c r="A12942" s="1"/>
      <c r="B12942" s="1"/>
    </row>
    <row r="12943" spans="1:2" x14ac:dyDescent="0.25">
      <c r="A12943" s="1"/>
      <c r="B12943" s="1"/>
    </row>
    <row r="12944" spans="1:2" x14ac:dyDescent="0.25">
      <c r="A12944" s="1"/>
      <c r="B12944" s="1"/>
    </row>
    <row r="12945" spans="1:2" x14ac:dyDescent="0.25">
      <c r="A12945" s="1"/>
      <c r="B12945" s="1"/>
    </row>
    <row r="12946" spans="1:2" x14ac:dyDescent="0.25">
      <c r="A12946" s="1"/>
      <c r="B12946" s="1"/>
    </row>
    <row r="12947" spans="1:2" x14ac:dyDescent="0.25">
      <c r="A12947" s="1"/>
      <c r="B12947" s="1"/>
    </row>
    <row r="12948" spans="1:2" x14ac:dyDescent="0.25">
      <c r="A12948" s="1"/>
      <c r="B12948" s="1"/>
    </row>
    <row r="12949" spans="1:2" x14ac:dyDescent="0.25">
      <c r="A12949" s="1"/>
      <c r="B12949" s="1"/>
    </row>
    <row r="12950" spans="1:2" x14ac:dyDescent="0.25">
      <c r="A12950" s="1"/>
      <c r="B12950" s="1"/>
    </row>
    <row r="12951" spans="1:2" x14ac:dyDescent="0.25">
      <c r="A12951" s="1"/>
      <c r="B12951" s="1"/>
    </row>
    <row r="12952" spans="1:2" x14ac:dyDescent="0.25">
      <c r="A12952" s="1"/>
      <c r="B12952" s="1"/>
    </row>
    <row r="12953" spans="1:2" x14ac:dyDescent="0.25">
      <c r="A12953" s="1"/>
      <c r="B12953" s="1"/>
    </row>
    <row r="12954" spans="1:2" x14ac:dyDescent="0.25">
      <c r="A12954" s="1"/>
      <c r="B12954" s="1"/>
    </row>
    <row r="12955" spans="1:2" x14ac:dyDescent="0.25">
      <c r="A12955" s="1"/>
      <c r="B12955" s="1"/>
    </row>
    <row r="12956" spans="1:2" x14ac:dyDescent="0.25">
      <c r="A12956" s="1"/>
      <c r="B12956" s="1"/>
    </row>
    <row r="12957" spans="1:2" x14ac:dyDescent="0.25">
      <c r="A12957" s="1"/>
      <c r="B12957" s="1"/>
    </row>
    <row r="12958" spans="1:2" x14ac:dyDescent="0.25">
      <c r="A12958" s="1"/>
      <c r="B12958" s="1"/>
    </row>
    <row r="12959" spans="1:2" x14ac:dyDescent="0.25">
      <c r="A12959" s="1"/>
      <c r="B12959" s="1"/>
    </row>
    <row r="12960" spans="1:2" x14ac:dyDescent="0.25">
      <c r="A12960" s="1"/>
      <c r="B12960" s="1"/>
    </row>
    <row r="12961" spans="1:2" x14ac:dyDescent="0.25">
      <c r="A12961" s="1"/>
      <c r="B12961" s="1"/>
    </row>
    <row r="12962" spans="1:2" x14ac:dyDescent="0.25">
      <c r="A12962" s="1"/>
      <c r="B12962" s="1"/>
    </row>
    <row r="12963" spans="1:2" x14ac:dyDescent="0.25">
      <c r="A12963" s="1"/>
      <c r="B12963" s="1"/>
    </row>
    <row r="12964" spans="1:2" x14ac:dyDescent="0.25">
      <c r="A12964" s="1"/>
      <c r="B12964" s="1"/>
    </row>
    <row r="12965" spans="1:2" x14ac:dyDescent="0.25">
      <c r="A12965" s="1"/>
      <c r="B12965" s="1"/>
    </row>
    <row r="12966" spans="1:2" x14ac:dyDescent="0.25">
      <c r="A12966" s="1"/>
      <c r="B12966" s="1"/>
    </row>
    <row r="12967" spans="1:2" x14ac:dyDescent="0.25">
      <c r="A12967" s="1"/>
      <c r="B12967" s="1"/>
    </row>
    <row r="12968" spans="1:2" x14ac:dyDescent="0.25">
      <c r="A12968" s="1"/>
      <c r="B12968" s="1"/>
    </row>
    <row r="12969" spans="1:2" x14ac:dyDescent="0.25">
      <c r="A12969" s="1"/>
      <c r="B12969" s="1"/>
    </row>
    <row r="12970" spans="1:2" x14ac:dyDescent="0.25">
      <c r="A12970" s="1"/>
      <c r="B12970" s="1"/>
    </row>
    <row r="12971" spans="1:2" x14ac:dyDescent="0.25">
      <c r="A12971" s="1"/>
      <c r="B12971" s="1"/>
    </row>
    <row r="12972" spans="1:2" x14ac:dyDescent="0.25">
      <c r="A12972" s="1"/>
      <c r="B12972" s="1"/>
    </row>
    <row r="12973" spans="1:2" x14ac:dyDescent="0.25">
      <c r="A12973" s="1"/>
      <c r="B12973" s="1"/>
    </row>
    <row r="12974" spans="1:2" x14ac:dyDescent="0.25">
      <c r="A12974" s="1"/>
      <c r="B12974" s="1"/>
    </row>
    <row r="12975" spans="1:2" x14ac:dyDescent="0.25">
      <c r="A12975" s="1"/>
      <c r="B12975" s="1"/>
    </row>
    <row r="12976" spans="1:2" x14ac:dyDescent="0.25">
      <c r="A12976" s="1"/>
      <c r="B12976" s="1"/>
    </row>
    <row r="12977" spans="1:2" x14ac:dyDescent="0.25">
      <c r="A12977" s="1"/>
      <c r="B12977" s="1"/>
    </row>
    <row r="12978" spans="1:2" x14ac:dyDescent="0.25">
      <c r="A12978" s="1"/>
      <c r="B12978" s="1"/>
    </row>
    <row r="12979" spans="1:2" x14ac:dyDescent="0.25">
      <c r="A12979" s="1"/>
      <c r="B12979" s="1"/>
    </row>
    <row r="12980" spans="1:2" x14ac:dyDescent="0.25">
      <c r="A12980" s="1"/>
      <c r="B12980" s="1"/>
    </row>
    <row r="12981" spans="1:2" x14ac:dyDescent="0.25">
      <c r="A12981" s="1"/>
      <c r="B12981" s="1"/>
    </row>
    <row r="12982" spans="1:2" x14ac:dyDescent="0.25">
      <c r="A12982" s="1"/>
      <c r="B12982" s="1"/>
    </row>
    <row r="12983" spans="1:2" x14ac:dyDescent="0.25">
      <c r="A12983" s="1"/>
      <c r="B12983" s="1"/>
    </row>
    <row r="12984" spans="1:2" x14ac:dyDescent="0.25">
      <c r="A12984" s="1"/>
      <c r="B12984" s="1"/>
    </row>
    <row r="12985" spans="1:2" x14ac:dyDescent="0.25">
      <c r="A12985" s="1"/>
      <c r="B12985" s="1"/>
    </row>
    <row r="12986" spans="1:2" x14ac:dyDescent="0.25">
      <c r="A12986" s="1"/>
      <c r="B12986" s="1"/>
    </row>
    <row r="12987" spans="1:2" x14ac:dyDescent="0.25">
      <c r="A12987" s="1"/>
      <c r="B12987" s="1"/>
    </row>
    <row r="12988" spans="1:2" x14ac:dyDescent="0.25">
      <c r="A12988" s="1"/>
      <c r="B12988" s="1"/>
    </row>
    <row r="12989" spans="1:2" x14ac:dyDescent="0.25">
      <c r="A12989" s="1"/>
      <c r="B12989" s="1"/>
    </row>
    <row r="12990" spans="1:2" x14ac:dyDescent="0.25">
      <c r="A12990" s="1"/>
      <c r="B12990" s="1"/>
    </row>
    <row r="12991" spans="1:2" x14ac:dyDescent="0.25">
      <c r="A12991" s="1"/>
      <c r="B12991" s="1"/>
    </row>
    <row r="12992" spans="1:2" x14ac:dyDescent="0.25">
      <c r="A12992" s="1"/>
      <c r="B12992" s="1"/>
    </row>
    <row r="12993" spans="1:2" x14ac:dyDescent="0.25">
      <c r="A12993" s="1"/>
      <c r="B12993" s="1"/>
    </row>
    <row r="12994" spans="1:2" x14ac:dyDescent="0.25">
      <c r="A12994" s="1"/>
      <c r="B12994" s="1"/>
    </row>
    <row r="12995" spans="1:2" x14ac:dyDescent="0.25">
      <c r="A12995" s="1"/>
      <c r="B12995" s="1"/>
    </row>
    <row r="12996" spans="1:2" x14ac:dyDescent="0.25">
      <c r="A12996" s="1"/>
      <c r="B12996" s="1"/>
    </row>
    <row r="12997" spans="1:2" x14ac:dyDescent="0.25">
      <c r="A12997" s="1"/>
      <c r="B12997" s="1"/>
    </row>
    <row r="12998" spans="1:2" x14ac:dyDescent="0.25">
      <c r="A12998" s="1"/>
      <c r="B12998" s="1"/>
    </row>
    <row r="12999" spans="1:2" x14ac:dyDescent="0.25">
      <c r="A12999" s="1"/>
      <c r="B12999" s="1"/>
    </row>
    <row r="13000" spans="1:2" x14ac:dyDescent="0.25">
      <c r="A13000" s="1"/>
      <c r="B13000" s="1"/>
    </row>
    <row r="13001" spans="1:2" x14ac:dyDescent="0.25">
      <c r="A13001" s="1"/>
      <c r="B13001" s="1"/>
    </row>
    <row r="13002" spans="1:2" x14ac:dyDescent="0.25">
      <c r="A13002" s="1"/>
      <c r="B13002" s="1"/>
    </row>
    <row r="13003" spans="1:2" x14ac:dyDescent="0.25">
      <c r="A13003" s="1"/>
      <c r="B13003" s="1"/>
    </row>
    <row r="13004" spans="1:2" x14ac:dyDescent="0.25">
      <c r="A13004" s="1"/>
      <c r="B13004" s="1"/>
    </row>
    <row r="13005" spans="1:2" x14ac:dyDescent="0.25">
      <c r="A13005" s="1"/>
      <c r="B13005" s="1"/>
    </row>
    <row r="13006" spans="1:2" x14ac:dyDescent="0.25">
      <c r="A13006" s="1"/>
      <c r="B13006" s="1"/>
    </row>
    <row r="13007" spans="1:2" x14ac:dyDescent="0.25">
      <c r="A13007" s="1"/>
      <c r="B13007" s="1"/>
    </row>
    <row r="13008" spans="1:2" x14ac:dyDescent="0.25">
      <c r="A13008" s="1"/>
      <c r="B13008" s="1"/>
    </row>
    <row r="13009" spans="1:2" x14ac:dyDescent="0.25">
      <c r="A13009" s="1"/>
      <c r="B13009" s="1"/>
    </row>
    <row r="13010" spans="1:2" x14ac:dyDescent="0.25">
      <c r="A13010" s="1"/>
      <c r="B13010" s="1"/>
    </row>
    <row r="13011" spans="1:2" x14ac:dyDescent="0.25">
      <c r="A13011" s="1"/>
      <c r="B13011" s="1"/>
    </row>
    <row r="13012" spans="1:2" x14ac:dyDescent="0.25">
      <c r="A13012" s="1"/>
      <c r="B13012" s="1"/>
    </row>
    <row r="13013" spans="1:2" x14ac:dyDescent="0.25">
      <c r="A13013" s="1"/>
      <c r="B13013" s="1"/>
    </row>
    <row r="13014" spans="1:2" x14ac:dyDescent="0.25">
      <c r="A13014" s="1"/>
      <c r="B13014" s="1"/>
    </row>
    <row r="13015" spans="1:2" x14ac:dyDescent="0.25">
      <c r="A13015" s="1"/>
      <c r="B13015" s="1"/>
    </row>
    <row r="13016" spans="1:2" x14ac:dyDescent="0.25">
      <c r="A13016" s="1"/>
      <c r="B13016" s="1"/>
    </row>
    <row r="13017" spans="1:2" x14ac:dyDescent="0.25">
      <c r="A13017" s="1"/>
      <c r="B13017" s="1"/>
    </row>
    <row r="13018" spans="1:2" x14ac:dyDescent="0.25">
      <c r="A13018" s="1"/>
      <c r="B13018" s="1"/>
    </row>
    <row r="13019" spans="1:2" x14ac:dyDescent="0.25">
      <c r="A13019" s="1"/>
      <c r="B13019" s="1"/>
    </row>
    <row r="13020" spans="1:2" x14ac:dyDescent="0.25">
      <c r="A13020" s="1"/>
      <c r="B13020" s="1"/>
    </row>
    <row r="13021" spans="1:2" x14ac:dyDescent="0.25">
      <c r="A13021" s="1"/>
      <c r="B13021" s="1"/>
    </row>
    <row r="13022" spans="1:2" x14ac:dyDescent="0.25">
      <c r="A13022" s="1"/>
      <c r="B13022" s="1"/>
    </row>
    <row r="13023" spans="1:2" x14ac:dyDescent="0.25">
      <c r="A13023" s="1"/>
      <c r="B13023" s="1"/>
    </row>
    <row r="13024" spans="1:2" x14ac:dyDescent="0.25">
      <c r="A13024" s="1"/>
      <c r="B13024" s="1"/>
    </row>
    <row r="13025" spans="1:2" x14ac:dyDescent="0.25">
      <c r="A13025" s="1"/>
      <c r="B13025" s="1"/>
    </row>
    <row r="13026" spans="1:2" x14ac:dyDescent="0.25">
      <c r="A13026" s="1"/>
      <c r="B13026" s="1"/>
    </row>
    <row r="13027" spans="1:2" x14ac:dyDescent="0.25">
      <c r="A13027" s="1"/>
      <c r="B13027" s="1"/>
    </row>
    <row r="13028" spans="1:2" x14ac:dyDescent="0.25">
      <c r="A13028" s="1"/>
      <c r="B13028" s="1"/>
    </row>
    <row r="13029" spans="1:2" x14ac:dyDescent="0.25">
      <c r="A13029" s="1"/>
      <c r="B13029" s="1"/>
    </row>
    <row r="13030" spans="1:2" x14ac:dyDescent="0.25">
      <c r="A13030" s="1"/>
      <c r="B13030" s="1"/>
    </row>
    <row r="13031" spans="1:2" x14ac:dyDescent="0.25">
      <c r="A13031" s="1"/>
      <c r="B13031" s="1"/>
    </row>
    <row r="13032" spans="1:2" x14ac:dyDescent="0.25">
      <c r="A13032" s="1"/>
      <c r="B13032" s="1"/>
    </row>
    <row r="13033" spans="1:2" x14ac:dyDescent="0.25">
      <c r="A13033" s="1"/>
      <c r="B13033" s="1"/>
    </row>
    <row r="13034" spans="1:2" x14ac:dyDescent="0.25">
      <c r="A13034" s="1"/>
      <c r="B13034" s="1"/>
    </row>
    <row r="13035" spans="1:2" x14ac:dyDescent="0.25">
      <c r="A13035" s="1"/>
      <c r="B13035" s="1"/>
    </row>
    <row r="13036" spans="1:2" x14ac:dyDescent="0.25">
      <c r="A13036" s="1"/>
      <c r="B13036" s="1"/>
    </row>
    <row r="13037" spans="1:2" x14ac:dyDescent="0.25">
      <c r="A13037" s="1"/>
      <c r="B13037" s="1"/>
    </row>
    <row r="13038" spans="1:2" x14ac:dyDescent="0.25">
      <c r="A13038" s="1"/>
      <c r="B13038" s="1"/>
    </row>
    <row r="13039" spans="1:2" x14ac:dyDescent="0.25">
      <c r="A13039" s="1"/>
      <c r="B13039" s="1"/>
    </row>
    <row r="13040" spans="1:2" x14ac:dyDescent="0.25">
      <c r="A13040" s="1"/>
      <c r="B13040" s="1"/>
    </row>
    <row r="13041" spans="1:2" x14ac:dyDescent="0.25">
      <c r="A13041" s="1"/>
      <c r="B13041" s="1"/>
    </row>
    <row r="13042" spans="1:2" x14ac:dyDescent="0.25">
      <c r="A13042" s="1"/>
      <c r="B13042" s="1"/>
    </row>
    <row r="13043" spans="1:2" x14ac:dyDescent="0.25">
      <c r="A13043" s="1"/>
      <c r="B13043" s="1"/>
    </row>
    <row r="13044" spans="1:2" x14ac:dyDescent="0.25">
      <c r="A13044" s="1"/>
      <c r="B13044" s="1"/>
    </row>
    <row r="13045" spans="1:2" x14ac:dyDescent="0.25">
      <c r="A13045" s="1"/>
      <c r="B13045" s="1"/>
    </row>
    <row r="13046" spans="1:2" x14ac:dyDescent="0.25">
      <c r="A13046" s="1"/>
      <c r="B13046" s="1"/>
    </row>
    <row r="13047" spans="1:2" x14ac:dyDescent="0.25">
      <c r="A13047" s="1"/>
      <c r="B13047" s="1"/>
    </row>
    <row r="13048" spans="1:2" x14ac:dyDescent="0.25">
      <c r="A13048" s="1"/>
      <c r="B13048" s="1"/>
    </row>
    <row r="13049" spans="1:2" x14ac:dyDescent="0.25">
      <c r="A13049" s="1"/>
      <c r="B13049" s="1"/>
    </row>
    <row r="13050" spans="1:2" x14ac:dyDescent="0.25">
      <c r="A13050" s="1"/>
      <c r="B13050" s="1"/>
    </row>
    <row r="13051" spans="1:2" x14ac:dyDescent="0.25">
      <c r="A13051" s="1"/>
      <c r="B13051" s="1"/>
    </row>
    <row r="13052" spans="1:2" x14ac:dyDescent="0.25">
      <c r="A13052" s="1"/>
      <c r="B13052" s="1"/>
    </row>
    <row r="13053" spans="1:2" x14ac:dyDescent="0.25">
      <c r="A13053" s="1"/>
      <c r="B13053" s="1"/>
    </row>
    <row r="13054" spans="1:2" x14ac:dyDescent="0.25">
      <c r="A13054" s="1"/>
      <c r="B13054" s="1"/>
    </row>
    <row r="13055" spans="1:2" x14ac:dyDescent="0.25">
      <c r="A13055" s="1"/>
      <c r="B13055" s="1"/>
    </row>
    <row r="13056" spans="1:2" x14ac:dyDescent="0.25">
      <c r="A13056" s="1"/>
      <c r="B13056" s="1"/>
    </row>
    <row r="13057" spans="1:2" x14ac:dyDescent="0.25">
      <c r="A13057" s="1"/>
      <c r="B13057" s="1"/>
    </row>
    <row r="13058" spans="1:2" x14ac:dyDescent="0.25">
      <c r="A13058" s="1"/>
      <c r="B13058" s="1"/>
    </row>
    <row r="13059" spans="1:2" x14ac:dyDescent="0.25">
      <c r="A13059" s="1"/>
      <c r="B13059" s="1"/>
    </row>
    <row r="13060" spans="1:2" x14ac:dyDescent="0.25">
      <c r="A13060" s="1"/>
      <c r="B13060" s="1"/>
    </row>
    <row r="13061" spans="1:2" x14ac:dyDescent="0.25">
      <c r="A13061" s="1"/>
      <c r="B13061" s="1"/>
    </row>
    <row r="13062" spans="1:2" x14ac:dyDescent="0.25">
      <c r="A13062" s="1"/>
      <c r="B13062" s="1"/>
    </row>
    <row r="13063" spans="1:2" x14ac:dyDescent="0.25">
      <c r="A13063" s="1"/>
      <c r="B13063" s="1"/>
    </row>
    <row r="13064" spans="1:2" x14ac:dyDescent="0.25">
      <c r="A13064" s="1"/>
      <c r="B13064" s="1"/>
    </row>
    <row r="13065" spans="1:2" x14ac:dyDescent="0.25">
      <c r="A13065" s="1"/>
      <c r="B13065" s="1"/>
    </row>
    <row r="13066" spans="1:2" x14ac:dyDescent="0.25">
      <c r="A13066" s="1"/>
      <c r="B13066" s="1"/>
    </row>
    <row r="13067" spans="1:2" x14ac:dyDescent="0.25">
      <c r="A13067" s="1"/>
      <c r="B13067" s="1"/>
    </row>
    <row r="13068" spans="1:2" x14ac:dyDescent="0.25">
      <c r="A13068" s="1"/>
      <c r="B13068" s="1"/>
    </row>
    <row r="13069" spans="1:2" x14ac:dyDescent="0.25">
      <c r="A13069" s="1"/>
      <c r="B13069" s="1"/>
    </row>
    <row r="13070" spans="1:2" x14ac:dyDescent="0.25">
      <c r="A13070" s="1"/>
      <c r="B13070" s="1"/>
    </row>
    <row r="13071" spans="1:2" x14ac:dyDescent="0.25">
      <c r="A13071" s="1"/>
      <c r="B13071" s="1"/>
    </row>
    <row r="13072" spans="1:2" x14ac:dyDescent="0.25">
      <c r="A13072" s="1"/>
      <c r="B13072" s="1"/>
    </row>
    <row r="13073" spans="1:2" x14ac:dyDescent="0.25">
      <c r="A13073" s="1"/>
      <c r="B13073" s="1"/>
    </row>
    <row r="13074" spans="1:2" x14ac:dyDescent="0.25">
      <c r="A13074" s="1"/>
      <c r="B13074" s="1"/>
    </row>
    <row r="13075" spans="1:2" x14ac:dyDescent="0.25">
      <c r="A13075" s="1"/>
      <c r="B13075" s="1"/>
    </row>
    <row r="13076" spans="1:2" x14ac:dyDescent="0.25">
      <c r="A13076" s="1"/>
      <c r="B13076" s="1"/>
    </row>
    <row r="13077" spans="1:2" x14ac:dyDescent="0.25">
      <c r="A13077" s="1"/>
      <c r="B13077" s="1"/>
    </row>
    <row r="13078" spans="1:2" x14ac:dyDescent="0.25">
      <c r="A13078" s="1"/>
      <c r="B13078" s="1"/>
    </row>
    <row r="13079" spans="1:2" x14ac:dyDescent="0.25">
      <c r="A13079" s="1"/>
      <c r="B13079" s="1"/>
    </row>
    <row r="13080" spans="1:2" x14ac:dyDescent="0.25">
      <c r="A13080" s="1"/>
      <c r="B13080" s="1"/>
    </row>
    <row r="13081" spans="1:2" x14ac:dyDescent="0.25">
      <c r="A13081" s="1"/>
      <c r="B13081" s="1"/>
    </row>
    <row r="13082" spans="1:2" x14ac:dyDescent="0.25">
      <c r="A13082" s="1"/>
      <c r="B13082" s="1"/>
    </row>
    <row r="13083" spans="1:2" x14ac:dyDescent="0.25">
      <c r="A13083" s="1"/>
      <c r="B13083" s="1"/>
    </row>
    <row r="13084" spans="1:2" x14ac:dyDescent="0.25">
      <c r="A13084" s="1"/>
      <c r="B13084" s="1"/>
    </row>
    <row r="13085" spans="1:2" x14ac:dyDescent="0.25">
      <c r="A13085" s="1"/>
      <c r="B13085" s="1"/>
    </row>
    <row r="13086" spans="1:2" x14ac:dyDescent="0.25">
      <c r="A13086" s="1"/>
      <c r="B13086" s="1"/>
    </row>
    <row r="13087" spans="1:2" x14ac:dyDescent="0.25">
      <c r="A13087" s="1"/>
      <c r="B13087" s="1"/>
    </row>
    <row r="13088" spans="1:2" x14ac:dyDescent="0.25">
      <c r="A13088" s="1"/>
      <c r="B13088" s="1"/>
    </row>
    <row r="13089" spans="1:2" x14ac:dyDescent="0.25">
      <c r="A13089" s="1"/>
      <c r="B13089" s="1"/>
    </row>
    <row r="13090" spans="1:2" x14ac:dyDescent="0.25">
      <c r="A13090" s="1"/>
      <c r="B13090" s="1"/>
    </row>
    <row r="13091" spans="1:2" x14ac:dyDescent="0.25">
      <c r="A13091" s="1"/>
      <c r="B13091" s="1"/>
    </row>
    <row r="13092" spans="1:2" x14ac:dyDescent="0.25">
      <c r="A13092" s="1"/>
      <c r="B13092" s="1"/>
    </row>
    <row r="13093" spans="1:2" x14ac:dyDescent="0.25">
      <c r="A13093" s="1"/>
      <c r="B13093" s="1"/>
    </row>
    <row r="13094" spans="1:2" x14ac:dyDescent="0.25">
      <c r="A13094" s="1"/>
      <c r="B13094" s="1"/>
    </row>
    <row r="13095" spans="1:2" x14ac:dyDescent="0.25">
      <c r="A13095" s="1"/>
      <c r="B13095" s="1"/>
    </row>
    <row r="13096" spans="1:2" x14ac:dyDescent="0.25">
      <c r="A13096" s="1"/>
      <c r="B13096" s="1"/>
    </row>
    <row r="13097" spans="1:2" x14ac:dyDescent="0.25">
      <c r="A13097" s="1"/>
      <c r="B13097" s="1"/>
    </row>
    <row r="13098" spans="1:2" x14ac:dyDescent="0.25">
      <c r="A13098" s="1"/>
      <c r="B13098" s="1"/>
    </row>
    <row r="13099" spans="1:2" x14ac:dyDescent="0.25">
      <c r="A13099" s="1"/>
      <c r="B13099" s="1"/>
    </row>
    <row r="13100" spans="1:2" x14ac:dyDescent="0.25">
      <c r="A13100" s="1"/>
      <c r="B13100" s="1"/>
    </row>
    <row r="13101" spans="1:2" x14ac:dyDescent="0.25">
      <c r="A13101" s="1"/>
      <c r="B13101" s="1"/>
    </row>
    <row r="13102" spans="1:2" x14ac:dyDescent="0.25">
      <c r="A13102" s="1"/>
      <c r="B13102" s="1"/>
    </row>
    <row r="13103" spans="1:2" x14ac:dyDescent="0.25">
      <c r="A13103" s="1"/>
      <c r="B13103" s="1"/>
    </row>
    <row r="13104" spans="1:2" x14ac:dyDescent="0.25">
      <c r="A13104" s="1"/>
      <c r="B13104" s="1"/>
    </row>
    <row r="13105" spans="1:2" x14ac:dyDescent="0.25">
      <c r="A13105" s="1"/>
      <c r="B13105" s="1"/>
    </row>
    <row r="13106" spans="1:2" x14ac:dyDescent="0.25">
      <c r="A13106" s="1"/>
      <c r="B13106" s="1"/>
    </row>
    <row r="13107" spans="1:2" x14ac:dyDescent="0.25">
      <c r="A13107" s="1"/>
      <c r="B13107" s="1"/>
    </row>
    <row r="13108" spans="1:2" x14ac:dyDescent="0.25">
      <c r="A13108" s="1"/>
      <c r="B13108" s="1"/>
    </row>
    <row r="13109" spans="1:2" x14ac:dyDescent="0.25">
      <c r="A13109" s="1"/>
      <c r="B13109" s="1"/>
    </row>
    <row r="13110" spans="1:2" x14ac:dyDescent="0.25">
      <c r="A13110" s="1"/>
      <c r="B13110" s="1"/>
    </row>
    <row r="13111" spans="1:2" x14ac:dyDescent="0.25">
      <c r="A13111" s="1"/>
      <c r="B13111" s="1"/>
    </row>
    <row r="13112" spans="1:2" x14ac:dyDescent="0.25">
      <c r="A13112" s="1"/>
      <c r="B13112" s="1"/>
    </row>
    <row r="13113" spans="1:2" x14ac:dyDescent="0.25">
      <c r="A13113" s="1"/>
      <c r="B13113" s="1"/>
    </row>
    <row r="13114" spans="1:2" x14ac:dyDescent="0.25">
      <c r="A13114" s="1"/>
      <c r="B13114" s="1"/>
    </row>
    <row r="13115" spans="1:2" x14ac:dyDescent="0.25">
      <c r="A13115" s="1"/>
      <c r="B13115" s="1"/>
    </row>
    <row r="13116" spans="1:2" x14ac:dyDescent="0.25">
      <c r="A13116" s="1"/>
      <c r="B13116" s="1"/>
    </row>
    <row r="13117" spans="1:2" x14ac:dyDescent="0.25">
      <c r="A13117" s="1"/>
      <c r="B13117" s="1"/>
    </row>
    <row r="13118" spans="1:2" x14ac:dyDescent="0.25">
      <c r="A13118" s="1"/>
      <c r="B13118" s="1"/>
    </row>
    <row r="13119" spans="1:2" x14ac:dyDescent="0.25">
      <c r="A13119" s="1"/>
      <c r="B13119" s="1"/>
    </row>
    <row r="13120" spans="1:2" x14ac:dyDescent="0.25">
      <c r="A13120" s="1"/>
      <c r="B13120" s="1"/>
    </row>
    <row r="13121" spans="1:2" x14ac:dyDescent="0.25">
      <c r="A13121" s="1"/>
      <c r="B13121" s="1"/>
    </row>
    <row r="13122" spans="1:2" x14ac:dyDescent="0.25">
      <c r="A13122" s="1"/>
      <c r="B13122" s="1"/>
    </row>
    <row r="13123" spans="1:2" x14ac:dyDescent="0.25">
      <c r="A13123" s="1"/>
      <c r="B13123" s="1"/>
    </row>
    <row r="13124" spans="1:2" x14ac:dyDescent="0.25">
      <c r="A13124" s="1"/>
      <c r="B13124" s="1"/>
    </row>
    <row r="13125" spans="1:2" x14ac:dyDescent="0.25">
      <c r="A13125" s="1"/>
      <c r="B13125" s="1"/>
    </row>
    <row r="13126" spans="1:2" x14ac:dyDescent="0.25">
      <c r="A13126" s="1"/>
      <c r="B13126" s="1"/>
    </row>
    <row r="13127" spans="1:2" x14ac:dyDescent="0.25">
      <c r="A13127" s="1"/>
      <c r="B13127" s="1"/>
    </row>
    <row r="13128" spans="1:2" x14ac:dyDescent="0.25">
      <c r="A13128" s="1"/>
      <c r="B13128" s="1"/>
    </row>
    <row r="13129" spans="1:2" x14ac:dyDescent="0.25">
      <c r="A13129" s="1"/>
      <c r="B13129" s="1"/>
    </row>
    <row r="13130" spans="1:2" x14ac:dyDescent="0.25">
      <c r="A13130" s="1"/>
      <c r="B13130" s="1"/>
    </row>
    <row r="13131" spans="1:2" x14ac:dyDescent="0.25">
      <c r="A13131" s="1"/>
      <c r="B13131" s="1"/>
    </row>
    <row r="13132" spans="1:2" x14ac:dyDescent="0.25">
      <c r="A13132" s="1"/>
      <c r="B13132" s="1"/>
    </row>
    <row r="13133" spans="1:2" x14ac:dyDescent="0.25">
      <c r="A13133" s="1"/>
      <c r="B13133" s="1"/>
    </row>
    <row r="13134" spans="1:2" x14ac:dyDescent="0.25">
      <c r="A13134" s="1"/>
      <c r="B13134" s="1"/>
    </row>
    <row r="13135" spans="1:2" x14ac:dyDescent="0.25">
      <c r="A13135" s="1"/>
      <c r="B13135" s="1"/>
    </row>
    <row r="13136" spans="1:2" x14ac:dyDescent="0.25">
      <c r="A13136" s="1"/>
      <c r="B13136" s="1"/>
    </row>
    <row r="13137" spans="1:2" x14ac:dyDescent="0.25">
      <c r="A13137" s="1"/>
      <c r="B13137" s="1"/>
    </row>
    <row r="13138" spans="1:2" x14ac:dyDescent="0.25">
      <c r="A13138" s="1"/>
      <c r="B13138" s="1"/>
    </row>
    <row r="13139" spans="1:2" x14ac:dyDescent="0.25">
      <c r="A13139" s="1"/>
      <c r="B13139" s="1"/>
    </row>
    <row r="13140" spans="1:2" x14ac:dyDescent="0.25">
      <c r="A13140" s="1"/>
      <c r="B13140" s="1"/>
    </row>
    <row r="13141" spans="1:2" x14ac:dyDescent="0.25">
      <c r="A13141" s="1"/>
      <c r="B13141" s="1"/>
    </row>
    <row r="13142" spans="1:2" x14ac:dyDescent="0.25">
      <c r="A13142" s="1"/>
      <c r="B13142" s="1"/>
    </row>
    <row r="13143" spans="1:2" x14ac:dyDescent="0.25">
      <c r="A13143" s="1"/>
      <c r="B13143" s="1"/>
    </row>
    <row r="13144" spans="1:2" x14ac:dyDescent="0.25">
      <c r="A13144" s="1"/>
      <c r="B13144" s="1"/>
    </row>
    <row r="13145" spans="1:2" x14ac:dyDescent="0.25">
      <c r="A13145" s="1"/>
      <c r="B13145" s="1"/>
    </row>
    <row r="13146" spans="1:2" x14ac:dyDescent="0.25">
      <c r="A13146" s="1"/>
      <c r="B13146" s="1"/>
    </row>
    <row r="13147" spans="1:2" x14ac:dyDescent="0.25">
      <c r="A13147" s="1"/>
      <c r="B13147" s="1"/>
    </row>
    <row r="13148" spans="1:2" x14ac:dyDescent="0.25">
      <c r="A13148" s="1"/>
      <c r="B13148" s="1"/>
    </row>
    <row r="13149" spans="1:2" x14ac:dyDescent="0.25">
      <c r="A13149" s="1"/>
      <c r="B13149" s="1"/>
    </row>
    <row r="13150" spans="1:2" x14ac:dyDescent="0.25">
      <c r="A13150" s="1"/>
      <c r="B13150" s="1"/>
    </row>
    <row r="13151" spans="1:2" x14ac:dyDescent="0.25">
      <c r="A13151" s="1"/>
      <c r="B13151" s="1"/>
    </row>
    <row r="13152" spans="1:2" x14ac:dyDescent="0.25">
      <c r="A13152" s="1"/>
      <c r="B13152" s="1"/>
    </row>
    <row r="13153" spans="1:2" x14ac:dyDescent="0.25">
      <c r="A13153" s="1"/>
      <c r="B13153" s="1"/>
    </row>
    <row r="13154" spans="1:2" x14ac:dyDescent="0.25">
      <c r="A13154" s="1"/>
      <c r="B13154" s="1"/>
    </row>
    <row r="13155" spans="1:2" x14ac:dyDescent="0.25">
      <c r="A13155" s="1"/>
      <c r="B13155" s="1"/>
    </row>
    <row r="13156" spans="1:2" x14ac:dyDescent="0.25">
      <c r="A13156" s="1"/>
      <c r="B13156" s="1"/>
    </row>
    <row r="13157" spans="1:2" x14ac:dyDescent="0.25">
      <c r="A13157" s="1"/>
      <c r="B13157" s="1"/>
    </row>
    <row r="13158" spans="1:2" x14ac:dyDescent="0.25">
      <c r="A13158" s="1"/>
      <c r="B13158" s="1"/>
    </row>
    <row r="13159" spans="1:2" x14ac:dyDescent="0.25">
      <c r="A13159" s="1"/>
      <c r="B13159" s="1"/>
    </row>
    <row r="13160" spans="1:2" x14ac:dyDescent="0.25">
      <c r="A13160" s="1"/>
      <c r="B13160" s="1"/>
    </row>
    <row r="13161" spans="1:2" x14ac:dyDescent="0.25">
      <c r="A13161" s="1"/>
      <c r="B13161" s="1"/>
    </row>
    <row r="13162" spans="1:2" x14ac:dyDescent="0.25">
      <c r="A13162" s="1"/>
      <c r="B13162" s="1"/>
    </row>
    <row r="13163" spans="1:2" x14ac:dyDescent="0.25">
      <c r="A13163" s="1"/>
      <c r="B13163" s="1"/>
    </row>
    <row r="13164" spans="1:2" x14ac:dyDescent="0.25">
      <c r="A13164" s="1"/>
      <c r="B13164" s="1"/>
    </row>
    <row r="13165" spans="1:2" x14ac:dyDescent="0.25">
      <c r="A13165" s="1"/>
      <c r="B13165" s="1"/>
    </row>
    <row r="13166" spans="1:2" x14ac:dyDescent="0.25">
      <c r="A13166" s="1"/>
      <c r="B13166" s="1"/>
    </row>
    <row r="13167" spans="1:2" x14ac:dyDescent="0.25">
      <c r="A13167" s="1"/>
      <c r="B13167" s="1"/>
    </row>
    <row r="13168" spans="1:2" x14ac:dyDescent="0.25">
      <c r="A13168" s="1"/>
      <c r="B13168" s="1"/>
    </row>
    <row r="13169" spans="1:2" x14ac:dyDescent="0.25">
      <c r="A13169" s="1"/>
      <c r="B13169" s="1"/>
    </row>
    <row r="13170" spans="1:2" x14ac:dyDescent="0.25">
      <c r="A13170" s="1"/>
      <c r="B13170" s="1"/>
    </row>
    <row r="13171" spans="1:2" x14ac:dyDescent="0.25">
      <c r="A13171" s="1"/>
      <c r="B13171" s="1"/>
    </row>
    <row r="13172" spans="1:2" x14ac:dyDescent="0.25">
      <c r="A13172" s="1"/>
      <c r="B13172" s="1"/>
    </row>
    <row r="13173" spans="1:2" x14ac:dyDescent="0.25">
      <c r="A13173" s="1"/>
      <c r="B13173" s="1"/>
    </row>
    <row r="13174" spans="1:2" x14ac:dyDescent="0.25">
      <c r="A13174" s="1"/>
      <c r="B13174" s="1"/>
    </row>
    <row r="13175" spans="1:2" x14ac:dyDescent="0.25">
      <c r="A13175" s="1"/>
      <c r="B13175" s="1"/>
    </row>
    <row r="13176" spans="1:2" x14ac:dyDescent="0.25">
      <c r="A13176" s="1"/>
      <c r="B13176" s="1"/>
    </row>
    <row r="13177" spans="1:2" x14ac:dyDescent="0.25">
      <c r="A13177" s="1"/>
      <c r="B13177" s="1"/>
    </row>
    <row r="13178" spans="1:2" x14ac:dyDescent="0.25">
      <c r="A13178" s="1"/>
      <c r="B13178" s="1"/>
    </row>
    <row r="13179" spans="1:2" x14ac:dyDescent="0.25">
      <c r="A13179" s="1"/>
      <c r="B13179" s="1"/>
    </row>
    <row r="13180" spans="1:2" x14ac:dyDescent="0.25">
      <c r="A13180" s="1"/>
      <c r="B13180" s="1"/>
    </row>
    <row r="13181" spans="1:2" x14ac:dyDescent="0.25">
      <c r="A13181" s="1"/>
      <c r="B13181" s="1"/>
    </row>
    <row r="13182" spans="1:2" x14ac:dyDescent="0.25">
      <c r="A13182" s="1"/>
      <c r="B13182" s="1"/>
    </row>
    <row r="13183" spans="1:2" x14ac:dyDescent="0.25">
      <c r="A13183" s="1"/>
      <c r="B13183" s="1"/>
    </row>
    <row r="13184" spans="1:2" x14ac:dyDescent="0.25">
      <c r="A13184" s="1"/>
      <c r="B13184" s="1"/>
    </row>
    <row r="13185" spans="1:2" x14ac:dyDescent="0.25">
      <c r="A13185" s="1"/>
      <c r="B13185" s="1"/>
    </row>
    <row r="13186" spans="1:2" x14ac:dyDescent="0.25">
      <c r="A13186" s="1"/>
      <c r="B13186" s="1"/>
    </row>
    <row r="13187" spans="1:2" x14ac:dyDescent="0.25">
      <c r="A13187" s="1"/>
      <c r="B13187" s="1"/>
    </row>
    <row r="13188" spans="1:2" x14ac:dyDescent="0.25">
      <c r="A13188" s="1"/>
      <c r="B13188" s="1"/>
    </row>
    <row r="13189" spans="1:2" x14ac:dyDescent="0.25">
      <c r="A13189" s="1"/>
      <c r="B13189" s="1"/>
    </row>
    <row r="13190" spans="1:2" x14ac:dyDescent="0.25">
      <c r="A13190" s="1"/>
      <c r="B13190" s="1"/>
    </row>
    <row r="13191" spans="1:2" x14ac:dyDescent="0.25">
      <c r="A13191" s="1"/>
      <c r="B13191" s="1"/>
    </row>
    <row r="13192" spans="1:2" x14ac:dyDescent="0.25">
      <c r="A13192" s="1"/>
      <c r="B13192" s="1"/>
    </row>
    <row r="13193" spans="1:2" x14ac:dyDescent="0.25">
      <c r="A13193" s="1"/>
      <c r="B13193" s="1"/>
    </row>
    <row r="13194" spans="1:2" x14ac:dyDescent="0.25">
      <c r="A13194" s="1"/>
      <c r="B13194" s="1"/>
    </row>
    <row r="13195" spans="1:2" x14ac:dyDescent="0.25">
      <c r="A13195" s="1"/>
      <c r="B13195" s="1"/>
    </row>
    <row r="13196" spans="1:2" x14ac:dyDescent="0.25">
      <c r="A13196" s="1"/>
      <c r="B13196" s="1"/>
    </row>
    <row r="13197" spans="1:2" x14ac:dyDescent="0.25">
      <c r="A13197" s="1"/>
      <c r="B13197" s="1"/>
    </row>
    <row r="13198" spans="1:2" x14ac:dyDescent="0.25">
      <c r="A13198" s="1"/>
      <c r="B13198" s="1"/>
    </row>
    <row r="13199" spans="1:2" x14ac:dyDescent="0.25">
      <c r="A13199" s="1"/>
      <c r="B13199" s="1"/>
    </row>
    <row r="13200" spans="1:2" x14ac:dyDescent="0.25">
      <c r="A13200" s="1"/>
      <c r="B13200" s="1"/>
    </row>
    <row r="13201" spans="1:2" x14ac:dyDescent="0.25">
      <c r="A13201" s="1"/>
      <c r="B13201" s="1"/>
    </row>
    <row r="13202" spans="1:2" x14ac:dyDescent="0.25">
      <c r="A13202" s="1"/>
      <c r="B13202" s="1"/>
    </row>
    <row r="13203" spans="1:2" x14ac:dyDescent="0.25">
      <c r="A13203" s="1"/>
      <c r="B13203" s="1"/>
    </row>
    <row r="13204" spans="1:2" x14ac:dyDescent="0.25">
      <c r="A13204" s="1"/>
      <c r="B13204" s="1"/>
    </row>
    <row r="13205" spans="1:2" x14ac:dyDescent="0.25">
      <c r="A13205" s="1"/>
      <c r="B13205" s="1"/>
    </row>
    <row r="13206" spans="1:2" x14ac:dyDescent="0.25">
      <c r="A13206" s="1"/>
      <c r="B13206" s="1"/>
    </row>
    <row r="13207" spans="1:2" x14ac:dyDescent="0.25">
      <c r="A13207" s="1"/>
      <c r="B13207" s="1"/>
    </row>
    <row r="13208" spans="1:2" x14ac:dyDescent="0.25">
      <c r="A13208" s="1"/>
      <c r="B13208" s="1"/>
    </row>
    <row r="13209" spans="1:2" x14ac:dyDescent="0.25">
      <c r="A13209" s="1"/>
      <c r="B13209" s="1"/>
    </row>
    <row r="13210" spans="1:2" x14ac:dyDescent="0.25">
      <c r="A13210" s="1"/>
      <c r="B13210" s="1"/>
    </row>
    <row r="13211" spans="1:2" x14ac:dyDescent="0.25">
      <c r="A13211" s="1"/>
      <c r="B13211" s="1"/>
    </row>
    <row r="13212" spans="1:2" x14ac:dyDescent="0.25">
      <c r="A13212" s="1"/>
      <c r="B13212" s="1"/>
    </row>
    <row r="13213" spans="1:2" x14ac:dyDescent="0.25">
      <c r="A13213" s="1"/>
      <c r="B13213" s="1"/>
    </row>
    <row r="13214" spans="1:2" x14ac:dyDescent="0.25">
      <c r="A13214" s="1"/>
      <c r="B13214" s="1"/>
    </row>
    <row r="13215" spans="1:2" x14ac:dyDescent="0.25">
      <c r="A13215" s="1"/>
      <c r="B13215" s="1"/>
    </row>
    <row r="13216" spans="1:2" x14ac:dyDescent="0.25">
      <c r="A13216" s="1"/>
      <c r="B13216" s="1"/>
    </row>
    <row r="13217" spans="1:2" x14ac:dyDescent="0.25">
      <c r="A13217" s="1"/>
      <c r="B13217" s="1"/>
    </row>
    <row r="13218" spans="1:2" x14ac:dyDescent="0.25">
      <c r="A13218" s="1"/>
      <c r="B13218" s="1"/>
    </row>
    <row r="13219" spans="1:2" x14ac:dyDescent="0.25">
      <c r="A13219" s="1"/>
      <c r="B13219" s="1"/>
    </row>
    <row r="13220" spans="1:2" x14ac:dyDescent="0.25">
      <c r="A13220" s="1"/>
      <c r="B13220" s="1"/>
    </row>
    <row r="13221" spans="1:2" x14ac:dyDescent="0.25">
      <c r="A13221" s="1"/>
      <c r="B13221" s="1"/>
    </row>
    <row r="13222" spans="1:2" x14ac:dyDescent="0.25">
      <c r="A13222" s="1"/>
      <c r="B13222" s="1"/>
    </row>
    <row r="13223" spans="1:2" x14ac:dyDescent="0.25">
      <c r="A13223" s="1"/>
      <c r="B13223" s="1"/>
    </row>
    <row r="13224" spans="1:2" x14ac:dyDescent="0.25">
      <c r="A13224" s="1"/>
      <c r="B13224" s="1"/>
    </row>
    <row r="13225" spans="1:2" x14ac:dyDescent="0.25">
      <c r="A13225" s="1"/>
      <c r="B13225" s="1"/>
    </row>
    <row r="13226" spans="1:2" x14ac:dyDescent="0.25">
      <c r="A13226" s="1"/>
      <c r="B13226" s="1"/>
    </row>
    <row r="13227" spans="1:2" x14ac:dyDescent="0.25">
      <c r="A13227" s="1"/>
      <c r="B13227" s="1"/>
    </row>
    <row r="13228" spans="1:2" x14ac:dyDescent="0.25">
      <c r="A13228" s="1"/>
      <c r="B13228" s="1"/>
    </row>
    <row r="13229" spans="1:2" x14ac:dyDescent="0.25">
      <c r="A13229" s="1"/>
      <c r="B13229" s="1"/>
    </row>
    <row r="13230" spans="1:2" x14ac:dyDescent="0.25">
      <c r="A13230" s="1"/>
      <c r="B13230" s="1"/>
    </row>
    <row r="13231" spans="1:2" x14ac:dyDescent="0.25">
      <c r="A13231" s="1"/>
      <c r="B13231" s="1"/>
    </row>
    <row r="13232" spans="1:2" x14ac:dyDescent="0.25">
      <c r="A13232" s="1"/>
      <c r="B13232" s="1"/>
    </row>
    <row r="13233" spans="1:2" x14ac:dyDescent="0.25">
      <c r="A13233" s="1"/>
      <c r="B13233" s="1"/>
    </row>
    <row r="13234" spans="1:2" x14ac:dyDescent="0.25">
      <c r="A13234" s="1"/>
      <c r="B13234" s="1"/>
    </row>
    <row r="13235" spans="1:2" x14ac:dyDescent="0.25">
      <c r="A13235" s="1"/>
      <c r="B13235" s="1"/>
    </row>
    <row r="13236" spans="1:2" x14ac:dyDescent="0.25">
      <c r="A13236" s="1"/>
      <c r="B13236" s="1"/>
    </row>
    <row r="13237" spans="1:2" x14ac:dyDescent="0.25">
      <c r="A13237" s="1"/>
      <c r="B13237" s="1"/>
    </row>
    <row r="13238" spans="1:2" x14ac:dyDescent="0.25">
      <c r="A13238" s="1"/>
      <c r="B13238" s="1"/>
    </row>
    <row r="13239" spans="1:2" x14ac:dyDescent="0.25">
      <c r="A13239" s="1"/>
      <c r="B13239" s="1"/>
    </row>
    <row r="13240" spans="1:2" x14ac:dyDescent="0.25">
      <c r="A13240" s="1"/>
      <c r="B13240" s="1"/>
    </row>
    <row r="13241" spans="1:2" x14ac:dyDescent="0.25">
      <c r="A13241" s="1"/>
      <c r="B13241" s="1"/>
    </row>
    <row r="13242" spans="1:2" x14ac:dyDescent="0.25">
      <c r="A13242" s="1"/>
      <c r="B13242" s="1"/>
    </row>
    <row r="13243" spans="1:2" x14ac:dyDescent="0.25">
      <c r="A13243" s="1"/>
      <c r="B13243" s="1"/>
    </row>
    <row r="13244" spans="1:2" x14ac:dyDescent="0.25">
      <c r="A13244" s="1"/>
      <c r="B13244" s="1"/>
    </row>
    <row r="13245" spans="1:2" x14ac:dyDescent="0.25">
      <c r="A13245" s="1"/>
      <c r="B13245" s="1"/>
    </row>
    <row r="13246" spans="1:2" x14ac:dyDescent="0.25">
      <c r="A13246" s="1"/>
      <c r="B13246" s="1"/>
    </row>
    <row r="13247" spans="1:2" x14ac:dyDescent="0.25">
      <c r="A13247" s="1"/>
      <c r="B13247" s="1"/>
    </row>
    <row r="13248" spans="1:2" x14ac:dyDescent="0.25">
      <c r="A13248" s="1"/>
      <c r="B13248" s="1"/>
    </row>
    <row r="13249" spans="1:2" x14ac:dyDescent="0.25">
      <c r="A13249" s="1"/>
      <c r="B13249" s="1"/>
    </row>
    <row r="13250" spans="1:2" x14ac:dyDescent="0.25">
      <c r="A13250" s="1"/>
      <c r="B13250" s="1"/>
    </row>
    <row r="13251" spans="1:2" x14ac:dyDescent="0.25">
      <c r="A13251" s="1"/>
      <c r="B13251" s="1"/>
    </row>
    <row r="13252" spans="1:2" x14ac:dyDescent="0.25">
      <c r="A13252" s="1"/>
      <c r="B13252" s="1"/>
    </row>
    <row r="13253" spans="1:2" x14ac:dyDescent="0.25">
      <c r="A13253" s="1"/>
      <c r="B13253" s="1"/>
    </row>
    <row r="13254" spans="1:2" x14ac:dyDescent="0.25">
      <c r="A13254" s="1"/>
      <c r="B13254" s="1"/>
    </row>
    <row r="13255" spans="1:2" x14ac:dyDescent="0.25">
      <c r="A13255" s="1"/>
      <c r="B13255" s="1"/>
    </row>
    <row r="13256" spans="1:2" x14ac:dyDescent="0.25">
      <c r="A13256" s="1"/>
      <c r="B13256" s="1"/>
    </row>
    <row r="13257" spans="1:2" x14ac:dyDescent="0.25">
      <c r="A13257" s="1"/>
      <c r="B13257" s="1"/>
    </row>
    <row r="13258" spans="1:2" x14ac:dyDescent="0.25">
      <c r="A13258" s="1"/>
      <c r="B13258" s="1"/>
    </row>
    <row r="13259" spans="1:2" x14ac:dyDescent="0.25">
      <c r="A13259" s="1"/>
      <c r="B13259" s="1"/>
    </row>
    <row r="13260" spans="1:2" x14ac:dyDescent="0.25">
      <c r="A13260" s="1"/>
      <c r="B13260" s="1"/>
    </row>
    <row r="13261" spans="1:2" x14ac:dyDescent="0.25">
      <c r="A13261" s="1"/>
      <c r="B13261" s="1"/>
    </row>
    <row r="13262" spans="1:2" x14ac:dyDescent="0.25">
      <c r="A13262" s="1"/>
      <c r="B13262" s="1"/>
    </row>
    <row r="13263" spans="1:2" x14ac:dyDescent="0.25">
      <c r="A13263" s="1"/>
      <c r="B13263" s="1"/>
    </row>
    <row r="13264" spans="1:2" x14ac:dyDescent="0.25">
      <c r="A13264" s="1"/>
      <c r="B13264" s="1"/>
    </row>
    <row r="13265" spans="1:2" x14ac:dyDescent="0.25">
      <c r="A13265" s="1"/>
      <c r="B13265" s="1"/>
    </row>
    <row r="13266" spans="1:2" x14ac:dyDescent="0.25">
      <c r="A13266" s="1"/>
      <c r="B13266" s="1"/>
    </row>
    <row r="13267" spans="1:2" x14ac:dyDescent="0.25">
      <c r="A13267" s="1"/>
      <c r="B13267" s="1"/>
    </row>
    <row r="13268" spans="1:2" x14ac:dyDescent="0.25">
      <c r="A13268" s="1"/>
      <c r="B13268" s="1"/>
    </row>
    <row r="13269" spans="1:2" x14ac:dyDescent="0.25">
      <c r="A13269" s="1"/>
      <c r="B13269" s="1"/>
    </row>
    <row r="13270" spans="1:2" x14ac:dyDescent="0.25">
      <c r="A13270" s="1"/>
      <c r="B13270" s="1"/>
    </row>
    <row r="13271" spans="1:2" x14ac:dyDescent="0.25">
      <c r="A13271" s="1"/>
      <c r="B13271" s="1"/>
    </row>
    <row r="13272" spans="1:2" x14ac:dyDescent="0.25">
      <c r="A13272" s="1"/>
      <c r="B13272" s="1"/>
    </row>
    <row r="13273" spans="1:2" x14ac:dyDescent="0.25">
      <c r="A13273" s="1"/>
      <c r="B13273" s="1"/>
    </row>
    <row r="13274" spans="1:2" x14ac:dyDescent="0.25">
      <c r="A13274" s="1"/>
      <c r="B13274" s="1"/>
    </row>
    <row r="13275" spans="1:2" x14ac:dyDescent="0.25">
      <c r="A13275" s="1"/>
      <c r="B13275" s="1"/>
    </row>
    <row r="13276" spans="1:2" x14ac:dyDescent="0.25">
      <c r="A13276" s="1"/>
      <c r="B13276" s="1"/>
    </row>
    <row r="13277" spans="1:2" x14ac:dyDescent="0.25">
      <c r="A13277" s="1"/>
      <c r="B13277" s="1"/>
    </row>
    <row r="13278" spans="1:2" x14ac:dyDescent="0.25">
      <c r="A13278" s="1"/>
      <c r="B13278" s="1"/>
    </row>
    <row r="13279" spans="1:2" x14ac:dyDescent="0.25">
      <c r="A13279" s="1"/>
      <c r="B13279" s="1"/>
    </row>
    <row r="13280" spans="1:2" x14ac:dyDescent="0.25">
      <c r="A13280" s="1"/>
      <c r="B13280" s="1"/>
    </row>
    <row r="13281" spans="1:2" x14ac:dyDescent="0.25">
      <c r="A13281" s="1"/>
      <c r="B13281" s="1"/>
    </row>
    <row r="13282" spans="1:2" x14ac:dyDescent="0.25">
      <c r="A13282" s="1"/>
      <c r="B13282" s="1"/>
    </row>
    <row r="13283" spans="1:2" x14ac:dyDescent="0.25">
      <c r="A13283" s="1"/>
      <c r="B13283" s="1"/>
    </row>
    <row r="13284" spans="1:2" x14ac:dyDescent="0.25">
      <c r="A13284" s="1"/>
      <c r="B13284" s="1"/>
    </row>
    <row r="13285" spans="1:2" x14ac:dyDescent="0.25">
      <c r="A13285" s="1"/>
      <c r="B13285" s="1"/>
    </row>
    <row r="13286" spans="1:2" x14ac:dyDescent="0.25">
      <c r="A13286" s="1"/>
      <c r="B13286" s="1"/>
    </row>
    <row r="13287" spans="1:2" x14ac:dyDescent="0.25">
      <c r="A13287" s="1"/>
      <c r="B13287" s="1"/>
    </row>
    <row r="13288" spans="1:2" x14ac:dyDescent="0.25">
      <c r="A13288" s="1"/>
      <c r="B13288" s="1"/>
    </row>
    <row r="13289" spans="1:2" x14ac:dyDescent="0.25">
      <c r="A13289" s="1"/>
      <c r="B13289" s="1"/>
    </row>
    <row r="13290" spans="1:2" x14ac:dyDescent="0.25">
      <c r="A13290" s="1"/>
      <c r="B13290" s="1"/>
    </row>
    <row r="13291" spans="1:2" x14ac:dyDescent="0.25">
      <c r="A13291" s="1"/>
      <c r="B13291" s="1"/>
    </row>
    <row r="13292" spans="1:2" x14ac:dyDescent="0.25">
      <c r="A13292" s="1"/>
      <c r="B13292" s="1"/>
    </row>
    <row r="13293" spans="1:2" x14ac:dyDescent="0.25">
      <c r="A13293" s="1"/>
      <c r="B13293" s="1"/>
    </row>
    <row r="13294" spans="1:2" x14ac:dyDescent="0.25">
      <c r="A13294" s="1"/>
      <c r="B13294" s="1"/>
    </row>
    <row r="13295" spans="1:2" x14ac:dyDescent="0.25">
      <c r="A13295" s="1"/>
      <c r="B13295" s="1"/>
    </row>
    <row r="13296" spans="1:2" x14ac:dyDescent="0.25">
      <c r="A13296" s="1"/>
      <c r="B13296" s="1"/>
    </row>
    <row r="13297" spans="1:2" x14ac:dyDescent="0.25">
      <c r="A13297" s="1"/>
      <c r="B13297" s="1"/>
    </row>
    <row r="13298" spans="1:2" x14ac:dyDescent="0.25">
      <c r="A13298" s="1"/>
      <c r="B13298" s="1"/>
    </row>
    <row r="13299" spans="1:2" x14ac:dyDescent="0.25">
      <c r="A13299" s="1"/>
      <c r="B13299" s="1"/>
    </row>
    <row r="13300" spans="1:2" x14ac:dyDescent="0.25">
      <c r="A13300" s="1"/>
      <c r="B13300" s="1"/>
    </row>
    <row r="13301" spans="1:2" x14ac:dyDescent="0.25">
      <c r="A13301" s="1"/>
      <c r="B13301" s="1"/>
    </row>
    <row r="13302" spans="1:2" x14ac:dyDescent="0.25">
      <c r="A13302" s="1"/>
      <c r="B13302" s="1"/>
    </row>
    <row r="13303" spans="1:2" x14ac:dyDescent="0.25">
      <c r="A13303" s="1"/>
      <c r="B13303" s="1"/>
    </row>
    <row r="13304" spans="1:2" x14ac:dyDescent="0.25">
      <c r="A13304" s="1"/>
      <c r="B13304" s="1"/>
    </row>
    <row r="13305" spans="1:2" x14ac:dyDescent="0.25">
      <c r="A13305" s="1"/>
      <c r="B13305" s="1"/>
    </row>
    <row r="13306" spans="1:2" x14ac:dyDescent="0.25">
      <c r="A13306" s="1"/>
      <c r="B13306" s="1"/>
    </row>
    <row r="13307" spans="1:2" x14ac:dyDescent="0.25">
      <c r="A13307" s="1"/>
      <c r="B13307" s="1"/>
    </row>
    <row r="13308" spans="1:2" x14ac:dyDescent="0.25">
      <c r="A13308" s="1"/>
      <c r="B13308" s="1"/>
    </row>
    <row r="13309" spans="1:2" x14ac:dyDescent="0.25">
      <c r="A13309" s="1"/>
      <c r="B13309" s="1"/>
    </row>
    <row r="13310" spans="1:2" x14ac:dyDescent="0.25">
      <c r="A13310" s="1"/>
      <c r="B13310" s="1"/>
    </row>
    <row r="13311" spans="1:2" x14ac:dyDescent="0.25">
      <c r="A13311" s="1"/>
      <c r="B13311" s="1"/>
    </row>
    <row r="13312" spans="1:2" x14ac:dyDescent="0.25">
      <c r="A13312" s="1"/>
      <c r="B13312" s="1"/>
    </row>
    <row r="13313" spans="1:2" x14ac:dyDescent="0.25">
      <c r="A13313" s="1"/>
      <c r="B13313" s="1"/>
    </row>
    <row r="13314" spans="1:2" x14ac:dyDescent="0.25">
      <c r="A13314" s="1"/>
      <c r="B13314" s="1"/>
    </row>
    <row r="13315" spans="1:2" x14ac:dyDescent="0.25">
      <c r="A13315" s="1"/>
      <c r="B13315" s="1"/>
    </row>
    <row r="13316" spans="1:2" x14ac:dyDescent="0.25">
      <c r="A13316" s="1"/>
      <c r="B13316" s="1"/>
    </row>
    <row r="13317" spans="1:2" x14ac:dyDescent="0.25">
      <c r="A13317" s="1"/>
      <c r="B13317" s="1"/>
    </row>
    <row r="13318" spans="1:2" x14ac:dyDescent="0.25">
      <c r="A13318" s="1"/>
      <c r="B13318" s="1"/>
    </row>
    <row r="13319" spans="1:2" x14ac:dyDescent="0.25">
      <c r="A13319" s="1"/>
      <c r="B13319" s="1"/>
    </row>
    <row r="13320" spans="1:2" x14ac:dyDescent="0.25">
      <c r="A13320" s="1"/>
      <c r="B13320" s="1"/>
    </row>
    <row r="13321" spans="1:2" x14ac:dyDescent="0.25">
      <c r="A13321" s="1"/>
      <c r="B13321" s="1"/>
    </row>
    <row r="13322" spans="1:2" x14ac:dyDescent="0.25">
      <c r="A13322" s="1"/>
      <c r="B13322" s="1"/>
    </row>
    <row r="13323" spans="1:2" x14ac:dyDescent="0.25">
      <c r="A13323" s="1"/>
      <c r="B13323" s="1"/>
    </row>
    <row r="13324" spans="1:2" x14ac:dyDescent="0.25">
      <c r="A13324" s="1"/>
      <c r="B13324" s="1"/>
    </row>
    <row r="13325" spans="1:2" x14ac:dyDescent="0.25">
      <c r="A13325" s="1"/>
      <c r="B13325" s="1"/>
    </row>
    <row r="13326" spans="1:2" x14ac:dyDescent="0.25">
      <c r="A13326" s="1"/>
      <c r="B13326" s="1"/>
    </row>
    <row r="13327" spans="1:2" x14ac:dyDescent="0.25">
      <c r="A13327" s="1"/>
      <c r="B13327" s="1"/>
    </row>
    <row r="13328" spans="1:2" x14ac:dyDescent="0.25">
      <c r="A13328" s="1"/>
      <c r="B13328" s="1"/>
    </row>
    <row r="13329" spans="1:2" x14ac:dyDescent="0.25">
      <c r="A13329" s="1"/>
      <c r="B13329" s="1"/>
    </row>
    <row r="13330" spans="1:2" x14ac:dyDescent="0.25">
      <c r="A13330" s="1"/>
      <c r="B13330" s="1"/>
    </row>
    <row r="13331" spans="1:2" x14ac:dyDescent="0.25">
      <c r="A13331" s="1"/>
      <c r="B13331" s="1"/>
    </row>
    <row r="13332" spans="1:2" x14ac:dyDescent="0.25">
      <c r="A13332" s="1"/>
      <c r="B13332" s="1"/>
    </row>
    <row r="13333" spans="1:2" x14ac:dyDescent="0.25">
      <c r="A13333" s="1"/>
      <c r="B13333" s="1"/>
    </row>
    <row r="13334" spans="1:2" x14ac:dyDescent="0.25">
      <c r="A13334" s="1"/>
      <c r="B13334" s="1"/>
    </row>
    <row r="13335" spans="1:2" x14ac:dyDescent="0.25">
      <c r="A13335" s="1"/>
      <c r="B13335" s="1"/>
    </row>
    <row r="13336" spans="1:2" x14ac:dyDescent="0.25">
      <c r="A13336" s="1"/>
      <c r="B13336" s="1"/>
    </row>
    <row r="13337" spans="1:2" x14ac:dyDescent="0.25">
      <c r="A13337" s="1"/>
      <c r="B13337" s="1"/>
    </row>
    <row r="13338" spans="1:2" x14ac:dyDescent="0.25">
      <c r="A13338" s="1"/>
      <c r="B13338" s="1"/>
    </row>
    <row r="13339" spans="1:2" x14ac:dyDescent="0.25">
      <c r="A13339" s="1"/>
      <c r="B13339" s="1"/>
    </row>
    <row r="13340" spans="1:2" x14ac:dyDescent="0.25">
      <c r="A13340" s="1"/>
      <c r="B13340" s="1"/>
    </row>
    <row r="13341" spans="1:2" x14ac:dyDescent="0.25">
      <c r="A13341" s="1"/>
      <c r="B13341" s="1"/>
    </row>
    <row r="13342" spans="1:2" x14ac:dyDescent="0.25">
      <c r="A13342" s="1"/>
      <c r="B13342" s="1"/>
    </row>
    <row r="13343" spans="1:2" x14ac:dyDescent="0.25">
      <c r="A13343" s="1"/>
      <c r="B13343" s="1"/>
    </row>
    <row r="13344" spans="1:2" x14ac:dyDescent="0.25">
      <c r="A13344" s="1"/>
      <c r="B13344" s="1"/>
    </row>
    <row r="13345" spans="1:2" x14ac:dyDescent="0.25">
      <c r="A13345" s="1"/>
      <c r="B13345" s="1"/>
    </row>
    <row r="13346" spans="1:2" x14ac:dyDescent="0.25">
      <c r="A13346" s="1"/>
      <c r="B13346" s="1"/>
    </row>
    <row r="13347" spans="1:2" x14ac:dyDescent="0.25">
      <c r="A13347" s="1"/>
      <c r="B13347" s="1"/>
    </row>
    <row r="13348" spans="1:2" x14ac:dyDescent="0.25">
      <c r="A13348" s="1"/>
      <c r="B13348" s="1"/>
    </row>
    <row r="13349" spans="1:2" x14ac:dyDescent="0.25">
      <c r="A13349" s="1"/>
      <c r="B13349" s="1"/>
    </row>
    <row r="13350" spans="1:2" x14ac:dyDescent="0.25">
      <c r="A13350" s="1"/>
      <c r="B13350" s="1"/>
    </row>
    <row r="13351" spans="1:2" x14ac:dyDescent="0.25">
      <c r="A13351" s="1"/>
      <c r="B13351" s="1"/>
    </row>
    <row r="13352" spans="1:2" x14ac:dyDescent="0.25">
      <c r="A13352" s="1"/>
      <c r="B13352" s="1"/>
    </row>
    <row r="13353" spans="1:2" x14ac:dyDescent="0.25">
      <c r="A13353" s="1"/>
      <c r="B13353" s="1"/>
    </row>
    <row r="13354" spans="1:2" x14ac:dyDescent="0.25">
      <c r="A13354" s="1"/>
      <c r="B13354" s="1"/>
    </row>
    <row r="13355" spans="1:2" x14ac:dyDescent="0.25">
      <c r="A13355" s="1"/>
      <c r="B13355" s="1"/>
    </row>
    <row r="13356" spans="1:2" x14ac:dyDescent="0.25">
      <c r="A13356" s="1"/>
      <c r="B13356" s="1"/>
    </row>
    <row r="13357" spans="1:2" x14ac:dyDescent="0.25">
      <c r="A13357" s="1"/>
      <c r="B13357" s="1"/>
    </row>
    <row r="13358" spans="1:2" x14ac:dyDescent="0.25">
      <c r="A13358" s="1"/>
      <c r="B13358" s="1"/>
    </row>
    <row r="13359" spans="1:2" x14ac:dyDescent="0.25">
      <c r="A13359" s="1"/>
      <c r="B13359" s="1"/>
    </row>
    <row r="13360" spans="1:2" x14ac:dyDescent="0.25">
      <c r="A13360" s="1"/>
      <c r="B13360" s="1"/>
    </row>
    <row r="13361" spans="1:2" x14ac:dyDescent="0.25">
      <c r="A13361" s="1"/>
      <c r="B13361" s="1"/>
    </row>
    <row r="13362" spans="1:2" x14ac:dyDescent="0.25">
      <c r="A13362" s="1"/>
      <c r="B13362" s="1"/>
    </row>
    <row r="13363" spans="1:2" x14ac:dyDescent="0.25">
      <c r="A13363" s="1"/>
      <c r="B13363" s="1"/>
    </row>
    <row r="13364" spans="1:2" x14ac:dyDescent="0.25">
      <c r="A13364" s="1"/>
      <c r="B13364" s="1"/>
    </row>
    <row r="13365" spans="1:2" x14ac:dyDescent="0.25">
      <c r="A13365" s="1"/>
      <c r="B13365" s="1"/>
    </row>
    <row r="13366" spans="1:2" x14ac:dyDescent="0.25">
      <c r="A13366" s="1"/>
      <c r="B13366" s="1"/>
    </row>
    <row r="13367" spans="1:2" x14ac:dyDescent="0.25">
      <c r="A13367" s="1"/>
      <c r="B13367" s="1"/>
    </row>
    <row r="13368" spans="1:2" x14ac:dyDescent="0.25">
      <c r="A13368" s="1"/>
      <c r="B13368" s="1"/>
    </row>
    <row r="13369" spans="1:2" x14ac:dyDescent="0.25">
      <c r="A13369" s="1"/>
      <c r="B13369" s="1"/>
    </row>
    <row r="13370" spans="1:2" x14ac:dyDescent="0.25">
      <c r="A13370" s="1"/>
      <c r="B13370" s="1"/>
    </row>
    <row r="13371" spans="1:2" x14ac:dyDescent="0.25">
      <c r="A13371" s="1"/>
      <c r="B13371" s="1"/>
    </row>
    <row r="13372" spans="1:2" x14ac:dyDescent="0.25">
      <c r="A13372" s="1"/>
      <c r="B13372" s="1"/>
    </row>
    <row r="13373" spans="1:2" x14ac:dyDescent="0.25">
      <c r="A13373" s="1"/>
      <c r="B13373" s="1"/>
    </row>
    <row r="13374" spans="1:2" x14ac:dyDescent="0.25">
      <c r="A13374" s="1"/>
      <c r="B13374" s="1"/>
    </row>
    <row r="13375" spans="1:2" x14ac:dyDescent="0.25">
      <c r="A13375" s="1"/>
      <c r="B13375" s="1"/>
    </row>
    <row r="13376" spans="1:2" x14ac:dyDescent="0.25">
      <c r="A13376" s="1"/>
      <c r="B13376" s="1"/>
    </row>
    <row r="13377" spans="1:2" x14ac:dyDescent="0.25">
      <c r="A13377" s="1"/>
      <c r="B13377" s="1"/>
    </row>
    <row r="13378" spans="1:2" x14ac:dyDescent="0.25">
      <c r="A13378" s="1"/>
      <c r="B13378" s="1"/>
    </row>
    <row r="13379" spans="1:2" x14ac:dyDescent="0.25">
      <c r="A13379" s="1"/>
      <c r="B13379" s="1"/>
    </row>
    <row r="13380" spans="1:2" x14ac:dyDescent="0.25">
      <c r="A13380" s="1"/>
      <c r="B13380" s="1"/>
    </row>
    <row r="13381" spans="1:2" x14ac:dyDescent="0.25">
      <c r="A13381" s="1"/>
      <c r="B13381" s="1"/>
    </row>
    <row r="13382" spans="1:2" x14ac:dyDescent="0.25">
      <c r="A13382" s="1"/>
      <c r="B13382" s="1"/>
    </row>
    <row r="13383" spans="1:2" x14ac:dyDescent="0.25">
      <c r="A13383" s="1"/>
      <c r="B13383" s="1"/>
    </row>
    <row r="13384" spans="1:2" x14ac:dyDescent="0.25">
      <c r="A13384" s="1"/>
      <c r="B13384" s="1"/>
    </row>
    <row r="13385" spans="1:2" x14ac:dyDescent="0.25">
      <c r="A13385" s="1"/>
      <c r="B13385" s="1"/>
    </row>
    <row r="13386" spans="1:2" x14ac:dyDescent="0.25">
      <c r="A13386" s="1"/>
      <c r="B13386" s="1"/>
    </row>
    <row r="13387" spans="1:2" x14ac:dyDescent="0.25">
      <c r="A13387" s="1"/>
      <c r="B13387" s="1"/>
    </row>
    <row r="13388" spans="1:2" x14ac:dyDescent="0.25">
      <c r="A13388" s="1"/>
      <c r="B13388" s="1"/>
    </row>
    <row r="13389" spans="1:2" x14ac:dyDescent="0.25">
      <c r="A13389" s="1"/>
      <c r="B13389" s="1"/>
    </row>
    <row r="13390" spans="1:2" x14ac:dyDescent="0.25">
      <c r="A13390" s="1"/>
      <c r="B13390" s="1"/>
    </row>
    <row r="13391" spans="1:2" x14ac:dyDescent="0.25">
      <c r="A13391" s="1"/>
      <c r="B13391" s="1"/>
    </row>
    <row r="13392" spans="1:2" x14ac:dyDescent="0.25">
      <c r="A13392" s="1"/>
      <c r="B13392" s="1"/>
    </row>
    <row r="13393" spans="1:2" x14ac:dyDescent="0.25">
      <c r="A13393" s="1"/>
      <c r="B13393" s="1"/>
    </row>
    <row r="13394" spans="1:2" x14ac:dyDescent="0.25">
      <c r="A13394" s="1"/>
      <c r="B13394" s="1"/>
    </row>
    <row r="13395" spans="1:2" x14ac:dyDescent="0.25">
      <c r="A13395" s="1"/>
      <c r="B13395" s="1"/>
    </row>
    <row r="13396" spans="1:2" x14ac:dyDescent="0.25">
      <c r="A13396" s="1"/>
      <c r="B13396" s="1"/>
    </row>
    <row r="13397" spans="1:2" x14ac:dyDescent="0.25">
      <c r="A13397" s="1"/>
      <c r="B13397" s="1"/>
    </row>
    <row r="13398" spans="1:2" x14ac:dyDescent="0.25">
      <c r="A13398" s="1"/>
      <c r="B13398" s="1"/>
    </row>
    <row r="13399" spans="1:2" x14ac:dyDescent="0.25">
      <c r="A13399" s="1"/>
      <c r="B13399" s="1"/>
    </row>
    <row r="13400" spans="1:2" x14ac:dyDescent="0.25">
      <c r="A13400" s="1"/>
      <c r="B13400" s="1"/>
    </row>
    <row r="13401" spans="1:2" x14ac:dyDescent="0.25">
      <c r="A13401" s="1"/>
      <c r="B13401" s="1"/>
    </row>
    <row r="13402" spans="1:2" x14ac:dyDescent="0.25">
      <c r="A13402" s="1"/>
      <c r="B13402" s="1"/>
    </row>
    <row r="13403" spans="1:2" x14ac:dyDescent="0.25">
      <c r="A13403" s="1"/>
      <c r="B13403" s="1"/>
    </row>
    <row r="13404" spans="1:2" x14ac:dyDescent="0.25">
      <c r="A13404" s="1"/>
      <c r="B13404" s="1"/>
    </row>
    <row r="13405" spans="1:2" x14ac:dyDescent="0.25">
      <c r="A13405" s="1"/>
      <c r="B13405" s="1"/>
    </row>
    <row r="13406" spans="1:2" x14ac:dyDescent="0.25">
      <c r="A13406" s="1"/>
      <c r="B13406" s="1"/>
    </row>
    <row r="13407" spans="1:2" x14ac:dyDescent="0.25">
      <c r="A13407" s="1"/>
      <c r="B13407" s="1"/>
    </row>
    <row r="13408" spans="1:2" x14ac:dyDescent="0.25">
      <c r="A13408" s="1"/>
      <c r="B13408" s="1"/>
    </row>
    <row r="13409" spans="1:2" x14ac:dyDescent="0.25">
      <c r="A13409" s="1"/>
      <c r="B13409" s="1"/>
    </row>
    <row r="13410" spans="1:2" x14ac:dyDescent="0.25">
      <c r="A13410" s="1"/>
      <c r="B13410" s="1"/>
    </row>
    <row r="13411" spans="1:2" x14ac:dyDescent="0.25">
      <c r="A13411" s="1"/>
      <c r="B13411" s="1"/>
    </row>
    <row r="13412" spans="1:2" x14ac:dyDescent="0.25">
      <c r="A13412" s="1"/>
      <c r="B13412" s="1"/>
    </row>
    <row r="13413" spans="1:2" x14ac:dyDescent="0.25">
      <c r="A13413" s="1"/>
      <c r="B13413" s="1"/>
    </row>
    <row r="13414" spans="1:2" x14ac:dyDescent="0.25">
      <c r="A13414" s="1"/>
      <c r="B13414" s="1"/>
    </row>
    <row r="13415" spans="1:2" x14ac:dyDescent="0.25">
      <c r="A13415" s="1"/>
      <c r="B13415" s="1"/>
    </row>
    <row r="13416" spans="1:2" x14ac:dyDescent="0.25">
      <c r="A13416" s="1"/>
      <c r="B13416" s="1"/>
    </row>
    <row r="13417" spans="1:2" x14ac:dyDescent="0.25">
      <c r="A13417" s="1"/>
      <c r="B13417" s="1"/>
    </row>
    <row r="13418" spans="1:2" x14ac:dyDescent="0.25">
      <c r="A13418" s="1"/>
      <c r="B13418" s="1"/>
    </row>
    <row r="13419" spans="1:2" x14ac:dyDescent="0.25">
      <c r="A13419" s="1"/>
      <c r="B13419" s="1"/>
    </row>
    <row r="13420" spans="1:2" x14ac:dyDescent="0.25">
      <c r="A13420" s="1"/>
      <c r="B13420" s="1"/>
    </row>
    <row r="13421" spans="1:2" x14ac:dyDescent="0.25">
      <c r="A13421" s="1"/>
      <c r="B13421" s="1"/>
    </row>
    <row r="13422" spans="1:2" x14ac:dyDescent="0.25">
      <c r="A13422" s="1"/>
      <c r="B13422" s="1"/>
    </row>
    <row r="13423" spans="1:2" x14ac:dyDescent="0.25">
      <c r="A13423" s="1"/>
      <c r="B13423" s="1"/>
    </row>
    <row r="13424" spans="1:2" x14ac:dyDescent="0.25">
      <c r="A13424" s="1"/>
      <c r="B13424" s="1"/>
    </row>
    <row r="13425" spans="1:2" x14ac:dyDescent="0.25">
      <c r="A13425" s="1"/>
      <c r="B13425" s="1"/>
    </row>
    <row r="13426" spans="1:2" x14ac:dyDescent="0.25">
      <c r="A13426" s="1"/>
      <c r="B13426" s="1"/>
    </row>
    <row r="13427" spans="1:2" x14ac:dyDescent="0.25">
      <c r="A13427" s="1"/>
      <c r="B13427" s="1"/>
    </row>
    <row r="13428" spans="1:2" x14ac:dyDescent="0.25">
      <c r="A13428" s="1"/>
      <c r="B13428" s="1"/>
    </row>
    <row r="13429" spans="1:2" x14ac:dyDescent="0.25">
      <c r="A13429" s="1"/>
      <c r="B13429" s="1"/>
    </row>
    <row r="13430" spans="1:2" x14ac:dyDescent="0.25">
      <c r="A13430" s="1"/>
      <c r="B13430" s="1"/>
    </row>
    <row r="13431" spans="1:2" x14ac:dyDescent="0.25">
      <c r="A13431" s="1"/>
      <c r="B13431" s="1"/>
    </row>
    <row r="13432" spans="1:2" x14ac:dyDescent="0.25">
      <c r="A13432" s="1"/>
      <c r="B13432" s="1"/>
    </row>
    <row r="13433" spans="1:2" x14ac:dyDescent="0.25">
      <c r="A13433" s="1"/>
      <c r="B13433" s="1"/>
    </row>
    <row r="13434" spans="1:2" x14ac:dyDescent="0.25">
      <c r="A13434" s="1"/>
      <c r="B13434" s="1"/>
    </row>
    <row r="13435" spans="1:2" x14ac:dyDescent="0.25">
      <c r="A13435" s="1"/>
      <c r="B13435" s="1"/>
    </row>
    <row r="13436" spans="1:2" x14ac:dyDescent="0.25">
      <c r="A13436" s="1"/>
      <c r="B13436" s="1"/>
    </row>
    <row r="13437" spans="1:2" x14ac:dyDescent="0.25">
      <c r="A13437" s="1"/>
      <c r="B13437" s="1"/>
    </row>
    <row r="13438" spans="1:2" x14ac:dyDescent="0.25">
      <c r="A13438" s="1"/>
      <c r="B13438" s="1"/>
    </row>
    <row r="13439" spans="1:2" x14ac:dyDescent="0.25">
      <c r="A13439" s="1"/>
      <c r="B13439" s="1"/>
    </row>
    <row r="13440" spans="1:2" x14ac:dyDescent="0.25">
      <c r="A13440" s="1"/>
      <c r="B13440" s="1"/>
    </row>
    <row r="13441" spans="1:2" x14ac:dyDescent="0.25">
      <c r="A13441" s="1"/>
      <c r="B13441" s="1"/>
    </row>
    <row r="13442" spans="1:2" x14ac:dyDescent="0.25">
      <c r="A13442" s="1"/>
      <c r="B13442" s="1"/>
    </row>
    <row r="13443" spans="1:2" x14ac:dyDescent="0.25">
      <c r="A13443" s="1"/>
      <c r="B13443" s="1"/>
    </row>
    <row r="13444" spans="1:2" x14ac:dyDescent="0.25">
      <c r="A13444" s="1"/>
      <c r="B13444" s="1"/>
    </row>
    <row r="13445" spans="1:2" x14ac:dyDescent="0.25">
      <c r="A13445" s="1"/>
      <c r="B13445" s="1"/>
    </row>
    <row r="13446" spans="1:2" x14ac:dyDescent="0.25">
      <c r="A13446" s="1"/>
      <c r="B13446" s="1"/>
    </row>
    <row r="13447" spans="1:2" x14ac:dyDescent="0.25">
      <c r="A13447" s="1"/>
      <c r="B13447" s="1"/>
    </row>
    <row r="13448" spans="1:2" x14ac:dyDescent="0.25">
      <c r="A13448" s="1"/>
      <c r="B13448" s="1"/>
    </row>
    <row r="13449" spans="1:2" x14ac:dyDescent="0.25">
      <c r="A13449" s="1"/>
      <c r="B13449" s="1"/>
    </row>
    <row r="13450" spans="1:2" x14ac:dyDescent="0.25">
      <c r="A13450" s="1"/>
      <c r="B13450" s="1"/>
    </row>
    <row r="13451" spans="1:2" x14ac:dyDescent="0.25">
      <c r="A13451" s="1"/>
      <c r="B13451" s="1"/>
    </row>
    <row r="13452" spans="1:2" x14ac:dyDescent="0.25">
      <c r="A13452" s="1"/>
      <c r="B13452" s="1"/>
    </row>
    <row r="13453" spans="1:2" x14ac:dyDescent="0.25">
      <c r="A13453" s="1"/>
      <c r="B13453" s="1"/>
    </row>
    <row r="13454" spans="1:2" x14ac:dyDescent="0.25">
      <c r="A13454" s="1"/>
      <c r="B13454" s="1"/>
    </row>
    <row r="13455" spans="1:2" x14ac:dyDescent="0.25">
      <c r="A13455" s="1"/>
      <c r="B13455" s="1"/>
    </row>
    <row r="13456" spans="1:2" x14ac:dyDescent="0.25">
      <c r="A13456" s="1"/>
      <c r="B13456" s="1"/>
    </row>
    <row r="13457" spans="1:2" x14ac:dyDescent="0.25">
      <c r="A13457" s="1"/>
      <c r="B13457" s="1"/>
    </row>
    <row r="13458" spans="1:2" x14ac:dyDescent="0.25">
      <c r="A13458" s="1"/>
      <c r="B13458" s="1"/>
    </row>
    <row r="13459" spans="1:2" x14ac:dyDescent="0.25">
      <c r="A13459" s="1"/>
      <c r="B13459" s="1"/>
    </row>
    <row r="13460" spans="1:2" x14ac:dyDescent="0.25">
      <c r="A13460" s="1"/>
      <c r="B13460" s="1"/>
    </row>
    <row r="13461" spans="1:2" x14ac:dyDescent="0.25">
      <c r="A13461" s="1"/>
      <c r="B13461" s="1"/>
    </row>
    <row r="13462" spans="1:2" x14ac:dyDescent="0.25">
      <c r="A13462" s="1"/>
      <c r="B13462" s="1"/>
    </row>
    <row r="13463" spans="1:2" x14ac:dyDescent="0.25">
      <c r="A13463" s="1"/>
      <c r="B13463" s="1"/>
    </row>
    <row r="13464" spans="1:2" x14ac:dyDescent="0.25">
      <c r="A13464" s="1"/>
      <c r="B13464" s="1"/>
    </row>
    <row r="13465" spans="1:2" x14ac:dyDescent="0.25">
      <c r="A13465" s="1"/>
      <c r="B13465" s="1"/>
    </row>
    <row r="13466" spans="1:2" x14ac:dyDescent="0.25">
      <c r="A13466" s="1"/>
      <c r="B13466" s="1"/>
    </row>
    <row r="13467" spans="1:2" x14ac:dyDescent="0.25">
      <c r="A13467" s="1"/>
      <c r="B13467" s="1"/>
    </row>
    <row r="13468" spans="1:2" x14ac:dyDescent="0.25">
      <c r="A13468" s="1"/>
      <c r="B13468" s="1"/>
    </row>
    <row r="13469" spans="1:2" x14ac:dyDescent="0.25">
      <c r="A13469" s="1"/>
      <c r="B13469" s="1"/>
    </row>
    <row r="13470" spans="1:2" x14ac:dyDescent="0.25">
      <c r="A13470" s="1"/>
      <c r="B13470" s="1"/>
    </row>
    <row r="13471" spans="1:2" x14ac:dyDescent="0.25">
      <c r="A13471" s="1"/>
      <c r="B13471" s="1"/>
    </row>
    <row r="13472" spans="1:2" x14ac:dyDescent="0.25">
      <c r="A13472" s="1"/>
      <c r="B13472" s="1"/>
    </row>
    <row r="13473" spans="1:2" x14ac:dyDescent="0.25">
      <c r="A13473" s="1"/>
      <c r="B13473" s="1"/>
    </row>
    <row r="13474" spans="1:2" x14ac:dyDescent="0.25">
      <c r="A13474" s="1"/>
      <c r="B13474" s="1"/>
    </row>
    <row r="13475" spans="1:2" x14ac:dyDescent="0.25">
      <c r="A13475" s="1"/>
      <c r="B13475" s="1"/>
    </row>
    <row r="13476" spans="1:2" x14ac:dyDescent="0.25">
      <c r="A13476" s="1"/>
      <c r="B13476" s="1"/>
    </row>
    <row r="13477" spans="1:2" x14ac:dyDescent="0.25">
      <c r="A13477" s="1"/>
      <c r="B13477" s="1"/>
    </row>
    <row r="13478" spans="1:2" x14ac:dyDescent="0.25">
      <c r="A13478" s="1"/>
      <c r="B13478" s="1"/>
    </row>
    <row r="13479" spans="1:2" x14ac:dyDescent="0.25">
      <c r="A13479" s="1"/>
      <c r="B13479" s="1"/>
    </row>
    <row r="13480" spans="1:2" x14ac:dyDescent="0.25">
      <c r="A13480" s="1"/>
      <c r="B13480" s="1"/>
    </row>
    <row r="13481" spans="1:2" x14ac:dyDescent="0.25">
      <c r="A13481" s="1"/>
      <c r="B13481" s="1"/>
    </row>
    <row r="13482" spans="1:2" x14ac:dyDescent="0.25">
      <c r="A13482" s="1"/>
      <c r="B13482" s="1"/>
    </row>
    <row r="13483" spans="1:2" x14ac:dyDescent="0.25">
      <c r="A13483" s="1"/>
      <c r="B13483" s="1"/>
    </row>
    <row r="13484" spans="1:2" x14ac:dyDescent="0.25">
      <c r="A13484" s="1"/>
      <c r="B13484" s="1"/>
    </row>
    <row r="13485" spans="1:2" x14ac:dyDescent="0.25">
      <c r="A13485" s="1"/>
      <c r="B13485" s="1"/>
    </row>
    <row r="13486" spans="1:2" x14ac:dyDescent="0.25">
      <c r="A13486" s="1"/>
      <c r="B13486" s="1"/>
    </row>
    <row r="13487" spans="1:2" x14ac:dyDescent="0.25">
      <c r="A13487" s="1"/>
      <c r="B13487" s="1"/>
    </row>
    <row r="13488" spans="1:2" x14ac:dyDescent="0.25">
      <c r="A13488" s="1"/>
      <c r="B13488" s="1"/>
    </row>
    <row r="13489" spans="1:2" x14ac:dyDescent="0.25">
      <c r="A13489" s="1"/>
      <c r="B13489" s="1"/>
    </row>
    <row r="13490" spans="1:2" x14ac:dyDescent="0.25">
      <c r="A13490" s="1"/>
      <c r="B13490" s="1"/>
    </row>
    <row r="13491" spans="1:2" x14ac:dyDescent="0.25">
      <c r="A13491" s="1"/>
      <c r="B13491" s="1"/>
    </row>
    <row r="13492" spans="1:2" x14ac:dyDescent="0.25">
      <c r="A13492" s="1"/>
      <c r="B13492" s="1"/>
    </row>
    <row r="13493" spans="1:2" x14ac:dyDescent="0.25">
      <c r="A13493" s="1"/>
      <c r="B13493" s="1"/>
    </row>
    <row r="13494" spans="1:2" x14ac:dyDescent="0.25">
      <c r="A13494" s="1"/>
      <c r="B13494" s="1"/>
    </row>
    <row r="13495" spans="1:2" x14ac:dyDescent="0.25">
      <c r="A13495" s="1"/>
      <c r="B13495" s="1"/>
    </row>
    <row r="13496" spans="1:2" x14ac:dyDescent="0.25">
      <c r="A13496" s="1"/>
      <c r="B13496" s="1"/>
    </row>
    <row r="13497" spans="1:2" x14ac:dyDescent="0.25">
      <c r="A13497" s="1"/>
      <c r="B13497" s="1"/>
    </row>
    <row r="13498" spans="1:2" x14ac:dyDescent="0.25">
      <c r="A13498" s="1"/>
      <c r="B13498" s="1"/>
    </row>
    <row r="13499" spans="1:2" x14ac:dyDescent="0.25">
      <c r="A13499" s="1"/>
      <c r="B13499" s="1"/>
    </row>
    <row r="13500" spans="1:2" x14ac:dyDescent="0.25">
      <c r="A13500" s="1"/>
      <c r="B13500" s="1"/>
    </row>
    <row r="13501" spans="1:2" x14ac:dyDescent="0.25">
      <c r="A13501" s="1"/>
      <c r="B13501" s="1"/>
    </row>
    <row r="13502" spans="1:2" x14ac:dyDescent="0.25">
      <c r="A13502" s="1"/>
      <c r="B13502" s="1"/>
    </row>
    <row r="13503" spans="1:2" x14ac:dyDescent="0.25">
      <c r="A13503" s="1"/>
      <c r="B13503" s="1"/>
    </row>
    <row r="13504" spans="1:2" x14ac:dyDescent="0.25">
      <c r="A13504" s="1"/>
      <c r="B13504" s="1"/>
    </row>
    <row r="13505" spans="1:2" x14ac:dyDescent="0.25">
      <c r="A13505" s="1"/>
      <c r="B13505" s="1"/>
    </row>
    <row r="13506" spans="1:2" x14ac:dyDescent="0.25">
      <c r="A13506" s="1"/>
      <c r="B13506" s="1"/>
    </row>
    <row r="13507" spans="1:2" x14ac:dyDescent="0.25">
      <c r="A13507" s="1"/>
      <c r="B13507" s="1"/>
    </row>
    <row r="13508" spans="1:2" x14ac:dyDescent="0.25">
      <c r="A13508" s="1"/>
      <c r="B13508" s="1"/>
    </row>
    <row r="13509" spans="1:2" x14ac:dyDescent="0.25">
      <c r="A13509" s="1"/>
      <c r="B13509" s="1"/>
    </row>
    <row r="13510" spans="1:2" x14ac:dyDescent="0.25">
      <c r="A13510" s="1"/>
      <c r="B13510" s="1"/>
    </row>
    <row r="13511" spans="1:2" x14ac:dyDescent="0.25">
      <c r="A13511" s="1"/>
      <c r="B13511" s="1"/>
    </row>
    <row r="13512" spans="1:2" x14ac:dyDescent="0.25">
      <c r="A13512" s="1"/>
      <c r="B13512" s="1"/>
    </row>
    <row r="13513" spans="1:2" x14ac:dyDescent="0.25">
      <c r="A13513" s="1"/>
      <c r="B13513" s="1"/>
    </row>
    <row r="13514" spans="1:2" x14ac:dyDescent="0.25">
      <c r="A13514" s="1"/>
      <c r="B13514" s="1"/>
    </row>
    <row r="13515" spans="1:2" x14ac:dyDescent="0.25">
      <c r="A13515" s="1"/>
      <c r="B13515" s="1"/>
    </row>
    <row r="13516" spans="1:2" x14ac:dyDescent="0.25">
      <c r="A13516" s="1"/>
      <c r="B13516" s="1"/>
    </row>
    <row r="13517" spans="1:2" x14ac:dyDescent="0.25">
      <c r="A13517" s="1"/>
      <c r="B13517" s="1"/>
    </row>
    <row r="13518" spans="1:2" x14ac:dyDescent="0.25">
      <c r="A13518" s="1"/>
      <c r="B13518" s="1"/>
    </row>
    <row r="13519" spans="1:2" x14ac:dyDescent="0.25">
      <c r="A13519" s="1"/>
      <c r="B13519" s="1"/>
    </row>
    <row r="13520" spans="1:2" x14ac:dyDescent="0.25">
      <c r="A13520" s="1"/>
      <c r="B13520" s="1"/>
    </row>
    <row r="13521" spans="1:2" x14ac:dyDescent="0.25">
      <c r="A13521" s="1"/>
      <c r="B13521" s="1"/>
    </row>
    <row r="13522" spans="1:2" x14ac:dyDescent="0.25">
      <c r="A13522" s="1"/>
      <c r="B13522" s="1"/>
    </row>
    <row r="13523" spans="1:2" x14ac:dyDescent="0.25">
      <c r="A13523" s="1"/>
      <c r="B13523" s="1"/>
    </row>
    <row r="13524" spans="1:2" x14ac:dyDescent="0.25">
      <c r="A13524" s="1"/>
      <c r="B13524" s="1"/>
    </row>
    <row r="13525" spans="1:2" x14ac:dyDescent="0.25">
      <c r="A13525" s="1"/>
      <c r="B13525" s="1"/>
    </row>
    <row r="13526" spans="1:2" x14ac:dyDescent="0.25">
      <c r="A13526" s="1"/>
      <c r="B13526" s="1"/>
    </row>
    <row r="13527" spans="1:2" x14ac:dyDescent="0.25">
      <c r="A13527" s="1"/>
      <c r="B13527" s="1"/>
    </row>
    <row r="13528" spans="1:2" x14ac:dyDescent="0.25">
      <c r="A13528" s="1"/>
      <c r="B13528" s="1"/>
    </row>
    <row r="13529" spans="1:2" x14ac:dyDescent="0.25">
      <c r="A13529" s="1"/>
      <c r="B13529" s="1"/>
    </row>
    <row r="13530" spans="1:2" x14ac:dyDescent="0.25">
      <c r="A13530" s="1"/>
      <c r="B13530" s="1"/>
    </row>
    <row r="13531" spans="1:2" x14ac:dyDescent="0.25">
      <c r="A13531" s="1"/>
      <c r="B13531" s="1"/>
    </row>
    <row r="13532" spans="1:2" x14ac:dyDescent="0.25">
      <c r="A13532" s="1"/>
      <c r="B13532" s="1"/>
    </row>
    <row r="13533" spans="1:2" x14ac:dyDescent="0.25">
      <c r="A13533" s="1"/>
      <c r="B13533" s="1"/>
    </row>
    <row r="13534" spans="1:2" x14ac:dyDescent="0.25">
      <c r="A13534" s="1"/>
      <c r="B13534" s="1"/>
    </row>
    <row r="13535" spans="1:2" x14ac:dyDescent="0.25">
      <c r="A13535" s="1"/>
      <c r="B13535" s="1"/>
    </row>
    <row r="13536" spans="1:2" x14ac:dyDescent="0.25">
      <c r="A13536" s="1"/>
      <c r="B13536" s="1"/>
    </row>
    <row r="13537" spans="1:2" x14ac:dyDescent="0.25">
      <c r="A13537" s="1"/>
      <c r="B13537" s="1"/>
    </row>
    <row r="13538" spans="1:2" x14ac:dyDescent="0.25">
      <c r="A13538" s="1"/>
      <c r="B13538" s="1"/>
    </row>
    <row r="13539" spans="1:2" x14ac:dyDescent="0.25">
      <c r="A13539" s="1"/>
      <c r="B13539" s="1"/>
    </row>
    <row r="13540" spans="1:2" x14ac:dyDescent="0.25">
      <c r="A13540" s="1"/>
      <c r="B13540" s="1"/>
    </row>
    <row r="13541" spans="1:2" x14ac:dyDescent="0.25">
      <c r="A13541" s="1"/>
      <c r="B13541" s="1"/>
    </row>
    <row r="13542" spans="1:2" x14ac:dyDescent="0.25">
      <c r="A13542" s="1"/>
      <c r="B13542" s="1"/>
    </row>
    <row r="13543" spans="1:2" x14ac:dyDescent="0.25">
      <c r="A13543" s="1"/>
      <c r="B13543" s="1"/>
    </row>
    <row r="13544" spans="1:2" x14ac:dyDescent="0.25">
      <c r="A13544" s="1"/>
      <c r="B13544" s="1"/>
    </row>
    <row r="13545" spans="1:2" x14ac:dyDescent="0.25">
      <c r="A13545" s="1"/>
      <c r="B13545" s="1"/>
    </row>
    <row r="13546" spans="1:2" x14ac:dyDescent="0.25">
      <c r="A13546" s="1"/>
      <c r="B13546" s="1"/>
    </row>
    <row r="13547" spans="1:2" x14ac:dyDescent="0.25">
      <c r="A13547" s="1"/>
      <c r="B13547" s="1"/>
    </row>
    <row r="13548" spans="1:2" x14ac:dyDescent="0.25">
      <c r="A13548" s="1"/>
      <c r="B13548" s="1"/>
    </row>
    <row r="13549" spans="1:2" x14ac:dyDescent="0.25">
      <c r="A13549" s="1"/>
      <c r="B13549" s="1"/>
    </row>
    <row r="13550" spans="1:2" x14ac:dyDescent="0.25">
      <c r="A13550" s="1"/>
      <c r="B13550" s="1"/>
    </row>
    <row r="13551" spans="1:2" x14ac:dyDescent="0.25">
      <c r="A13551" s="1"/>
      <c r="B13551" s="1"/>
    </row>
    <row r="13552" spans="1:2" x14ac:dyDescent="0.25">
      <c r="A13552" s="1"/>
      <c r="B13552" s="1"/>
    </row>
    <row r="13553" spans="1:2" x14ac:dyDescent="0.25">
      <c r="A13553" s="1"/>
      <c r="B13553" s="1"/>
    </row>
    <row r="13554" spans="1:2" x14ac:dyDescent="0.25">
      <c r="A13554" s="1"/>
      <c r="B13554" s="1"/>
    </row>
    <row r="13555" spans="1:2" x14ac:dyDescent="0.25">
      <c r="A13555" s="1"/>
      <c r="B13555" s="1"/>
    </row>
    <row r="13556" spans="1:2" x14ac:dyDescent="0.25">
      <c r="A13556" s="1"/>
      <c r="B13556" s="1"/>
    </row>
    <row r="13557" spans="1:2" x14ac:dyDescent="0.25">
      <c r="A13557" s="1"/>
      <c r="B13557" s="1"/>
    </row>
    <row r="13558" spans="1:2" x14ac:dyDescent="0.25">
      <c r="A13558" s="1"/>
      <c r="B13558" s="1"/>
    </row>
    <row r="13559" spans="1:2" x14ac:dyDescent="0.25">
      <c r="A13559" s="1"/>
      <c r="B13559" s="1"/>
    </row>
    <row r="13560" spans="1:2" x14ac:dyDescent="0.25">
      <c r="A13560" s="1"/>
      <c r="B13560" s="1"/>
    </row>
    <row r="13561" spans="1:2" x14ac:dyDescent="0.25">
      <c r="A13561" s="1"/>
      <c r="B13561" s="1"/>
    </row>
    <row r="13562" spans="1:2" x14ac:dyDescent="0.25">
      <c r="A13562" s="1"/>
      <c r="B13562" s="1"/>
    </row>
    <row r="13563" spans="1:2" x14ac:dyDescent="0.25">
      <c r="A13563" s="1"/>
      <c r="B13563" s="1"/>
    </row>
    <row r="13564" spans="1:2" x14ac:dyDescent="0.25">
      <c r="A13564" s="1"/>
      <c r="B13564" s="1"/>
    </row>
    <row r="13565" spans="1:2" x14ac:dyDescent="0.25">
      <c r="A13565" s="1"/>
      <c r="B13565" s="1"/>
    </row>
    <row r="13566" spans="1:2" x14ac:dyDescent="0.25">
      <c r="A13566" s="1"/>
      <c r="B13566" s="1"/>
    </row>
    <row r="13567" spans="1:2" x14ac:dyDescent="0.25">
      <c r="A13567" s="1"/>
      <c r="B13567" s="1"/>
    </row>
    <row r="13568" spans="1:2" x14ac:dyDescent="0.25">
      <c r="A13568" s="1"/>
      <c r="B13568" s="1"/>
    </row>
    <row r="13569" spans="1:2" x14ac:dyDescent="0.25">
      <c r="A13569" s="1"/>
      <c r="B13569" s="1"/>
    </row>
    <row r="13570" spans="1:2" x14ac:dyDescent="0.25">
      <c r="A13570" s="1"/>
      <c r="B13570" s="1"/>
    </row>
    <row r="13571" spans="1:2" x14ac:dyDescent="0.25">
      <c r="A13571" s="1"/>
      <c r="B13571" s="1"/>
    </row>
    <row r="13572" spans="1:2" x14ac:dyDescent="0.25">
      <c r="A13572" s="1"/>
      <c r="B13572" s="1"/>
    </row>
    <row r="13573" spans="1:2" x14ac:dyDescent="0.25">
      <c r="A13573" s="1"/>
      <c r="B13573" s="1"/>
    </row>
    <row r="13574" spans="1:2" x14ac:dyDescent="0.25">
      <c r="A13574" s="1"/>
      <c r="B13574" s="1"/>
    </row>
    <row r="13575" spans="1:2" x14ac:dyDescent="0.25">
      <c r="A13575" s="1"/>
      <c r="B13575" s="1"/>
    </row>
    <row r="13576" spans="1:2" x14ac:dyDescent="0.25">
      <c r="A13576" s="1"/>
      <c r="B13576" s="1"/>
    </row>
    <row r="13577" spans="1:2" x14ac:dyDescent="0.25">
      <c r="A13577" s="1"/>
      <c r="B13577" s="1"/>
    </row>
    <row r="13578" spans="1:2" x14ac:dyDescent="0.25">
      <c r="A13578" s="1"/>
      <c r="B13578" s="1"/>
    </row>
    <row r="13579" spans="1:2" x14ac:dyDescent="0.25">
      <c r="A13579" s="1"/>
      <c r="B13579" s="1"/>
    </row>
    <row r="13580" spans="1:2" x14ac:dyDescent="0.25">
      <c r="A13580" s="1"/>
      <c r="B13580" s="1"/>
    </row>
    <row r="13581" spans="1:2" x14ac:dyDescent="0.25">
      <c r="A13581" s="1"/>
      <c r="B13581" s="1"/>
    </row>
    <row r="13582" spans="1:2" x14ac:dyDescent="0.25">
      <c r="A13582" s="1"/>
      <c r="B13582" s="1"/>
    </row>
    <row r="13583" spans="1:2" x14ac:dyDescent="0.25">
      <c r="A13583" s="1"/>
      <c r="B13583" s="1"/>
    </row>
    <row r="13584" spans="1:2" x14ac:dyDescent="0.25">
      <c r="A13584" s="1"/>
      <c r="B13584" s="1"/>
    </row>
    <row r="13585" spans="1:2" x14ac:dyDescent="0.25">
      <c r="A13585" s="1"/>
      <c r="B13585" s="1"/>
    </row>
    <row r="13586" spans="1:2" x14ac:dyDescent="0.25">
      <c r="A13586" s="1"/>
      <c r="B13586" s="1"/>
    </row>
    <row r="13587" spans="1:2" x14ac:dyDescent="0.25">
      <c r="A13587" s="1"/>
      <c r="B13587" s="1"/>
    </row>
    <row r="13588" spans="1:2" x14ac:dyDescent="0.25">
      <c r="A13588" s="1"/>
      <c r="B13588" s="1"/>
    </row>
    <row r="13589" spans="1:2" x14ac:dyDescent="0.25">
      <c r="A13589" s="1"/>
      <c r="B13589" s="1"/>
    </row>
    <row r="13590" spans="1:2" x14ac:dyDescent="0.25">
      <c r="A13590" s="1"/>
      <c r="B13590" s="1"/>
    </row>
    <row r="13591" spans="1:2" x14ac:dyDescent="0.25">
      <c r="A13591" s="1"/>
      <c r="B13591" s="1"/>
    </row>
    <row r="13592" spans="1:2" x14ac:dyDescent="0.25">
      <c r="A13592" s="1"/>
      <c r="B13592" s="1"/>
    </row>
    <row r="13593" spans="1:2" x14ac:dyDescent="0.25">
      <c r="A13593" s="1"/>
      <c r="B13593" s="1"/>
    </row>
    <row r="13594" spans="1:2" x14ac:dyDescent="0.25">
      <c r="A13594" s="1"/>
      <c r="B13594" s="1"/>
    </row>
    <row r="13595" spans="1:2" x14ac:dyDescent="0.25">
      <c r="A13595" s="1"/>
      <c r="B13595" s="1"/>
    </row>
    <row r="13596" spans="1:2" x14ac:dyDescent="0.25">
      <c r="A13596" s="1"/>
      <c r="B13596" s="1"/>
    </row>
    <row r="13597" spans="1:2" x14ac:dyDescent="0.25">
      <c r="A13597" s="1"/>
      <c r="B13597" s="1"/>
    </row>
    <row r="13598" spans="1:2" x14ac:dyDescent="0.25">
      <c r="A13598" s="1"/>
      <c r="B13598" s="1"/>
    </row>
    <row r="13599" spans="1:2" x14ac:dyDescent="0.25">
      <c r="A13599" s="1"/>
      <c r="B13599" s="1"/>
    </row>
    <row r="13600" spans="1:2" x14ac:dyDescent="0.25">
      <c r="A13600" s="1"/>
      <c r="B13600" s="1"/>
    </row>
    <row r="13601" spans="1:2" x14ac:dyDescent="0.25">
      <c r="A13601" s="1"/>
      <c r="B13601" s="1"/>
    </row>
    <row r="13602" spans="1:2" x14ac:dyDescent="0.25">
      <c r="A13602" s="1"/>
      <c r="B13602" s="1"/>
    </row>
    <row r="13603" spans="1:2" x14ac:dyDescent="0.25">
      <c r="A13603" s="1"/>
      <c r="B13603" s="1"/>
    </row>
    <row r="13604" spans="1:2" x14ac:dyDescent="0.25">
      <c r="A13604" s="1"/>
      <c r="B13604" s="1"/>
    </row>
    <row r="13605" spans="1:2" x14ac:dyDescent="0.25">
      <c r="A13605" s="1"/>
      <c r="B13605" s="1"/>
    </row>
    <row r="13606" spans="1:2" x14ac:dyDescent="0.25">
      <c r="A13606" s="1"/>
      <c r="B13606" s="1"/>
    </row>
    <row r="13607" spans="1:2" x14ac:dyDescent="0.25">
      <c r="A13607" s="1"/>
      <c r="B13607" s="1"/>
    </row>
    <row r="13608" spans="1:2" x14ac:dyDescent="0.25">
      <c r="A13608" s="1"/>
      <c r="B13608" s="1"/>
    </row>
    <row r="13609" spans="1:2" x14ac:dyDescent="0.25">
      <c r="A13609" s="1"/>
      <c r="B13609" s="1"/>
    </row>
    <row r="13610" spans="1:2" x14ac:dyDescent="0.25">
      <c r="A13610" s="1"/>
      <c r="B13610" s="1"/>
    </row>
    <row r="13611" spans="1:2" x14ac:dyDescent="0.25">
      <c r="A13611" s="1"/>
      <c r="B13611" s="1"/>
    </row>
    <row r="13612" spans="1:2" x14ac:dyDescent="0.25">
      <c r="A13612" s="1"/>
      <c r="B13612" s="1"/>
    </row>
    <row r="13613" spans="1:2" x14ac:dyDescent="0.25">
      <c r="A13613" s="1"/>
      <c r="B13613" s="1"/>
    </row>
    <row r="13614" spans="1:2" x14ac:dyDescent="0.25">
      <c r="A13614" s="1"/>
      <c r="B13614" s="1"/>
    </row>
    <row r="13615" spans="1:2" x14ac:dyDescent="0.25">
      <c r="A13615" s="1"/>
      <c r="B13615" s="1"/>
    </row>
    <row r="13616" spans="1:2" x14ac:dyDescent="0.25">
      <c r="A13616" s="1"/>
      <c r="B13616" s="1"/>
    </row>
    <row r="13617" spans="1:2" x14ac:dyDescent="0.25">
      <c r="A13617" s="1"/>
      <c r="B13617" s="1"/>
    </row>
    <row r="13618" spans="1:2" x14ac:dyDescent="0.25">
      <c r="A13618" s="1"/>
      <c r="B13618" s="1"/>
    </row>
    <row r="13619" spans="1:2" x14ac:dyDescent="0.25">
      <c r="A13619" s="1"/>
      <c r="B13619" s="1"/>
    </row>
    <row r="13620" spans="1:2" x14ac:dyDescent="0.25">
      <c r="A13620" s="1"/>
      <c r="B13620" s="1"/>
    </row>
    <row r="13621" spans="1:2" x14ac:dyDescent="0.25">
      <c r="A13621" s="1"/>
      <c r="B13621" s="1"/>
    </row>
    <row r="13622" spans="1:2" x14ac:dyDescent="0.25">
      <c r="A13622" s="1"/>
      <c r="B13622" s="1"/>
    </row>
    <row r="13623" spans="1:2" x14ac:dyDescent="0.25">
      <c r="A13623" s="1"/>
      <c r="B13623" s="1"/>
    </row>
    <row r="13624" spans="1:2" x14ac:dyDescent="0.25">
      <c r="A13624" s="1"/>
      <c r="B13624" s="1"/>
    </row>
    <row r="13625" spans="1:2" x14ac:dyDescent="0.25">
      <c r="A13625" s="1"/>
      <c r="B13625" s="1"/>
    </row>
    <row r="13626" spans="1:2" x14ac:dyDescent="0.25">
      <c r="A13626" s="1"/>
      <c r="B13626" s="1"/>
    </row>
    <row r="13627" spans="1:2" x14ac:dyDescent="0.25">
      <c r="A13627" s="1"/>
      <c r="B13627" s="1"/>
    </row>
    <row r="13628" spans="1:2" x14ac:dyDescent="0.25">
      <c r="A13628" s="1"/>
      <c r="B13628" s="1"/>
    </row>
    <row r="13629" spans="1:2" x14ac:dyDescent="0.25">
      <c r="A13629" s="1"/>
      <c r="B13629" s="1"/>
    </row>
    <row r="13630" spans="1:2" x14ac:dyDescent="0.25">
      <c r="A13630" s="1"/>
      <c r="B13630" s="1"/>
    </row>
    <row r="13631" spans="1:2" x14ac:dyDescent="0.25">
      <c r="A13631" s="1"/>
      <c r="B13631" s="1"/>
    </row>
    <row r="13632" spans="1:2" x14ac:dyDescent="0.25">
      <c r="A13632" s="1"/>
      <c r="B13632" s="1"/>
    </row>
    <row r="13633" spans="1:2" x14ac:dyDescent="0.25">
      <c r="A13633" s="1"/>
      <c r="B13633" s="1"/>
    </row>
    <row r="13634" spans="1:2" x14ac:dyDescent="0.25">
      <c r="A13634" s="1"/>
      <c r="B13634" s="1"/>
    </row>
    <row r="13635" spans="1:2" x14ac:dyDescent="0.25">
      <c r="A13635" s="1"/>
      <c r="B13635" s="1"/>
    </row>
    <row r="13636" spans="1:2" x14ac:dyDescent="0.25">
      <c r="A13636" s="1"/>
      <c r="B13636" s="1"/>
    </row>
    <row r="13637" spans="1:2" x14ac:dyDescent="0.25">
      <c r="A13637" s="1"/>
      <c r="B13637" s="1"/>
    </row>
    <row r="13638" spans="1:2" x14ac:dyDescent="0.25">
      <c r="A13638" s="1"/>
      <c r="B13638" s="1"/>
    </row>
    <row r="13639" spans="1:2" x14ac:dyDescent="0.25">
      <c r="A13639" s="1"/>
      <c r="B13639" s="1"/>
    </row>
    <row r="13640" spans="1:2" x14ac:dyDescent="0.25">
      <c r="A13640" s="1"/>
      <c r="B13640" s="1"/>
    </row>
    <row r="13641" spans="1:2" x14ac:dyDescent="0.25">
      <c r="A13641" s="1"/>
      <c r="B13641" s="1"/>
    </row>
    <row r="13642" spans="1:2" x14ac:dyDescent="0.25">
      <c r="A13642" s="1"/>
      <c r="B13642" s="1"/>
    </row>
    <row r="13643" spans="1:2" x14ac:dyDescent="0.25">
      <c r="A13643" s="1"/>
      <c r="B13643" s="1"/>
    </row>
    <row r="13644" spans="1:2" x14ac:dyDescent="0.25">
      <c r="A13644" s="1"/>
      <c r="B13644" s="1"/>
    </row>
    <row r="13645" spans="1:2" x14ac:dyDescent="0.25">
      <c r="A13645" s="1"/>
      <c r="B13645" s="1"/>
    </row>
    <row r="13646" spans="1:2" x14ac:dyDescent="0.25">
      <c r="A13646" s="1"/>
      <c r="B13646" s="1"/>
    </row>
    <row r="13647" spans="1:2" x14ac:dyDescent="0.25">
      <c r="A13647" s="1"/>
      <c r="B13647" s="1"/>
    </row>
    <row r="13648" spans="1:2" x14ac:dyDescent="0.25">
      <c r="A13648" s="1"/>
      <c r="B13648" s="1"/>
    </row>
    <row r="13649" spans="1:2" x14ac:dyDescent="0.25">
      <c r="A13649" s="1"/>
      <c r="B13649" s="1"/>
    </row>
    <row r="13650" spans="1:2" x14ac:dyDescent="0.25">
      <c r="A13650" s="1"/>
      <c r="B13650" s="1"/>
    </row>
    <row r="13651" spans="1:2" x14ac:dyDescent="0.25">
      <c r="A13651" s="1"/>
      <c r="B13651" s="1"/>
    </row>
    <row r="13652" spans="1:2" x14ac:dyDescent="0.25">
      <c r="A13652" s="1"/>
      <c r="B13652" s="1"/>
    </row>
    <row r="13653" spans="1:2" x14ac:dyDescent="0.25">
      <c r="A13653" s="1"/>
      <c r="B13653" s="1"/>
    </row>
    <row r="13654" spans="1:2" x14ac:dyDescent="0.25">
      <c r="A13654" s="1"/>
      <c r="B13654" s="1"/>
    </row>
    <row r="13655" spans="1:2" x14ac:dyDescent="0.25">
      <c r="A13655" s="1"/>
      <c r="B13655" s="1"/>
    </row>
    <row r="13656" spans="1:2" x14ac:dyDescent="0.25">
      <c r="A13656" s="1"/>
      <c r="B13656" s="1"/>
    </row>
    <row r="13657" spans="1:2" x14ac:dyDescent="0.25">
      <c r="A13657" s="1"/>
      <c r="B13657" s="1"/>
    </row>
    <row r="13658" spans="1:2" x14ac:dyDescent="0.25">
      <c r="A13658" s="1"/>
      <c r="B13658" s="1"/>
    </row>
    <row r="13659" spans="1:2" x14ac:dyDescent="0.25">
      <c r="A13659" s="1"/>
      <c r="B13659" s="1"/>
    </row>
    <row r="13660" spans="1:2" x14ac:dyDescent="0.25">
      <c r="A13660" s="1"/>
      <c r="B13660" s="1"/>
    </row>
    <row r="13661" spans="1:2" x14ac:dyDescent="0.25">
      <c r="A13661" s="1"/>
      <c r="B13661" s="1"/>
    </row>
    <row r="13662" spans="1:2" x14ac:dyDescent="0.25">
      <c r="A13662" s="1"/>
      <c r="B13662" s="1"/>
    </row>
    <row r="13663" spans="1:2" x14ac:dyDescent="0.25">
      <c r="A13663" s="1"/>
      <c r="B13663" s="1"/>
    </row>
    <row r="13664" spans="1:2" x14ac:dyDescent="0.25">
      <c r="A13664" s="1"/>
      <c r="B13664" s="1"/>
    </row>
    <row r="13665" spans="1:2" x14ac:dyDescent="0.25">
      <c r="A13665" s="1"/>
      <c r="B13665" s="1"/>
    </row>
    <row r="13666" spans="1:2" x14ac:dyDescent="0.25">
      <c r="A13666" s="1"/>
      <c r="B13666" s="1"/>
    </row>
    <row r="13667" spans="1:2" x14ac:dyDescent="0.25">
      <c r="A13667" s="1"/>
      <c r="B13667" s="1"/>
    </row>
    <row r="13668" spans="1:2" x14ac:dyDescent="0.25">
      <c r="A13668" s="1"/>
      <c r="B13668" s="1"/>
    </row>
    <row r="13669" spans="1:2" x14ac:dyDescent="0.25">
      <c r="A13669" s="1"/>
      <c r="B13669" s="1"/>
    </row>
    <row r="13670" spans="1:2" x14ac:dyDescent="0.25">
      <c r="A13670" s="1"/>
      <c r="B13670" s="1"/>
    </row>
    <row r="13671" spans="1:2" x14ac:dyDescent="0.25">
      <c r="A13671" s="1"/>
      <c r="B13671" s="1"/>
    </row>
    <row r="13672" spans="1:2" x14ac:dyDescent="0.25">
      <c r="A13672" s="1"/>
      <c r="B13672" s="1"/>
    </row>
    <row r="13673" spans="1:2" x14ac:dyDescent="0.25">
      <c r="A13673" s="1"/>
      <c r="B13673" s="1"/>
    </row>
    <row r="13674" spans="1:2" x14ac:dyDescent="0.25">
      <c r="A13674" s="1"/>
      <c r="B13674" s="1"/>
    </row>
    <row r="13675" spans="1:2" x14ac:dyDescent="0.25">
      <c r="A13675" s="1"/>
      <c r="B13675" s="1"/>
    </row>
    <row r="13676" spans="1:2" x14ac:dyDescent="0.25">
      <c r="A13676" s="1"/>
      <c r="B13676" s="1"/>
    </row>
    <row r="13677" spans="1:2" x14ac:dyDescent="0.25">
      <c r="A13677" s="1"/>
      <c r="B13677" s="1"/>
    </row>
    <row r="13678" spans="1:2" x14ac:dyDescent="0.25">
      <c r="A13678" s="1"/>
      <c r="B13678" s="1"/>
    </row>
    <row r="13679" spans="1:2" x14ac:dyDescent="0.25">
      <c r="A13679" s="1"/>
      <c r="B13679" s="1"/>
    </row>
    <row r="13680" spans="1:2" x14ac:dyDescent="0.25">
      <c r="A13680" s="1"/>
      <c r="B13680" s="1"/>
    </row>
    <row r="13681" spans="1:2" x14ac:dyDescent="0.25">
      <c r="A13681" s="1"/>
      <c r="B13681" s="1"/>
    </row>
    <row r="13682" spans="1:2" x14ac:dyDescent="0.25">
      <c r="A13682" s="1"/>
      <c r="B13682" s="1"/>
    </row>
    <row r="13683" spans="1:2" x14ac:dyDescent="0.25">
      <c r="A13683" s="1"/>
      <c r="B13683" s="1"/>
    </row>
    <row r="13684" spans="1:2" x14ac:dyDescent="0.25">
      <c r="A13684" s="1"/>
      <c r="B13684" s="1"/>
    </row>
    <row r="13685" spans="1:2" x14ac:dyDescent="0.25">
      <c r="A13685" s="1"/>
      <c r="B13685" s="1"/>
    </row>
    <row r="13686" spans="1:2" x14ac:dyDescent="0.25">
      <c r="A13686" s="1"/>
      <c r="B13686" s="1"/>
    </row>
    <row r="13687" spans="1:2" x14ac:dyDescent="0.25">
      <c r="A13687" s="1"/>
      <c r="B13687" s="1"/>
    </row>
    <row r="13688" spans="1:2" x14ac:dyDescent="0.25">
      <c r="A13688" s="1"/>
      <c r="B13688" s="1"/>
    </row>
    <row r="13689" spans="1:2" x14ac:dyDescent="0.25">
      <c r="A13689" s="1"/>
      <c r="B13689" s="1"/>
    </row>
    <row r="13690" spans="1:2" x14ac:dyDescent="0.25">
      <c r="A13690" s="1"/>
      <c r="B13690" s="1"/>
    </row>
    <row r="13691" spans="1:2" x14ac:dyDescent="0.25">
      <c r="A13691" s="1"/>
      <c r="B13691" s="1"/>
    </row>
    <row r="13692" spans="1:2" x14ac:dyDescent="0.25">
      <c r="A13692" s="1"/>
      <c r="B13692" s="1"/>
    </row>
    <row r="13693" spans="1:2" x14ac:dyDescent="0.25">
      <c r="A13693" s="1"/>
      <c r="B13693" s="1"/>
    </row>
    <row r="13694" spans="1:2" x14ac:dyDescent="0.25">
      <c r="A13694" s="1"/>
      <c r="B13694" s="1"/>
    </row>
    <row r="13695" spans="1:2" x14ac:dyDescent="0.25">
      <c r="A13695" s="1"/>
      <c r="B13695" s="1"/>
    </row>
    <row r="13696" spans="1:2" x14ac:dyDescent="0.25">
      <c r="A13696" s="1"/>
      <c r="B13696" s="1"/>
    </row>
    <row r="13697" spans="1:2" x14ac:dyDescent="0.25">
      <c r="A13697" s="1"/>
      <c r="B13697" s="1"/>
    </row>
    <row r="13698" spans="1:2" x14ac:dyDescent="0.25">
      <c r="A13698" s="1"/>
      <c r="B13698" s="1"/>
    </row>
    <row r="13699" spans="1:2" x14ac:dyDescent="0.25">
      <c r="A13699" s="1"/>
      <c r="B13699" s="1"/>
    </row>
    <row r="13700" spans="1:2" x14ac:dyDescent="0.25">
      <c r="A13700" s="1"/>
      <c r="B13700" s="1"/>
    </row>
    <row r="13701" spans="1:2" x14ac:dyDescent="0.25">
      <c r="A13701" s="1"/>
      <c r="B13701" s="1"/>
    </row>
    <row r="13702" spans="1:2" x14ac:dyDescent="0.25">
      <c r="A13702" s="1"/>
      <c r="B13702" s="1"/>
    </row>
    <row r="13703" spans="1:2" x14ac:dyDescent="0.25">
      <c r="A13703" s="1"/>
      <c r="B13703" s="1"/>
    </row>
    <row r="13704" spans="1:2" x14ac:dyDescent="0.25">
      <c r="A13704" s="1"/>
      <c r="B13704" s="1"/>
    </row>
    <row r="13705" spans="1:2" x14ac:dyDescent="0.25">
      <c r="A13705" s="1"/>
      <c r="B13705" s="1"/>
    </row>
    <row r="13706" spans="1:2" x14ac:dyDescent="0.25">
      <c r="A13706" s="1"/>
      <c r="B13706" s="1"/>
    </row>
    <row r="13707" spans="1:2" x14ac:dyDescent="0.25">
      <c r="A13707" s="1"/>
      <c r="B13707" s="1"/>
    </row>
    <row r="13708" spans="1:2" x14ac:dyDescent="0.25">
      <c r="A13708" s="1"/>
      <c r="B13708" s="1"/>
    </row>
    <row r="13709" spans="1:2" x14ac:dyDescent="0.25">
      <c r="A13709" s="1"/>
      <c r="B13709" s="1"/>
    </row>
    <row r="13710" spans="1:2" x14ac:dyDescent="0.25">
      <c r="A13710" s="1"/>
      <c r="B13710" s="1"/>
    </row>
    <row r="13711" spans="1:2" x14ac:dyDescent="0.25">
      <c r="A13711" s="1"/>
      <c r="B13711" s="1"/>
    </row>
    <row r="13712" spans="1:2" x14ac:dyDescent="0.25">
      <c r="A13712" s="1"/>
      <c r="B13712" s="1"/>
    </row>
    <row r="13713" spans="1:2" x14ac:dyDescent="0.25">
      <c r="A13713" s="1"/>
      <c r="B13713" s="1"/>
    </row>
    <row r="13714" spans="1:2" x14ac:dyDescent="0.25">
      <c r="A13714" s="1"/>
      <c r="B13714" s="1"/>
    </row>
    <row r="13715" spans="1:2" x14ac:dyDescent="0.25">
      <c r="A13715" s="1"/>
      <c r="B13715" s="1"/>
    </row>
    <row r="13716" spans="1:2" x14ac:dyDescent="0.25">
      <c r="A13716" s="1"/>
      <c r="B13716" s="1"/>
    </row>
    <row r="13717" spans="1:2" x14ac:dyDescent="0.25">
      <c r="A13717" s="1"/>
      <c r="B13717" s="1"/>
    </row>
    <row r="13718" spans="1:2" x14ac:dyDescent="0.25">
      <c r="A13718" s="1"/>
      <c r="B13718" s="1"/>
    </row>
    <row r="13719" spans="1:2" x14ac:dyDescent="0.25">
      <c r="A13719" s="1"/>
      <c r="B13719" s="1"/>
    </row>
    <row r="13720" spans="1:2" x14ac:dyDescent="0.25">
      <c r="A13720" s="1"/>
      <c r="B13720" s="1"/>
    </row>
    <row r="13721" spans="1:2" x14ac:dyDescent="0.25">
      <c r="A13721" s="1"/>
      <c r="B13721" s="1"/>
    </row>
    <row r="13722" spans="1:2" x14ac:dyDescent="0.25">
      <c r="A13722" s="1"/>
      <c r="B13722" s="1"/>
    </row>
    <row r="13723" spans="1:2" x14ac:dyDescent="0.25">
      <c r="A13723" s="1"/>
      <c r="B13723" s="1"/>
    </row>
    <row r="13724" spans="1:2" x14ac:dyDescent="0.25">
      <c r="A13724" s="1"/>
      <c r="B13724" s="1"/>
    </row>
    <row r="13725" spans="1:2" x14ac:dyDescent="0.25">
      <c r="A13725" s="1"/>
      <c r="B13725" s="1"/>
    </row>
    <row r="13726" spans="1:2" x14ac:dyDescent="0.25">
      <c r="A13726" s="1"/>
      <c r="B13726" s="1"/>
    </row>
    <row r="13727" spans="1:2" x14ac:dyDescent="0.25">
      <c r="A13727" s="1"/>
      <c r="B13727" s="1"/>
    </row>
    <row r="13728" spans="1:2" x14ac:dyDescent="0.25">
      <c r="A13728" s="1"/>
      <c r="B13728" s="1"/>
    </row>
    <row r="13729" spans="1:2" x14ac:dyDescent="0.25">
      <c r="A13729" s="1"/>
      <c r="B13729" s="1"/>
    </row>
    <row r="13730" spans="1:2" x14ac:dyDescent="0.25">
      <c r="A13730" s="1"/>
      <c r="B13730" s="1"/>
    </row>
    <row r="13731" spans="1:2" x14ac:dyDescent="0.25">
      <c r="A13731" s="1"/>
      <c r="B13731" s="1"/>
    </row>
    <row r="13732" spans="1:2" x14ac:dyDescent="0.25">
      <c r="A13732" s="1"/>
      <c r="B13732" s="1"/>
    </row>
    <row r="13733" spans="1:2" x14ac:dyDescent="0.25">
      <c r="A13733" s="1"/>
      <c r="B13733" s="1"/>
    </row>
    <row r="13734" spans="1:2" x14ac:dyDescent="0.25">
      <c r="A13734" s="1"/>
      <c r="B13734" s="1"/>
    </row>
    <row r="13735" spans="1:2" x14ac:dyDescent="0.25">
      <c r="A13735" s="1"/>
      <c r="B13735" s="1"/>
    </row>
    <row r="13736" spans="1:2" x14ac:dyDescent="0.25">
      <c r="A13736" s="1"/>
      <c r="B13736" s="1"/>
    </row>
    <row r="13737" spans="1:2" x14ac:dyDescent="0.25">
      <c r="A13737" s="1"/>
      <c r="B13737" s="1"/>
    </row>
    <row r="13738" spans="1:2" x14ac:dyDescent="0.25">
      <c r="A13738" s="1"/>
      <c r="B13738" s="1"/>
    </row>
    <row r="13739" spans="1:2" x14ac:dyDescent="0.25">
      <c r="A13739" s="1"/>
      <c r="B13739" s="1"/>
    </row>
    <row r="13740" spans="1:2" x14ac:dyDescent="0.25">
      <c r="A13740" s="1"/>
      <c r="B13740" s="1"/>
    </row>
    <row r="13741" spans="1:2" x14ac:dyDescent="0.25">
      <c r="A13741" s="1"/>
      <c r="B13741" s="1"/>
    </row>
    <row r="13742" spans="1:2" x14ac:dyDescent="0.25">
      <c r="A13742" s="1"/>
      <c r="B13742" s="1"/>
    </row>
    <row r="13743" spans="1:2" x14ac:dyDescent="0.25">
      <c r="A13743" s="1"/>
      <c r="B13743" s="1"/>
    </row>
    <row r="13744" spans="1:2" x14ac:dyDescent="0.25">
      <c r="A13744" s="1"/>
      <c r="B13744" s="1"/>
    </row>
    <row r="13745" spans="1:2" x14ac:dyDescent="0.25">
      <c r="A13745" s="1"/>
      <c r="B13745" s="1"/>
    </row>
    <row r="13746" spans="1:2" x14ac:dyDescent="0.25">
      <c r="A13746" s="1"/>
      <c r="B13746" s="1"/>
    </row>
    <row r="13747" spans="1:2" x14ac:dyDescent="0.25">
      <c r="A13747" s="1"/>
      <c r="B13747" s="1"/>
    </row>
    <row r="13748" spans="1:2" x14ac:dyDescent="0.25">
      <c r="A13748" s="1"/>
      <c r="B13748" s="1"/>
    </row>
    <row r="13749" spans="1:2" x14ac:dyDescent="0.25">
      <c r="A13749" s="1"/>
      <c r="B13749" s="1"/>
    </row>
    <row r="13750" spans="1:2" x14ac:dyDescent="0.25">
      <c r="A13750" s="1"/>
      <c r="B13750" s="1"/>
    </row>
    <row r="13751" spans="1:2" x14ac:dyDescent="0.25">
      <c r="A13751" s="1"/>
      <c r="B13751" s="1"/>
    </row>
    <row r="13752" spans="1:2" x14ac:dyDescent="0.25">
      <c r="A13752" s="1"/>
      <c r="B13752" s="1"/>
    </row>
    <row r="13753" spans="1:2" x14ac:dyDescent="0.25">
      <c r="A13753" s="1"/>
      <c r="B13753" s="1"/>
    </row>
    <row r="13754" spans="1:2" x14ac:dyDescent="0.25">
      <c r="A13754" s="1"/>
      <c r="B13754" s="1"/>
    </row>
    <row r="13755" spans="1:2" x14ac:dyDescent="0.25">
      <c r="A13755" s="1"/>
      <c r="B13755" s="1"/>
    </row>
    <row r="13756" spans="1:2" x14ac:dyDescent="0.25">
      <c r="A13756" s="1"/>
      <c r="B13756" s="1"/>
    </row>
    <row r="13757" spans="1:2" x14ac:dyDescent="0.25">
      <c r="A13757" s="1"/>
      <c r="B13757" s="1"/>
    </row>
    <row r="13758" spans="1:2" x14ac:dyDescent="0.25">
      <c r="A13758" s="1"/>
      <c r="B13758" s="1"/>
    </row>
    <row r="13759" spans="1:2" x14ac:dyDescent="0.25">
      <c r="A13759" s="1"/>
      <c r="B13759" s="1"/>
    </row>
    <row r="13760" spans="1:2" x14ac:dyDescent="0.25">
      <c r="A13760" s="1"/>
      <c r="B13760" s="1"/>
    </row>
    <row r="13761" spans="1:2" x14ac:dyDescent="0.25">
      <c r="A13761" s="1"/>
      <c r="B13761" s="1"/>
    </row>
    <row r="13762" spans="1:2" x14ac:dyDescent="0.25">
      <c r="A13762" s="1"/>
      <c r="B13762" s="1"/>
    </row>
    <row r="13763" spans="1:2" x14ac:dyDescent="0.25">
      <c r="A13763" s="1"/>
      <c r="B13763" s="1"/>
    </row>
    <row r="13764" spans="1:2" x14ac:dyDescent="0.25">
      <c r="A13764" s="1"/>
      <c r="B13764" s="1"/>
    </row>
    <row r="13765" spans="1:2" x14ac:dyDescent="0.25">
      <c r="A13765" s="1"/>
      <c r="B13765" s="1"/>
    </row>
    <row r="13766" spans="1:2" x14ac:dyDescent="0.25">
      <c r="A13766" s="1"/>
      <c r="B13766" s="1"/>
    </row>
    <row r="13767" spans="1:2" x14ac:dyDescent="0.25">
      <c r="A13767" s="1"/>
      <c r="B13767" s="1"/>
    </row>
    <row r="13768" spans="1:2" x14ac:dyDescent="0.25">
      <c r="A13768" s="1"/>
      <c r="B13768" s="1"/>
    </row>
    <row r="13769" spans="1:2" x14ac:dyDescent="0.25">
      <c r="A13769" s="1"/>
      <c r="B13769" s="1"/>
    </row>
    <row r="13770" spans="1:2" x14ac:dyDescent="0.25">
      <c r="A13770" s="1"/>
      <c r="B13770" s="1"/>
    </row>
    <row r="13771" spans="1:2" x14ac:dyDescent="0.25">
      <c r="A13771" s="1"/>
      <c r="B13771" s="1"/>
    </row>
    <row r="13772" spans="1:2" x14ac:dyDescent="0.25">
      <c r="A13772" s="1"/>
      <c r="B13772" s="1"/>
    </row>
    <row r="13773" spans="1:2" x14ac:dyDescent="0.25">
      <c r="A13773" s="1"/>
      <c r="B13773" s="1"/>
    </row>
    <row r="13774" spans="1:2" x14ac:dyDescent="0.25">
      <c r="A13774" s="1"/>
      <c r="B13774" s="1"/>
    </row>
    <row r="13775" spans="1:2" x14ac:dyDescent="0.25">
      <c r="A13775" s="1"/>
      <c r="B13775" s="1"/>
    </row>
    <row r="13776" spans="1:2" x14ac:dyDescent="0.25">
      <c r="A13776" s="1"/>
      <c r="B13776" s="1"/>
    </row>
    <row r="13777" spans="1:2" x14ac:dyDescent="0.25">
      <c r="A13777" s="1"/>
      <c r="B13777" s="1"/>
    </row>
    <row r="13778" spans="1:2" x14ac:dyDescent="0.25">
      <c r="A13778" s="1"/>
      <c r="B13778" s="1"/>
    </row>
    <row r="13779" spans="1:2" x14ac:dyDescent="0.25">
      <c r="A13779" s="1"/>
      <c r="B13779" s="1"/>
    </row>
    <row r="13780" spans="1:2" x14ac:dyDescent="0.25">
      <c r="A13780" s="1"/>
      <c r="B13780" s="1"/>
    </row>
    <row r="13781" spans="1:2" x14ac:dyDescent="0.25">
      <c r="A13781" s="1"/>
      <c r="B13781" s="1"/>
    </row>
    <row r="13782" spans="1:2" x14ac:dyDescent="0.25">
      <c r="A13782" s="1"/>
      <c r="B13782" s="1"/>
    </row>
    <row r="13783" spans="1:2" x14ac:dyDescent="0.25">
      <c r="A13783" s="1"/>
      <c r="B13783" s="1"/>
    </row>
    <row r="13784" spans="1:2" x14ac:dyDescent="0.25">
      <c r="A13784" s="1"/>
      <c r="B13784" s="1"/>
    </row>
    <row r="13785" spans="1:2" x14ac:dyDescent="0.25">
      <c r="A13785" s="1"/>
      <c r="B13785" s="1"/>
    </row>
    <row r="13786" spans="1:2" x14ac:dyDescent="0.25">
      <c r="A13786" s="1"/>
      <c r="B13786" s="1"/>
    </row>
    <row r="13787" spans="1:2" x14ac:dyDescent="0.25">
      <c r="A13787" s="1"/>
      <c r="B13787" s="1"/>
    </row>
    <row r="13788" spans="1:2" x14ac:dyDescent="0.25">
      <c r="A13788" s="1"/>
      <c r="B13788" s="1"/>
    </row>
    <row r="13789" spans="1:2" x14ac:dyDescent="0.25">
      <c r="A13789" s="1"/>
      <c r="B13789" s="1"/>
    </row>
    <row r="13790" spans="1:2" x14ac:dyDescent="0.25">
      <c r="A13790" s="1"/>
      <c r="B13790" s="1"/>
    </row>
    <row r="13791" spans="1:2" x14ac:dyDescent="0.25">
      <c r="A13791" s="1"/>
      <c r="B13791" s="1"/>
    </row>
    <row r="13792" spans="1:2" x14ac:dyDescent="0.25">
      <c r="A13792" s="1"/>
      <c r="B13792" s="1"/>
    </row>
    <row r="13793" spans="1:2" x14ac:dyDescent="0.25">
      <c r="A13793" s="1"/>
      <c r="B13793" s="1"/>
    </row>
    <row r="13794" spans="1:2" x14ac:dyDescent="0.25">
      <c r="A13794" s="1"/>
      <c r="B13794" s="1"/>
    </row>
    <row r="13795" spans="1:2" x14ac:dyDescent="0.25">
      <c r="A13795" s="1"/>
      <c r="B13795" s="1"/>
    </row>
    <row r="13796" spans="1:2" x14ac:dyDescent="0.25">
      <c r="A13796" s="1"/>
      <c r="B13796" s="1"/>
    </row>
    <row r="13797" spans="1:2" x14ac:dyDescent="0.25">
      <c r="A13797" s="1"/>
      <c r="B13797" s="1"/>
    </row>
    <row r="13798" spans="1:2" x14ac:dyDescent="0.25">
      <c r="A13798" s="1"/>
      <c r="B13798" s="1"/>
    </row>
    <row r="13799" spans="1:2" x14ac:dyDescent="0.25">
      <c r="A13799" s="1"/>
      <c r="B13799" s="1"/>
    </row>
    <row r="13800" spans="1:2" x14ac:dyDescent="0.25">
      <c r="A13800" s="1"/>
      <c r="B13800" s="1"/>
    </row>
    <row r="13801" spans="1:2" x14ac:dyDescent="0.25">
      <c r="A13801" s="1"/>
      <c r="B13801" s="1"/>
    </row>
    <row r="13802" spans="1:2" x14ac:dyDescent="0.25">
      <c r="A13802" s="1"/>
      <c r="B13802" s="1"/>
    </row>
    <row r="13803" spans="1:2" x14ac:dyDescent="0.25">
      <c r="A13803" s="1"/>
      <c r="B13803" s="1"/>
    </row>
    <row r="13804" spans="1:2" x14ac:dyDescent="0.25">
      <c r="A13804" s="1"/>
      <c r="B13804" s="1"/>
    </row>
    <row r="13805" spans="1:2" x14ac:dyDescent="0.25">
      <c r="A13805" s="1"/>
      <c r="B13805" s="1"/>
    </row>
    <row r="13806" spans="1:2" x14ac:dyDescent="0.25">
      <c r="A13806" s="1"/>
      <c r="B13806" s="1"/>
    </row>
    <row r="13807" spans="1:2" x14ac:dyDescent="0.25">
      <c r="A13807" s="1"/>
      <c r="B13807" s="1"/>
    </row>
    <row r="13808" spans="1:2" x14ac:dyDescent="0.25">
      <c r="A13808" s="1"/>
      <c r="B13808" s="1"/>
    </row>
    <row r="13809" spans="1:2" x14ac:dyDescent="0.25">
      <c r="A13809" s="1"/>
      <c r="B13809" s="1"/>
    </row>
    <row r="13810" spans="1:2" x14ac:dyDescent="0.25">
      <c r="A13810" s="1"/>
      <c r="B13810" s="1"/>
    </row>
    <row r="13811" spans="1:2" x14ac:dyDescent="0.25">
      <c r="A13811" s="1"/>
      <c r="B13811" s="1"/>
    </row>
    <row r="13812" spans="1:2" x14ac:dyDescent="0.25">
      <c r="A13812" s="1"/>
      <c r="B13812" s="1"/>
    </row>
    <row r="13813" spans="1:2" x14ac:dyDescent="0.25">
      <c r="A13813" s="1"/>
      <c r="B13813" s="1"/>
    </row>
    <row r="13814" spans="1:2" x14ac:dyDescent="0.25">
      <c r="A13814" s="1"/>
      <c r="B13814" s="1"/>
    </row>
    <row r="13815" spans="1:2" x14ac:dyDescent="0.25">
      <c r="A13815" s="1"/>
      <c r="B13815" s="1"/>
    </row>
    <row r="13816" spans="1:2" x14ac:dyDescent="0.25">
      <c r="A13816" s="1"/>
      <c r="B13816" s="1"/>
    </row>
    <row r="13817" spans="1:2" x14ac:dyDescent="0.25">
      <c r="A13817" s="1"/>
      <c r="B13817" s="1"/>
    </row>
    <row r="13818" spans="1:2" x14ac:dyDescent="0.25">
      <c r="A13818" s="1"/>
      <c r="B13818" s="1"/>
    </row>
    <row r="13819" spans="1:2" x14ac:dyDescent="0.25">
      <c r="A13819" s="1"/>
      <c r="B13819" s="1"/>
    </row>
    <row r="13820" spans="1:2" x14ac:dyDescent="0.25">
      <c r="A13820" s="1"/>
      <c r="B13820" s="1"/>
    </row>
    <row r="13821" spans="1:2" x14ac:dyDescent="0.25">
      <c r="A13821" s="1"/>
      <c r="B13821" s="1"/>
    </row>
    <row r="13822" spans="1:2" x14ac:dyDescent="0.25">
      <c r="A13822" s="1"/>
      <c r="B13822" s="1"/>
    </row>
    <row r="13823" spans="1:2" x14ac:dyDescent="0.25">
      <c r="A13823" s="1"/>
      <c r="B13823" s="1"/>
    </row>
    <row r="13824" spans="1:2" x14ac:dyDescent="0.25">
      <c r="A13824" s="1"/>
      <c r="B13824" s="1"/>
    </row>
    <row r="13825" spans="1:2" x14ac:dyDescent="0.25">
      <c r="A13825" s="1"/>
      <c r="B13825" s="1"/>
    </row>
    <row r="13826" spans="1:2" x14ac:dyDescent="0.25">
      <c r="A13826" s="1"/>
      <c r="B13826" s="1"/>
    </row>
    <row r="13827" spans="1:2" x14ac:dyDescent="0.25">
      <c r="A13827" s="1"/>
      <c r="B13827" s="1"/>
    </row>
    <row r="13828" spans="1:2" x14ac:dyDescent="0.25">
      <c r="A13828" s="1"/>
      <c r="B13828" s="1"/>
    </row>
    <row r="13829" spans="1:2" x14ac:dyDescent="0.25">
      <c r="A13829" s="1"/>
      <c r="B13829" s="1"/>
    </row>
    <row r="13830" spans="1:2" x14ac:dyDescent="0.25">
      <c r="A13830" s="1"/>
      <c r="B13830" s="1"/>
    </row>
    <row r="13831" spans="1:2" x14ac:dyDescent="0.25">
      <c r="A13831" s="1"/>
      <c r="B13831" s="1"/>
    </row>
    <row r="13832" spans="1:2" x14ac:dyDescent="0.25">
      <c r="A13832" s="1"/>
      <c r="B13832" s="1"/>
    </row>
    <row r="13833" spans="1:2" x14ac:dyDescent="0.25">
      <c r="A13833" s="1"/>
      <c r="B13833" s="1"/>
    </row>
    <row r="13834" spans="1:2" x14ac:dyDescent="0.25">
      <c r="A13834" s="1"/>
      <c r="B13834" s="1"/>
    </row>
    <row r="13835" spans="1:2" x14ac:dyDescent="0.25">
      <c r="A13835" s="1"/>
      <c r="B13835" s="1"/>
    </row>
    <row r="13836" spans="1:2" x14ac:dyDescent="0.25">
      <c r="A13836" s="1"/>
      <c r="B13836" s="1"/>
    </row>
    <row r="13837" spans="1:2" x14ac:dyDescent="0.25">
      <c r="A13837" s="1"/>
      <c r="B13837" s="1"/>
    </row>
    <row r="13838" spans="1:2" x14ac:dyDescent="0.25">
      <c r="A13838" s="1"/>
      <c r="B13838" s="1"/>
    </row>
    <row r="13839" spans="1:2" x14ac:dyDescent="0.25">
      <c r="A13839" s="1"/>
      <c r="B13839" s="1"/>
    </row>
    <row r="13840" spans="1:2" x14ac:dyDescent="0.25">
      <c r="A13840" s="1"/>
      <c r="B13840" s="1"/>
    </row>
    <row r="13841" spans="1:2" x14ac:dyDescent="0.25">
      <c r="A13841" s="1"/>
      <c r="B13841" s="1"/>
    </row>
    <row r="13842" spans="1:2" x14ac:dyDescent="0.25">
      <c r="A13842" s="1"/>
      <c r="B13842" s="1"/>
    </row>
    <row r="13843" spans="1:2" x14ac:dyDescent="0.25">
      <c r="A13843" s="1"/>
      <c r="B13843" s="1"/>
    </row>
    <row r="13844" spans="1:2" x14ac:dyDescent="0.25">
      <c r="A13844" s="1"/>
      <c r="B13844" s="1"/>
    </row>
    <row r="13845" spans="1:2" x14ac:dyDescent="0.25">
      <c r="A13845" s="1"/>
      <c r="B13845" s="1"/>
    </row>
    <row r="13846" spans="1:2" x14ac:dyDescent="0.25">
      <c r="A13846" s="1"/>
      <c r="B13846" s="1"/>
    </row>
    <row r="13847" spans="1:2" x14ac:dyDescent="0.25">
      <c r="A13847" s="1"/>
      <c r="B13847" s="1"/>
    </row>
    <row r="13848" spans="1:2" x14ac:dyDescent="0.25">
      <c r="A13848" s="1"/>
      <c r="B13848" s="1"/>
    </row>
    <row r="13849" spans="1:2" x14ac:dyDescent="0.25">
      <c r="A13849" s="1"/>
      <c r="B13849" s="1"/>
    </row>
    <row r="13850" spans="1:2" x14ac:dyDescent="0.25">
      <c r="A13850" s="1"/>
      <c r="B13850" s="1"/>
    </row>
    <row r="13851" spans="1:2" x14ac:dyDescent="0.25">
      <c r="A13851" s="1"/>
      <c r="B13851" s="1"/>
    </row>
    <row r="13852" spans="1:2" x14ac:dyDescent="0.25">
      <c r="A13852" s="1"/>
      <c r="B13852" s="1"/>
    </row>
    <row r="13853" spans="1:2" x14ac:dyDescent="0.25">
      <c r="A13853" s="1"/>
      <c r="B13853" s="1"/>
    </row>
    <row r="13854" spans="1:2" x14ac:dyDescent="0.25">
      <c r="A13854" s="1"/>
      <c r="B13854" s="1"/>
    </row>
    <row r="13855" spans="1:2" x14ac:dyDescent="0.25">
      <c r="A13855" s="1"/>
      <c r="B13855" s="1"/>
    </row>
    <row r="13856" spans="1:2" x14ac:dyDescent="0.25">
      <c r="A13856" s="1"/>
      <c r="B13856" s="1"/>
    </row>
    <row r="13857" spans="1:2" x14ac:dyDescent="0.25">
      <c r="A13857" s="1"/>
      <c r="B13857" s="1"/>
    </row>
    <row r="13858" spans="1:2" x14ac:dyDescent="0.25">
      <c r="A13858" s="1"/>
      <c r="B13858" s="1"/>
    </row>
    <row r="13859" spans="1:2" x14ac:dyDescent="0.25">
      <c r="A13859" s="1"/>
      <c r="B13859" s="1"/>
    </row>
    <row r="13860" spans="1:2" x14ac:dyDescent="0.25">
      <c r="A13860" s="1"/>
      <c r="B13860" s="1"/>
    </row>
    <row r="13861" spans="1:2" x14ac:dyDescent="0.25">
      <c r="A13861" s="1"/>
      <c r="B13861" s="1"/>
    </row>
    <row r="13862" spans="1:2" x14ac:dyDescent="0.25">
      <c r="A13862" s="1"/>
      <c r="B13862" s="1"/>
    </row>
    <row r="13863" spans="1:2" x14ac:dyDescent="0.25">
      <c r="A13863" s="1"/>
      <c r="B13863" s="1"/>
    </row>
    <row r="13864" spans="1:2" x14ac:dyDescent="0.25">
      <c r="A13864" s="1"/>
      <c r="B13864" s="1"/>
    </row>
    <row r="13865" spans="1:2" x14ac:dyDescent="0.25">
      <c r="A13865" s="1"/>
      <c r="B13865" s="1"/>
    </row>
    <row r="13866" spans="1:2" x14ac:dyDescent="0.25">
      <c r="A13866" s="1"/>
      <c r="B13866" s="1"/>
    </row>
    <row r="13867" spans="1:2" x14ac:dyDescent="0.25">
      <c r="A13867" s="1"/>
      <c r="B13867" s="1"/>
    </row>
    <row r="13868" spans="1:2" x14ac:dyDescent="0.25">
      <c r="A13868" s="1"/>
      <c r="B13868" s="1"/>
    </row>
    <row r="13869" spans="1:2" x14ac:dyDescent="0.25">
      <c r="A13869" s="1"/>
      <c r="B13869" s="1"/>
    </row>
    <row r="13870" spans="1:2" x14ac:dyDescent="0.25">
      <c r="A13870" s="1"/>
      <c r="B13870" s="1"/>
    </row>
    <row r="13871" spans="1:2" x14ac:dyDescent="0.25">
      <c r="A13871" s="1"/>
      <c r="B13871" s="1"/>
    </row>
    <row r="13872" spans="1:2" x14ac:dyDescent="0.25">
      <c r="A13872" s="1"/>
      <c r="B13872" s="1"/>
    </row>
    <row r="13873" spans="1:2" x14ac:dyDescent="0.25">
      <c r="A13873" s="1"/>
      <c r="B13873" s="1"/>
    </row>
    <row r="13874" spans="1:2" x14ac:dyDescent="0.25">
      <c r="A13874" s="1"/>
      <c r="B13874" s="1"/>
    </row>
    <row r="13875" spans="1:2" x14ac:dyDescent="0.25">
      <c r="A13875" s="1"/>
      <c r="B13875" s="1"/>
    </row>
    <row r="13876" spans="1:2" x14ac:dyDescent="0.25">
      <c r="A13876" s="1"/>
      <c r="B13876" s="1"/>
    </row>
    <row r="13877" spans="1:2" x14ac:dyDescent="0.25">
      <c r="A13877" s="1"/>
      <c r="B13877" s="1"/>
    </row>
    <row r="13878" spans="1:2" x14ac:dyDescent="0.25">
      <c r="A13878" s="1"/>
      <c r="B13878" s="1"/>
    </row>
    <row r="13879" spans="1:2" x14ac:dyDescent="0.25">
      <c r="A13879" s="1"/>
      <c r="B13879" s="1"/>
    </row>
    <row r="13880" spans="1:2" x14ac:dyDescent="0.25">
      <c r="A13880" s="1"/>
      <c r="B13880" s="1"/>
    </row>
    <row r="13881" spans="1:2" x14ac:dyDescent="0.25">
      <c r="A13881" s="1"/>
      <c r="B13881" s="1"/>
    </row>
    <row r="13882" spans="1:2" x14ac:dyDescent="0.25">
      <c r="A13882" s="1"/>
      <c r="B13882" s="1"/>
    </row>
    <row r="13883" spans="1:2" x14ac:dyDescent="0.25">
      <c r="A13883" s="1"/>
      <c r="B13883" s="1"/>
    </row>
    <row r="13884" spans="1:2" x14ac:dyDescent="0.25">
      <c r="A13884" s="1"/>
      <c r="B13884" s="1"/>
    </row>
    <row r="13885" spans="1:2" x14ac:dyDescent="0.25">
      <c r="A13885" s="1"/>
      <c r="B13885" s="1"/>
    </row>
    <row r="13886" spans="1:2" x14ac:dyDescent="0.25">
      <c r="A13886" s="1"/>
      <c r="B13886" s="1"/>
    </row>
    <row r="13887" spans="1:2" x14ac:dyDescent="0.25">
      <c r="A13887" s="1"/>
      <c r="B13887" s="1"/>
    </row>
    <row r="13888" spans="1:2" x14ac:dyDescent="0.25">
      <c r="A13888" s="1"/>
      <c r="B13888" s="1"/>
    </row>
    <row r="13889" spans="1:2" x14ac:dyDescent="0.25">
      <c r="A13889" s="1"/>
      <c r="B13889" s="1"/>
    </row>
    <row r="13890" spans="1:2" x14ac:dyDescent="0.25">
      <c r="A13890" s="1"/>
      <c r="B13890" s="1"/>
    </row>
    <row r="13891" spans="1:2" x14ac:dyDescent="0.25">
      <c r="A13891" s="1"/>
      <c r="B13891" s="1"/>
    </row>
    <row r="13892" spans="1:2" x14ac:dyDescent="0.25">
      <c r="A13892" s="1"/>
      <c r="B13892" s="1"/>
    </row>
    <row r="13893" spans="1:2" x14ac:dyDescent="0.25">
      <c r="A13893" s="1"/>
      <c r="B13893" s="1"/>
    </row>
    <row r="13894" spans="1:2" x14ac:dyDescent="0.25">
      <c r="A13894" s="1"/>
      <c r="B13894" s="1"/>
    </row>
    <row r="13895" spans="1:2" x14ac:dyDescent="0.25">
      <c r="A13895" s="1"/>
      <c r="B13895" s="1"/>
    </row>
    <row r="13896" spans="1:2" x14ac:dyDescent="0.25">
      <c r="A13896" s="1"/>
      <c r="B13896" s="1"/>
    </row>
    <row r="13897" spans="1:2" x14ac:dyDescent="0.25">
      <c r="A13897" s="1"/>
      <c r="B13897" s="1"/>
    </row>
    <row r="13898" spans="1:2" x14ac:dyDescent="0.25">
      <c r="A13898" s="1"/>
      <c r="B13898" s="1"/>
    </row>
    <row r="13899" spans="1:2" x14ac:dyDescent="0.25">
      <c r="A13899" s="1"/>
      <c r="B13899" s="1"/>
    </row>
    <row r="13900" spans="1:2" x14ac:dyDescent="0.25">
      <c r="A13900" s="1"/>
      <c r="B13900" s="1"/>
    </row>
    <row r="13901" spans="1:2" x14ac:dyDescent="0.25">
      <c r="A13901" s="1"/>
      <c r="B13901" s="1"/>
    </row>
    <row r="13902" spans="1:2" x14ac:dyDescent="0.25">
      <c r="A13902" s="1"/>
      <c r="B13902" s="1"/>
    </row>
    <row r="13903" spans="1:2" x14ac:dyDescent="0.25">
      <c r="A13903" s="1"/>
      <c r="B13903" s="1"/>
    </row>
    <row r="13904" spans="1:2" x14ac:dyDescent="0.25">
      <c r="A13904" s="1"/>
      <c r="B13904" s="1"/>
    </row>
    <row r="13905" spans="1:2" x14ac:dyDescent="0.25">
      <c r="A13905" s="1"/>
      <c r="B13905" s="1"/>
    </row>
    <row r="13906" spans="1:2" x14ac:dyDescent="0.25">
      <c r="A13906" s="1"/>
      <c r="B13906" s="1"/>
    </row>
    <row r="13907" spans="1:2" x14ac:dyDescent="0.25">
      <c r="A13907" s="1"/>
      <c r="B13907" s="1"/>
    </row>
    <row r="13908" spans="1:2" x14ac:dyDescent="0.25">
      <c r="A13908" s="1"/>
      <c r="B13908" s="1"/>
    </row>
    <row r="13909" spans="1:2" x14ac:dyDescent="0.25">
      <c r="A13909" s="1"/>
      <c r="B13909" s="1"/>
    </row>
    <row r="13910" spans="1:2" x14ac:dyDescent="0.25">
      <c r="A13910" s="1"/>
      <c r="B13910" s="1"/>
    </row>
    <row r="13911" spans="1:2" x14ac:dyDescent="0.25">
      <c r="A13911" s="1"/>
      <c r="B13911" s="1"/>
    </row>
    <row r="13912" spans="1:2" x14ac:dyDescent="0.25">
      <c r="A13912" s="1"/>
      <c r="B13912" s="1"/>
    </row>
    <row r="13913" spans="1:2" x14ac:dyDescent="0.25">
      <c r="A13913" s="1"/>
      <c r="B13913" s="1"/>
    </row>
    <row r="13914" spans="1:2" x14ac:dyDescent="0.25">
      <c r="A13914" s="1"/>
      <c r="B13914" s="1"/>
    </row>
    <row r="13915" spans="1:2" x14ac:dyDescent="0.25">
      <c r="A13915" s="1"/>
      <c r="B13915" s="1"/>
    </row>
    <row r="13916" spans="1:2" x14ac:dyDescent="0.25">
      <c r="A13916" s="1"/>
      <c r="B13916" s="1"/>
    </row>
    <row r="13917" spans="1:2" x14ac:dyDescent="0.25">
      <c r="A13917" s="1"/>
      <c r="B13917" s="1"/>
    </row>
    <row r="13918" spans="1:2" x14ac:dyDescent="0.25">
      <c r="A13918" s="1"/>
      <c r="B13918" s="1"/>
    </row>
    <row r="13919" spans="1:2" x14ac:dyDescent="0.25">
      <c r="A13919" s="1"/>
      <c r="B13919" s="1"/>
    </row>
    <row r="13920" spans="1:2" x14ac:dyDescent="0.25">
      <c r="A13920" s="1"/>
      <c r="B13920" s="1"/>
    </row>
    <row r="13921" spans="1:2" x14ac:dyDescent="0.25">
      <c r="A13921" s="1"/>
      <c r="B13921" s="1"/>
    </row>
    <row r="13922" spans="1:2" x14ac:dyDescent="0.25">
      <c r="A13922" s="1"/>
      <c r="B13922" s="1"/>
    </row>
    <row r="13923" spans="1:2" x14ac:dyDescent="0.25">
      <c r="A13923" s="1"/>
      <c r="B13923" s="1"/>
    </row>
    <row r="13924" spans="1:2" x14ac:dyDescent="0.25">
      <c r="A13924" s="1"/>
      <c r="B13924" s="1"/>
    </row>
    <row r="13925" spans="1:2" x14ac:dyDescent="0.25">
      <c r="A13925" s="1"/>
      <c r="B13925" s="1"/>
    </row>
    <row r="13926" spans="1:2" x14ac:dyDescent="0.25">
      <c r="A13926" s="1"/>
      <c r="B13926" s="1"/>
    </row>
    <row r="13927" spans="1:2" x14ac:dyDescent="0.25">
      <c r="A13927" s="1"/>
      <c r="B13927" s="1"/>
    </row>
    <row r="13928" spans="1:2" x14ac:dyDescent="0.25">
      <c r="A13928" s="1"/>
      <c r="B13928" s="1"/>
    </row>
    <row r="13929" spans="1:2" x14ac:dyDescent="0.25">
      <c r="A13929" s="1"/>
      <c r="B13929" s="1"/>
    </row>
    <row r="13930" spans="1:2" x14ac:dyDescent="0.25">
      <c r="A13930" s="1"/>
      <c r="B13930" s="1"/>
    </row>
    <row r="13931" spans="1:2" x14ac:dyDescent="0.25">
      <c r="A13931" s="1"/>
      <c r="B13931" s="1"/>
    </row>
    <row r="13932" spans="1:2" x14ac:dyDescent="0.25">
      <c r="A13932" s="1"/>
      <c r="B13932" s="1"/>
    </row>
    <row r="13933" spans="1:2" x14ac:dyDescent="0.25">
      <c r="A13933" s="1"/>
      <c r="B13933" s="1"/>
    </row>
    <row r="13934" spans="1:2" x14ac:dyDescent="0.25">
      <c r="A13934" s="1"/>
      <c r="B13934" s="1"/>
    </row>
    <row r="13935" spans="1:2" x14ac:dyDescent="0.25">
      <c r="A13935" s="1"/>
      <c r="B13935" s="1"/>
    </row>
    <row r="13936" spans="1:2" x14ac:dyDescent="0.25">
      <c r="A13936" s="1"/>
      <c r="B13936" s="1"/>
    </row>
    <row r="13937" spans="1:2" x14ac:dyDescent="0.25">
      <c r="A13937" s="1"/>
      <c r="B13937" s="1"/>
    </row>
    <row r="13938" spans="1:2" x14ac:dyDescent="0.25">
      <c r="A13938" s="1"/>
      <c r="B13938" s="1"/>
    </row>
    <row r="13939" spans="1:2" x14ac:dyDescent="0.25">
      <c r="A13939" s="1"/>
      <c r="B13939" s="1"/>
    </row>
    <row r="13940" spans="1:2" x14ac:dyDescent="0.25">
      <c r="A13940" s="1"/>
      <c r="B13940" s="1"/>
    </row>
    <row r="13941" spans="1:2" x14ac:dyDescent="0.25">
      <c r="A13941" s="1"/>
      <c r="B13941" s="1"/>
    </row>
    <row r="13942" spans="1:2" x14ac:dyDescent="0.25">
      <c r="A13942" s="1"/>
      <c r="B13942" s="1"/>
    </row>
    <row r="13943" spans="1:2" x14ac:dyDescent="0.25">
      <c r="A13943" s="1"/>
      <c r="B13943" s="1"/>
    </row>
    <row r="13944" spans="1:2" x14ac:dyDescent="0.25">
      <c r="A13944" s="1"/>
      <c r="B13944" s="1"/>
    </row>
    <row r="13945" spans="1:2" x14ac:dyDescent="0.25">
      <c r="A13945" s="1"/>
      <c r="B13945" s="1"/>
    </row>
    <row r="13946" spans="1:2" x14ac:dyDescent="0.25">
      <c r="A13946" s="1"/>
      <c r="B13946" s="1"/>
    </row>
    <row r="13947" spans="1:2" x14ac:dyDescent="0.25">
      <c r="A13947" s="1"/>
      <c r="B13947" s="1"/>
    </row>
    <row r="13948" spans="1:2" x14ac:dyDescent="0.25">
      <c r="A13948" s="1"/>
      <c r="B13948" s="1"/>
    </row>
    <row r="13949" spans="1:2" x14ac:dyDescent="0.25">
      <c r="A13949" s="1"/>
      <c r="B13949" s="1"/>
    </row>
    <row r="13950" spans="1:2" x14ac:dyDescent="0.25">
      <c r="A13950" s="1"/>
      <c r="B13950" s="1"/>
    </row>
    <row r="13951" spans="1:2" x14ac:dyDescent="0.25">
      <c r="A13951" s="1"/>
      <c r="B13951" s="1"/>
    </row>
    <row r="13952" spans="1:2" x14ac:dyDescent="0.25">
      <c r="A13952" s="1"/>
      <c r="B13952" s="1"/>
    </row>
    <row r="13953" spans="1:2" x14ac:dyDescent="0.25">
      <c r="A13953" s="1"/>
      <c r="B13953" s="1"/>
    </row>
    <row r="13954" spans="1:2" x14ac:dyDescent="0.25">
      <c r="A13954" s="1"/>
      <c r="B13954" s="1"/>
    </row>
    <row r="13955" spans="1:2" x14ac:dyDescent="0.25">
      <c r="A13955" s="1"/>
      <c r="B13955" s="1"/>
    </row>
    <row r="13956" spans="1:2" x14ac:dyDescent="0.25">
      <c r="A13956" s="1"/>
      <c r="B13956" s="1"/>
    </row>
    <row r="13957" spans="1:2" x14ac:dyDescent="0.25">
      <c r="A13957" s="1"/>
      <c r="B13957" s="1"/>
    </row>
    <row r="13958" spans="1:2" x14ac:dyDescent="0.25">
      <c r="A13958" s="1"/>
      <c r="B13958" s="1"/>
    </row>
    <row r="13959" spans="1:2" x14ac:dyDescent="0.25">
      <c r="A13959" s="1"/>
      <c r="B13959" s="1"/>
    </row>
    <row r="13960" spans="1:2" x14ac:dyDescent="0.25">
      <c r="A13960" s="1"/>
      <c r="B13960" s="1"/>
    </row>
    <row r="13961" spans="1:2" x14ac:dyDescent="0.25">
      <c r="A13961" s="1"/>
      <c r="B13961" s="1"/>
    </row>
    <row r="13962" spans="1:2" x14ac:dyDescent="0.25">
      <c r="A13962" s="1"/>
      <c r="B13962" s="1"/>
    </row>
    <row r="13963" spans="1:2" x14ac:dyDescent="0.25">
      <c r="A13963" s="1"/>
      <c r="B13963" s="1"/>
    </row>
    <row r="13964" spans="1:2" x14ac:dyDescent="0.25">
      <c r="A13964" s="1"/>
      <c r="B13964" s="1"/>
    </row>
    <row r="13965" spans="1:2" x14ac:dyDescent="0.25">
      <c r="A13965" s="1"/>
      <c r="B13965" s="1"/>
    </row>
    <row r="13966" spans="1:2" x14ac:dyDescent="0.25">
      <c r="A13966" s="1"/>
      <c r="B13966" s="1"/>
    </row>
    <row r="13967" spans="1:2" x14ac:dyDescent="0.25">
      <c r="A13967" s="1"/>
      <c r="B13967" s="1"/>
    </row>
    <row r="13968" spans="1:2" x14ac:dyDescent="0.25">
      <c r="A13968" s="1"/>
      <c r="B13968" s="1"/>
    </row>
    <row r="13969" spans="1:2" x14ac:dyDescent="0.25">
      <c r="A13969" s="1"/>
      <c r="B13969" s="1"/>
    </row>
    <row r="13970" spans="1:2" x14ac:dyDescent="0.25">
      <c r="A13970" s="1"/>
      <c r="B13970" s="1"/>
    </row>
    <row r="13971" spans="1:2" x14ac:dyDescent="0.25">
      <c r="A13971" s="1"/>
      <c r="B13971" s="1"/>
    </row>
    <row r="13972" spans="1:2" x14ac:dyDescent="0.25">
      <c r="A13972" s="1"/>
      <c r="B13972" s="1"/>
    </row>
    <row r="13973" spans="1:2" x14ac:dyDescent="0.25">
      <c r="A13973" s="1"/>
      <c r="B13973" s="1"/>
    </row>
    <row r="13974" spans="1:2" x14ac:dyDescent="0.25">
      <c r="A13974" s="1"/>
      <c r="B13974" s="1"/>
    </row>
    <row r="13975" spans="1:2" x14ac:dyDescent="0.25">
      <c r="A13975" s="1"/>
      <c r="B13975" s="1"/>
    </row>
    <row r="13976" spans="1:2" x14ac:dyDescent="0.25">
      <c r="A13976" s="1"/>
      <c r="B13976" s="1"/>
    </row>
    <row r="13977" spans="1:2" x14ac:dyDescent="0.25">
      <c r="A13977" s="1"/>
      <c r="B13977" s="1"/>
    </row>
    <row r="13978" spans="1:2" x14ac:dyDescent="0.25">
      <c r="A13978" s="1"/>
      <c r="B13978" s="1"/>
    </row>
    <row r="13979" spans="1:2" x14ac:dyDescent="0.25">
      <c r="A13979" s="1"/>
      <c r="B13979" s="1"/>
    </row>
    <row r="13980" spans="1:2" x14ac:dyDescent="0.25">
      <c r="A13980" s="1"/>
      <c r="B13980" s="1"/>
    </row>
    <row r="13981" spans="1:2" x14ac:dyDescent="0.25">
      <c r="A13981" s="1"/>
      <c r="B13981" s="1"/>
    </row>
    <row r="13982" spans="1:2" x14ac:dyDescent="0.25">
      <c r="A13982" s="1"/>
      <c r="B13982" s="1"/>
    </row>
    <row r="13983" spans="1:2" x14ac:dyDescent="0.25">
      <c r="A13983" s="1"/>
      <c r="B13983" s="1"/>
    </row>
    <row r="13984" spans="1:2" x14ac:dyDescent="0.25">
      <c r="A13984" s="1"/>
      <c r="B13984" s="1"/>
    </row>
    <row r="13985" spans="1:2" x14ac:dyDescent="0.25">
      <c r="A13985" s="1"/>
      <c r="B13985" s="1"/>
    </row>
    <row r="13986" spans="1:2" x14ac:dyDescent="0.25">
      <c r="A13986" s="1"/>
      <c r="B13986" s="1"/>
    </row>
    <row r="13987" spans="1:2" x14ac:dyDescent="0.25">
      <c r="A13987" s="1"/>
      <c r="B13987" s="1"/>
    </row>
    <row r="13988" spans="1:2" x14ac:dyDescent="0.25">
      <c r="A13988" s="1"/>
      <c r="B13988" s="1"/>
    </row>
    <row r="13989" spans="1:2" x14ac:dyDescent="0.25">
      <c r="A13989" s="1"/>
      <c r="B13989" s="1"/>
    </row>
    <row r="13990" spans="1:2" x14ac:dyDescent="0.25">
      <c r="A13990" s="1"/>
      <c r="B13990" s="1"/>
    </row>
    <row r="13991" spans="1:2" x14ac:dyDescent="0.25">
      <c r="A13991" s="1"/>
      <c r="B13991" s="1"/>
    </row>
    <row r="13992" spans="1:2" x14ac:dyDescent="0.25">
      <c r="A13992" s="1"/>
      <c r="B13992" s="1"/>
    </row>
    <row r="13993" spans="1:2" x14ac:dyDescent="0.25">
      <c r="A13993" s="1"/>
      <c r="B13993" s="1"/>
    </row>
    <row r="13994" spans="1:2" x14ac:dyDescent="0.25">
      <c r="A13994" s="1"/>
      <c r="B13994" s="1"/>
    </row>
    <row r="13995" spans="1:2" x14ac:dyDescent="0.25">
      <c r="A13995" s="1"/>
      <c r="B13995" s="1"/>
    </row>
    <row r="13996" spans="1:2" x14ac:dyDescent="0.25">
      <c r="A13996" s="1"/>
      <c r="B13996" s="1"/>
    </row>
    <row r="13997" spans="1:2" x14ac:dyDescent="0.25">
      <c r="A13997" s="1"/>
      <c r="B13997" s="1"/>
    </row>
    <row r="13998" spans="1:2" x14ac:dyDescent="0.25">
      <c r="A13998" s="1"/>
      <c r="B13998" s="1"/>
    </row>
    <row r="13999" spans="1:2" x14ac:dyDescent="0.25">
      <c r="A13999" s="1"/>
      <c r="B13999" s="1"/>
    </row>
    <row r="14000" spans="1:2" x14ac:dyDescent="0.25">
      <c r="A14000" s="1"/>
      <c r="B14000" s="1"/>
    </row>
    <row r="14001" spans="1:2" x14ac:dyDescent="0.25">
      <c r="A14001" s="1"/>
      <c r="B14001" s="1"/>
    </row>
    <row r="14002" spans="1:2" x14ac:dyDescent="0.25">
      <c r="A14002" s="1"/>
      <c r="B14002" s="1"/>
    </row>
    <row r="14003" spans="1:2" x14ac:dyDescent="0.25">
      <c r="A14003" s="1"/>
      <c r="B14003" s="1"/>
    </row>
    <row r="14004" spans="1:2" x14ac:dyDescent="0.25">
      <c r="A14004" s="1"/>
      <c r="B14004" s="1"/>
    </row>
    <row r="14005" spans="1:2" x14ac:dyDescent="0.25">
      <c r="A14005" s="1"/>
      <c r="B14005" s="1"/>
    </row>
    <row r="14006" spans="1:2" x14ac:dyDescent="0.25">
      <c r="A14006" s="1"/>
      <c r="B14006" s="1"/>
    </row>
    <row r="14007" spans="1:2" x14ac:dyDescent="0.25">
      <c r="A14007" s="1"/>
      <c r="B14007" s="1"/>
    </row>
    <row r="14008" spans="1:2" x14ac:dyDescent="0.25">
      <c r="A14008" s="1"/>
      <c r="B14008" s="1"/>
    </row>
    <row r="14009" spans="1:2" x14ac:dyDescent="0.25">
      <c r="A14009" s="1"/>
      <c r="B14009" s="1"/>
    </row>
    <row r="14010" spans="1:2" x14ac:dyDescent="0.25">
      <c r="A14010" s="1"/>
      <c r="B14010" s="1"/>
    </row>
    <row r="14011" spans="1:2" x14ac:dyDescent="0.25">
      <c r="A14011" s="1"/>
      <c r="B14011" s="1"/>
    </row>
    <row r="14012" spans="1:2" x14ac:dyDescent="0.25">
      <c r="A14012" s="1"/>
      <c r="B14012" s="1"/>
    </row>
    <row r="14013" spans="1:2" x14ac:dyDescent="0.25">
      <c r="A14013" s="1"/>
      <c r="B14013" s="1"/>
    </row>
    <row r="14014" spans="1:2" x14ac:dyDescent="0.25">
      <c r="A14014" s="1"/>
      <c r="B14014" s="1"/>
    </row>
    <row r="14015" spans="1:2" x14ac:dyDescent="0.25">
      <c r="A14015" s="1"/>
      <c r="B14015" s="1"/>
    </row>
    <row r="14016" spans="1:2" x14ac:dyDescent="0.25">
      <c r="A14016" s="1"/>
      <c r="B14016" s="1"/>
    </row>
    <row r="14017" spans="1:2" x14ac:dyDescent="0.25">
      <c r="A14017" s="1"/>
      <c r="B14017" s="1"/>
    </row>
    <row r="14018" spans="1:2" x14ac:dyDescent="0.25">
      <c r="A14018" s="1"/>
      <c r="B14018" s="1"/>
    </row>
    <row r="14019" spans="1:2" x14ac:dyDescent="0.25">
      <c r="A14019" s="1"/>
      <c r="B14019" s="1"/>
    </row>
    <row r="14020" spans="1:2" x14ac:dyDescent="0.25">
      <c r="A14020" s="1"/>
      <c r="B14020" s="1"/>
    </row>
    <row r="14021" spans="1:2" x14ac:dyDescent="0.25">
      <c r="A14021" s="1"/>
      <c r="B14021" s="1"/>
    </row>
    <row r="14022" spans="1:2" x14ac:dyDescent="0.25">
      <c r="A14022" s="1"/>
      <c r="B14022" s="1"/>
    </row>
    <row r="14023" spans="1:2" x14ac:dyDescent="0.25">
      <c r="A14023" s="1"/>
      <c r="B14023" s="1"/>
    </row>
    <row r="14024" spans="1:2" x14ac:dyDescent="0.25">
      <c r="A14024" s="1"/>
      <c r="B14024" s="1"/>
    </row>
    <row r="14025" spans="1:2" x14ac:dyDescent="0.25">
      <c r="A14025" s="1"/>
      <c r="B14025" s="1"/>
    </row>
    <row r="14026" spans="1:2" x14ac:dyDescent="0.25">
      <c r="A14026" s="1"/>
      <c r="B14026" s="1"/>
    </row>
    <row r="14027" spans="1:2" x14ac:dyDescent="0.25">
      <c r="A14027" s="1"/>
      <c r="B14027" s="1"/>
    </row>
    <row r="14028" spans="1:2" x14ac:dyDescent="0.25">
      <c r="A14028" s="1"/>
      <c r="B14028" s="1"/>
    </row>
    <row r="14029" spans="1:2" x14ac:dyDescent="0.25">
      <c r="A14029" s="1"/>
      <c r="B14029" s="1"/>
    </row>
    <row r="14030" spans="1:2" x14ac:dyDescent="0.25">
      <c r="A14030" s="1"/>
      <c r="B14030" s="1"/>
    </row>
    <row r="14031" spans="1:2" x14ac:dyDescent="0.25">
      <c r="A14031" s="1"/>
      <c r="B14031" s="1"/>
    </row>
    <row r="14032" spans="1:2" x14ac:dyDescent="0.25">
      <c r="A14032" s="1"/>
      <c r="B14032" s="1"/>
    </row>
    <row r="14033" spans="1:2" x14ac:dyDescent="0.25">
      <c r="A14033" s="1"/>
      <c r="B14033" s="1"/>
    </row>
    <row r="14034" spans="1:2" x14ac:dyDescent="0.25">
      <c r="A14034" s="1"/>
      <c r="B14034" s="1"/>
    </row>
    <row r="14035" spans="1:2" x14ac:dyDescent="0.25">
      <c r="A14035" s="1"/>
      <c r="B14035" s="1"/>
    </row>
    <row r="14036" spans="1:2" x14ac:dyDescent="0.25">
      <c r="A14036" s="1"/>
      <c r="B14036" s="1"/>
    </row>
    <row r="14037" spans="1:2" x14ac:dyDescent="0.25">
      <c r="A14037" s="1"/>
      <c r="B14037" s="1"/>
    </row>
    <row r="14038" spans="1:2" x14ac:dyDescent="0.25">
      <c r="A14038" s="1"/>
      <c r="B14038" s="1"/>
    </row>
    <row r="14039" spans="1:2" x14ac:dyDescent="0.25">
      <c r="A14039" s="1"/>
      <c r="B14039" s="1"/>
    </row>
    <row r="14040" spans="1:2" x14ac:dyDescent="0.25">
      <c r="A14040" s="1"/>
      <c r="B14040" s="1"/>
    </row>
    <row r="14041" spans="1:2" x14ac:dyDescent="0.25">
      <c r="A14041" s="1"/>
      <c r="B14041" s="1"/>
    </row>
    <row r="14042" spans="1:2" x14ac:dyDescent="0.25">
      <c r="A14042" s="1"/>
      <c r="B14042" s="1"/>
    </row>
    <row r="14043" spans="1:2" x14ac:dyDescent="0.25">
      <c r="A14043" s="1"/>
      <c r="B14043" s="1"/>
    </row>
    <row r="14044" spans="1:2" x14ac:dyDescent="0.25">
      <c r="A14044" s="1"/>
      <c r="B14044" s="1"/>
    </row>
    <row r="14045" spans="1:2" x14ac:dyDescent="0.25">
      <c r="A14045" s="1"/>
      <c r="B14045" s="1"/>
    </row>
    <row r="14046" spans="1:2" x14ac:dyDescent="0.25">
      <c r="A14046" s="1"/>
      <c r="B14046" s="1"/>
    </row>
    <row r="14047" spans="1:2" x14ac:dyDescent="0.25">
      <c r="A14047" s="1"/>
      <c r="B14047" s="1"/>
    </row>
    <row r="14048" spans="1:2" x14ac:dyDescent="0.25">
      <c r="A14048" s="1"/>
      <c r="B14048" s="1"/>
    </row>
    <row r="14049" spans="1:2" x14ac:dyDescent="0.25">
      <c r="A14049" s="1"/>
      <c r="B14049" s="1"/>
    </row>
    <row r="14050" spans="1:2" x14ac:dyDescent="0.25">
      <c r="A14050" s="1"/>
      <c r="B14050" s="1"/>
    </row>
    <row r="14051" spans="1:2" x14ac:dyDescent="0.25">
      <c r="A14051" s="1"/>
      <c r="B14051" s="1"/>
    </row>
    <row r="14052" spans="1:2" x14ac:dyDescent="0.25">
      <c r="A14052" s="1"/>
      <c r="B14052" s="1"/>
    </row>
    <row r="14053" spans="1:2" x14ac:dyDescent="0.25">
      <c r="A14053" s="1"/>
      <c r="B14053" s="1"/>
    </row>
    <row r="14054" spans="1:2" x14ac:dyDescent="0.25">
      <c r="A14054" s="1"/>
      <c r="B14054" s="1"/>
    </row>
    <row r="14055" spans="1:2" x14ac:dyDescent="0.25">
      <c r="A14055" s="1"/>
      <c r="B14055" s="1"/>
    </row>
    <row r="14056" spans="1:2" x14ac:dyDescent="0.25">
      <c r="A14056" s="1"/>
      <c r="B14056" s="1"/>
    </row>
    <row r="14057" spans="1:2" x14ac:dyDescent="0.25">
      <c r="A14057" s="1"/>
      <c r="B14057" s="1"/>
    </row>
    <row r="14058" spans="1:2" x14ac:dyDescent="0.25">
      <c r="A14058" s="1"/>
      <c r="B14058" s="1"/>
    </row>
    <row r="14059" spans="1:2" x14ac:dyDescent="0.25">
      <c r="A14059" s="1"/>
      <c r="B14059" s="1"/>
    </row>
    <row r="14060" spans="1:2" x14ac:dyDescent="0.25">
      <c r="A14060" s="1"/>
      <c r="B14060" s="1"/>
    </row>
    <row r="14061" spans="1:2" x14ac:dyDescent="0.25">
      <c r="A14061" s="1"/>
      <c r="B14061" s="1"/>
    </row>
    <row r="14062" spans="1:2" x14ac:dyDescent="0.25">
      <c r="A14062" s="1"/>
      <c r="B14062" s="1"/>
    </row>
    <row r="14063" spans="1:2" x14ac:dyDescent="0.25">
      <c r="A14063" s="1"/>
      <c r="B14063" s="1"/>
    </row>
    <row r="14064" spans="1:2" x14ac:dyDescent="0.25">
      <c r="A14064" s="1"/>
      <c r="B14064" s="1"/>
    </row>
    <row r="14065" spans="1:2" x14ac:dyDescent="0.25">
      <c r="A14065" s="1"/>
      <c r="B14065" s="1"/>
    </row>
    <row r="14066" spans="1:2" x14ac:dyDescent="0.25">
      <c r="A14066" s="1"/>
      <c r="B14066" s="1"/>
    </row>
    <row r="14067" spans="1:2" x14ac:dyDescent="0.25">
      <c r="A14067" s="1"/>
      <c r="B14067" s="1"/>
    </row>
    <row r="14068" spans="1:2" x14ac:dyDescent="0.25">
      <c r="A14068" s="1"/>
      <c r="B14068" s="1"/>
    </row>
    <row r="14069" spans="1:2" x14ac:dyDescent="0.25">
      <c r="A14069" s="1"/>
      <c r="B14069" s="1"/>
    </row>
    <row r="14070" spans="1:2" x14ac:dyDescent="0.25">
      <c r="A14070" s="1"/>
      <c r="B14070" s="1"/>
    </row>
    <row r="14071" spans="1:2" x14ac:dyDescent="0.25">
      <c r="A14071" s="1"/>
      <c r="B14071" s="1"/>
    </row>
    <row r="14072" spans="1:2" x14ac:dyDescent="0.25">
      <c r="A14072" s="1"/>
      <c r="B14072" s="1"/>
    </row>
    <row r="14073" spans="1:2" x14ac:dyDescent="0.25">
      <c r="A14073" s="1"/>
      <c r="B14073" s="1"/>
    </row>
    <row r="14074" spans="1:2" x14ac:dyDescent="0.25">
      <c r="A14074" s="1"/>
      <c r="B14074" s="1"/>
    </row>
    <row r="14075" spans="1:2" x14ac:dyDescent="0.25">
      <c r="A14075" s="1"/>
      <c r="B14075" s="1"/>
    </row>
    <row r="14076" spans="1:2" x14ac:dyDescent="0.25">
      <c r="A14076" s="1"/>
      <c r="B14076" s="1"/>
    </row>
    <row r="14077" spans="1:2" x14ac:dyDescent="0.25">
      <c r="A14077" s="1"/>
      <c r="B14077" s="1"/>
    </row>
    <row r="14078" spans="1:2" x14ac:dyDescent="0.25">
      <c r="A14078" s="1"/>
      <c r="B14078" s="1"/>
    </row>
    <row r="14079" spans="1:2" x14ac:dyDescent="0.25">
      <c r="A14079" s="1"/>
      <c r="B14079" s="1"/>
    </row>
    <row r="14080" spans="1:2" x14ac:dyDescent="0.25">
      <c r="A14080" s="1"/>
      <c r="B14080" s="1"/>
    </row>
    <row r="14081" spans="1:2" x14ac:dyDescent="0.25">
      <c r="A14081" s="1"/>
      <c r="B14081" s="1"/>
    </row>
    <row r="14082" spans="1:2" x14ac:dyDescent="0.25">
      <c r="A14082" s="1"/>
      <c r="B14082" s="1"/>
    </row>
    <row r="14083" spans="1:2" x14ac:dyDescent="0.25">
      <c r="A14083" s="1"/>
      <c r="B14083" s="1"/>
    </row>
    <row r="14084" spans="1:2" x14ac:dyDescent="0.25">
      <c r="A14084" s="1"/>
      <c r="B14084" s="1"/>
    </row>
    <row r="14085" spans="1:2" x14ac:dyDescent="0.25">
      <c r="A14085" s="1"/>
      <c r="B14085" s="1"/>
    </row>
    <row r="14086" spans="1:2" x14ac:dyDescent="0.25">
      <c r="A14086" s="1"/>
      <c r="B14086" s="1"/>
    </row>
    <row r="14087" spans="1:2" x14ac:dyDescent="0.25">
      <c r="A14087" s="1"/>
      <c r="B14087" s="1"/>
    </row>
    <row r="14088" spans="1:2" x14ac:dyDescent="0.25">
      <c r="A14088" s="1"/>
      <c r="B14088" s="1"/>
    </row>
    <row r="14089" spans="1:2" x14ac:dyDescent="0.25">
      <c r="A14089" s="1"/>
      <c r="B14089" s="1"/>
    </row>
    <row r="14090" spans="1:2" x14ac:dyDescent="0.25">
      <c r="A14090" s="1"/>
      <c r="B14090" s="1"/>
    </row>
    <row r="14091" spans="1:2" x14ac:dyDescent="0.25">
      <c r="A14091" s="1"/>
      <c r="B14091" s="1"/>
    </row>
    <row r="14092" spans="1:2" x14ac:dyDescent="0.25">
      <c r="A14092" s="1"/>
      <c r="B14092" s="1"/>
    </row>
    <row r="14093" spans="1:2" x14ac:dyDescent="0.25">
      <c r="A14093" s="1"/>
      <c r="B14093" s="1"/>
    </row>
    <row r="14094" spans="1:2" x14ac:dyDescent="0.25">
      <c r="A14094" s="1"/>
      <c r="B14094" s="1"/>
    </row>
    <row r="14095" spans="1:2" x14ac:dyDescent="0.25">
      <c r="A14095" s="1"/>
      <c r="B14095" s="1"/>
    </row>
    <row r="14096" spans="1:2" x14ac:dyDescent="0.25">
      <c r="A14096" s="1"/>
      <c r="B14096" s="1"/>
    </row>
    <row r="14097" spans="1:2" x14ac:dyDescent="0.25">
      <c r="A14097" s="1"/>
      <c r="B14097" s="1"/>
    </row>
    <row r="14098" spans="1:2" x14ac:dyDescent="0.25">
      <c r="A14098" s="1"/>
      <c r="B14098" s="1"/>
    </row>
    <row r="14099" spans="1:2" x14ac:dyDescent="0.25">
      <c r="A14099" s="1"/>
      <c r="B14099" s="1"/>
    </row>
    <row r="14100" spans="1:2" x14ac:dyDescent="0.25">
      <c r="A14100" s="1"/>
      <c r="B14100" s="1"/>
    </row>
    <row r="14101" spans="1:2" x14ac:dyDescent="0.25">
      <c r="A14101" s="1"/>
      <c r="B14101" s="1"/>
    </row>
    <row r="14102" spans="1:2" x14ac:dyDescent="0.25">
      <c r="A14102" s="1"/>
      <c r="B14102" s="1"/>
    </row>
    <row r="14103" spans="1:2" x14ac:dyDescent="0.25">
      <c r="A14103" s="1"/>
      <c r="B14103" s="1"/>
    </row>
    <row r="14104" spans="1:2" x14ac:dyDescent="0.25">
      <c r="A14104" s="1"/>
      <c r="B14104" s="1"/>
    </row>
    <row r="14105" spans="1:2" x14ac:dyDescent="0.25">
      <c r="A14105" s="1"/>
      <c r="B14105" s="1"/>
    </row>
    <row r="14106" spans="1:2" x14ac:dyDescent="0.25">
      <c r="A14106" s="1"/>
      <c r="B14106" s="1"/>
    </row>
    <row r="14107" spans="1:2" x14ac:dyDescent="0.25">
      <c r="A14107" s="1"/>
      <c r="B14107" s="1"/>
    </row>
    <row r="14108" spans="1:2" x14ac:dyDescent="0.25">
      <c r="A14108" s="1"/>
      <c r="B14108" s="1"/>
    </row>
    <row r="14109" spans="1:2" x14ac:dyDescent="0.25">
      <c r="A14109" s="1"/>
      <c r="B14109" s="1"/>
    </row>
    <row r="14110" spans="1:2" x14ac:dyDescent="0.25">
      <c r="A14110" s="1"/>
      <c r="B14110" s="1"/>
    </row>
    <row r="14111" spans="1:2" x14ac:dyDescent="0.25">
      <c r="A14111" s="1"/>
      <c r="B14111" s="1"/>
    </row>
    <row r="14112" spans="1:2" x14ac:dyDescent="0.25">
      <c r="A14112" s="1"/>
      <c r="B14112" s="1"/>
    </row>
    <row r="14113" spans="1:2" x14ac:dyDescent="0.25">
      <c r="A14113" s="1"/>
      <c r="B14113" s="1"/>
    </row>
    <row r="14114" spans="1:2" x14ac:dyDescent="0.25">
      <c r="A14114" s="1"/>
      <c r="B14114" s="1"/>
    </row>
    <row r="14115" spans="1:2" x14ac:dyDescent="0.25">
      <c r="A14115" s="1"/>
      <c r="B14115" s="1"/>
    </row>
    <row r="14116" spans="1:2" x14ac:dyDescent="0.25">
      <c r="A14116" s="1"/>
      <c r="B14116" s="1"/>
    </row>
    <row r="14117" spans="1:2" x14ac:dyDescent="0.25">
      <c r="A14117" s="1"/>
      <c r="B14117" s="1"/>
    </row>
    <row r="14118" spans="1:2" x14ac:dyDescent="0.25">
      <c r="A14118" s="1"/>
      <c r="B14118" s="1"/>
    </row>
    <row r="14119" spans="1:2" x14ac:dyDescent="0.25">
      <c r="A14119" s="1"/>
      <c r="B14119" s="1"/>
    </row>
    <row r="14120" spans="1:2" x14ac:dyDescent="0.25">
      <c r="A14120" s="1"/>
      <c r="B14120" s="1"/>
    </row>
    <row r="14121" spans="1:2" x14ac:dyDescent="0.25">
      <c r="A14121" s="1"/>
      <c r="B14121" s="1"/>
    </row>
    <row r="14122" spans="1:2" x14ac:dyDescent="0.25">
      <c r="A14122" s="1"/>
      <c r="B14122" s="1"/>
    </row>
    <row r="14123" spans="1:2" x14ac:dyDescent="0.25">
      <c r="A14123" s="1"/>
      <c r="B14123" s="1"/>
    </row>
    <row r="14124" spans="1:2" x14ac:dyDescent="0.25">
      <c r="A14124" s="1"/>
      <c r="B14124" s="1"/>
    </row>
    <row r="14125" spans="1:2" x14ac:dyDescent="0.25">
      <c r="A14125" s="1"/>
      <c r="B14125" s="1"/>
    </row>
    <row r="14126" spans="1:2" x14ac:dyDescent="0.25">
      <c r="A14126" s="1"/>
      <c r="B14126" s="1"/>
    </row>
    <row r="14127" spans="1:2" x14ac:dyDescent="0.25">
      <c r="A14127" s="1"/>
      <c r="B14127" s="1"/>
    </row>
    <row r="14128" spans="1:2" x14ac:dyDescent="0.25">
      <c r="A14128" s="1"/>
      <c r="B14128" s="1"/>
    </row>
    <row r="14129" spans="1:2" x14ac:dyDescent="0.25">
      <c r="A14129" s="1"/>
      <c r="B14129" s="1"/>
    </row>
    <row r="14130" spans="1:2" x14ac:dyDescent="0.25">
      <c r="A14130" s="1"/>
      <c r="B14130" s="1"/>
    </row>
    <row r="14131" spans="1:2" x14ac:dyDescent="0.25">
      <c r="A14131" s="1"/>
      <c r="B14131" s="1"/>
    </row>
    <row r="14132" spans="1:2" x14ac:dyDescent="0.25">
      <c r="A14132" s="1"/>
      <c r="B14132" s="1"/>
    </row>
    <row r="14133" spans="1:2" x14ac:dyDescent="0.25">
      <c r="A14133" s="1"/>
      <c r="B14133" s="1"/>
    </row>
    <row r="14134" spans="1:2" x14ac:dyDescent="0.25">
      <c r="A14134" s="1"/>
      <c r="B14134" s="1"/>
    </row>
    <row r="14135" spans="1:2" x14ac:dyDescent="0.25">
      <c r="A14135" s="1"/>
      <c r="B14135" s="1"/>
    </row>
    <row r="14136" spans="1:2" x14ac:dyDescent="0.25">
      <c r="A14136" s="1"/>
      <c r="B14136" s="1"/>
    </row>
    <row r="14137" spans="1:2" x14ac:dyDescent="0.25">
      <c r="A14137" s="1"/>
      <c r="B14137" s="1"/>
    </row>
    <row r="14138" spans="1:2" x14ac:dyDescent="0.25">
      <c r="A14138" s="1"/>
      <c r="B14138" s="1"/>
    </row>
    <row r="14139" spans="1:2" x14ac:dyDescent="0.25">
      <c r="A14139" s="1"/>
      <c r="B14139" s="1"/>
    </row>
    <row r="14140" spans="1:2" x14ac:dyDescent="0.25">
      <c r="A14140" s="1"/>
      <c r="B14140" s="1"/>
    </row>
    <row r="14141" spans="1:2" x14ac:dyDescent="0.25">
      <c r="A14141" s="1"/>
      <c r="B14141" s="1"/>
    </row>
    <row r="14142" spans="1:2" x14ac:dyDescent="0.25">
      <c r="A14142" s="1"/>
      <c r="B14142" s="1"/>
    </row>
    <row r="14143" spans="1:2" x14ac:dyDescent="0.25">
      <c r="A14143" s="1"/>
      <c r="B14143" s="1"/>
    </row>
    <row r="14144" spans="1:2" x14ac:dyDescent="0.25">
      <c r="A14144" s="1"/>
      <c r="B14144" s="1"/>
    </row>
    <row r="14145" spans="1:2" x14ac:dyDescent="0.25">
      <c r="A14145" s="1"/>
      <c r="B14145" s="1"/>
    </row>
    <row r="14146" spans="1:2" x14ac:dyDescent="0.25">
      <c r="A14146" s="1"/>
      <c r="B14146" s="1"/>
    </row>
    <row r="14147" spans="1:2" x14ac:dyDescent="0.25">
      <c r="A14147" s="1"/>
      <c r="B14147" s="1"/>
    </row>
    <row r="14148" spans="1:2" x14ac:dyDescent="0.25">
      <c r="A14148" s="1"/>
      <c r="B14148" s="1"/>
    </row>
    <row r="14149" spans="1:2" x14ac:dyDescent="0.25">
      <c r="A14149" s="1"/>
      <c r="B14149" s="1"/>
    </row>
    <row r="14150" spans="1:2" x14ac:dyDescent="0.25">
      <c r="A14150" s="1"/>
      <c r="B14150" s="1"/>
    </row>
    <row r="14151" spans="1:2" x14ac:dyDescent="0.25">
      <c r="A14151" s="1"/>
      <c r="B14151" s="1"/>
    </row>
    <row r="14152" spans="1:2" x14ac:dyDescent="0.25">
      <c r="A14152" s="1"/>
      <c r="B14152" s="1"/>
    </row>
    <row r="14153" spans="1:2" x14ac:dyDescent="0.25">
      <c r="A14153" s="1"/>
      <c r="B14153" s="1"/>
    </row>
    <row r="14154" spans="1:2" x14ac:dyDescent="0.25">
      <c r="A14154" s="1"/>
      <c r="B14154" s="1"/>
    </row>
    <row r="14155" spans="1:2" x14ac:dyDescent="0.25">
      <c r="A14155" s="1"/>
      <c r="B14155" s="1"/>
    </row>
    <row r="14156" spans="1:2" x14ac:dyDescent="0.25">
      <c r="A14156" s="1"/>
      <c r="B14156" s="1"/>
    </row>
    <row r="14157" spans="1:2" x14ac:dyDescent="0.25">
      <c r="A14157" s="1"/>
      <c r="B14157" s="1"/>
    </row>
    <row r="14158" spans="1:2" x14ac:dyDescent="0.25">
      <c r="A14158" s="1"/>
      <c r="B14158" s="1"/>
    </row>
    <row r="14159" spans="1:2" x14ac:dyDescent="0.25">
      <c r="A14159" s="1"/>
      <c r="B14159" s="1"/>
    </row>
    <row r="14160" spans="1:2" x14ac:dyDescent="0.25">
      <c r="A14160" s="1"/>
      <c r="B14160" s="1"/>
    </row>
    <row r="14161" spans="1:2" x14ac:dyDescent="0.25">
      <c r="A14161" s="1"/>
      <c r="B14161" s="1"/>
    </row>
    <row r="14162" spans="1:2" x14ac:dyDescent="0.25">
      <c r="A14162" s="1"/>
      <c r="B14162" s="1"/>
    </row>
    <row r="14163" spans="1:2" x14ac:dyDescent="0.25">
      <c r="A14163" s="1"/>
      <c r="B14163" s="1"/>
    </row>
    <row r="14164" spans="1:2" x14ac:dyDescent="0.25">
      <c r="A14164" s="1"/>
      <c r="B14164" s="1"/>
    </row>
    <row r="14165" spans="1:2" x14ac:dyDescent="0.25">
      <c r="A14165" s="1"/>
      <c r="B14165" s="1"/>
    </row>
    <row r="14166" spans="1:2" x14ac:dyDescent="0.25">
      <c r="A14166" s="1"/>
      <c r="B14166" s="1"/>
    </row>
    <row r="14167" spans="1:2" x14ac:dyDescent="0.25">
      <c r="A14167" s="1"/>
      <c r="B14167" s="1"/>
    </row>
    <row r="14168" spans="1:2" x14ac:dyDescent="0.25">
      <c r="A14168" s="1"/>
      <c r="B14168" s="1"/>
    </row>
    <row r="14169" spans="1:2" x14ac:dyDescent="0.25">
      <c r="A14169" s="1"/>
      <c r="B14169" s="1"/>
    </row>
    <row r="14170" spans="1:2" x14ac:dyDescent="0.25">
      <c r="A14170" s="1"/>
      <c r="B14170" s="1"/>
    </row>
    <row r="14171" spans="1:2" x14ac:dyDescent="0.25">
      <c r="A14171" s="1"/>
      <c r="B14171" s="1"/>
    </row>
    <row r="14172" spans="1:2" x14ac:dyDescent="0.25">
      <c r="A14172" s="1"/>
      <c r="B14172" s="1"/>
    </row>
    <row r="14173" spans="1:2" x14ac:dyDescent="0.25">
      <c r="A14173" s="1"/>
      <c r="B14173" s="1"/>
    </row>
    <row r="14174" spans="1:2" x14ac:dyDescent="0.25">
      <c r="A14174" s="1"/>
      <c r="B14174" s="1"/>
    </row>
    <row r="14175" spans="1:2" x14ac:dyDescent="0.25">
      <c r="A14175" s="1"/>
      <c r="B14175" s="1"/>
    </row>
    <row r="14176" spans="1:2" x14ac:dyDescent="0.25">
      <c r="A14176" s="1"/>
      <c r="B14176" s="1"/>
    </row>
    <row r="14177" spans="1:2" x14ac:dyDescent="0.25">
      <c r="A14177" s="1"/>
      <c r="B14177" s="1"/>
    </row>
    <row r="14178" spans="1:2" x14ac:dyDescent="0.25">
      <c r="A14178" s="1"/>
      <c r="B14178" s="1"/>
    </row>
    <row r="14179" spans="1:2" x14ac:dyDescent="0.25">
      <c r="A14179" s="1"/>
      <c r="B14179" s="1"/>
    </row>
    <row r="14180" spans="1:2" x14ac:dyDescent="0.25">
      <c r="A14180" s="1"/>
      <c r="B14180" s="1"/>
    </row>
    <row r="14181" spans="1:2" x14ac:dyDescent="0.25">
      <c r="A14181" s="1"/>
      <c r="B14181" s="1"/>
    </row>
    <row r="14182" spans="1:2" x14ac:dyDescent="0.25">
      <c r="A14182" s="1"/>
      <c r="B14182" s="1"/>
    </row>
    <row r="14183" spans="1:2" x14ac:dyDescent="0.25">
      <c r="A14183" s="1"/>
      <c r="B14183" s="1"/>
    </row>
    <row r="14184" spans="1:2" x14ac:dyDescent="0.25">
      <c r="A14184" s="1"/>
      <c r="B14184" s="1"/>
    </row>
    <row r="14185" spans="1:2" x14ac:dyDescent="0.25">
      <c r="A14185" s="1"/>
      <c r="B14185" s="1"/>
    </row>
    <row r="14186" spans="1:2" x14ac:dyDescent="0.25">
      <c r="A14186" s="1"/>
      <c r="B14186" s="1"/>
    </row>
    <row r="14187" spans="1:2" x14ac:dyDescent="0.25">
      <c r="A14187" s="1"/>
      <c r="B14187" s="1"/>
    </row>
    <row r="14188" spans="1:2" x14ac:dyDescent="0.25">
      <c r="A14188" s="1"/>
      <c r="B14188" s="1"/>
    </row>
    <row r="14189" spans="1:2" x14ac:dyDescent="0.25">
      <c r="A14189" s="1"/>
      <c r="B14189" s="1"/>
    </row>
    <row r="14190" spans="1:2" x14ac:dyDescent="0.25">
      <c r="A14190" s="1"/>
      <c r="B14190" s="1"/>
    </row>
    <row r="14191" spans="1:2" x14ac:dyDescent="0.25">
      <c r="A14191" s="1"/>
      <c r="B14191" s="1"/>
    </row>
    <row r="14192" spans="1:2" x14ac:dyDescent="0.25">
      <c r="A14192" s="1"/>
      <c r="B14192" s="1"/>
    </row>
    <row r="14193" spans="1:2" x14ac:dyDescent="0.25">
      <c r="A14193" s="1"/>
      <c r="B14193" s="1"/>
    </row>
    <row r="14194" spans="1:2" x14ac:dyDescent="0.25">
      <c r="A14194" s="1"/>
      <c r="B14194" s="1"/>
    </row>
    <row r="14195" spans="1:2" x14ac:dyDescent="0.25">
      <c r="A14195" s="1"/>
      <c r="B14195" s="1"/>
    </row>
    <row r="14196" spans="1:2" x14ac:dyDescent="0.25">
      <c r="A14196" s="1"/>
      <c r="B14196" s="1"/>
    </row>
    <row r="14197" spans="1:2" x14ac:dyDescent="0.25">
      <c r="A14197" s="1"/>
      <c r="B14197" s="1"/>
    </row>
    <row r="14198" spans="1:2" x14ac:dyDescent="0.25">
      <c r="A14198" s="1"/>
      <c r="B14198" s="1"/>
    </row>
    <row r="14199" spans="1:2" x14ac:dyDescent="0.25">
      <c r="A14199" s="1"/>
      <c r="B14199" s="1"/>
    </row>
    <row r="14200" spans="1:2" x14ac:dyDescent="0.25">
      <c r="A14200" s="1"/>
      <c r="B14200" s="1"/>
    </row>
    <row r="14201" spans="1:2" x14ac:dyDescent="0.25">
      <c r="A14201" s="1"/>
      <c r="B14201" s="1"/>
    </row>
    <row r="14202" spans="1:2" x14ac:dyDescent="0.25">
      <c r="A14202" s="1"/>
      <c r="B14202" s="1"/>
    </row>
    <row r="14203" spans="1:2" x14ac:dyDescent="0.25">
      <c r="A14203" s="1"/>
      <c r="B14203" s="1"/>
    </row>
    <row r="14204" spans="1:2" x14ac:dyDescent="0.25">
      <c r="A14204" s="1"/>
      <c r="B14204" s="1"/>
    </row>
    <row r="14205" spans="1:2" x14ac:dyDescent="0.25">
      <c r="A14205" s="1"/>
      <c r="B14205" s="1"/>
    </row>
    <row r="14206" spans="1:2" x14ac:dyDescent="0.25">
      <c r="A14206" s="1"/>
      <c r="B14206" s="1"/>
    </row>
    <row r="14207" spans="1:2" x14ac:dyDescent="0.25">
      <c r="A14207" s="1"/>
      <c r="B14207" s="1"/>
    </row>
    <row r="14208" spans="1:2" x14ac:dyDescent="0.25">
      <c r="A14208" s="1"/>
      <c r="B14208" s="1"/>
    </row>
    <row r="14209" spans="1:2" x14ac:dyDescent="0.25">
      <c r="A14209" s="1"/>
      <c r="B14209" s="1"/>
    </row>
    <row r="14210" spans="1:2" x14ac:dyDescent="0.25">
      <c r="A14210" s="1"/>
      <c r="B14210" s="1"/>
    </row>
    <row r="14211" spans="1:2" x14ac:dyDescent="0.25">
      <c r="A14211" s="1"/>
      <c r="B14211" s="1"/>
    </row>
    <row r="14212" spans="1:2" x14ac:dyDescent="0.25">
      <c r="A14212" s="1"/>
      <c r="B14212" s="1"/>
    </row>
    <row r="14213" spans="1:2" x14ac:dyDescent="0.25">
      <c r="A14213" s="1"/>
      <c r="B14213" s="1"/>
    </row>
    <row r="14214" spans="1:2" x14ac:dyDescent="0.25">
      <c r="A14214" s="1"/>
      <c r="B14214" s="1"/>
    </row>
    <row r="14215" spans="1:2" x14ac:dyDescent="0.25">
      <c r="A14215" s="1"/>
      <c r="B14215" s="1"/>
    </row>
    <row r="14216" spans="1:2" x14ac:dyDescent="0.25">
      <c r="A14216" s="1"/>
      <c r="B14216" s="1"/>
    </row>
    <row r="14217" spans="1:2" x14ac:dyDescent="0.25">
      <c r="A14217" s="1"/>
      <c r="B14217" s="1"/>
    </row>
    <row r="14218" spans="1:2" x14ac:dyDescent="0.25">
      <c r="A14218" s="1"/>
      <c r="B14218" s="1"/>
    </row>
    <row r="14219" spans="1:2" x14ac:dyDescent="0.25">
      <c r="A14219" s="1"/>
      <c r="B14219" s="1"/>
    </row>
    <row r="14220" spans="1:2" x14ac:dyDescent="0.25">
      <c r="A14220" s="1"/>
      <c r="B14220" s="1"/>
    </row>
    <row r="14221" spans="1:2" x14ac:dyDescent="0.25">
      <c r="A14221" s="1"/>
      <c r="B14221" s="1"/>
    </row>
    <row r="14222" spans="1:2" x14ac:dyDescent="0.25">
      <c r="A14222" s="1"/>
      <c r="B14222" s="1"/>
    </row>
    <row r="14223" spans="1:2" x14ac:dyDescent="0.25">
      <c r="A14223" s="1"/>
      <c r="B14223" s="1"/>
    </row>
    <row r="14224" spans="1:2" x14ac:dyDescent="0.25">
      <c r="A14224" s="1"/>
      <c r="B14224" s="1"/>
    </row>
    <row r="14225" spans="1:2" x14ac:dyDescent="0.25">
      <c r="A14225" s="1"/>
      <c r="B14225" s="1"/>
    </row>
    <row r="14226" spans="1:2" x14ac:dyDescent="0.25">
      <c r="A14226" s="1"/>
      <c r="B14226" s="1"/>
    </row>
    <row r="14227" spans="1:2" x14ac:dyDescent="0.25">
      <c r="A14227" s="1"/>
      <c r="B14227" s="1"/>
    </row>
    <row r="14228" spans="1:2" x14ac:dyDescent="0.25">
      <c r="A14228" s="1"/>
      <c r="B14228" s="1"/>
    </row>
    <row r="14229" spans="1:2" x14ac:dyDescent="0.25">
      <c r="A14229" s="1"/>
      <c r="B14229" s="1"/>
    </row>
    <row r="14230" spans="1:2" x14ac:dyDescent="0.25">
      <c r="A14230" s="1"/>
      <c r="B14230" s="1"/>
    </row>
    <row r="14231" spans="1:2" x14ac:dyDescent="0.25">
      <c r="A14231" s="1"/>
      <c r="B14231" s="1"/>
    </row>
    <row r="14232" spans="1:2" x14ac:dyDescent="0.25">
      <c r="A14232" s="1"/>
      <c r="B14232" s="1"/>
    </row>
    <row r="14233" spans="1:2" x14ac:dyDescent="0.25">
      <c r="A14233" s="1"/>
      <c r="B14233" s="1"/>
    </row>
    <row r="14234" spans="1:2" x14ac:dyDescent="0.25">
      <c r="A14234" s="1"/>
      <c r="B14234" s="1"/>
    </row>
    <row r="14235" spans="1:2" x14ac:dyDescent="0.25">
      <c r="A14235" s="1"/>
      <c r="B14235" s="1"/>
    </row>
    <row r="14236" spans="1:2" x14ac:dyDescent="0.25">
      <c r="A14236" s="1"/>
      <c r="B14236" s="1"/>
    </row>
    <row r="14237" spans="1:2" x14ac:dyDescent="0.25">
      <c r="A14237" s="1"/>
      <c r="B14237" s="1"/>
    </row>
    <row r="14238" spans="1:2" x14ac:dyDescent="0.25">
      <c r="A14238" s="1"/>
      <c r="B14238" s="1"/>
    </row>
    <row r="14239" spans="1:2" x14ac:dyDescent="0.25">
      <c r="A14239" s="1"/>
      <c r="B14239" s="1"/>
    </row>
    <row r="14240" spans="1:2" x14ac:dyDescent="0.25">
      <c r="A14240" s="1"/>
      <c r="B14240" s="1"/>
    </row>
    <row r="14241" spans="1:2" x14ac:dyDescent="0.25">
      <c r="A14241" s="1"/>
      <c r="B14241" s="1"/>
    </row>
    <row r="14242" spans="1:2" x14ac:dyDescent="0.25">
      <c r="A14242" s="1"/>
      <c r="B14242" s="1"/>
    </row>
    <row r="14243" spans="1:2" x14ac:dyDescent="0.25">
      <c r="A14243" s="1"/>
      <c r="B14243" s="1"/>
    </row>
    <row r="14244" spans="1:2" x14ac:dyDescent="0.25">
      <c r="A14244" s="1"/>
      <c r="B14244" s="1"/>
    </row>
    <row r="14245" spans="1:2" x14ac:dyDescent="0.25">
      <c r="A14245" s="1"/>
      <c r="B14245" s="1"/>
    </row>
    <row r="14246" spans="1:2" x14ac:dyDescent="0.25">
      <c r="A14246" s="1"/>
      <c r="B14246" s="1"/>
    </row>
    <row r="14247" spans="1:2" x14ac:dyDescent="0.25">
      <c r="A14247" s="1"/>
      <c r="B14247" s="1"/>
    </row>
    <row r="14248" spans="1:2" x14ac:dyDescent="0.25">
      <c r="A14248" s="1"/>
      <c r="B14248" s="1"/>
    </row>
    <row r="14249" spans="1:2" x14ac:dyDescent="0.25">
      <c r="A14249" s="1"/>
      <c r="B14249" s="1"/>
    </row>
    <row r="14250" spans="1:2" x14ac:dyDescent="0.25">
      <c r="A14250" s="1"/>
      <c r="B14250" s="1"/>
    </row>
    <row r="14251" spans="1:2" x14ac:dyDescent="0.25">
      <c r="A14251" s="1"/>
      <c r="B14251" s="1"/>
    </row>
    <row r="14252" spans="1:2" x14ac:dyDescent="0.25">
      <c r="A14252" s="1"/>
      <c r="B14252" s="1"/>
    </row>
    <row r="14253" spans="1:2" x14ac:dyDescent="0.25">
      <c r="A14253" s="1"/>
      <c r="B14253" s="1"/>
    </row>
    <row r="14254" spans="1:2" x14ac:dyDescent="0.25">
      <c r="A14254" s="1"/>
      <c r="B14254" s="1"/>
    </row>
    <row r="14255" spans="1:2" x14ac:dyDescent="0.25">
      <c r="A14255" s="1"/>
      <c r="B14255" s="1"/>
    </row>
    <row r="14256" spans="1:2" x14ac:dyDescent="0.25">
      <c r="A14256" s="1"/>
      <c r="B14256" s="1"/>
    </row>
    <row r="14257" spans="1:2" x14ac:dyDescent="0.25">
      <c r="A14257" s="1"/>
      <c r="B14257" s="1"/>
    </row>
    <row r="14258" spans="1:2" x14ac:dyDescent="0.25">
      <c r="A14258" s="1"/>
      <c r="B14258" s="1"/>
    </row>
    <row r="14259" spans="1:2" x14ac:dyDescent="0.25">
      <c r="A14259" s="1"/>
      <c r="B14259" s="1"/>
    </row>
    <row r="14260" spans="1:2" x14ac:dyDescent="0.25">
      <c r="A14260" s="1"/>
      <c r="B14260" s="1"/>
    </row>
    <row r="14261" spans="1:2" x14ac:dyDescent="0.25">
      <c r="A14261" s="1"/>
      <c r="B14261" s="1"/>
    </row>
    <row r="14262" spans="1:2" x14ac:dyDescent="0.25">
      <c r="A14262" s="1"/>
      <c r="B14262" s="1"/>
    </row>
    <row r="14263" spans="1:2" x14ac:dyDescent="0.25">
      <c r="A14263" s="1"/>
      <c r="B14263" s="1"/>
    </row>
    <row r="14264" spans="1:2" x14ac:dyDescent="0.25">
      <c r="A14264" s="1"/>
      <c r="B14264" s="1"/>
    </row>
    <row r="14265" spans="1:2" x14ac:dyDescent="0.25">
      <c r="A14265" s="1"/>
      <c r="B14265" s="1"/>
    </row>
    <row r="14266" spans="1:2" x14ac:dyDescent="0.25">
      <c r="A14266" s="1"/>
      <c r="B14266" s="1"/>
    </row>
    <row r="14267" spans="1:2" x14ac:dyDescent="0.25">
      <c r="A14267" s="1"/>
      <c r="B14267" s="1"/>
    </row>
    <row r="14268" spans="1:2" x14ac:dyDescent="0.25">
      <c r="A14268" s="1"/>
      <c r="B14268" s="1"/>
    </row>
    <row r="14269" spans="1:2" x14ac:dyDescent="0.25">
      <c r="A14269" s="1"/>
      <c r="B14269" s="1"/>
    </row>
    <row r="14270" spans="1:2" x14ac:dyDescent="0.25">
      <c r="A14270" s="1"/>
      <c r="B14270" s="1"/>
    </row>
    <row r="14271" spans="1:2" x14ac:dyDescent="0.25">
      <c r="A14271" s="1"/>
      <c r="B14271" s="1"/>
    </row>
    <row r="14272" spans="1:2" x14ac:dyDescent="0.25">
      <c r="A14272" s="1"/>
      <c r="B14272" s="1"/>
    </row>
    <row r="14273" spans="1:2" x14ac:dyDescent="0.25">
      <c r="A14273" s="1"/>
      <c r="B14273" s="1"/>
    </row>
    <row r="14274" spans="1:2" x14ac:dyDescent="0.25">
      <c r="A14274" s="1"/>
      <c r="B14274" s="1"/>
    </row>
    <row r="14275" spans="1:2" x14ac:dyDescent="0.25">
      <c r="A14275" s="1"/>
      <c r="B14275" s="1"/>
    </row>
    <row r="14276" spans="1:2" x14ac:dyDescent="0.25">
      <c r="A14276" s="1"/>
      <c r="B14276" s="1"/>
    </row>
    <row r="14277" spans="1:2" x14ac:dyDescent="0.25">
      <c r="A14277" s="1"/>
      <c r="B14277" s="1"/>
    </row>
    <row r="14278" spans="1:2" x14ac:dyDescent="0.25">
      <c r="A14278" s="1"/>
      <c r="B14278" s="1"/>
    </row>
    <row r="14279" spans="1:2" x14ac:dyDescent="0.25">
      <c r="A14279" s="1"/>
      <c r="B14279" s="1"/>
    </row>
    <row r="14280" spans="1:2" x14ac:dyDescent="0.25">
      <c r="A14280" s="1"/>
      <c r="B14280" s="1"/>
    </row>
    <row r="14281" spans="1:2" x14ac:dyDescent="0.25">
      <c r="A14281" s="1"/>
      <c r="B14281" s="1"/>
    </row>
    <row r="14282" spans="1:2" x14ac:dyDescent="0.25">
      <c r="A14282" s="1"/>
      <c r="B14282" s="1"/>
    </row>
    <row r="14283" spans="1:2" x14ac:dyDescent="0.25">
      <c r="A14283" s="1"/>
      <c r="B14283" s="1"/>
    </row>
    <row r="14284" spans="1:2" x14ac:dyDescent="0.25">
      <c r="A14284" s="1"/>
      <c r="B14284" s="1"/>
    </row>
    <row r="14285" spans="1:2" x14ac:dyDescent="0.25">
      <c r="A14285" s="1"/>
      <c r="B14285" s="1"/>
    </row>
    <row r="14286" spans="1:2" x14ac:dyDescent="0.25">
      <c r="A14286" s="1"/>
      <c r="B14286" s="1"/>
    </row>
    <row r="14287" spans="1:2" x14ac:dyDescent="0.25">
      <c r="A14287" s="1"/>
      <c r="B14287" s="1"/>
    </row>
    <row r="14288" spans="1:2" x14ac:dyDescent="0.25">
      <c r="A14288" s="1"/>
      <c r="B14288" s="1"/>
    </row>
    <row r="14289" spans="1:2" x14ac:dyDescent="0.25">
      <c r="A14289" s="1"/>
      <c r="B14289" s="1"/>
    </row>
    <row r="14290" spans="1:2" x14ac:dyDescent="0.25">
      <c r="A14290" s="1"/>
      <c r="B14290" s="1"/>
    </row>
    <row r="14291" spans="1:2" x14ac:dyDescent="0.25">
      <c r="A14291" s="1"/>
      <c r="B14291" s="1"/>
    </row>
    <row r="14292" spans="1:2" x14ac:dyDescent="0.25">
      <c r="A14292" s="1"/>
      <c r="B14292" s="1"/>
    </row>
    <row r="14293" spans="1:2" x14ac:dyDescent="0.25">
      <c r="A14293" s="1"/>
      <c r="B14293" s="1"/>
    </row>
    <row r="14294" spans="1:2" x14ac:dyDescent="0.25">
      <c r="A14294" s="1"/>
      <c r="B14294" s="1"/>
    </row>
    <row r="14295" spans="1:2" x14ac:dyDescent="0.25">
      <c r="A14295" s="1"/>
      <c r="B14295" s="1"/>
    </row>
    <row r="14296" spans="1:2" x14ac:dyDescent="0.25">
      <c r="A14296" s="1"/>
      <c r="B14296" s="1"/>
    </row>
    <row r="14297" spans="1:2" x14ac:dyDescent="0.25">
      <c r="A14297" s="1"/>
      <c r="B14297" s="1"/>
    </row>
    <row r="14298" spans="1:2" x14ac:dyDescent="0.25">
      <c r="A14298" s="1"/>
      <c r="B14298" s="1"/>
    </row>
    <row r="14299" spans="1:2" x14ac:dyDescent="0.25">
      <c r="A14299" s="1"/>
      <c r="B14299" s="1"/>
    </row>
    <row r="14300" spans="1:2" x14ac:dyDescent="0.25">
      <c r="A14300" s="1"/>
      <c r="B14300" s="1"/>
    </row>
    <row r="14301" spans="1:2" x14ac:dyDescent="0.25">
      <c r="A14301" s="1"/>
      <c r="B14301" s="1"/>
    </row>
    <row r="14302" spans="1:2" x14ac:dyDescent="0.25">
      <c r="A14302" s="1"/>
      <c r="B14302" s="1"/>
    </row>
    <row r="14303" spans="1:2" x14ac:dyDescent="0.25">
      <c r="A14303" s="1"/>
      <c r="B14303" s="1"/>
    </row>
    <row r="14304" spans="1:2" x14ac:dyDescent="0.25">
      <c r="A14304" s="1"/>
      <c r="B14304" s="1"/>
    </row>
    <row r="14305" spans="1:2" x14ac:dyDescent="0.25">
      <c r="A14305" s="1"/>
      <c r="B14305" s="1"/>
    </row>
    <row r="14306" spans="1:2" x14ac:dyDescent="0.25">
      <c r="A14306" s="1"/>
      <c r="B14306" s="1"/>
    </row>
    <row r="14307" spans="1:2" x14ac:dyDescent="0.25">
      <c r="A14307" s="1"/>
      <c r="B14307" s="1"/>
    </row>
    <row r="14308" spans="1:2" x14ac:dyDescent="0.25">
      <c r="A14308" s="1"/>
      <c r="B14308" s="1"/>
    </row>
    <row r="14309" spans="1:2" x14ac:dyDescent="0.25">
      <c r="A14309" s="1"/>
      <c r="B14309" s="1"/>
    </row>
    <row r="14310" spans="1:2" x14ac:dyDescent="0.25">
      <c r="A14310" s="1"/>
      <c r="B14310" s="1"/>
    </row>
    <row r="14311" spans="1:2" x14ac:dyDescent="0.25">
      <c r="A14311" s="1"/>
      <c r="B14311" s="1"/>
    </row>
    <row r="14312" spans="1:2" x14ac:dyDescent="0.25">
      <c r="A14312" s="1"/>
      <c r="B14312" s="1"/>
    </row>
    <row r="14313" spans="1:2" x14ac:dyDescent="0.25">
      <c r="A14313" s="1"/>
      <c r="B14313" s="1"/>
    </row>
    <row r="14314" spans="1:2" x14ac:dyDescent="0.25">
      <c r="A14314" s="1"/>
      <c r="B14314" s="1"/>
    </row>
    <row r="14315" spans="1:2" x14ac:dyDescent="0.25">
      <c r="A14315" s="1"/>
      <c r="B14315" s="1"/>
    </row>
    <row r="14316" spans="1:2" x14ac:dyDescent="0.25">
      <c r="A14316" s="1"/>
      <c r="B14316" s="1"/>
    </row>
    <row r="14317" spans="1:2" x14ac:dyDescent="0.25">
      <c r="A14317" s="1"/>
      <c r="B14317" s="1"/>
    </row>
    <row r="14318" spans="1:2" x14ac:dyDescent="0.25">
      <c r="A14318" s="1"/>
      <c r="B14318" s="1"/>
    </row>
    <row r="14319" spans="1:2" x14ac:dyDescent="0.25">
      <c r="A14319" s="1"/>
      <c r="B14319" s="1"/>
    </row>
    <row r="14320" spans="1:2" x14ac:dyDescent="0.25">
      <c r="A14320" s="1"/>
      <c r="B14320" s="1"/>
    </row>
    <row r="14321" spans="1:2" x14ac:dyDescent="0.25">
      <c r="A14321" s="1"/>
      <c r="B14321" s="1"/>
    </row>
    <row r="14322" spans="1:2" x14ac:dyDescent="0.25">
      <c r="A14322" s="1"/>
      <c r="B14322" s="1"/>
    </row>
    <row r="14323" spans="1:2" x14ac:dyDescent="0.25">
      <c r="A14323" s="1"/>
      <c r="B14323" s="1"/>
    </row>
    <row r="14324" spans="1:2" x14ac:dyDescent="0.25">
      <c r="A14324" s="1"/>
      <c r="B14324" s="1"/>
    </row>
    <row r="14325" spans="1:2" x14ac:dyDescent="0.25">
      <c r="A14325" s="1"/>
      <c r="B14325" s="1"/>
    </row>
    <row r="14326" spans="1:2" x14ac:dyDescent="0.25">
      <c r="A14326" s="1"/>
      <c r="B14326" s="1"/>
    </row>
    <row r="14327" spans="1:2" x14ac:dyDescent="0.25">
      <c r="A14327" s="1"/>
      <c r="B14327" s="1"/>
    </row>
    <row r="14328" spans="1:2" x14ac:dyDescent="0.25">
      <c r="A14328" s="1"/>
      <c r="B14328" s="1"/>
    </row>
    <row r="14329" spans="1:2" x14ac:dyDescent="0.25">
      <c r="A14329" s="1"/>
      <c r="B14329" s="1"/>
    </row>
    <row r="14330" spans="1:2" x14ac:dyDescent="0.25">
      <c r="A14330" s="1"/>
      <c r="B14330" s="1"/>
    </row>
    <row r="14331" spans="1:2" x14ac:dyDescent="0.25">
      <c r="A14331" s="1"/>
      <c r="B14331" s="1"/>
    </row>
    <row r="14332" spans="1:2" x14ac:dyDescent="0.25">
      <c r="A14332" s="1"/>
      <c r="B14332" s="1"/>
    </row>
    <row r="14333" spans="1:2" x14ac:dyDescent="0.25">
      <c r="A14333" s="1"/>
      <c r="B14333" s="1"/>
    </row>
    <row r="14334" spans="1:2" x14ac:dyDescent="0.25">
      <c r="A14334" s="1"/>
      <c r="B14334" s="1"/>
    </row>
    <row r="14335" spans="1:2" x14ac:dyDescent="0.25">
      <c r="A14335" s="1"/>
      <c r="B14335" s="1"/>
    </row>
    <row r="14336" spans="1:2" x14ac:dyDescent="0.25">
      <c r="A14336" s="1"/>
      <c r="B14336" s="1"/>
    </row>
    <row r="14337" spans="1:2" x14ac:dyDescent="0.25">
      <c r="A14337" s="1"/>
      <c r="B14337" s="1"/>
    </row>
    <row r="14338" spans="1:2" x14ac:dyDescent="0.25">
      <c r="A14338" s="1"/>
      <c r="B14338" s="1"/>
    </row>
    <row r="14339" spans="1:2" x14ac:dyDescent="0.25">
      <c r="A14339" s="1"/>
      <c r="B14339" s="1"/>
    </row>
    <row r="14340" spans="1:2" x14ac:dyDescent="0.25">
      <c r="A14340" s="1"/>
      <c r="B14340" s="1"/>
    </row>
    <row r="14341" spans="1:2" x14ac:dyDescent="0.25">
      <c r="A14341" s="1"/>
      <c r="B14341" s="1"/>
    </row>
    <row r="14342" spans="1:2" x14ac:dyDescent="0.25">
      <c r="A14342" s="1"/>
      <c r="B14342" s="1"/>
    </row>
    <row r="14343" spans="1:2" x14ac:dyDescent="0.25">
      <c r="A14343" s="1"/>
      <c r="B14343" s="1"/>
    </row>
    <row r="14344" spans="1:2" x14ac:dyDescent="0.25">
      <c r="A14344" s="1"/>
      <c r="B14344" s="1"/>
    </row>
    <row r="14345" spans="1:2" x14ac:dyDescent="0.25">
      <c r="A14345" s="1"/>
      <c r="B14345" s="1"/>
    </row>
    <row r="14346" spans="1:2" x14ac:dyDescent="0.25">
      <c r="A14346" s="1"/>
      <c r="B14346" s="1"/>
    </row>
    <row r="14347" spans="1:2" x14ac:dyDescent="0.25">
      <c r="A14347" s="1"/>
      <c r="B14347" s="1"/>
    </row>
    <row r="14348" spans="1:2" x14ac:dyDescent="0.25">
      <c r="A14348" s="1"/>
      <c r="B14348" s="1"/>
    </row>
    <row r="14349" spans="1:2" x14ac:dyDescent="0.25">
      <c r="A14349" s="1"/>
      <c r="B14349" s="1"/>
    </row>
    <row r="14350" spans="1:2" x14ac:dyDescent="0.25">
      <c r="A14350" s="1"/>
      <c r="B14350" s="1"/>
    </row>
    <row r="14351" spans="1:2" x14ac:dyDescent="0.25">
      <c r="A14351" s="1"/>
      <c r="B14351" s="1"/>
    </row>
    <row r="14352" spans="1:2" x14ac:dyDescent="0.25">
      <c r="A14352" s="1"/>
      <c r="B14352" s="1"/>
    </row>
    <row r="14353" spans="1:2" x14ac:dyDescent="0.25">
      <c r="A14353" s="1"/>
      <c r="B14353" s="1"/>
    </row>
    <row r="14354" spans="1:2" x14ac:dyDescent="0.25">
      <c r="A14354" s="1"/>
      <c r="B14354" s="1"/>
    </row>
    <row r="14355" spans="1:2" x14ac:dyDescent="0.25">
      <c r="A14355" s="1"/>
      <c r="B14355" s="1"/>
    </row>
    <row r="14356" spans="1:2" x14ac:dyDescent="0.25">
      <c r="A14356" s="1"/>
      <c r="B14356" s="1"/>
    </row>
    <row r="14357" spans="1:2" x14ac:dyDescent="0.25">
      <c r="A14357" s="1"/>
      <c r="B14357" s="1"/>
    </row>
    <row r="14358" spans="1:2" x14ac:dyDescent="0.25">
      <c r="A14358" s="1"/>
      <c r="B14358" s="1"/>
    </row>
    <row r="14359" spans="1:2" x14ac:dyDescent="0.25">
      <c r="A14359" s="1"/>
      <c r="B14359" s="1"/>
    </row>
    <row r="14360" spans="1:2" x14ac:dyDescent="0.25">
      <c r="A14360" s="1"/>
      <c r="B14360" s="1"/>
    </row>
    <row r="14361" spans="1:2" x14ac:dyDescent="0.25">
      <c r="A14361" s="1"/>
      <c r="B14361" s="1"/>
    </row>
    <row r="14362" spans="1:2" x14ac:dyDescent="0.25">
      <c r="A14362" s="1"/>
      <c r="B14362" s="1"/>
    </row>
    <row r="14363" spans="1:2" x14ac:dyDescent="0.25">
      <c r="A14363" s="1"/>
      <c r="B14363" s="1"/>
    </row>
    <row r="14364" spans="1:2" x14ac:dyDescent="0.25">
      <c r="A14364" s="1"/>
      <c r="B14364" s="1"/>
    </row>
    <row r="14365" spans="1:2" x14ac:dyDescent="0.25">
      <c r="A14365" s="1"/>
      <c r="B14365" s="1"/>
    </row>
    <row r="14366" spans="1:2" x14ac:dyDescent="0.25">
      <c r="A14366" s="1"/>
      <c r="B14366" s="1"/>
    </row>
    <row r="14367" spans="1:2" x14ac:dyDescent="0.25">
      <c r="A14367" s="1"/>
      <c r="B14367" s="1"/>
    </row>
    <row r="14368" spans="1:2" x14ac:dyDescent="0.25">
      <c r="A14368" s="1"/>
      <c r="B14368" s="1"/>
    </row>
    <row r="14369" spans="1:2" x14ac:dyDescent="0.25">
      <c r="A14369" s="1"/>
      <c r="B14369" s="1"/>
    </row>
    <row r="14370" spans="1:2" x14ac:dyDescent="0.25">
      <c r="A14370" s="1"/>
      <c r="B14370" s="1"/>
    </row>
    <row r="14371" spans="1:2" x14ac:dyDescent="0.25">
      <c r="A14371" s="1"/>
      <c r="B14371" s="1"/>
    </row>
    <row r="14372" spans="1:2" x14ac:dyDescent="0.25">
      <c r="A14372" s="1"/>
      <c r="B14372" s="1"/>
    </row>
    <row r="14373" spans="1:2" x14ac:dyDescent="0.25">
      <c r="A14373" s="1"/>
      <c r="B14373" s="1"/>
    </row>
    <row r="14374" spans="1:2" x14ac:dyDescent="0.25">
      <c r="A14374" s="1"/>
      <c r="B14374" s="1"/>
    </row>
    <row r="14375" spans="1:2" x14ac:dyDescent="0.25">
      <c r="A14375" s="1"/>
      <c r="B14375" s="1"/>
    </row>
    <row r="14376" spans="1:2" x14ac:dyDescent="0.25">
      <c r="A14376" s="1"/>
      <c r="B14376" s="1"/>
    </row>
    <row r="14377" spans="1:2" x14ac:dyDescent="0.25">
      <c r="A14377" s="1"/>
      <c r="B14377" s="1"/>
    </row>
    <row r="14378" spans="1:2" x14ac:dyDescent="0.25">
      <c r="A14378" s="1"/>
      <c r="B14378" s="1"/>
    </row>
    <row r="14379" spans="1:2" x14ac:dyDescent="0.25">
      <c r="A14379" s="1"/>
      <c r="B14379" s="1"/>
    </row>
    <row r="14380" spans="1:2" x14ac:dyDescent="0.25">
      <c r="A14380" s="1"/>
      <c r="B14380" s="1"/>
    </row>
    <row r="14381" spans="1:2" x14ac:dyDescent="0.25">
      <c r="A14381" s="1"/>
      <c r="B14381" s="1"/>
    </row>
    <row r="14382" spans="1:2" x14ac:dyDescent="0.25">
      <c r="A14382" s="1"/>
      <c r="B14382" s="1"/>
    </row>
    <row r="14383" spans="1:2" x14ac:dyDescent="0.25">
      <c r="A14383" s="1"/>
      <c r="B14383" s="1"/>
    </row>
    <row r="14384" spans="1:2" x14ac:dyDescent="0.25">
      <c r="A14384" s="1"/>
      <c r="B14384" s="1"/>
    </row>
    <row r="14385" spans="1:2" x14ac:dyDescent="0.25">
      <c r="A14385" s="1"/>
      <c r="B14385" s="1"/>
    </row>
    <row r="14386" spans="1:2" x14ac:dyDescent="0.25">
      <c r="A14386" s="1"/>
      <c r="B14386" s="1"/>
    </row>
    <row r="14387" spans="1:2" x14ac:dyDescent="0.25">
      <c r="A14387" s="1"/>
      <c r="B14387" s="1"/>
    </row>
    <row r="14388" spans="1:2" x14ac:dyDescent="0.25">
      <c r="A14388" s="1"/>
      <c r="B14388" s="1"/>
    </row>
    <row r="14389" spans="1:2" x14ac:dyDescent="0.25">
      <c r="A14389" s="1"/>
      <c r="B14389" s="1"/>
    </row>
    <row r="14390" spans="1:2" x14ac:dyDescent="0.25">
      <c r="A14390" s="1"/>
      <c r="B14390" s="1"/>
    </row>
    <row r="14391" spans="1:2" x14ac:dyDescent="0.25">
      <c r="A14391" s="1"/>
      <c r="B14391" s="1"/>
    </row>
    <row r="14392" spans="1:2" x14ac:dyDescent="0.25">
      <c r="A14392" s="1"/>
      <c r="B14392" s="1"/>
    </row>
    <row r="14393" spans="1:2" x14ac:dyDescent="0.25">
      <c r="A14393" s="1"/>
      <c r="B14393" s="1"/>
    </row>
    <row r="14394" spans="1:2" x14ac:dyDescent="0.25">
      <c r="A14394" s="1"/>
      <c r="B14394" s="1"/>
    </row>
    <row r="14395" spans="1:2" x14ac:dyDescent="0.25">
      <c r="A14395" s="1"/>
      <c r="B14395" s="1"/>
    </row>
    <row r="14396" spans="1:2" x14ac:dyDescent="0.25">
      <c r="A14396" s="1"/>
      <c r="B14396" s="1"/>
    </row>
    <row r="14397" spans="1:2" x14ac:dyDescent="0.25">
      <c r="A14397" s="1"/>
      <c r="B14397" s="1"/>
    </row>
    <row r="14398" spans="1:2" x14ac:dyDescent="0.25">
      <c r="A14398" s="1"/>
      <c r="B14398" s="1"/>
    </row>
    <row r="14399" spans="1:2" x14ac:dyDescent="0.25">
      <c r="A14399" s="1"/>
      <c r="B14399" s="1"/>
    </row>
    <row r="14400" spans="1:2" x14ac:dyDescent="0.25">
      <c r="A14400" s="1"/>
      <c r="B14400" s="1"/>
    </row>
    <row r="14401" spans="1:2" x14ac:dyDescent="0.25">
      <c r="A14401" s="1"/>
      <c r="B14401" s="1"/>
    </row>
    <row r="14402" spans="1:2" x14ac:dyDescent="0.25">
      <c r="A14402" s="1"/>
      <c r="B14402" s="1"/>
    </row>
    <row r="14403" spans="1:2" x14ac:dyDescent="0.25">
      <c r="A14403" s="1"/>
      <c r="B14403" s="1"/>
    </row>
    <row r="14404" spans="1:2" x14ac:dyDescent="0.25">
      <c r="A14404" s="1"/>
      <c r="B14404" s="1"/>
    </row>
    <row r="14405" spans="1:2" x14ac:dyDescent="0.25">
      <c r="A14405" s="1"/>
      <c r="B14405" s="1"/>
    </row>
    <row r="14406" spans="1:2" x14ac:dyDescent="0.25">
      <c r="A14406" s="1"/>
      <c r="B14406" s="1"/>
    </row>
    <row r="14407" spans="1:2" x14ac:dyDescent="0.25">
      <c r="A14407" s="1"/>
      <c r="B14407" s="1"/>
    </row>
    <row r="14408" spans="1:2" x14ac:dyDescent="0.25">
      <c r="A14408" s="1"/>
      <c r="B14408" s="1"/>
    </row>
    <row r="14409" spans="1:2" x14ac:dyDescent="0.25">
      <c r="A14409" s="1"/>
      <c r="B14409" s="1"/>
    </row>
    <row r="14410" spans="1:2" x14ac:dyDescent="0.25">
      <c r="A14410" s="1"/>
      <c r="B14410" s="1"/>
    </row>
    <row r="14411" spans="1:2" x14ac:dyDescent="0.25">
      <c r="A14411" s="1"/>
      <c r="B14411" s="1"/>
    </row>
    <row r="14412" spans="1:2" x14ac:dyDescent="0.25">
      <c r="A14412" s="1"/>
      <c r="B14412" s="1"/>
    </row>
    <row r="14413" spans="1:2" x14ac:dyDescent="0.25">
      <c r="A14413" s="1"/>
      <c r="B14413" s="1"/>
    </row>
    <row r="14414" spans="1:2" x14ac:dyDescent="0.25">
      <c r="A14414" s="1"/>
      <c r="B14414" s="1"/>
    </row>
    <row r="14415" spans="1:2" x14ac:dyDescent="0.25">
      <c r="A14415" s="1"/>
      <c r="B14415" s="1"/>
    </row>
    <row r="14416" spans="1:2" x14ac:dyDescent="0.25">
      <c r="A14416" s="1"/>
      <c r="B14416" s="1"/>
    </row>
    <row r="14417" spans="1:2" x14ac:dyDescent="0.25">
      <c r="A14417" s="1"/>
      <c r="B14417" s="1"/>
    </row>
    <row r="14418" spans="1:2" x14ac:dyDescent="0.25">
      <c r="A14418" s="1"/>
      <c r="B14418" s="1"/>
    </row>
    <row r="14419" spans="1:2" x14ac:dyDescent="0.25">
      <c r="A14419" s="1"/>
      <c r="B14419" s="1"/>
    </row>
    <row r="14420" spans="1:2" x14ac:dyDescent="0.25">
      <c r="A14420" s="1"/>
      <c r="B14420" s="1"/>
    </row>
    <row r="14421" spans="1:2" x14ac:dyDescent="0.25">
      <c r="A14421" s="1"/>
      <c r="B14421" s="1"/>
    </row>
    <row r="14422" spans="1:2" x14ac:dyDescent="0.25">
      <c r="A14422" s="1"/>
      <c r="B14422" s="1"/>
    </row>
    <row r="14423" spans="1:2" x14ac:dyDescent="0.25">
      <c r="A14423" s="1"/>
      <c r="B14423" s="1"/>
    </row>
    <row r="14424" spans="1:2" x14ac:dyDescent="0.25">
      <c r="A14424" s="1"/>
      <c r="B14424" s="1"/>
    </row>
    <row r="14425" spans="1:2" x14ac:dyDescent="0.25">
      <c r="A14425" s="1"/>
      <c r="B14425" s="1"/>
    </row>
    <row r="14426" spans="1:2" x14ac:dyDescent="0.25">
      <c r="A14426" s="1"/>
      <c r="B14426" s="1"/>
    </row>
    <row r="14427" spans="1:2" x14ac:dyDescent="0.25">
      <c r="A14427" s="1"/>
      <c r="B14427" s="1"/>
    </row>
    <row r="14428" spans="1:2" x14ac:dyDescent="0.25">
      <c r="A14428" s="1"/>
      <c r="B14428" s="1"/>
    </row>
    <row r="14429" spans="1:2" x14ac:dyDescent="0.25">
      <c r="A14429" s="1"/>
      <c r="B14429" s="1"/>
    </row>
    <row r="14430" spans="1:2" x14ac:dyDescent="0.25">
      <c r="A14430" s="1"/>
      <c r="B14430" s="1"/>
    </row>
    <row r="14431" spans="1:2" x14ac:dyDescent="0.25">
      <c r="A14431" s="1"/>
      <c r="B14431" s="1"/>
    </row>
    <row r="14432" spans="1:2" x14ac:dyDescent="0.25">
      <c r="A14432" s="1"/>
      <c r="B14432" s="1"/>
    </row>
    <row r="14433" spans="1:2" x14ac:dyDescent="0.25">
      <c r="A14433" s="1"/>
      <c r="B14433" s="1"/>
    </row>
    <row r="14434" spans="1:2" x14ac:dyDescent="0.25">
      <c r="A14434" s="1"/>
      <c r="B14434" s="1"/>
    </row>
    <row r="14435" spans="1:2" x14ac:dyDescent="0.25">
      <c r="A14435" s="1"/>
      <c r="B14435" s="1"/>
    </row>
    <row r="14436" spans="1:2" x14ac:dyDescent="0.25">
      <c r="A14436" s="1"/>
      <c r="B14436" s="1"/>
    </row>
    <row r="14437" spans="1:2" x14ac:dyDescent="0.25">
      <c r="A14437" s="1"/>
      <c r="B14437" s="1"/>
    </row>
    <row r="14438" spans="1:2" x14ac:dyDescent="0.25">
      <c r="A14438" s="1"/>
      <c r="B14438" s="1"/>
    </row>
    <row r="14439" spans="1:2" x14ac:dyDescent="0.25">
      <c r="A14439" s="1"/>
      <c r="B14439" s="1"/>
    </row>
    <row r="14440" spans="1:2" x14ac:dyDescent="0.25">
      <c r="A14440" s="1"/>
      <c r="B14440" s="1"/>
    </row>
    <row r="14441" spans="1:2" x14ac:dyDescent="0.25">
      <c r="A14441" s="1"/>
      <c r="B14441" s="1"/>
    </row>
    <row r="14442" spans="1:2" x14ac:dyDescent="0.25">
      <c r="A14442" s="1"/>
      <c r="B14442" s="1"/>
    </row>
    <row r="14443" spans="1:2" x14ac:dyDescent="0.25">
      <c r="A14443" s="1"/>
      <c r="B14443" s="1"/>
    </row>
    <row r="14444" spans="1:2" x14ac:dyDescent="0.25">
      <c r="A14444" s="1"/>
      <c r="B14444" s="1"/>
    </row>
    <row r="14445" spans="1:2" x14ac:dyDescent="0.25">
      <c r="A14445" s="1"/>
      <c r="B14445" s="1"/>
    </row>
    <row r="14446" spans="1:2" x14ac:dyDescent="0.25">
      <c r="A14446" s="1"/>
      <c r="B14446" s="1"/>
    </row>
    <row r="14447" spans="1:2" x14ac:dyDescent="0.25">
      <c r="A14447" s="1"/>
      <c r="B14447" s="1"/>
    </row>
    <row r="14448" spans="1:2" x14ac:dyDescent="0.25">
      <c r="A14448" s="1"/>
      <c r="B14448" s="1"/>
    </row>
    <row r="14449" spans="1:2" x14ac:dyDescent="0.25">
      <c r="A14449" s="1"/>
      <c r="B14449" s="1"/>
    </row>
    <row r="14450" spans="1:2" x14ac:dyDescent="0.25">
      <c r="A14450" s="1"/>
      <c r="B14450" s="1"/>
    </row>
    <row r="14451" spans="1:2" x14ac:dyDescent="0.25">
      <c r="A14451" s="1"/>
      <c r="B14451" s="1"/>
    </row>
    <row r="14452" spans="1:2" x14ac:dyDescent="0.25">
      <c r="A14452" s="1"/>
      <c r="B14452" s="1"/>
    </row>
    <row r="14453" spans="1:2" x14ac:dyDescent="0.25">
      <c r="A14453" s="1"/>
      <c r="B14453" s="1"/>
    </row>
    <row r="14454" spans="1:2" x14ac:dyDescent="0.25">
      <c r="A14454" s="1"/>
      <c r="B14454" s="1"/>
    </row>
    <row r="14455" spans="1:2" x14ac:dyDescent="0.25">
      <c r="A14455" s="1"/>
      <c r="B14455" s="1"/>
    </row>
    <row r="14456" spans="1:2" x14ac:dyDescent="0.25">
      <c r="A14456" s="1"/>
      <c r="B14456" s="1"/>
    </row>
    <row r="14457" spans="1:2" x14ac:dyDescent="0.25">
      <c r="A14457" s="1"/>
      <c r="B14457" s="1"/>
    </row>
    <row r="14458" spans="1:2" x14ac:dyDescent="0.25">
      <c r="A14458" s="1"/>
      <c r="B14458" s="1"/>
    </row>
    <row r="14459" spans="1:2" x14ac:dyDescent="0.25">
      <c r="A14459" s="1"/>
      <c r="B14459" s="1"/>
    </row>
    <row r="14460" spans="1:2" x14ac:dyDescent="0.25">
      <c r="A14460" s="1"/>
      <c r="B14460" s="1"/>
    </row>
    <row r="14461" spans="1:2" x14ac:dyDescent="0.25">
      <c r="A14461" s="1"/>
      <c r="B14461" s="1"/>
    </row>
    <row r="14462" spans="1:2" x14ac:dyDescent="0.25">
      <c r="A14462" s="1"/>
      <c r="B14462" s="1"/>
    </row>
    <row r="14463" spans="1:2" x14ac:dyDescent="0.25">
      <c r="A14463" s="1"/>
      <c r="B14463" s="1"/>
    </row>
    <row r="14464" spans="1:2" x14ac:dyDescent="0.25">
      <c r="A14464" s="1"/>
      <c r="B14464" s="1"/>
    </row>
    <row r="14465" spans="1:2" x14ac:dyDescent="0.25">
      <c r="A14465" s="1"/>
      <c r="B14465" s="1"/>
    </row>
    <row r="14466" spans="1:2" x14ac:dyDescent="0.25">
      <c r="A14466" s="1"/>
      <c r="B14466" s="1"/>
    </row>
    <row r="14467" spans="1:2" x14ac:dyDescent="0.25">
      <c r="A14467" s="1"/>
      <c r="B14467" s="1"/>
    </row>
    <row r="14468" spans="1:2" x14ac:dyDescent="0.25">
      <c r="A14468" s="1"/>
      <c r="B14468" s="1"/>
    </row>
    <row r="14469" spans="1:2" x14ac:dyDescent="0.25">
      <c r="A14469" s="1"/>
      <c r="B14469" s="1"/>
    </row>
    <row r="14470" spans="1:2" x14ac:dyDescent="0.25">
      <c r="A14470" s="1"/>
      <c r="B14470" s="1"/>
    </row>
    <row r="14471" spans="1:2" x14ac:dyDescent="0.25">
      <c r="A14471" s="1"/>
      <c r="B14471" s="1"/>
    </row>
    <row r="14472" spans="1:2" x14ac:dyDescent="0.25">
      <c r="A14472" s="1"/>
      <c r="B14472" s="1"/>
    </row>
    <row r="14473" spans="1:2" x14ac:dyDescent="0.25">
      <c r="A14473" s="1"/>
      <c r="B14473" s="1"/>
    </row>
    <row r="14474" spans="1:2" x14ac:dyDescent="0.25">
      <c r="A14474" s="1"/>
      <c r="B14474" s="1"/>
    </row>
    <row r="14475" spans="1:2" x14ac:dyDescent="0.25">
      <c r="A14475" s="1"/>
      <c r="B14475" s="1"/>
    </row>
    <row r="14476" spans="1:2" x14ac:dyDescent="0.25">
      <c r="A14476" s="1"/>
      <c r="B14476" s="1"/>
    </row>
    <row r="14477" spans="1:2" x14ac:dyDescent="0.25">
      <c r="A14477" s="1"/>
      <c r="B14477" s="1"/>
    </row>
    <row r="14478" spans="1:2" x14ac:dyDescent="0.25">
      <c r="A14478" s="1"/>
      <c r="B14478" s="1"/>
    </row>
    <row r="14479" spans="1:2" x14ac:dyDescent="0.25">
      <c r="A14479" s="1"/>
      <c r="B14479" s="1"/>
    </row>
    <row r="14480" spans="1:2" x14ac:dyDescent="0.25">
      <c r="A14480" s="1"/>
      <c r="B14480" s="1"/>
    </row>
    <row r="14481" spans="1:2" x14ac:dyDescent="0.25">
      <c r="A14481" s="1"/>
      <c r="B14481" s="1"/>
    </row>
    <row r="14482" spans="1:2" x14ac:dyDescent="0.25">
      <c r="A14482" s="1"/>
      <c r="B14482" s="1"/>
    </row>
    <row r="14483" spans="1:2" x14ac:dyDescent="0.25">
      <c r="A14483" s="1"/>
      <c r="B14483" s="1"/>
    </row>
    <row r="14484" spans="1:2" x14ac:dyDescent="0.25">
      <c r="A14484" s="1"/>
      <c r="B14484" s="1"/>
    </row>
    <row r="14485" spans="1:2" x14ac:dyDescent="0.25">
      <c r="A14485" s="1"/>
      <c r="B14485" s="1"/>
    </row>
    <row r="14486" spans="1:2" x14ac:dyDescent="0.25">
      <c r="A14486" s="1"/>
      <c r="B14486" s="1"/>
    </row>
    <row r="14487" spans="1:2" x14ac:dyDescent="0.25">
      <c r="A14487" s="1"/>
      <c r="B14487" s="1"/>
    </row>
    <row r="14488" spans="1:2" x14ac:dyDescent="0.25">
      <c r="A14488" s="1"/>
      <c r="B14488" s="1"/>
    </row>
    <row r="14489" spans="1:2" x14ac:dyDescent="0.25">
      <c r="A14489" s="1"/>
      <c r="B14489" s="1"/>
    </row>
    <row r="14490" spans="1:2" x14ac:dyDescent="0.25">
      <c r="A14490" s="1"/>
      <c r="B14490" s="1"/>
    </row>
    <row r="14491" spans="1:2" x14ac:dyDescent="0.25">
      <c r="A14491" s="1"/>
      <c r="B14491" s="1"/>
    </row>
    <row r="14492" spans="1:2" x14ac:dyDescent="0.25">
      <c r="A14492" s="1"/>
      <c r="B14492" s="1"/>
    </row>
    <row r="14493" spans="1:2" x14ac:dyDescent="0.25">
      <c r="A14493" s="1"/>
      <c r="B14493" s="1"/>
    </row>
    <row r="14494" spans="1:2" x14ac:dyDescent="0.25">
      <c r="A14494" s="1"/>
      <c r="B14494" s="1"/>
    </row>
    <row r="14495" spans="1:2" x14ac:dyDescent="0.25">
      <c r="A14495" s="1"/>
      <c r="B14495" s="1"/>
    </row>
    <row r="14496" spans="1:2" x14ac:dyDescent="0.25">
      <c r="A14496" s="1"/>
      <c r="B14496" s="1"/>
    </row>
    <row r="14497" spans="1:2" x14ac:dyDescent="0.25">
      <c r="A14497" s="1"/>
      <c r="B14497" s="1"/>
    </row>
    <row r="14498" spans="1:2" x14ac:dyDescent="0.25">
      <c r="A14498" s="1"/>
      <c r="B14498" s="1"/>
    </row>
    <row r="14499" spans="1:2" x14ac:dyDescent="0.25">
      <c r="A14499" s="1"/>
      <c r="B14499" s="1"/>
    </row>
    <row r="14500" spans="1:2" x14ac:dyDescent="0.25">
      <c r="A14500" s="1"/>
      <c r="B14500" s="1"/>
    </row>
    <row r="14501" spans="1:2" x14ac:dyDescent="0.25">
      <c r="A14501" s="1"/>
      <c r="B14501" s="1"/>
    </row>
    <row r="14502" spans="1:2" x14ac:dyDescent="0.25">
      <c r="A14502" s="1"/>
      <c r="B14502" s="1"/>
    </row>
    <row r="14503" spans="1:2" x14ac:dyDescent="0.25">
      <c r="A14503" s="1"/>
      <c r="B14503" s="1"/>
    </row>
    <row r="14504" spans="1:2" x14ac:dyDescent="0.25">
      <c r="A14504" s="1"/>
      <c r="B14504" s="1"/>
    </row>
    <row r="14505" spans="1:2" x14ac:dyDescent="0.25">
      <c r="A14505" s="1"/>
      <c r="B14505" s="1"/>
    </row>
    <row r="14506" spans="1:2" x14ac:dyDescent="0.25">
      <c r="A14506" s="1"/>
      <c r="B14506" s="1"/>
    </row>
    <row r="14507" spans="1:2" x14ac:dyDescent="0.25">
      <c r="A14507" s="1"/>
      <c r="B14507" s="1"/>
    </row>
    <row r="14508" spans="1:2" x14ac:dyDescent="0.25">
      <c r="A14508" s="1"/>
      <c r="B14508" s="1"/>
    </row>
    <row r="14509" spans="1:2" x14ac:dyDescent="0.25">
      <c r="A14509" s="1"/>
      <c r="B14509" s="1"/>
    </row>
    <row r="14510" spans="1:2" x14ac:dyDescent="0.25">
      <c r="A14510" s="1"/>
      <c r="B14510" s="1"/>
    </row>
    <row r="14511" spans="1:2" x14ac:dyDescent="0.25">
      <c r="A14511" s="1"/>
      <c r="B14511" s="1"/>
    </row>
    <row r="14512" spans="1:2" x14ac:dyDescent="0.25">
      <c r="A14512" s="1"/>
      <c r="B14512" s="1"/>
    </row>
    <row r="14513" spans="1:2" x14ac:dyDescent="0.25">
      <c r="A14513" s="1"/>
      <c r="B14513" s="1"/>
    </row>
    <row r="14514" spans="1:2" x14ac:dyDescent="0.25">
      <c r="A14514" s="1"/>
      <c r="B14514" s="1"/>
    </row>
    <row r="14515" spans="1:2" x14ac:dyDescent="0.25">
      <c r="A14515" s="1"/>
      <c r="B14515" s="1"/>
    </row>
    <row r="14516" spans="1:2" x14ac:dyDescent="0.25">
      <c r="A14516" s="1"/>
      <c r="B14516" s="1"/>
    </row>
    <row r="14517" spans="1:2" x14ac:dyDescent="0.25">
      <c r="A14517" s="1"/>
      <c r="B14517" s="1"/>
    </row>
    <row r="14518" spans="1:2" x14ac:dyDescent="0.25">
      <c r="A14518" s="1"/>
      <c r="B14518" s="1"/>
    </row>
    <row r="14519" spans="1:2" x14ac:dyDescent="0.25">
      <c r="A14519" s="1"/>
      <c r="B14519" s="1"/>
    </row>
    <row r="14520" spans="1:2" x14ac:dyDescent="0.25">
      <c r="A14520" s="1"/>
      <c r="B14520" s="1"/>
    </row>
    <row r="14521" spans="1:2" x14ac:dyDescent="0.25">
      <c r="A14521" s="1"/>
      <c r="B14521" s="1"/>
    </row>
    <row r="14522" spans="1:2" x14ac:dyDescent="0.25">
      <c r="A14522" s="1"/>
      <c r="B14522" s="1"/>
    </row>
    <row r="14523" spans="1:2" x14ac:dyDescent="0.25">
      <c r="A14523" s="1"/>
      <c r="B14523" s="1"/>
    </row>
    <row r="14524" spans="1:2" x14ac:dyDescent="0.25">
      <c r="A14524" s="1"/>
      <c r="B14524" s="1"/>
    </row>
    <row r="14525" spans="1:2" x14ac:dyDescent="0.25">
      <c r="A14525" s="1"/>
      <c r="B14525" s="1"/>
    </row>
    <row r="14526" spans="1:2" x14ac:dyDescent="0.25">
      <c r="A14526" s="1"/>
      <c r="B14526" s="1"/>
    </row>
    <row r="14527" spans="1:2" x14ac:dyDescent="0.25">
      <c r="A14527" s="1"/>
      <c r="B14527" s="1"/>
    </row>
    <row r="14528" spans="1:2" x14ac:dyDescent="0.25">
      <c r="A14528" s="1"/>
      <c r="B14528" s="1"/>
    </row>
    <row r="14529" spans="1:2" x14ac:dyDescent="0.25">
      <c r="A14529" s="1"/>
      <c r="B14529" s="1"/>
    </row>
    <row r="14530" spans="1:2" x14ac:dyDescent="0.25">
      <c r="A14530" s="1"/>
      <c r="B14530" s="1"/>
    </row>
    <row r="14531" spans="1:2" x14ac:dyDescent="0.25">
      <c r="A14531" s="1"/>
      <c r="B14531" s="1"/>
    </row>
    <row r="14532" spans="1:2" x14ac:dyDescent="0.25">
      <c r="A14532" s="1"/>
      <c r="B14532" s="1"/>
    </row>
    <row r="14533" spans="1:2" x14ac:dyDescent="0.25">
      <c r="A14533" s="1"/>
      <c r="B14533" s="1"/>
    </row>
    <row r="14534" spans="1:2" x14ac:dyDescent="0.25">
      <c r="A14534" s="1"/>
      <c r="B14534" s="1"/>
    </row>
    <row r="14535" spans="1:2" x14ac:dyDescent="0.25">
      <c r="A14535" s="1"/>
      <c r="B14535" s="1"/>
    </row>
    <row r="14536" spans="1:2" x14ac:dyDescent="0.25">
      <c r="A14536" s="1"/>
      <c r="B14536" s="1"/>
    </row>
    <row r="14537" spans="1:2" x14ac:dyDescent="0.25">
      <c r="A14537" s="1"/>
      <c r="B14537" s="1"/>
    </row>
    <row r="14538" spans="1:2" x14ac:dyDescent="0.25">
      <c r="A14538" s="1"/>
      <c r="B14538" s="1"/>
    </row>
    <row r="14539" spans="1:2" x14ac:dyDescent="0.25">
      <c r="A14539" s="1"/>
      <c r="B14539" s="1"/>
    </row>
    <row r="14540" spans="1:2" x14ac:dyDescent="0.25">
      <c r="A14540" s="1"/>
      <c r="B14540" s="1"/>
    </row>
    <row r="14541" spans="1:2" x14ac:dyDescent="0.25">
      <c r="A14541" s="1"/>
      <c r="B14541" s="1"/>
    </row>
    <row r="14542" spans="1:2" x14ac:dyDescent="0.25">
      <c r="A14542" s="1"/>
      <c r="B14542" s="1"/>
    </row>
    <row r="14543" spans="1:2" x14ac:dyDescent="0.25">
      <c r="A14543" s="1"/>
      <c r="B14543" s="1"/>
    </row>
    <row r="14544" spans="1:2" x14ac:dyDescent="0.25">
      <c r="A14544" s="1"/>
      <c r="B14544" s="1"/>
    </row>
    <row r="14545" spans="1:2" x14ac:dyDescent="0.25">
      <c r="A14545" s="1"/>
      <c r="B14545" s="1"/>
    </row>
    <row r="14546" spans="1:2" x14ac:dyDescent="0.25">
      <c r="A14546" s="1"/>
      <c r="B14546" s="1"/>
    </row>
    <row r="14547" spans="1:2" x14ac:dyDescent="0.25">
      <c r="A14547" s="1"/>
      <c r="B14547" s="1"/>
    </row>
    <row r="14548" spans="1:2" x14ac:dyDescent="0.25">
      <c r="A14548" s="1"/>
      <c r="B14548" s="1"/>
    </row>
    <row r="14549" spans="1:2" x14ac:dyDescent="0.25">
      <c r="A14549" s="1"/>
      <c r="B14549" s="1"/>
    </row>
    <row r="14550" spans="1:2" x14ac:dyDescent="0.25">
      <c r="A14550" s="1"/>
      <c r="B14550" s="1"/>
    </row>
    <row r="14551" spans="1:2" x14ac:dyDescent="0.25">
      <c r="A14551" s="1"/>
      <c r="B14551" s="1"/>
    </row>
    <row r="14552" spans="1:2" x14ac:dyDescent="0.25">
      <c r="A14552" s="1"/>
      <c r="B14552" s="1"/>
    </row>
    <row r="14553" spans="1:2" x14ac:dyDescent="0.25">
      <c r="A14553" s="1"/>
      <c r="B14553" s="1"/>
    </row>
    <row r="14554" spans="1:2" x14ac:dyDescent="0.25">
      <c r="A14554" s="1"/>
      <c r="B14554" s="1"/>
    </row>
    <row r="14555" spans="1:2" x14ac:dyDescent="0.25">
      <c r="A14555" s="1"/>
      <c r="B14555" s="1"/>
    </row>
    <row r="14556" spans="1:2" x14ac:dyDescent="0.25">
      <c r="A14556" s="1"/>
      <c r="B14556" s="1"/>
    </row>
    <row r="14557" spans="1:2" x14ac:dyDescent="0.25">
      <c r="A14557" s="1"/>
      <c r="B14557" s="1"/>
    </row>
    <row r="14558" spans="1:2" x14ac:dyDescent="0.25">
      <c r="A14558" s="1"/>
      <c r="B14558" s="1"/>
    </row>
    <row r="14559" spans="1:2" x14ac:dyDescent="0.25">
      <c r="A14559" s="1"/>
      <c r="B14559" s="1"/>
    </row>
    <row r="14560" spans="1:2" x14ac:dyDescent="0.25">
      <c r="A14560" s="1"/>
      <c r="B14560" s="1"/>
    </row>
    <row r="14561" spans="1:2" x14ac:dyDescent="0.25">
      <c r="A14561" s="1"/>
      <c r="B14561" s="1"/>
    </row>
    <row r="14562" spans="1:2" x14ac:dyDescent="0.25">
      <c r="A14562" s="1"/>
      <c r="B14562" s="1"/>
    </row>
    <row r="14563" spans="1:2" x14ac:dyDescent="0.25">
      <c r="A14563" s="1"/>
      <c r="B14563" s="1"/>
    </row>
    <row r="14564" spans="1:2" x14ac:dyDescent="0.25">
      <c r="A14564" s="1"/>
      <c r="B14564" s="1"/>
    </row>
    <row r="14565" spans="1:2" x14ac:dyDescent="0.25">
      <c r="A14565" s="1"/>
      <c r="B14565" s="1"/>
    </row>
    <row r="14566" spans="1:2" x14ac:dyDescent="0.25">
      <c r="A14566" s="1"/>
      <c r="B14566" s="1"/>
    </row>
    <row r="14567" spans="1:2" x14ac:dyDescent="0.25">
      <c r="A14567" s="1"/>
      <c r="B14567" s="1"/>
    </row>
    <row r="14568" spans="1:2" x14ac:dyDescent="0.25">
      <c r="A14568" s="1"/>
      <c r="B14568" s="1"/>
    </row>
    <row r="14569" spans="1:2" x14ac:dyDescent="0.25">
      <c r="A14569" s="1"/>
      <c r="B14569" s="1"/>
    </row>
    <row r="14570" spans="1:2" x14ac:dyDescent="0.25">
      <c r="A14570" s="1"/>
      <c r="B14570" s="1"/>
    </row>
    <row r="14571" spans="1:2" x14ac:dyDescent="0.25">
      <c r="A14571" s="1"/>
      <c r="B14571" s="1"/>
    </row>
    <row r="14572" spans="1:2" x14ac:dyDescent="0.25">
      <c r="A14572" s="1"/>
      <c r="B14572" s="1"/>
    </row>
    <row r="14573" spans="1:2" x14ac:dyDescent="0.25">
      <c r="A14573" s="1"/>
      <c r="B14573" s="1"/>
    </row>
    <row r="14574" spans="1:2" x14ac:dyDescent="0.25">
      <c r="A14574" s="1"/>
      <c r="B14574" s="1"/>
    </row>
    <row r="14575" spans="1:2" x14ac:dyDescent="0.25">
      <c r="A14575" s="1"/>
      <c r="B14575" s="1"/>
    </row>
    <row r="14576" spans="1:2" x14ac:dyDescent="0.25">
      <c r="A14576" s="1"/>
      <c r="B14576" s="1"/>
    </row>
    <row r="14577" spans="1:2" x14ac:dyDescent="0.25">
      <c r="A14577" s="1"/>
      <c r="B14577" s="1"/>
    </row>
    <row r="14578" spans="1:2" x14ac:dyDescent="0.25">
      <c r="A14578" s="1"/>
      <c r="B14578" s="1"/>
    </row>
    <row r="14579" spans="1:2" x14ac:dyDescent="0.25">
      <c r="A14579" s="1"/>
      <c r="B14579" s="1"/>
    </row>
    <row r="14580" spans="1:2" x14ac:dyDescent="0.25">
      <c r="A14580" s="1"/>
      <c r="B14580" s="1"/>
    </row>
    <row r="14581" spans="1:2" x14ac:dyDescent="0.25">
      <c r="A14581" s="1"/>
      <c r="B14581" s="1"/>
    </row>
    <row r="14582" spans="1:2" x14ac:dyDescent="0.25">
      <c r="A14582" s="1"/>
      <c r="B14582" s="1"/>
    </row>
    <row r="14583" spans="1:2" x14ac:dyDescent="0.25">
      <c r="A14583" s="1"/>
      <c r="B14583" s="1"/>
    </row>
    <row r="14584" spans="1:2" x14ac:dyDescent="0.25">
      <c r="A14584" s="1"/>
      <c r="B14584" s="1"/>
    </row>
    <row r="14585" spans="1:2" x14ac:dyDescent="0.25">
      <c r="A14585" s="1"/>
      <c r="B14585" s="1"/>
    </row>
    <row r="14586" spans="1:2" x14ac:dyDescent="0.25">
      <c r="A14586" s="1"/>
      <c r="B14586" s="1"/>
    </row>
    <row r="14587" spans="1:2" x14ac:dyDescent="0.25">
      <c r="A14587" s="1"/>
      <c r="B14587" s="1"/>
    </row>
    <row r="14588" spans="1:2" x14ac:dyDescent="0.25">
      <c r="A14588" s="1"/>
      <c r="B14588" s="1"/>
    </row>
    <row r="14589" spans="1:2" x14ac:dyDescent="0.25">
      <c r="A14589" s="1"/>
      <c r="B14589" s="1"/>
    </row>
    <row r="14590" spans="1:2" x14ac:dyDescent="0.25">
      <c r="A14590" s="1"/>
      <c r="B14590" s="1"/>
    </row>
    <row r="14591" spans="1:2" x14ac:dyDescent="0.25">
      <c r="A14591" s="1"/>
      <c r="B14591" s="1"/>
    </row>
    <row r="14592" spans="1:2" x14ac:dyDescent="0.25">
      <c r="A14592" s="1"/>
      <c r="B14592" s="1"/>
    </row>
    <row r="14593" spans="1:2" x14ac:dyDescent="0.25">
      <c r="A14593" s="1"/>
      <c r="B14593" s="1"/>
    </row>
    <row r="14594" spans="1:2" x14ac:dyDescent="0.25">
      <c r="A14594" s="1"/>
      <c r="B14594" s="1"/>
    </row>
    <row r="14595" spans="1:2" x14ac:dyDescent="0.25">
      <c r="A14595" s="1"/>
      <c r="B14595" s="1"/>
    </row>
    <row r="14596" spans="1:2" x14ac:dyDescent="0.25">
      <c r="A14596" s="1"/>
      <c r="B14596" s="1"/>
    </row>
    <row r="14597" spans="1:2" x14ac:dyDescent="0.25">
      <c r="A14597" s="1"/>
      <c r="B14597" s="1"/>
    </row>
    <row r="14598" spans="1:2" x14ac:dyDescent="0.25">
      <c r="A14598" s="1"/>
      <c r="B14598" s="1"/>
    </row>
    <row r="14599" spans="1:2" x14ac:dyDescent="0.25">
      <c r="A14599" s="1"/>
      <c r="B14599" s="1"/>
    </row>
    <row r="14600" spans="1:2" x14ac:dyDescent="0.25">
      <c r="A14600" s="1"/>
      <c r="B14600" s="1"/>
    </row>
    <row r="14601" spans="1:2" x14ac:dyDescent="0.25">
      <c r="A14601" s="1"/>
      <c r="B14601" s="1"/>
    </row>
    <row r="14602" spans="1:2" x14ac:dyDescent="0.25">
      <c r="A14602" s="1"/>
      <c r="B14602" s="1"/>
    </row>
    <row r="14603" spans="1:2" x14ac:dyDescent="0.25">
      <c r="A14603" s="1"/>
      <c r="B14603" s="1"/>
    </row>
    <row r="14604" spans="1:2" x14ac:dyDescent="0.25">
      <c r="A14604" s="1"/>
      <c r="B14604" s="1"/>
    </row>
    <row r="14605" spans="1:2" x14ac:dyDescent="0.25">
      <c r="A14605" s="1"/>
      <c r="B14605" s="1"/>
    </row>
    <row r="14606" spans="1:2" x14ac:dyDescent="0.25">
      <c r="A14606" s="1"/>
      <c r="B14606" s="1"/>
    </row>
    <row r="14607" spans="1:2" x14ac:dyDescent="0.25">
      <c r="A14607" s="1"/>
      <c r="B14607" s="1"/>
    </row>
    <row r="14608" spans="1:2" x14ac:dyDescent="0.25">
      <c r="A14608" s="1"/>
      <c r="B14608" s="1"/>
    </row>
    <row r="14609" spans="1:2" x14ac:dyDescent="0.25">
      <c r="A14609" s="1"/>
      <c r="B14609" s="1"/>
    </row>
    <row r="14610" spans="1:2" x14ac:dyDescent="0.25">
      <c r="A14610" s="1"/>
      <c r="B14610" s="1"/>
    </row>
    <row r="14611" spans="1:2" x14ac:dyDescent="0.25">
      <c r="A14611" s="1"/>
      <c r="B14611" s="1"/>
    </row>
    <row r="14612" spans="1:2" x14ac:dyDescent="0.25">
      <c r="A14612" s="1"/>
      <c r="B14612" s="1"/>
    </row>
    <row r="14613" spans="1:2" x14ac:dyDescent="0.25">
      <c r="A14613" s="1"/>
      <c r="B14613" s="1"/>
    </row>
    <row r="14614" spans="1:2" x14ac:dyDescent="0.25">
      <c r="A14614" s="1"/>
      <c r="B14614" s="1"/>
    </row>
    <row r="14615" spans="1:2" x14ac:dyDescent="0.25">
      <c r="A14615" s="1"/>
      <c r="B14615" s="1"/>
    </row>
    <row r="14616" spans="1:2" x14ac:dyDescent="0.25">
      <c r="A14616" s="1"/>
      <c r="B14616" s="1"/>
    </row>
    <row r="14617" spans="1:2" x14ac:dyDescent="0.25">
      <c r="A14617" s="1"/>
      <c r="B14617" s="1"/>
    </row>
    <row r="14618" spans="1:2" x14ac:dyDescent="0.25">
      <c r="A14618" s="1"/>
      <c r="B14618" s="1"/>
    </row>
    <row r="14619" spans="1:2" x14ac:dyDescent="0.25">
      <c r="A14619" s="1"/>
      <c r="B14619" s="1"/>
    </row>
    <row r="14620" spans="1:2" x14ac:dyDescent="0.25">
      <c r="A14620" s="1"/>
      <c r="B14620" s="1"/>
    </row>
    <row r="14621" spans="1:2" x14ac:dyDescent="0.25">
      <c r="A14621" s="1"/>
      <c r="B14621" s="1"/>
    </row>
    <row r="14622" spans="1:2" x14ac:dyDescent="0.25">
      <c r="A14622" s="1"/>
      <c r="B14622" s="1"/>
    </row>
    <row r="14623" spans="1:2" x14ac:dyDescent="0.25">
      <c r="A14623" s="1"/>
      <c r="B14623" s="1"/>
    </row>
    <row r="14624" spans="1:2" x14ac:dyDescent="0.25">
      <c r="A14624" s="1"/>
      <c r="B14624" s="1"/>
    </row>
    <row r="14625" spans="1:2" x14ac:dyDescent="0.25">
      <c r="A14625" s="1"/>
      <c r="B14625" s="1"/>
    </row>
    <row r="14626" spans="1:2" x14ac:dyDescent="0.25">
      <c r="A14626" s="1"/>
      <c r="B14626" s="1"/>
    </row>
    <row r="14627" spans="1:2" x14ac:dyDescent="0.25">
      <c r="A14627" s="1"/>
      <c r="B14627" s="1"/>
    </row>
    <row r="14628" spans="1:2" x14ac:dyDescent="0.25">
      <c r="A14628" s="1"/>
      <c r="B14628" s="1"/>
    </row>
    <row r="14629" spans="1:2" x14ac:dyDescent="0.25">
      <c r="A14629" s="1"/>
      <c r="B14629" s="1"/>
    </row>
    <row r="14630" spans="1:2" x14ac:dyDescent="0.25">
      <c r="A14630" s="1"/>
      <c r="B14630" s="1"/>
    </row>
    <row r="14631" spans="1:2" x14ac:dyDescent="0.25">
      <c r="A14631" s="1"/>
      <c r="B14631" s="1"/>
    </row>
    <row r="14632" spans="1:2" x14ac:dyDescent="0.25">
      <c r="A14632" s="1"/>
      <c r="B14632" s="1"/>
    </row>
    <row r="14633" spans="1:2" x14ac:dyDescent="0.25">
      <c r="A14633" s="1"/>
      <c r="B14633" s="1"/>
    </row>
    <row r="14634" spans="1:2" x14ac:dyDescent="0.25">
      <c r="A14634" s="1"/>
      <c r="B14634" s="1"/>
    </row>
    <row r="14635" spans="1:2" x14ac:dyDescent="0.25">
      <c r="A14635" s="1"/>
      <c r="B14635" s="1"/>
    </row>
    <row r="14636" spans="1:2" x14ac:dyDescent="0.25">
      <c r="A14636" s="1"/>
      <c r="B14636" s="1"/>
    </row>
    <row r="14637" spans="1:2" x14ac:dyDescent="0.25">
      <c r="A14637" s="1"/>
      <c r="B14637" s="1"/>
    </row>
    <row r="14638" spans="1:2" x14ac:dyDescent="0.25">
      <c r="A14638" s="1"/>
      <c r="B14638" s="1"/>
    </row>
    <row r="14639" spans="1:2" x14ac:dyDescent="0.25">
      <c r="A14639" s="1"/>
      <c r="B14639" s="1"/>
    </row>
    <row r="14640" spans="1:2" x14ac:dyDescent="0.25">
      <c r="A14640" s="1"/>
      <c r="B14640" s="1"/>
    </row>
    <row r="14641" spans="1:2" x14ac:dyDescent="0.25">
      <c r="A14641" s="1"/>
      <c r="B14641" s="1"/>
    </row>
    <row r="14642" spans="1:2" x14ac:dyDescent="0.25">
      <c r="A14642" s="1"/>
      <c r="B14642" s="1"/>
    </row>
    <row r="14643" spans="1:2" x14ac:dyDescent="0.25">
      <c r="A14643" s="1"/>
      <c r="B14643" s="1"/>
    </row>
    <row r="14644" spans="1:2" x14ac:dyDescent="0.25">
      <c r="A14644" s="1"/>
      <c r="B14644" s="1"/>
    </row>
    <row r="14645" spans="1:2" x14ac:dyDescent="0.25">
      <c r="A14645" s="1"/>
      <c r="B14645" s="1"/>
    </row>
    <row r="14646" spans="1:2" x14ac:dyDescent="0.25">
      <c r="A14646" s="1"/>
      <c r="B14646" s="1"/>
    </row>
    <row r="14647" spans="1:2" x14ac:dyDescent="0.25">
      <c r="A14647" s="1"/>
      <c r="B14647" s="1"/>
    </row>
    <row r="14648" spans="1:2" x14ac:dyDescent="0.25">
      <c r="A14648" s="1"/>
      <c r="B14648" s="1"/>
    </row>
    <row r="14649" spans="1:2" x14ac:dyDescent="0.25">
      <c r="A14649" s="1"/>
      <c r="B14649" s="1"/>
    </row>
    <row r="14650" spans="1:2" x14ac:dyDescent="0.25">
      <c r="A14650" s="1"/>
      <c r="B14650" s="1"/>
    </row>
    <row r="14651" spans="1:2" x14ac:dyDescent="0.25">
      <c r="A14651" s="1"/>
      <c r="B14651" s="1"/>
    </row>
    <row r="14652" spans="1:2" x14ac:dyDescent="0.25">
      <c r="A14652" s="1"/>
      <c r="B14652" s="1"/>
    </row>
    <row r="14653" spans="1:2" x14ac:dyDescent="0.25">
      <c r="A14653" s="1"/>
      <c r="B14653" s="1"/>
    </row>
    <row r="14654" spans="1:2" x14ac:dyDescent="0.25">
      <c r="A14654" s="1"/>
      <c r="B14654" s="1"/>
    </row>
    <row r="14655" spans="1:2" x14ac:dyDescent="0.25">
      <c r="A14655" s="1"/>
      <c r="B14655" s="1"/>
    </row>
    <row r="14656" spans="1:2" x14ac:dyDescent="0.25">
      <c r="A14656" s="1"/>
      <c r="B14656" s="1"/>
    </row>
    <row r="14657" spans="1:2" x14ac:dyDescent="0.25">
      <c r="A14657" s="1"/>
      <c r="B14657" s="1"/>
    </row>
    <row r="14658" spans="1:2" x14ac:dyDescent="0.25">
      <c r="A14658" s="1"/>
      <c r="B14658" s="1"/>
    </row>
    <row r="14659" spans="1:2" x14ac:dyDescent="0.25">
      <c r="A14659" s="1"/>
      <c r="B14659" s="1"/>
    </row>
    <row r="14660" spans="1:2" x14ac:dyDescent="0.25">
      <c r="A14660" s="1"/>
      <c r="B14660" s="1"/>
    </row>
    <row r="14661" spans="1:2" x14ac:dyDescent="0.25">
      <c r="A14661" s="1"/>
      <c r="B14661" s="1"/>
    </row>
    <row r="14662" spans="1:2" x14ac:dyDescent="0.25">
      <c r="A14662" s="1"/>
      <c r="B14662" s="1"/>
    </row>
    <row r="14663" spans="1:2" x14ac:dyDescent="0.25">
      <c r="A14663" s="1"/>
      <c r="B14663" s="1"/>
    </row>
    <row r="14664" spans="1:2" x14ac:dyDescent="0.25">
      <c r="A14664" s="1"/>
      <c r="B14664" s="1"/>
    </row>
    <row r="14665" spans="1:2" x14ac:dyDescent="0.25">
      <c r="A14665" s="1"/>
      <c r="B14665" s="1"/>
    </row>
    <row r="14666" spans="1:2" x14ac:dyDescent="0.25">
      <c r="A14666" s="1"/>
      <c r="B14666" s="1"/>
    </row>
    <row r="14667" spans="1:2" x14ac:dyDescent="0.25">
      <c r="A14667" s="1"/>
      <c r="B14667" s="1"/>
    </row>
    <row r="14668" spans="1:2" x14ac:dyDescent="0.25">
      <c r="A14668" s="1"/>
      <c r="B14668" s="1"/>
    </row>
    <row r="14669" spans="1:2" x14ac:dyDescent="0.25">
      <c r="A14669" s="1"/>
      <c r="B14669" s="1"/>
    </row>
    <row r="14670" spans="1:2" x14ac:dyDescent="0.25">
      <c r="A14670" s="1"/>
      <c r="B14670" s="1"/>
    </row>
    <row r="14671" spans="1:2" x14ac:dyDescent="0.25">
      <c r="A14671" s="1"/>
      <c r="B14671" s="1"/>
    </row>
    <row r="14672" spans="1:2" x14ac:dyDescent="0.25">
      <c r="A14672" s="1"/>
      <c r="B14672" s="1"/>
    </row>
    <row r="14673" spans="1:2" x14ac:dyDescent="0.25">
      <c r="A14673" s="1"/>
      <c r="B14673" s="1"/>
    </row>
    <row r="14674" spans="1:2" x14ac:dyDescent="0.25">
      <c r="A14674" s="1"/>
      <c r="B14674" s="1"/>
    </row>
    <row r="14675" spans="1:2" x14ac:dyDescent="0.25">
      <c r="A14675" s="1"/>
      <c r="B14675" s="1"/>
    </row>
    <row r="14676" spans="1:2" x14ac:dyDescent="0.25">
      <c r="A14676" s="1"/>
      <c r="B14676" s="1"/>
    </row>
    <row r="14677" spans="1:2" x14ac:dyDescent="0.25">
      <c r="A14677" s="1"/>
      <c r="B14677" s="1"/>
    </row>
    <row r="14678" spans="1:2" x14ac:dyDescent="0.25">
      <c r="A14678" s="1"/>
      <c r="B14678" s="1"/>
    </row>
    <row r="14679" spans="1:2" x14ac:dyDescent="0.25">
      <c r="A14679" s="1"/>
      <c r="B14679" s="1"/>
    </row>
    <row r="14680" spans="1:2" x14ac:dyDescent="0.25">
      <c r="A14680" s="1"/>
      <c r="B14680" s="1"/>
    </row>
    <row r="14681" spans="1:2" x14ac:dyDescent="0.25">
      <c r="A14681" s="1"/>
      <c r="B14681" s="1"/>
    </row>
    <row r="14682" spans="1:2" x14ac:dyDescent="0.25">
      <c r="A14682" s="1"/>
      <c r="B14682" s="1"/>
    </row>
    <row r="14683" spans="1:2" x14ac:dyDescent="0.25">
      <c r="A14683" s="1"/>
      <c r="B14683" s="1"/>
    </row>
    <row r="14684" spans="1:2" x14ac:dyDescent="0.25">
      <c r="A14684" s="1"/>
      <c r="B14684" s="1"/>
    </row>
    <row r="14685" spans="1:2" x14ac:dyDescent="0.25">
      <c r="A14685" s="1"/>
      <c r="B14685" s="1"/>
    </row>
    <row r="14686" spans="1:2" x14ac:dyDescent="0.25">
      <c r="A14686" s="1"/>
      <c r="B14686" s="1"/>
    </row>
    <row r="14687" spans="1:2" x14ac:dyDescent="0.25">
      <c r="A14687" s="1"/>
      <c r="B14687" s="1"/>
    </row>
    <row r="14688" spans="1:2" x14ac:dyDescent="0.25">
      <c r="A14688" s="1"/>
      <c r="B14688" s="1"/>
    </row>
    <row r="14689" spans="1:2" x14ac:dyDescent="0.25">
      <c r="A14689" s="1"/>
      <c r="B14689" s="1"/>
    </row>
    <row r="14690" spans="1:2" x14ac:dyDescent="0.25">
      <c r="A14690" s="1"/>
      <c r="B14690" s="1"/>
    </row>
    <row r="14691" spans="1:2" x14ac:dyDescent="0.25">
      <c r="A14691" s="1"/>
      <c r="B14691" s="1"/>
    </row>
    <row r="14692" spans="1:2" x14ac:dyDescent="0.25">
      <c r="A14692" s="1"/>
      <c r="B14692" s="1"/>
    </row>
    <row r="14693" spans="1:2" x14ac:dyDescent="0.25">
      <c r="A14693" s="1"/>
      <c r="B14693" s="1"/>
    </row>
    <row r="14694" spans="1:2" x14ac:dyDescent="0.25">
      <c r="A14694" s="1"/>
      <c r="B14694" s="1"/>
    </row>
    <row r="14695" spans="1:2" x14ac:dyDescent="0.25">
      <c r="A14695" s="1"/>
      <c r="B14695" s="1"/>
    </row>
    <row r="14696" spans="1:2" x14ac:dyDescent="0.25">
      <c r="A14696" s="1"/>
      <c r="B14696" s="1"/>
    </row>
    <row r="14697" spans="1:2" x14ac:dyDescent="0.25">
      <c r="A14697" s="1"/>
      <c r="B14697" s="1"/>
    </row>
    <row r="14698" spans="1:2" x14ac:dyDescent="0.25">
      <c r="A14698" s="1"/>
      <c r="B14698" s="1"/>
    </row>
    <row r="14699" spans="1:2" x14ac:dyDescent="0.25">
      <c r="A14699" s="1"/>
      <c r="B14699" s="1"/>
    </row>
    <row r="14700" spans="1:2" x14ac:dyDescent="0.25">
      <c r="A14700" s="1"/>
      <c r="B14700" s="1"/>
    </row>
    <row r="14701" spans="1:2" x14ac:dyDescent="0.25">
      <c r="A14701" s="1"/>
      <c r="B14701" s="1"/>
    </row>
    <row r="14702" spans="1:2" x14ac:dyDescent="0.25">
      <c r="A14702" s="1"/>
      <c r="B14702" s="1"/>
    </row>
    <row r="14703" spans="1:2" x14ac:dyDescent="0.25">
      <c r="A14703" s="1"/>
      <c r="B14703" s="1"/>
    </row>
    <row r="14704" spans="1:2" x14ac:dyDescent="0.25">
      <c r="A14704" s="1"/>
      <c r="B14704" s="1"/>
    </row>
    <row r="14705" spans="1:2" x14ac:dyDescent="0.25">
      <c r="A14705" s="1"/>
      <c r="B14705" s="1"/>
    </row>
    <row r="14706" spans="1:2" x14ac:dyDescent="0.25">
      <c r="A14706" s="1"/>
      <c r="B14706" s="1"/>
    </row>
    <row r="14707" spans="1:2" x14ac:dyDescent="0.25">
      <c r="A14707" s="1"/>
      <c r="B14707" s="1"/>
    </row>
    <row r="14708" spans="1:2" x14ac:dyDescent="0.25">
      <c r="A14708" s="1"/>
      <c r="B14708" s="1"/>
    </row>
    <row r="14709" spans="1:2" x14ac:dyDescent="0.25">
      <c r="A14709" s="1"/>
      <c r="B14709" s="1"/>
    </row>
    <row r="14710" spans="1:2" x14ac:dyDescent="0.25">
      <c r="A14710" s="1"/>
      <c r="B14710" s="1"/>
    </row>
    <row r="14711" spans="1:2" x14ac:dyDescent="0.25">
      <c r="A14711" s="1"/>
      <c r="B14711" s="1"/>
    </row>
    <row r="14712" spans="1:2" x14ac:dyDescent="0.25">
      <c r="A14712" s="1"/>
      <c r="B14712" s="1"/>
    </row>
    <row r="14713" spans="1:2" x14ac:dyDescent="0.25">
      <c r="A14713" s="1"/>
      <c r="B14713" s="1"/>
    </row>
    <row r="14714" spans="1:2" x14ac:dyDescent="0.25">
      <c r="A14714" s="1"/>
      <c r="B14714" s="1"/>
    </row>
    <row r="14715" spans="1:2" x14ac:dyDescent="0.25">
      <c r="A14715" s="1"/>
      <c r="B14715" s="1"/>
    </row>
    <row r="14716" spans="1:2" x14ac:dyDescent="0.25">
      <c r="A14716" s="1"/>
      <c r="B14716" s="1"/>
    </row>
    <row r="14717" spans="1:2" x14ac:dyDescent="0.25">
      <c r="A14717" s="1"/>
      <c r="B14717" s="1"/>
    </row>
    <row r="14718" spans="1:2" x14ac:dyDescent="0.25">
      <c r="A14718" s="1"/>
      <c r="B14718" s="1"/>
    </row>
    <row r="14719" spans="1:2" x14ac:dyDescent="0.25">
      <c r="A14719" s="1"/>
      <c r="B14719" s="1"/>
    </row>
    <row r="14720" spans="1:2" x14ac:dyDescent="0.25">
      <c r="A14720" s="1"/>
      <c r="B14720" s="1"/>
    </row>
    <row r="14721" spans="1:2" x14ac:dyDescent="0.25">
      <c r="A14721" s="1"/>
      <c r="B14721" s="1"/>
    </row>
    <row r="14722" spans="1:2" x14ac:dyDescent="0.25">
      <c r="A14722" s="1"/>
      <c r="B14722" s="1"/>
    </row>
    <row r="14723" spans="1:2" x14ac:dyDescent="0.25">
      <c r="A14723" s="1"/>
      <c r="B14723" s="1"/>
    </row>
    <row r="14724" spans="1:2" x14ac:dyDescent="0.25">
      <c r="A14724" s="1"/>
      <c r="B14724" s="1"/>
    </row>
    <row r="14725" spans="1:2" x14ac:dyDescent="0.25">
      <c r="A14725" s="1"/>
      <c r="B14725" s="1"/>
    </row>
    <row r="14726" spans="1:2" x14ac:dyDescent="0.25">
      <c r="A14726" s="1"/>
      <c r="B14726" s="1"/>
    </row>
    <row r="14727" spans="1:2" x14ac:dyDescent="0.25">
      <c r="A14727" s="1"/>
      <c r="B14727" s="1"/>
    </row>
    <row r="14728" spans="1:2" x14ac:dyDescent="0.25">
      <c r="A14728" s="1"/>
      <c r="B14728" s="1"/>
    </row>
    <row r="14729" spans="1:2" x14ac:dyDescent="0.25">
      <c r="A14729" s="1"/>
      <c r="B14729" s="1"/>
    </row>
    <row r="14730" spans="1:2" x14ac:dyDescent="0.25">
      <c r="A14730" s="1"/>
      <c r="B14730" s="1"/>
    </row>
    <row r="14731" spans="1:2" x14ac:dyDescent="0.25">
      <c r="A14731" s="1"/>
      <c r="B14731" s="1"/>
    </row>
    <row r="14732" spans="1:2" x14ac:dyDescent="0.25">
      <c r="A14732" s="1"/>
      <c r="B14732" s="1"/>
    </row>
    <row r="14733" spans="1:2" x14ac:dyDescent="0.25">
      <c r="A14733" s="1"/>
      <c r="B14733" s="1"/>
    </row>
    <row r="14734" spans="1:2" x14ac:dyDescent="0.25">
      <c r="A14734" s="1"/>
      <c r="B14734" s="1"/>
    </row>
    <row r="14735" spans="1:2" x14ac:dyDescent="0.25">
      <c r="A14735" s="1"/>
      <c r="B14735" s="1"/>
    </row>
    <row r="14736" spans="1:2" x14ac:dyDescent="0.25">
      <c r="A14736" s="1"/>
      <c r="B14736" s="1"/>
    </row>
    <row r="14737" spans="1:2" x14ac:dyDescent="0.25">
      <c r="A14737" s="1"/>
      <c r="B14737" s="1"/>
    </row>
    <row r="14738" spans="1:2" x14ac:dyDescent="0.25">
      <c r="A14738" s="1"/>
      <c r="B14738" s="1"/>
    </row>
    <row r="14739" spans="1:2" x14ac:dyDescent="0.25">
      <c r="A14739" s="1"/>
      <c r="B14739" s="1"/>
    </row>
    <row r="14740" spans="1:2" x14ac:dyDescent="0.25">
      <c r="A14740" s="1"/>
      <c r="B14740" s="1"/>
    </row>
    <row r="14741" spans="1:2" x14ac:dyDescent="0.25">
      <c r="A14741" s="1"/>
      <c r="B14741" s="1"/>
    </row>
    <row r="14742" spans="1:2" x14ac:dyDescent="0.25">
      <c r="A14742" s="1"/>
      <c r="B14742" s="1"/>
    </row>
    <row r="14743" spans="1:2" x14ac:dyDescent="0.25">
      <c r="A14743" s="1"/>
      <c r="B14743" s="1"/>
    </row>
    <row r="14744" spans="1:2" x14ac:dyDescent="0.25">
      <c r="A14744" s="1"/>
      <c r="B14744" s="1"/>
    </row>
    <row r="14745" spans="1:2" x14ac:dyDescent="0.25">
      <c r="A14745" s="1"/>
      <c r="B14745" s="1"/>
    </row>
    <row r="14746" spans="1:2" x14ac:dyDescent="0.25">
      <c r="A14746" s="1"/>
      <c r="B14746" s="1"/>
    </row>
    <row r="14747" spans="1:2" x14ac:dyDescent="0.25">
      <c r="A14747" s="1"/>
      <c r="B14747" s="1"/>
    </row>
    <row r="14748" spans="1:2" x14ac:dyDescent="0.25">
      <c r="A14748" s="1"/>
      <c r="B14748" s="1"/>
    </row>
    <row r="14749" spans="1:2" x14ac:dyDescent="0.25">
      <c r="A14749" s="1"/>
      <c r="B14749" s="1"/>
    </row>
    <row r="14750" spans="1:2" x14ac:dyDescent="0.25">
      <c r="A14750" s="1"/>
      <c r="B14750" s="1"/>
    </row>
    <row r="14751" spans="1:2" x14ac:dyDescent="0.25">
      <c r="A14751" s="1"/>
      <c r="B14751" s="1"/>
    </row>
    <row r="14752" spans="1:2" x14ac:dyDescent="0.25">
      <c r="A14752" s="1"/>
      <c r="B14752" s="1"/>
    </row>
    <row r="14753" spans="1:2" x14ac:dyDescent="0.25">
      <c r="A14753" s="1"/>
      <c r="B14753" s="1"/>
    </row>
    <row r="14754" spans="1:2" x14ac:dyDescent="0.25">
      <c r="A14754" s="1"/>
      <c r="B14754" s="1"/>
    </row>
    <row r="14755" spans="1:2" x14ac:dyDescent="0.25">
      <c r="A14755" s="1"/>
      <c r="B14755" s="1"/>
    </row>
    <row r="14756" spans="1:2" x14ac:dyDescent="0.25">
      <c r="A14756" s="1"/>
      <c r="B14756" s="1"/>
    </row>
    <row r="14757" spans="1:2" x14ac:dyDescent="0.25">
      <c r="A14757" s="1"/>
      <c r="B14757" s="1"/>
    </row>
    <row r="14758" spans="1:2" x14ac:dyDescent="0.25">
      <c r="A14758" s="1"/>
      <c r="B14758" s="1"/>
    </row>
    <row r="14759" spans="1:2" x14ac:dyDescent="0.25">
      <c r="A14759" s="1"/>
      <c r="B14759" s="1"/>
    </row>
    <row r="14760" spans="1:2" x14ac:dyDescent="0.25">
      <c r="A14760" s="1"/>
      <c r="B14760" s="1"/>
    </row>
    <row r="14761" spans="1:2" x14ac:dyDescent="0.25">
      <c r="A14761" s="1"/>
      <c r="B14761" s="1"/>
    </row>
    <row r="14762" spans="1:2" x14ac:dyDescent="0.25">
      <c r="A14762" s="1"/>
      <c r="B14762" s="1"/>
    </row>
    <row r="14763" spans="1:2" x14ac:dyDescent="0.25">
      <c r="A14763" s="1"/>
      <c r="B14763" s="1"/>
    </row>
    <row r="14764" spans="1:2" x14ac:dyDescent="0.25">
      <c r="A14764" s="1"/>
      <c r="B14764" s="1"/>
    </row>
    <row r="14765" spans="1:2" x14ac:dyDescent="0.25">
      <c r="A14765" s="1"/>
      <c r="B14765" s="1"/>
    </row>
    <row r="14766" spans="1:2" x14ac:dyDescent="0.25">
      <c r="A14766" s="1"/>
      <c r="B14766" s="1"/>
    </row>
    <row r="14767" spans="1:2" x14ac:dyDescent="0.25">
      <c r="A14767" s="1"/>
      <c r="B14767" s="1"/>
    </row>
    <row r="14768" spans="1:2" x14ac:dyDescent="0.25">
      <c r="A14768" s="1"/>
      <c r="B14768" s="1"/>
    </row>
    <row r="14769" spans="1:2" x14ac:dyDescent="0.25">
      <c r="A14769" s="1"/>
      <c r="B14769" s="1"/>
    </row>
    <row r="14770" spans="1:2" x14ac:dyDescent="0.25">
      <c r="A14770" s="1"/>
      <c r="B14770" s="1"/>
    </row>
    <row r="14771" spans="1:2" x14ac:dyDescent="0.25">
      <c r="A14771" s="1"/>
      <c r="B14771" s="1"/>
    </row>
    <row r="14772" spans="1:2" x14ac:dyDescent="0.25">
      <c r="A14772" s="1"/>
      <c r="B14772" s="1"/>
    </row>
    <row r="14773" spans="1:2" x14ac:dyDescent="0.25">
      <c r="A14773" s="1"/>
      <c r="B14773" s="1"/>
    </row>
    <row r="14774" spans="1:2" x14ac:dyDescent="0.25">
      <c r="A14774" s="1"/>
      <c r="B14774" s="1"/>
    </row>
    <row r="14775" spans="1:2" x14ac:dyDescent="0.25">
      <c r="A14775" s="1"/>
      <c r="B14775" s="1"/>
    </row>
    <row r="14776" spans="1:2" x14ac:dyDescent="0.25">
      <c r="A14776" s="1"/>
      <c r="B14776" s="1"/>
    </row>
    <row r="14777" spans="1:2" x14ac:dyDescent="0.25">
      <c r="A14777" s="1"/>
      <c r="B14777" s="1"/>
    </row>
    <row r="14778" spans="1:2" x14ac:dyDescent="0.25">
      <c r="A14778" s="1"/>
      <c r="B14778" s="1"/>
    </row>
    <row r="14779" spans="1:2" x14ac:dyDescent="0.25">
      <c r="A14779" s="1"/>
      <c r="B14779" s="1"/>
    </row>
    <row r="14780" spans="1:2" x14ac:dyDescent="0.25">
      <c r="A14780" s="1"/>
      <c r="B14780" s="1"/>
    </row>
    <row r="14781" spans="1:2" x14ac:dyDescent="0.25">
      <c r="A14781" s="1"/>
      <c r="B14781" s="1"/>
    </row>
    <row r="14782" spans="1:2" x14ac:dyDescent="0.25">
      <c r="A14782" s="1"/>
      <c r="B14782" s="1"/>
    </row>
    <row r="14783" spans="1:2" x14ac:dyDescent="0.25">
      <c r="A14783" s="1"/>
      <c r="B14783" s="1"/>
    </row>
    <row r="14784" spans="1:2" x14ac:dyDescent="0.25">
      <c r="A14784" s="1"/>
      <c r="B14784" s="1"/>
    </row>
    <row r="14785" spans="1:2" x14ac:dyDescent="0.25">
      <c r="A14785" s="1"/>
      <c r="B14785" s="1"/>
    </row>
    <row r="14786" spans="1:2" x14ac:dyDescent="0.25">
      <c r="A14786" s="1"/>
      <c r="B14786" s="1"/>
    </row>
    <row r="14787" spans="1:2" x14ac:dyDescent="0.25">
      <c r="A14787" s="1"/>
      <c r="B14787" s="1"/>
    </row>
    <row r="14788" spans="1:2" x14ac:dyDescent="0.25">
      <c r="A14788" s="1"/>
      <c r="B14788" s="1"/>
    </row>
    <row r="14789" spans="1:2" x14ac:dyDescent="0.25">
      <c r="A14789" s="1"/>
      <c r="B14789" s="1"/>
    </row>
    <row r="14790" spans="1:2" x14ac:dyDescent="0.25">
      <c r="A14790" s="1"/>
      <c r="B14790" s="1"/>
    </row>
    <row r="14791" spans="1:2" x14ac:dyDescent="0.25">
      <c r="A14791" s="1"/>
      <c r="B14791" s="1"/>
    </row>
    <row r="14792" spans="1:2" x14ac:dyDescent="0.25">
      <c r="A14792" s="1"/>
      <c r="B14792" s="1"/>
    </row>
    <row r="14793" spans="1:2" x14ac:dyDescent="0.25">
      <c r="A14793" s="1"/>
      <c r="B14793" s="1"/>
    </row>
    <row r="14794" spans="1:2" x14ac:dyDescent="0.25">
      <c r="A14794" s="1"/>
      <c r="B14794" s="1"/>
    </row>
    <row r="14795" spans="1:2" x14ac:dyDescent="0.25">
      <c r="A14795" s="1"/>
      <c r="B14795" s="1"/>
    </row>
    <row r="14796" spans="1:2" x14ac:dyDescent="0.25">
      <c r="A14796" s="1"/>
      <c r="B14796" s="1"/>
    </row>
    <row r="14797" spans="1:2" x14ac:dyDescent="0.25">
      <c r="A14797" s="1"/>
      <c r="B14797" s="1"/>
    </row>
    <row r="14798" spans="1:2" x14ac:dyDescent="0.25">
      <c r="A14798" s="1"/>
      <c r="B14798" s="1"/>
    </row>
    <row r="14799" spans="1:2" x14ac:dyDescent="0.25">
      <c r="A14799" s="1"/>
      <c r="B14799" s="1"/>
    </row>
    <row r="14800" spans="1:2" x14ac:dyDescent="0.25">
      <c r="A14800" s="1"/>
      <c r="B14800" s="1"/>
    </row>
    <row r="14801" spans="1:2" x14ac:dyDescent="0.25">
      <c r="A14801" s="1"/>
      <c r="B14801" s="1"/>
    </row>
    <row r="14802" spans="1:2" x14ac:dyDescent="0.25">
      <c r="A14802" s="1"/>
      <c r="B14802" s="1"/>
    </row>
    <row r="14803" spans="1:2" x14ac:dyDescent="0.25">
      <c r="A14803" s="1"/>
      <c r="B14803" s="1"/>
    </row>
    <row r="14804" spans="1:2" x14ac:dyDescent="0.25">
      <c r="A14804" s="1"/>
      <c r="B14804" s="1"/>
    </row>
    <row r="14805" spans="1:2" x14ac:dyDescent="0.25">
      <c r="A14805" s="1"/>
      <c r="B14805" s="1"/>
    </row>
    <row r="14806" spans="1:2" x14ac:dyDescent="0.25">
      <c r="A14806" s="1"/>
      <c r="B14806" s="1"/>
    </row>
    <row r="14807" spans="1:2" x14ac:dyDescent="0.25">
      <c r="A14807" s="1"/>
      <c r="B14807" s="1"/>
    </row>
    <row r="14808" spans="1:2" x14ac:dyDescent="0.25">
      <c r="A14808" s="1"/>
      <c r="B14808" s="1"/>
    </row>
    <row r="14809" spans="1:2" x14ac:dyDescent="0.25">
      <c r="A14809" s="1"/>
      <c r="B14809" s="1"/>
    </row>
    <row r="14810" spans="1:2" x14ac:dyDescent="0.25">
      <c r="A14810" s="1"/>
      <c r="B14810" s="1"/>
    </row>
    <row r="14811" spans="1:2" x14ac:dyDescent="0.25">
      <c r="A14811" s="1"/>
      <c r="B14811" s="1"/>
    </row>
    <row r="14812" spans="1:2" x14ac:dyDescent="0.25">
      <c r="A14812" s="1"/>
      <c r="B14812" s="1"/>
    </row>
    <row r="14813" spans="1:2" x14ac:dyDescent="0.25">
      <c r="A14813" s="1"/>
      <c r="B14813" s="1"/>
    </row>
    <row r="14814" spans="1:2" x14ac:dyDescent="0.25">
      <c r="A14814" s="1"/>
      <c r="B14814" s="1"/>
    </row>
    <row r="14815" spans="1:2" x14ac:dyDescent="0.25">
      <c r="A14815" s="1"/>
      <c r="B14815" s="1"/>
    </row>
    <row r="14816" spans="1:2" x14ac:dyDescent="0.25">
      <c r="A14816" s="1"/>
      <c r="B14816" s="1"/>
    </row>
    <row r="14817" spans="1:2" x14ac:dyDescent="0.25">
      <c r="A14817" s="1"/>
      <c r="B14817" s="1"/>
    </row>
    <row r="14818" spans="1:2" x14ac:dyDescent="0.25">
      <c r="A14818" s="1"/>
      <c r="B14818" s="1"/>
    </row>
    <row r="14819" spans="1:2" x14ac:dyDescent="0.25">
      <c r="A14819" s="1"/>
      <c r="B14819" s="1"/>
    </row>
    <row r="14820" spans="1:2" x14ac:dyDescent="0.25">
      <c r="A14820" s="1"/>
      <c r="B14820" s="1"/>
    </row>
    <row r="14821" spans="1:2" x14ac:dyDescent="0.25">
      <c r="A14821" s="1"/>
      <c r="B14821" s="1"/>
    </row>
    <row r="14822" spans="1:2" x14ac:dyDescent="0.25">
      <c r="A14822" s="1"/>
      <c r="B14822" s="1"/>
    </row>
    <row r="14823" spans="1:2" x14ac:dyDescent="0.25">
      <c r="A14823" s="1"/>
      <c r="B14823" s="1"/>
    </row>
    <row r="14824" spans="1:2" x14ac:dyDescent="0.25">
      <c r="A14824" s="1"/>
      <c r="B14824" s="1"/>
    </row>
    <row r="14825" spans="1:2" x14ac:dyDescent="0.25">
      <c r="A14825" s="1"/>
      <c r="B14825" s="1"/>
    </row>
    <row r="14826" spans="1:2" x14ac:dyDescent="0.25">
      <c r="A14826" s="1"/>
      <c r="B14826" s="1"/>
    </row>
    <row r="14827" spans="1:2" x14ac:dyDescent="0.25">
      <c r="A14827" s="1"/>
      <c r="B14827" s="1"/>
    </row>
    <row r="14828" spans="1:2" x14ac:dyDescent="0.25">
      <c r="A14828" s="1"/>
      <c r="B14828" s="1"/>
    </row>
    <row r="14829" spans="1:2" x14ac:dyDescent="0.25">
      <c r="A14829" s="1"/>
      <c r="B14829" s="1"/>
    </row>
    <row r="14830" spans="1:2" x14ac:dyDescent="0.25">
      <c r="A14830" s="1"/>
      <c r="B14830" s="1"/>
    </row>
    <row r="14831" spans="1:2" x14ac:dyDescent="0.25">
      <c r="A14831" s="1"/>
      <c r="B14831" s="1"/>
    </row>
    <row r="14832" spans="1:2" x14ac:dyDescent="0.25">
      <c r="A14832" s="1"/>
      <c r="B14832" s="1"/>
    </row>
    <row r="14833" spans="1:2" x14ac:dyDescent="0.25">
      <c r="A14833" s="1"/>
      <c r="B14833" s="1"/>
    </row>
    <row r="14834" spans="1:2" x14ac:dyDescent="0.25">
      <c r="A14834" s="1"/>
      <c r="B14834" s="1"/>
    </row>
    <row r="14835" spans="1:2" x14ac:dyDescent="0.25">
      <c r="A14835" s="1"/>
      <c r="B14835" s="1"/>
    </row>
    <row r="14836" spans="1:2" x14ac:dyDescent="0.25">
      <c r="A14836" s="1"/>
      <c r="B14836" s="1"/>
    </row>
    <row r="14837" spans="1:2" x14ac:dyDescent="0.25">
      <c r="A14837" s="1"/>
      <c r="B14837" s="1"/>
    </row>
    <row r="14838" spans="1:2" x14ac:dyDescent="0.25">
      <c r="A14838" s="1"/>
      <c r="B14838" s="1"/>
    </row>
    <row r="14839" spans="1:2" x14ac:dyDescent="0.25">
      <c r="A14839" s="1"/>
      <c r="B14839" s="1"/>
    </row>
    <row r="14840" spans="1:2" x14ac:dyDescent="0.25">
      <c r="A14840" s="1"/>
      <c r="B14840" s="1"/>
    </row>
    <row r="14841" spans="1:2" x14ac:dyDescent="0.25">
      <c r="A14841" s="1"/>
      <c r="B14841" s="1"/>
    </row>
    <row r="14842" spans="1:2" x14ac:dyDescent="0.25">
      <c r="A14842" s="1"/>
      <c r="B14842" s="1"/>
    </row>
    <row r="14843" spans="1:2" x14ac:dyDescent="0.25">
      <c r="A14843" s="1"/>
      <c r="B14843" s="1"/>
    </row>
    <row r="14844" spans="1:2" x14ac:dyDescent="0.25">
      <c r="A14844" s="1"/>
      <c r="B14844" s="1"/>
    </row>
    <row r="14845" spans="1:2" x14ac:dyDescent="0.25">
      <c r="A14845" s="1"/>
      <c r="B14845" s="1"/>
    </row>
    <row r="14846" spans="1:2" x14ac:dyDescent="0.25">
      <c r="A14846" s="1"/>
      <c r="B14846" s="1"/>
    </row>
    <row r="14847" spans="1:2" x14ac:dyDescent="0.25">
      <c r="A14847" s="1"/>
      <c r="B14847" s="1"/>
    </row>
    <row r="14848" spans="1:2" x14ac:dyDescent="0.25">
      <c r="A14848" s="1"/>
      <c r="B14848" s="1"/>
    </row>
    <row r="14849" spans="1:2" x14ac:dyDescent="0.25">
      <c r="A14849" s="1"/>
      <c r="B14849" s="1"/>
    </row>
    <row r="14850" spans="1:2" x14ac:dyDescent="0.25">
      <c r="A14850" s="1"/>
      <c r="B14850" s="1"/>
    </row>
    <row r="14851" spans="1:2" x14ac:dyDescent="0.25">
      <c r="A14851" s="1"/>
      <c r="B14851" s="1"/>
    </row>
    <row r="14852" spans="1:2" x14ac:dyDescent="0.25">
      <c r="A14852" s="1"/>
      <c r="B14852" s="1"/>
    </row>
    <row r="14853" spans="1:2" x14ac:dyDescent="0.25">
      <c r="A14853" s="1"/>
      <c r="B14853" s="1"/>
    </row>
    <row r="14854" spans="1:2" x14ac:dyDescent="0.25">
      <c r="A14854" s="1"/>
      <c r="B14854" s="1"/>
    </row>
    <row r="14855" spans="1:2" x14ac:dyDescent="0.25">
      <c r="A14855" s="1"/>
      <c r="B14855" s="1"/>
    </row>
    <row r="14856" spans="1:2" x14ac:dyDescent="0.25">
      <c r="A14856" s="1"/>
      <c r="B14856" s="1"/>
    </row>
    <row r="14857" spans="1:2" x14ac:dyDescent="0.25">
      <c r="A14857" s="1"/>
      <c r="B14857" s="1"/>
    </row>
    <row r="14858" spans="1:2" x14ac:dyDescent="0.25">
      <c r="A14858" s="1"/>
      <c r="B14858" s="1"/>
    </row>
    <row r="14859" spans="1:2" x14ac:dyDescent="0.25">
      <c r="A14859" s="1"/>
      <c r="B14859" s="1"/>
    </row>
    <row r="14860" spans="1:2" x14ac:dyDescent="0.25">
      <c r="A14860" s="1"/>
      <c r="B14860" s="1"/>
    </row>
    <row r="14861" spans="1:2" x14ac:dyDescent="0.25">
      <c r="A14861" s="1"/>
      <c r="B14861" s="1"/>
    </row>
    <row r="14862" spans="1:2" x14ac:dyDescent="0.25">
      <c r="A14862" s="1"/>
      <c r="B14862" s="1"/>
    </row>
    <row r="14863" spans="1:2" x14ac:dyDescent="0.25">
      <c r="A14863" s="1"/>
      <c r="B14863" s="1"/>
    </row>
    <row r="14864" spans="1:2" x14ac:dyDescent="0.25">
      <c r="A14864" s="1"/>
      <c r="B14864" s="1"/>
    </row>
    <row r="14865" spans="1:2" x14ac:dyDescent="0.25">
      <c r="A14865" s="1"/>
      <c r="B14865" s="1"/>
    </row>
    <row r="14866" spans="1:2" x14ac:dyDescent="0.25">
      <c r="A14866" s="1"/>
      <c r="B14866" s="1"/>
    </row>
    <row r="14867" spans="1:2" x14ac:dyDescent="0.25">
      <c r="A14867" s="1"/>
      <c r="B14867" s="1"/>
    </row>
    <row r="14868" spans="1:2" x14ac:dyDescent="0.25">
      <c r="A14868" s="1"/>
      <c r="B14868" s="1"/>
    </row>
    <row r="14869" spans="1:2" x14ac:dyDescent="0.25">
      <c r="A14869" s="1"/>
      <c r="B14869" s="1"/>
    </row>
    <row r="14870" spans="1:2" x14ac:dyDescent="0.25">
      <c r="A14870" s="1"/>
      <c r="B14870" s="1"/>
    </row>
    <row r="14871" spans="1:2" x14ac:dyDescent="0.25">
      <c r="A14871" s="1"/>
      <c r="B14871" s="1"/>
    </row>
    <row r="14872" spans="1:2" x14ac:dyDescent="0.25">
      <c r="A14872" s="1"/>
      <c r="B14872" s="1"/>
    </row>
    <row r="14873" spans="1:2" x14ac:dyDescent="0.25">
      <c r="A14873" s="1"/>
      <c r="B14873" s="1"/>
    </row>
    <row r="14874" spans="1:2" x14ac:dyDescent="0.25">
      <c r="A14874" s="1"/>
      <c r="B14874" s="1"/>
    </row>
    <row r="14875" spans="1:2" x14ac:dyDescent="0.25">
      <c r="A14875" s="1"/>
      <c r="B14875" s="1"/>
    </row>
    <row r="14876" spans="1:2" x14ac:dyDescent="0.25">
      <c r="A14876" s="1"/>
      <c r="B14876" s="1"/>
    </row>
    <row r="14877" spans="1:2" x14ac:dyDescent="0.25">
      <c r="A14877" s="1"/>
      <c r="B14877" s="1"/>
    </row>
    <row r="14878" spans="1:2" x14ac:dyDescent="0.25">
      <c r="A14878" s="1"/>
      <c r="B14878" s="1"/>
    </row>
    <row r="14879" spans="1:2" x14ac:dyDescent="0.25">
      <c r="A14879" s="1"/>
      <c r="B14879" s="1"/>
    </row>
    <row r="14880" spans="1:2" x14ac:dyDescent="0.25">
      <c r="A14880" s="1"/>
      <c r="B14880" s="1"/>
    </row>
    <row r="14881" spans="1:2" x14ac:dyDescent="0.25">
      <c r="A14881" s="1"/>
      <c r="B14881" s="1"/>
    </row>
    <row r="14882" spans="1:2" x14ac:dyDescent="0.25">
      <c r="A14882" s="1"/>
      <c r="B14882" s="1"/>
    </row>
    <row r="14883" spans="1:2" x14ac:dyDescent="0.25">
      <c r="A14883" s="1"/>
      <c r="B14883" s="1"/>
    </row>
    <row r="14884" spans="1:2" x14ac:dyDescent="0.25">
      <c r="A14884" s="1"/>
      <c r="B14884" s="1"/>
    </row>
    <row r="14885" spans="1:2" x14ac:dyDescent="0.25">
      <c r="A14885" s="1"/>
      <c r="B14885" s="1"/>
    </row>
    <row r="14886" spans="1:2" x14ac:dyDescent="0.25">
      <c r="A14886" s="1"/>
      <c r="B14886" s="1"/>
    </row>
    <row r="14887" spans="1:2" x14ac:dyDescent="0.25">
      <c r="A14887" s="1"/>
      <c r="B14887" s="1"/>
    </row>
    <row r="14888" spans="1:2" x14ac:dyDescent="0.25">
      <c r="A14888" s="1"/>
      <c r="B14888" s="1"/>
    </row>
    <row r="14889" spans="1:2" x14ac:dyDescent="0.25">
      <c r="A14889" s="1"/>
      <c r="B14889" s="1"/>
    </row>
    <row r="14890" spans="1:2" x14ac:dyDescent="0.25">
      <c r="A14890" s="1"/>
      <c r="B14890" s="1"/>
    </row>
    <row r="14891" spans="1:2" x14ac:dyDescent="0.25">
      <c r="A14891" s="1"/>
      <c r="B14891" s="1"/>
    </row>
    <row r="14892" spans="1:2" x14ac:dyDescent="0.25">
      <c r="A14892" s="1"/>
      <c r="B14892" s="1"/>
    </row>
    <row r="14893" spans="1:2" x14ac:dyDescent="0.25">
      <c r="A14893" s="1"/>
      <c r="B14893" s="1"/>
    </row>
    <row r="14894" spans="1:2" x14ac:dyDescent="0.25">
      <c r="A14894" s="1"/>
      <c r="B14894" s="1"/>
    </row>
    <row r="14895" spans="1:2" x14ac:dyDescent="0.25">
      <c r="A14895" s="1"/>
      <c r="B14895" s="1"/>
    </row>
    <row r="14896" spans="1:2" x14ac:dyDescent="0.25">
      <c r="A14896" s="1"/>
      <c r="B14896" s="1"/>
    </row>
    <row r="14897" spans="1:2" x14ac:dyDescent="0.25">
      <c r="A14897" s="1"/>
      <c r="B14897" s="1"/>
    </row>
    <row r="14898" spans="1:2" x14ac:dyDescent="0.25">
      <c r="A14898" s="1"/>
      <c r="B14898" s="1"/>
    </row>
    <row r="14899" spans="1:2" x14ac:dyDescent="0.25">
      <c r="A14899" s="1"/>
      <c r="B14899" s="1"/>
    </row>
    <row r="14900" spans="1:2" x14ac:dyDescent="0.25">
      <c r="A14900" s="1"/>
      <c r="B14900" s="1"/>
    </row>
    <row r="14901" spans="1:2" x14ac:dyDescent="0.25">
      <c r="A14901" s="1"/>
      <c r="B14901" s="1"/>
    </row>
    <row r="14902" spans="1:2" x14ac:dyDescent="0.25">
      <c r="A14902" s="1"/>
      <c r="B14902" s="1"/>
    </row>
    <row r="14903" spans="1:2" x14ac:dyDescent="0.25">
      <c r="A14903" s="1"/>
      <c r="B14903" s="1"/>
    </row>
    <row r="14904" spans="1:2" x14ac:dyDescent="0.25">
      <c r="A14904" s="1"/>
      <c r="B14904" s="1"/>
    </row>
    <row r="14905" spans="1:2" x14ac:dyDescent="0.25">
      <c r="A14905" s="1"/>
      <c r="B14905" s="1"/>
    </row>
    <row r="14906" spans="1:2" x14ac:dyDescent="0.25">
      <c r="A14906" s="1"/>
      <c r="B14906" s="1"/>
    </row>
    <row r="14907" spans="1:2" x14ac:dyDescent="0.25">
      <c r="A14907" s="1"/>
      <c r="B14907" s="1"/>
    </row>
    <row r="14908" spans="1:2" x14ac:dyDescent="0.25">
      <c r="A14908" s="1"/>
      <c r="B14908" s="1"/>
    </row>
    <row r="14909" spans="1:2" x14ac:dyDescent="0.25">
      <c r="A14909" s="1"/>
      <c r="B14909" s="1"/>
    </row>
    <row r="14910" spans="1:2" x14ac:dyDescent="0.25">
      <c r="A14910" s="1"/>
      <c r="B14910" s="1"/>
    </row>
    <row r="14911" spans="1:2" x14ac:dyDescent="0.25">
      <c r="A14911" s="1"/>
      <c r="B14911" s="1"/>
    </row>
    <row r="14912" spans="1:2" x14ac:dyDescent="0.25">
      <c r="A14912" s="1"/>
      <c r="B14912" s="1"/>
    </row>
    <row r="14913" spans="1:2" x14ac:dyDescent="0.25">
      <c r="A14913" s="1"/>
      <c r="B14913" s="1"/>
    </row>
    <row r="14914" spans="1:2" x14ac:dyDescent="0.25">
      <c r="A14914" s="1"/>
      <c r="B14914" s="1"/>
    </row>
    <row r="14915" spans="1:2" x14ac:dyDescent="0.25">
      <c r="A14915" s="1"/>
      <c r="B14915" s="1"/>
    </row>
    <row r="14916" spans="1:2" x14ac:dyDescent="0.25">
      <c r="A14916" s="1"/>
      <c r="B14916" s="1"/>
    </row>
    <row r="14917" spans="1:2" x14ac:dyDescent="0.25">
      <c r="A14917" s="1"/>
      <c r="B14917" s="1"/>
    </row>
    <row r="14918" spans="1:2" x14ac:dyDescent="0.25">
      <c r="A14918" s="1"/>
      <c r="B14918" s="1"/>
    </row>
    <row r="14919" spans="1:2" x14ac:dyDescent="0.25">
      <c r="A14919" s="1"/>
      <c r="B14919" s="1"/>
    </row>
    <row r="14920" spans="1:2" x14ac:dyDescent="0.25">
      <c r="A14920" s="1"/>
      <c r="B14920" s="1"/>
    </row>
    <row r="14921" spans="1:2" x14ac:dyDescent="0.25">
      <c r="A14921" s="1"/>
      <c r="B14921" s="1"/>
    </row>
    <row r="14922" spans="1:2" x14ac:dyDescent="0.25">
      <c r="A14922" s="1"/>
      <c r="B14922" s="1"/>
    </row>
    <row r="14923" spans="1:2" x14ac:dyDescent="0.25">
      <c r="A14923" s="1"/>
      <c r="B14923" s="1"/>
    </row>
    <row r="14924" spans="1:2" x14ac:dyDescent="0.25">
      <c r="A14924" s="1"/>
      <c r="B14924" s="1"/>
    </row>
    <row r="14925" spans="1:2" x14ac:dyDescent="0.25">
      <c r="A14925" s="1"/>
      <c r="B14925" s="1"/>
    </row>
    <row r="14926" spans="1:2" x14ac:dyDescent="0.25">
      <c r="A14926" s="1"/>
      <c r="B14926" s="1"/>
    </row>
    <row r="14927" spans="1:2" x14ac:dyDescent="0.25">
      <c r="A14927" s="1"/>
      <c r="B14927" s="1"/>
    </row>
    <row r="14928" spans="1:2" x14ac:dyDescent="0.25">
      <c r="A14928" s="1"/>
      <c r="B14928" s="1"/>
    </row>
    <row r="14929" spans="1:2" x14ac:dyDescent="0.25">
      <c r="A14929" s="1"/>
      <c r="B14929" s="1"/>
    </row>
    <row r="14930" spans="1:2" x14ac:dyDescent="0.25">
      <c r="A14930" s="1"/>
      <c r="B14930" s="1"/>
    </row>
    <row r="14931" spans="1:2" x14ac:dyDescent="0.25">
      <c r="A14931" s="1"/>
      <c r="B14931" s="1"/>
    </row>
    <row r="14932" spans="1:2" x14ac:dyDescent="0.25">
      <c r="A14932" s="1"/>
      <c r="B14932" s="1"/>
    </row>
    <row r="14933" spans="1:2" x14ac:dyDescent="0.25">
      <c r="A14933" s="1"/>
      <c r="B14933" s="1"/>
    </row>
    <row r="14934" spans="1:2" x14ac:dyDescent="0.25">
      <c r="A14934" s="1"/>
      <c r="B14934" s="1"/>
    </row>
    <row r="14935" spans="1:2" x14ac:dyDescent="0.25">
      <c r="A14935" s="1"/>
      <c r="B14935" s="1"/>
    </row>
    <row r="14936" spans="1:2" x14ac:dyDescent="0.25">
      <c r="A14936" s="1"/>
      <c r="B14936" s="1"/>
    </row>
    <row r="14937" spans="1:2" x14ac:dyDescent="0.25">
      <c r="A14937" s="1"/>
      <c r="B14937" s="1"/>
    </row>
    <row r="14938" spans="1:2" x14ac:dyDescent="0.25">
      <c r="A14938" s="1"/>
      <c r="B14938" s="1"/>
    </row>
    <row r="14939" spans="1:2" x14ac:dyDescent="0.25">
      <c r="A14939" s="1"/>
      <c r="B14939" s="1"/>
    </row>
    <row r="14940" spans="1:2" x14ac:dyDescent="0.25">
      <c r="A14940" s="1"/>
      <c r="B14940" s="1"/>
    </row>
    <row r="14941" spans="1:2" x14ac:dyDescent="0.25">
      <c r="A14941" s="1"/>
      <c r="B14941" s="1"/>
    </row>
    <row r="14942" spans="1:2" x14ac:dyDescent="0.25">
      <c r="A14942" s="1"/>
      <c r="B14942" s="1"/>
    </row>
    <row r="14943" spans="1:2" x14ac:dyDescent="0.25">
      <c r="A14943" s="1"/>
      <c r="B14943" s="1"/>
    </row>
    <row r="14944" spans="1:2" x14ac:dyDescent="0.25">
      <c r="A14944" s="1"/>
      <c r="B14944" s="1"/>
    </row>
    <row r="14945" spans="1:2" x14ac:dyDescent="0.25">
      <c r="A14945" s="1"/>
      <c r="B14945" s="1"/>
    </row>
    <row r="14946" spans="1:2" x14ac:dyDescent="0.25">
      <c r="A14946" s="1"/>
      <c r="B14946" s="1"/>
    </row>
    <row r="14947" spans="1:2" x14ac:dyDescent="0.25">
      <c r="A14947" s="1"/>
      <c r="B14947" s="1"/>
    </row>
    <row r="14948" spans="1:2" x14ac:dyDescent="0.25">
      <c r="A14948" s="1"/>
      <c r="B14948" s="1"/>
    </row>
    <row r="14949" spans="1:2" x14ac:dyDescent="0.25">
      <c r="A14949" s="1"/>
      <c r="B14949" s="1"/>
    </row>
    <row r="14950" spans="1:2" x14ac:dyDescent="0.25">
      <c r="A14950" s="1"/>
      <c r="B14950" s="1"/>
    </row>
    <row r="14951" spans="1:2" x14ac:dyDescent="0.25">
      <c r="A14951" s="1"/>
      <c r="B14951" s="1"/>
    </row>
    <row r="14952" spans="1:2" x14ac:dyDescent="0.25">
      <c r="A14952" s="1"/>
      <c r="B14952" s="1"/>
    </row>
    <row r="14953" spans="1:2" x14ac:dyDescent="0.25">
      <c r="A14953" s="1"/>
      <c r="B14953" s="1"/>
    </row>
    <row r="14954" spans="1:2" x14ac:dyDescent="0.25">
      <c r="A14954" s="1"/>
      <c r="B14954" s="1"/>
    </row>
    <row r="14955" spans="1:2" x14ac:dyDescent="0.25">
      <c r="A14955" s="1"/>
      <c r="B14955" s="1"/>
    </row>
    <row r="14956" spans="1:2" x14ac:dyDescent="0.25">
      <c r="A14956" s="1"/>
      <c r="B14956" s="1"/>
    </row>
    <row r="14957" spans="1:2" x14ac:dyDescent="0.25">
      <c r="A14957" s="1"/>
      <c r="B14957" s="1"/>
    </row>
    <row r="14958" spans="1:2" x14ac:dyDescent="0.25">
      <c r="A14958" s="1"/>
      <c r="B14958" s="1"/>
    </row>
    <row r="14959" spans="1:2" x14ac:dyDescent="0.25">
      <c r="A14959" s="1"/>
      <c r="B14959" s="1"/>
    </row>
    <row r="14960" spans="1:2" x14ac:dyDescent="0.25">
      <c r="A14960" s="1"/>
      <c r="B14960" s="1"/>
    </row>
    <row r="14961" spans="1:2" x14ac:dyDescent="0.25">
      <c r="A14961" s="1"/>
      <c r="B14961" s="1"/>
    </row>
    <row r="14962" spans="1:2" x14ac:dyDescent="0.25">
      <c r="A14962" s="1"/>
      <c r="B14962" s="1"/>
    </row>
    <row r="14963" spans="1:2" x14ac:dyDescent="0.25">
      <c r="A14963" s="1"/>
      <c r="B14963" s="1"/>
    </row>
    <row r="14964" spans="1:2" x14ac:dyDescent="0.25">
      <c r="A14964" s="1"/>
      <c r="B14964" s="1"/>
    </row>
    <row r="14965" spans="1:2" x14ac:dyDescent="0.25">
      <c r="A14965" s="1"/>
      <c r="B14965" s="1"/>
    </row>
    <row r="14966" spans="1:2" x14ac:dyDescent="0.25">
      <c r="A14966" s="1"/>
      <c r="B14966" s="1"/>
    </row>
    <row r="14967" spans="1:2" x14ac:dyDescent="0.25">
      <c r="A14967" s="1"/>
      <c r="B14967" s="1"/>
    </row>
    <row r="14968" spans="1:2" x14ac:dyDescent="0.25">
      <c r="A14968" s="1"/>
      <c r="B14968" s="1"/>
    </row>
    <row r="14969" spans="1:2" x14ac:dyDescent="0.25">
      <c r="A14969" s="1"/>
      <c r="B14969" s="1"/>
    </row>
    <row r="14970" spans="1:2" x14ac:dyDescent="0.25">
      <c r="A14970" s="1"/>
      <c r="B14970" s="1"/>
    </row>
    <row r="14971" spans="1:2" x14ac:dyDescent="0.25">
      <c r="A14971" s="1"/>
      <c r="B14971" s="1"/>
    </row>
    <row r="14972" spans="1:2" x14ac:dyDescent="0.25">
      <c r="A14972" s="1"/>
      <c r="B14972" s="1"/>
    </row>
    <row r="14973" spans="1:2" x14ac:dyDescent="0.25">
      <c r="A14973" s="1"/>
      <c r="B14973" s="1"/>
    </row>
    <row r="14974" spans="1:2" x14ac:dyDescent="0.25">
      <c r="A14974" s="1"/>
      <c r="B14974" s="1"/>
    </row>
    <row r="14975" spans="1:2" x14ac:dyDescent="0.25">
      <c r="A14975" s="1"/>
      <c r="B14975" s="1"/>
    </row>
    <row r="14976" spans="1:2" x14ac:dyDescent="0.25">
      <c r="A14976" s="1"/>
      <c r="B14976" s="1"/>
    </row>
    <row r="14977" spans="1:2" x14ac:dyDescent="0.25">
      <c r="A14977" s="1"/>
      <c r="B14977" s="1"/>
    </row>
    <row r="14978" spans="1:2" x14ac:dyDescent="0.25">
      <c r="A14978" s="1"/>
      <c r="B14978" s="1"/>
    </row>
    <row r="14979" spans="1:2" x14ac:dyDescent="0.25">
      <c r="A14979" s="1"/>
      <c r="B14979" s="1"/>
    </row>
    <row r="14980" spans="1:2" x14ac:dyDescent="0.25">
      <c r="A14980" s="1"/>
      <c r="B14980" s="1"/>
    </row>
    <row r="14981" spans="1:2" x14ac:dyDescent="0.25">
      <c r="A14981" s="1"/>
      <c r="B14981" s="1"/>
    </row>
    <row r="14982" spans="1:2" x14ac:dyDescent="0.25">
      <c r="A14982" s="1"/>
      <c r="B14982" s="1"/>
    </row>
    <row r="14983" spans="1:2" x14ac:dyDescent="0.25">
      <c r="A14983" s="1"/>
      <c r="B14983" s="1"/>
    </row>
    <row r="14984" spans="1:2" x14ac:dyDescent="0.25">
      <c r="A14984" s="1"/>
      <c r="B14984" s="1"/>
    </row>
    <row r="14985" spans="1:2" x14ac:dyDescent="0.25">
      <c r="A14985" s="1"/>
      <c r="B14985" s="1"/>
    </row>
    <row r="14986" spans="1:2" x14ac:dyDescent="0.25">
      <c r="A14986" s="1"/>
      <c r="B14986" s="1"/>
    </row>
    <row r="14987" spans="1:2" x14ac:dyDescent="0.25">
      <c r="A14987" s="1"/>
      <c r="B14987" s="1"/>
    </row>
    <row r="14988" spans="1:2" x14ac:dyDescent="0.25">
      <c r="A14988" s="1"/>
      <c r="B14988" s="1"/>
    </row>
    <row r="14989" spans="1:2" x14ac:dyDescent="0.25">
      <c r="A14989" s="1"/>
      <c r="B14989" s="1"/>
    </row>
    <row r="14990" spans="1:2" x14ac:dyDescent="0.25">
      <c r="A14990" s="1"/>
      <c r="B14990" s="1"/>
    </row>
    <row r="14991" spans="1:2" x14ac:dyDescent="0.25">
      <c r="A14991" s="1"/>
      <c r="B14991" s="1"/>
    </row>
    <row r="14992" spans="1:2" x14ac:dyDescent="0.25">
      <c r="A14992" s="1"/>
      <c r="B14992" s="1"/>
    </row>
    <row r="14993" spans="1:2" x14ac:dyDescent="0.25">
      <c r="A14993" s="1"/>
      <c r="B14993" s="1"/>
    </row>
    <row r="14994" spans="1:2" x14ac:dyDescent="0.25">
      <c r="A14994" s="1"/>
      <c r="B14994" s="1"/>
    </row>
    <row r="14995" spans="1:2" x14ac:dyDescent="0.25">
      <c r="A14995" s="1"/>
      <c r="B14995" s="1"/>
    </row>
    <row r="14996" spans="1:2" x14ac:dyDescent="0.25">
      <c r="A14996" s="1"/>
      <c r="B14996" s="1"/>
    </row>
    <row r="14997" spans="1:2" x14ac:dyDescent="0.25">
      <c r="A14997" s="1"/>
      <c r="B14997" s="1"/>
    </row>
    <row r="14998" spans="1:2" x14ac:dyDescent="0.25">
      <c r="A14998" s="1"/>
      <c r="B14998" s="1"/>
    </row>
    <row r="14999" spans="1:2" x14ac:dyDescent="0.25">
      <c r="A14999" s="1"/>
      <c r="B14999" s="1"/>
    </row>
    <row r="15000" spans="1:2" x14ac:dyDescent="0.25">
      <c r="A15000" s="1"/>
      <c r="B15000" s="1"/>
    </row>
    <row r="15001" spans="1:2" x14ac:dyDescent="0.25">
      <c r="A15001" s="1"/>
      <c r="B15001" s="1"/>
    </row>
    <row r="15002" spans="1:2" x14ac:dyDescent="0.25">
      <c r="A15002" s="1"/>
      <c r="B15002" s="1"/>
    </row>
    <row r="15003" spans="1:2" x14ac:dyDescent="0.25">
      <c r="A15003" s="1"/>
      <c r="B15003" s="1"/>
    </row>
    <row r="15004" spans="1:2" x14ac:dyDescent="0.25">
      <c r="A15004" s="1"/>
      <c r="B15004" s="1"/>
    </row>
    <row r="15005" spans="1:2" x14ac:dyDescent="0.25">
      <c r="A15005" s="1"/>
      <c r="B15005" s="1"/>
    </row>
    <row r="15006" spans="1:2" x14ac:dyDescent="0.25">
      <c r="A15006" s="1"/>
      <c r="B15006" s="1"/>
    </row>
    <row r="15007" spans="1:2" x14ac:dyDescent="0.25">
      <c r="A15007" s="1"/>
      <c r="B15007" s="1"/>
    </row>
    <row r="15008" spans="1:2" x14ac:dyDescent="0.25">
      <c r="A15008" s="1"/>
      <c r="B15008" s="1"/>
    </row>
    <row r="15009" spans="1:2" x14ac:dyDescent="0.25">
      <c r="A15009" s="1"/>
      <c r="B15009" s="1"/>
    </row>
    <row r="15010" spans="1:2" x14ac:dyDescent="0.25">
      <c r="A15010" s="1"/>
      <c r="B15010" s="1"/>
    </row>
    <row r="15011" spans="1:2" x14ac:dyDescent="0.25">
      <c r="A15011" s="1"/>
      <c r="B15011" s="1"/>
    </row>
    <row r="15012" spans="1:2" x14ac:dyDescent="0.25">
      <c r="A15012" s="1"/>
      <c r="B15012" s="1"/>
    </row>
    <row r="15013" spans="1:2" x14ac:dyDescent="0.25">
      <c r="A15013" s="1"/>
      <c r="B15013" s="1"/>
    </row>
    <row r="15014" spans="1:2" x14ac:dyDescent="0.25">
      <c r="A15014" s="1"/>
      <c r="B15014" s="1"/>
    </row>
    <row r="15015" spans="1:2" x14ac:dyDescent="0.25">
      <c r="A15015" s="1"/>
      <c r="B15015" s="1"/>
    </row>
    <row r="15016" spans="1:2" x14ac:dyDescent="0.25">
      <c r="A15016" s="1"/>
      <c r="B15016" s="1"/>
    </row>
    <row r="15017" spans="1:2" x14ac:dyDescent="0.25">
      <c r="A15017" s="1"/>
      <c r="B15017" s="1"/>
    </row>
    <row r="15018" spans="1:2" x14ac:dyDescent="0.25">
      <c r="A15018" s="1"/>
      <c r="B15018" s="1"/>
    </row>
    <row r="15019" spans="1:2" x14ac:dyDescent="0.25">
      <c r="A15019" s="1"/>
      <c r="B15019" s="1"/>
    </row>
    <row r="15020" spans="1:2" x14ac:dyDescent="0.25">
      <c r="A15020" s="1"/>
      <c r="B15020" s="1"/>
    </row>
    <row r="15021" spans="1:2" x14ac:dyDescent="0.25">
      <c r="A15021" s="1"/>
      <c r="B15021" s="1"/>
    </row>
    <row r="15022" spans="1:2" x14ac:dyDescent="0.25">
      <c r="A15022" s="1"/>
      <c r="B15022" s="1"/>
    </row>
    <row r="15023" spans="1:2" x14ac:dyDescent="0.25">
      <c r="A15023" s="1"/>
      <c r="B15023" s="1"/>
    </row>
    <row r="15024" spans="1:2" x14ac:dyDescent="0.25">
      <c r="A15024" s="1"/>
      <c r="B15024" s="1"/>
    </row>
    <row r="15025" spans="1:2" x14ac:dyDescent="0.25">
      <c r="A15025" s="1"/>
      <c r="B15025" s="1"/>
    </row>
    <row r="15026" spans="1:2" x14ac:dyDescent="0.25">
      <c r="A15026" s="1"/>
      <c r="B15026" s="1"/>
    </row>
    <row r="15027" spans="1:2" x14ac:dyDescent="0.25">
      <c r="A15027" s="1"/>
      <c r="B15027" s="1"/>
    </row>
    <row r="15028" spans="1:2" x14ac:dyDescent="0.25">
      <c r="A15028" s="1"/>
      <c r="B15028" s="1"/>
    </row>
    <row r="15029" spans="1:2" x14ac:dyDescent="0.25">
      <c r="A15029" s="1"/>
      <c r="B15029" s="1"/>
    </row>
    <row r="15030" spans="1:2" x14ac:dyDescent="0.25">
      <c r="A15030" s="1"/>
      <c r="B15030" s="1"/>
    </row>
    <row r="15031" spans="1:2" x14ac:dyDescent="0.25">
      <c r="A15031" s="1"/>
      <c r="B15031" s="1"/>
    </row>
    <row r="15032" spans="1:2" x14ac:dyDescent="0.25">
      <c r="A15032" s="1"/>
      <c r="B15032" s="1"/>
    </row>
    <row r="15033" spans="1:2" x14ac:dyDescent="0.25">
      <c r="A15033" s="1"/>
      <c r="B15033" s="1"/>
    </row>
    <row r="15034" spans="1:2" x14ac:dyDescent="0.25">
      <c r="A15034" s="1"/>
      <c r="B15034" s="1"/>
    </row>
    <row r="15035" spans="1:2" x14ac:dyDescent="0.25">
      <c r="A15035" s="1"/>
      <c r="B15035" s="1"/>
    </row>
    <row r="15036" spans="1:2" x14ac:dyDescent="0.25">
      <c r="A15036" s="1"/>
      <c r="B15036" s="1"/>
    </row>
    <row r="15037" spans="1:2" x14ac:dyDescent="0.25">
      <c r="A15037" s="1"/>
      <c r="B15037" s="1"/>
    </row>
    <row r="15038" spans="1:2" x14ac:dyDescent="0.25">
      <c r="A15038" s="1"/>
      <c r="B15038" s="1"/>
    </row>
    <row r="15039" spans="1:2" x14ac:dyDescent="0.25">
      <c r="A15039" s="1"/>
      <c r="B15039" s="1"/>
    </row>
    <row r="15040" spans="1:2" x14ac:dyDescent="0.25">
      <c r="A15040" s="1"/>
      <c r="B15040" s="1"/>
    </row>
    <row r="15041" spans="1:2" x14ac:dyDescent="0.25">
      <c r="A15041" s="1"/>
      <c r="B15041" s="1"/>
    </row>
    <row r="15042" spans="1:2" x14ac:dyDescent="0.25">
      <c r="A15042" s="1"/>
      <c r="B15042" s="1"/>
    </row>
    <row r="15043" spans="1:2" x14ac:dyDescent="0.25">
      <c r="A15043" s="1"/>
      <c r="B15043" s="1"/>
    </row>
    <row r="15044" spans="1:2" x14ac:dyDescent="0.25">
      <c r="A15044" s="1"/>
      <c r="B15044" s="1"/>
    </row>
    <row r="15045" spans="1:2" x14ac:dyDescent="0.25">
      <c r="A15045" s="1"/>
      <c r="B15045" s="1"/>
    </row>
    <row r="15046" spans="1:2" x14ac:dyDescent="0.25">
      <c r="A15046" s="1"/>
      <c r="B15046" s="1"/>
    </row>
    <row r="15047" spans="1:2" x14ac:dyDescent="0.25">
      <c r="A15047" s="1"/>
      <c r="B15047" s="1"/>
    </row>
    <row r="15048" spans="1:2" x14ac:dyDescent="0.25">
      <c r="A15048" s="1"/>
      <c r="B15048" s="1"/>
    </row>
    <row r="15049" spans="1:2" x14ac:dyDescent="0.25">
      <c r="A15049" s="1"/>
      <c r="B15049" s="1"/>
    </row>
    <row r="15050" spans="1:2" x14ac:dyDescent="0.25">
      <c r="A15050" s="1"/>
      <c r="B15050" s="1"/>
    </row>
    <row r="15051" spans="1:2" x14ac:dyDescent="0.25">
      <c r="A15051" s="1"/>
      <c r="B15051" s="1"/>
    </row>
    <row r="15052" spans="1:2" x14ac:dyDescent="0.25">
      <c r="A15052" s="1"/>
      <c r="B15052" s="1"/>
    </row>
    <row r="15053" spans="1:2" x14ac:dyDescent="0.25">
      <c r="A15053" s="1"/>
      <c r="B15053" s="1"/>
    </row>
    <row r="15054" spans="1:2" x14ac:dyDescent="0.25">
      <c r="A15054" s="1"/>
      <c r="B15054" s="1"/>
    </row>
    <row r="15055" spans="1:2" x14ac:dyDescent="0.25">
      <c r="A15055" s="1"/>
      <c r="B15055" s="1"/>
    </row>
    <row r="15056" spans="1:2" x14ac:dyDescent="0.25">
      <c r="A15056" s="1"/>
      <c r="B15056" s="1"/>
    </row>
    <row r="15057" spans="1:2" x14ac:dyDescent="0.25">
      <c r="A15057" s="1"/>
      <c r="B15057" s="1"/>
    </row>
    <row r="15058" spans="1:2" x14ac:dyDescent="0.25">
      <c r="A15058" s="1"/>
      <c r="B15058" s="1"/>
    </row>
    <row r="15059" spans="1:2" x14ac:dyDescent="0.25">
      <c r="A15059" s="1"/>
      <c r="B15059" s="1"/>
    </row>
    <row r="15060" spans="1:2" x14ac:dyDescent="0.25">
      <c r="A15060" s="1"/>
      <c r="B15060" s="1"/>
    </row>
    <row r="15061" spans="1:2" x14ac:dyDescent="0.25">
      <c r="A15061" s="1"/>
      <c r="B15061" s="1"/>
    </row>
    <row r="15062" spans="1:2" x14ac:dyDescent="0.25">
      <c r="A15062" s="1"/>
      <c r="B15062" s="1"/>
    </row>
    <row r="15063" spans="1:2" x14ac:dyDescent="0.25">
      <c r="A15063" s="1"/>
      <c r="B15063" s="1"/>
    </row>
    <row r="15064" spans="1:2" x14ac:dyDescent="0.25">
      <c r="A15064" s="1"/>
      <c r="B15064" s="1"/>
    </row>
    <row r="15065" spans="1:2" x14ac:dyDescent="0.25">
      <c r="A15065" s="1"/>
      <c r="B15065" s="1"/>
    </row>
    <row r="15066" spans="1:2" x14ac:dyDescent="0.25">
      <c r="A15066" s="1"/>
      <c r="B15066" s="1"/>
    </row>
    <row r="15067" spans="1:2" x14ac:dyDescent="0.25">
      <c r="A15067" s="1"/>
      <c r="B15067" s="1"/>
    </row>
    <row r="15068" spans="1:2" x14ac:dyDescent="0.25">
      <c r="A15068" s="1"/>
      <c r="B15068" s="1"/>
    </row>
    <row r="15069" spans="1:2" x14ac:dyDescent="0.25">
      <c r="A15069" s="1"/>
      <c r="B15069" s="1"/>
    </row>
    <row r="15070" spans="1:2" x14ac:dyDescent="0.25">
      <c r="A15070" s="1"/>
      <c r="B15070" s="1"/>
    </row>
    <row r="15071" spans="1:2" x14ac:dyDescent="0.25">
      <c r="A15071" s="1"/>
      <c r="B15071" s="1"/>
    </row>
    <row r="15072" spans="1:2" x14ac:dyDescent="0.25">
      <c r="A15072" s="1"/>
      <c r="B15072" s="1"/>
    </row>
    <row r="15073" spans="1:2" x14ac:dyDescent="0.25">
      <c r="A15073" s="1"/>
      <c r="B15073" s="1"/>
    </row>
    <row r="15074" spans="1:2" x14ac:dyDescent="0.25">
      <c r="A15074" s="1"/>
      <c r="B15074" s="1"/>
    </row>
    <row r="15075" spans="1:2" x14ac:dyDescent="0.25">
      <c r="A15075" s="1"/>
      <c r="B15075" s="1"/>
    </row>
    <row r="15076" spans="1:2" x14ac:dyDescent="0.25">
      <c r="A15076" s="1"/>
      <c r="B15076" s="1"/>
    </row>
    <row r="15077" spans="1:2" x14ac:dyDescent="0.25">
      <c r="A15077" s="1"/>
      <c r="B15077" s="1"/>
    </row>
    <row r="15078" spans="1:2" x14ac:dyDescent="0.25">
      <c r="A15078" s="1"/>
      <c r="B15078" s="1"/>
    </row>
    <row r="15079" spans="1:2" x14ac:dyDescent="0.25">
      <c r="A15079" s="1"/>
      <c r="B15079" s="1"/>
    </row>
    <row r="15080" spans="1:2" x14ac:dyDescent="0.25">
      <c r="A15080" s="1"/>
      <c r="B15080" s="1"/>
    </row>
    <row r="15081" spans="1:2" x14ac:dyDescent="0.25">
      <c r="A15081" s="1"/>
      <c r="B15081" s="1"/>
    </row>
    <row r="15082" spans="1:2" x14ac:dyDescent="0.25">
      <c r="A15082" s="1"/>
      <c r="B15082" s="1"/>
    </row>
    <row r="15083" spans="1:2" x14ac:dyDescent="0.25">
      <c r="A15083" s="1"/>
      <c r="B15083" s="1"/>
    </row>
    <row r="15084" spans="1:2" x14ac:dyDescent="0.25">
      <c r="A15084" s="1"/>
      <c r="B15084" s="1"/>
    </row>
    <row r="15085" spans="1:2" x14ac:dyDescent="0.25">
      <c r="A15085" s="1"/>
      <c r="B15085" s="1"/>
    </row>
    <row r="15086" spans="1:2" x14ac:dyDescent="0.25">
      <c r="A15086" s="1"/>
      <c r="B15086" s="1"/>
    </row>
    <row r="15087" spans="1:2" x14ac:dyDescent="0.25">
      <c r="A15087" s="1"/>
      <c r="B15087" s="1"/>
    </row>
    <row r="15088" spans="1:2" x14ac:dyDescent="0.25">
      <c r="A15088" s="1"/>
      <c r="B15088" s="1"/>
    </row>
    <row r="15089" spans="1:2" x14ac:dyDescent="0.25">
      <c r="A15089" s="1"/>
      <c r="B15089" s="1"/>
    </row>
    <row r="15090" spans="1:2" x14ac:dyDescent="0.25">
      <c r="A15090" s="1"/>
      <c r="B15090" s="1"/>
    </row>
    <row r="15091" spans="1:2" x14ac:dyDescent="0.25">
      <c r="A15091" s="1"/>
      <c r="B15091" s="1"/>
    </row>
    <row r="15092" spans="1:2" x14ac:dyDescent="0.25">
      <c r="A15092" s="1"/>
      <c r="B15092" s="1"/>
    </row>
    <row r="15093" spans="1:2" x14ac:dyDescent="0.25">
      <c r="A15093" s="1"/>
      <c r="B15093" s="1"/>
    </row>
    <row r="15094" spans="1:2" x14ac:dyDescent="0.25">
      <c r="A15094" s="1"/>
      <c r="B15094" s="1"/>
    </row>
    <row r="15095" spans="1:2" x14ac:dyDescent="0.25">
      <c r="A15095" s="1"/>
      <c r="B15095" s="1"/>
    </row>
    <row r="15096" spans="1:2" x14ac:dyDescent="0.25">
      <c r="A15096" s="1"/>
      <c r="B15096" s="1"/>
    </row>
    <row r="15097" spans="1:2" x14ac:dyDescent="0.25">
      <c r="A15097" s="1"/>
      <c r="B15097" s="1"/>
    </row>
    <row r="15098" spans="1:2" x14ac:dyDescent="0.25">
      <c r="A15098" s="1"/>
      <c r="B15098" s="1"/>
    </row>
    <row r="15099" spans="1:2" x14ac:dyDescent="0.25">
      <c r="A15099" s="1"/>
      <c r="B15099" s="1"/>
    </row>
    <row r="15100" spans="1:2" x14ac:dyDescent="0.25">
      <c r="A15100" s="1"/>
      <c r="B15100" s="1"/>
    </row>
    <row r="15101" spans="1:2" x14ac:dyDescent="0.25">
      <c r="A15101" s="1"/>
      <c r="B15101" s="1"/>
    </row>
    <row r="15102" spans="1:2" x14ac:dyDescent="0.25">
      <c r="A15102" s="1"/>
      <c r="B15102" s="1"/>
    </row>
    <row r="15103" spans="1:2" x14ac:dyDescent="0.25">
      <c r="A15103" s="1"/>
      <c r="B15103" s="1"/>
    </row>
    <row r="15104" spans="1:2" x14ac:dyDescent="0.25">
      <c r="A15104" s="1"/>
      <c r="B15104" s="1"/>
    </row>
    <row r="15105" spans="1:2" x14ac:dyDescent="0.25">
      <c r="A15105" s="1"/>
      <c r="B15105" s="1"/>
    </row>
    <row r="15106" spans="1:2" x14ac:dyDescent="0.25">
      <c r="A15106" s="1"/>
      <c r="B15106" s="1"/>
    </row>
    <row r="15107" spans="1:2" x14ac:dyDescent="0.25">
      <c r="A15107" s="1"/>
      <c r="B15107" s="1"/>
    </row>
    <row r="15108" spans="1:2" x14ac:dyDescent="0.25">
      <c r="A15108" s="1"/>
      <c r="B15108" s="1"/>
    </row>
    <row r="15109" spans="1:2" x14ac:dyDescent="0.25">
      <c r="A15109" s="1"/>
      <c r="B15109" s="1"/>
    </row>
    <row r="15110" spans="1:2" x14ac:dyDescent="0.25">
      <c r="A15110" s="1"/>
      <c r="B15110" s="1"/>
    </row>
    <row r="15111" spans="1:2" x14ac:dyDescent="0.25">
      <c r="A15111" s="1"/>
      <c r="B15111" s="1"/>
    </row>
    <row r="15112" spans="1:2" x14ac:dyDescent="0.25">
      <c r="A15112" s="1"/>
      <c r="B15112" s="1"/>
    </row>
    <row r="15113" spans="1:2" x14ac:dyDescent="0.25">
      <c r="A15113" s="1"/>
      <c r="B15113" s="1"/>
    </row>
    <row r="15114" spans="1:2" x14ac:dyDescent="0.25">
      <c r="A15114" s="1"/>
      <c r="B15114" s="1"/>
    </row>
    <row r="15115" spans="1:2" x14ac:dyDescent="0.25">
      <c r="A15115" s="1"/>
      <c r="B15115" s="1"/>
    </row>
    <row r="15116" spans="1:2" x14ac:dyDescent="0.25">
      <c r="A15116" s="1"/>
      <c r="B15116" s="1"/>
    </row>
    <row r="15117" spans="1:2" x14ac:dyDescent="0.25">
      <c r="A15117" s="1"/>
      <c r="B15117" s="1"/>
    </row>
    <row r="15118" spans="1:2" x14ac:dyDescent="0.25">
      <c r="A15118" s="1"/>
      <c r="B15118" s="1"/>
    </row>
    <row r="15119" spans="1:2" x14ac:dyDescent="0.25">
      <c r="A15119" s="1"/>
      <c r="B15119" s="1"/>
    </row>
    <row r="15120" spans="1:2" x14ac:dyDescent="0.25">
      <c r="A15120" s="1"/>
      <c r="B15120" s="1"/>
    </row>
    <row r="15121" spans="1:2" x14ac:dyDescent="0.25">
      <c r="A15121" s="1"/>
      <c r="B15121" s="1"/>
    </row>
    <row r="15122" spans="1:2" x14ac:dyDescent="0.25">
      <c r="A15122" s="1"/>
      <c r="B15122" s="1"/>
    </row>
    <row r="15123" spans="1:2" x14ac:dyDescent="0.25">
      <c r="A15123" s="1"/>
      <c r="B15123" s="1"/>
    </row>
    <row r="15124" spans="1:2" x14ac:dyDescent="0.25">
      <c r="A15124" s="1"/>
      <c r="B15124" s="1"/>
    </row>
    <row r="15125" spans="1:2" x14ac:dyDescent="0.25">
      <c r="A15125" s="1"/>
      <c r="B15125" s="1"/>
    </row>
    <row r="15126" spans="1:2" x14ac:dyDescent="0.25">
      <c r="A15126" s="1"/>
      <c r="B15126" s="1"/>
    </row>
    <row r="15127" spans="1:2" x14ac:dyDescent="0.25">
      <c r="A15127" s="1"/>
      <c r="B15127" s="1"/>
    </row>
    <row r="15128" spans="1:2" x14ac:dyDescent="0.25">
      <c r="A15128" s="1"/>
      <c r="B15128" s="1"/>
    </row>
    <row r="15129" spans="1:2" x14ac:dyDescent="0.25">
      <c r="A15129" s="1"/>
      <c r="B15129" s="1"/>
    </row>
    <row r="15130" spans="1:2" x14ac:dyDescent="0.25">
      <c r="A15130" s="1"/>
      <c r="B15130" s="1"/>
    </row>
    <row r="15131" spans="1:2" x14ac:dyDescent="0.25">
      <c r="A15131" s="1"/>
      <c r="B15131" s="1"/>
    </row>
    <row r="15132" spans="1:2" x14ac:dyDescent="0.25">
      <c r="A15132" s="1"/>
      <c r="B15132" s="1"/>
    </row>
    <row r="15133" spans="1:2" x14ac:dyDescent="0.25">
      <c r="A15133" s="1"/>
      <c r="B15133" s="1"/>
    </row>
    <row r="15134" spans="1:2" x14ac:dyDescent="0.25">
      <c r="A15134" s="1"/>
      <c r="B15134" s="1"/>
    </row>
    <row r="15135" spans="1:2" x14ac:dyDescent="0.25">
      <c r="A15135" s="1"/>
      <c r="B15135" s="1"/>
    </row>
    <row r="15136" spans="1:2" x14ac:dyDescent="0.25">
      <c r="A15136" s="1"/>
      <c r="B15136" s="1"/>
    </row>
    <row r="15137" spans="1:2" x14ac:dyDescent="0.25">
      <c r="A15137" s="1"/>
      <c r="B15137" s="1"/>
    </row>
    <row r="15138" spans="1:2" x14ac:dyDescent="0.25">
      <c r="A15138" s="1"/>
      <c r="B15138" s="1"/>
    </row>
    <row r="15139" spans="1:2" x14ac:dyDescent="0.25">
      <c r="A15139" s="1"/>
      <c r="B15139" s="1"/>
    </row>
    <row r="15140" spans="1:2" x14ac:dyDescent="0.25">
      <c r="A15140" s="1"/>
      <c r="B15140" s="1"/>
    </row>
    <row r="15141" spans="1:2" x14ac:dyDescent="0.25">
      <c r="A15141" s="1"/>
      <c r="B15141" s="1"/>
    </row>
    <row r="15142" spans="1:2" x14ac:dyDescent="0.25">
      <c r="A15142" s="1"/>
      <c r="B15142" s="1"/>
    </row>
    <row r="15143" spans="1:2" x14ac:dyDescent="0.25">
      <c r="A15143" s="1"/>
      <c r="B15143" s="1"/>
    </row>
    <row r="15144" spans="1:2" x14ac:dyDescent="0.25">
      <c r="A15144" s="1"/>
      <c r="B15144" s="1"/>
    </row>
    <row r="15145" spans="1:2" x14ac:dyDescent="0.25">
      <c r="A15145" s="1"/>
      <c r="B15145" s="1"/>
    </row>
    <row r="15146" spans="1:2" x14ac:dyDescent="0.25">
      <c r="A15146" s="1"/>
      <c r="B15146" s="1"/>
    </row>
    <row r="15147" spans="1:2" x14ac:dyDescent="0.25">
      <c r="A15147" s="1"/>
      <c r="B15147" s="1"/>
    </row>
    <row r="15148" spans="1:2" x14ac:dyDescent="0.25">
      <c r="A15148" s="1"/>
      <c r="B15148" s="1"/>
    </row>
    <row r="15149" spans="1:2" x14ac:dyDescent="0.25">
      <c r="A15149" s="1"/>
      <c r="B15149" s="1"/>
    </row>
    <row r="15150" spans="1:2" x14ac:dyDescent="0.25">
      <c r="A15150" s="1"/>
      <c r="B15150" s="1"/>
    </row>
    <row r="15151" spans="1:2" x14ac:dyDescent="0.25">
      <c r="A15151" s="1"/>
      <c r="B15151" s="1"/>
    </row>
    <row r="15152" spans="1:2" x14ac:dyDescent="0.25">
      <c r="A15152" s="1"/>
      <c r="B15152" s="1"/>
    </row>
    <row r="15153" spans="1:2" x14ac:dyDescent="0.25">
      <c r="A15153" s="1"/>
      <c r="B15153" s="1"/>
    </row>
    <row r="15154" spans="1:2" x14ac:dyDescent="0.25">
      <c r="A15154" s="1"/>
      <c r="B15154" s="1"/>
    </row>
    <row r="15155" spans="1:2" x14ac:dyDescent="0.25">
      <c r="A15155" s="1"/>
      <c r="B15155" s="1"/>
    </row>
    <row r="15156" spans="1:2" x14ac:dyDescent="0.25">
      <c r="A15156" s="1"/>
      <c r="B15156" s="1"/>
    </row>
    <row r="15157" spans="1:2" x14ac:dyDescent="0.25">
      <c r="A15157" s="1"/>
      <c r="B15157" s="1"/>
    </row>
    <row r="15158" spans="1:2" x14ac:dyDescent="0.25">
      <c r="A15158" s="1"/>
      <c r="B15158" s="1"/>
    </row>
    <row r="15159" spans="1:2" x14ac:dyDescent="0.25">
      <c r="A15159" s="1"/>
      <c r="B15159" s="1"/>
    </row>
    <row r="15160" spans="1:2" x14ac:dyDescent="0.25">
      <c r="A15160" s="1"/>
      <c r="B15160" s="1"/>
    </row>
    <row r="15161" spans="1:2" x14ac:dyDescent="0.25">
      <c r="A15161" s="1"/>
      <c r="B15161" s="1"/>
    </row>
    <row r="15162" spans="1:2" x14ac:dyDescent="0.25">
      <c r="A15162" s="1"/>
      <c r="B15162" s="1"/>
    </row>
    <row r="15163" spans="1:2" x14ac:dyDescent="0.25">
      <c r="A15163" s="1"/>
      <c r="B15163" s="1"/>
    </row>
    <row r="15164" spans="1:2" x14ac:dyDescent="0.25">
      <c r="A15164" s="1"/>
      <c r="B15164" s="1"/>
    </row>
    <row r="15165" spans="1:2" x14ac:dyDescent="0.25">
      <c r="A15165" s="1"/>
      <c r="B15165" s="1"/>
    </row>
    <row r="15166" spans="1:2" x14ac:dyDescent="0.25">
      <c r="A15166" s="1"/>
      <c r="B15166" s="1"/>
    </row>
    <row r="15167" spans="1:2" x14ac:dyDescent="0.25">
      <c r="A15167" s="1"/>
      <c r="B15167" s="1"/>
    </row>
    <row r="15168" spans="1:2" x14ac:dyDescent="0.25">
      <c r="A15168" s="1"/>
      <c r="B15168" s="1"/>
    </row>
    <row r="15169" spans="1:2" x14ac:dyDescent="0.25">
      <c r="A15169" s="1"/>
      <c r="B15169" s="1"/>
    </row>
    <row r="15170" spans="1:2" x14ac:dyDescent="0.25">
      <c r="A15170" s="1"/>
      <c r="B15170" s="1"/>
    </row>
    <row r="15171" spans="1:2" x14ac:dyDescent="0.25">
      <c r="A15171" s="1"/>
      <c r="B15171" s="1"/>
    </row>
    <row r="15172" spans="1:2" x14ac:dyDescent="0.25">
      <c r="A15172" s="1"/>
      <c r="B15172" s="1"/>
    </row>
    <row r="15173" spans="1:2" x14ac:dyDescent="0.25">
      <c r="A15173" s="1"/>
      <c r="B15173" s="1"/>
    </row>
    <row r="15174" spans="1:2" x14ac:dyDescent="0.25">
      <c r="A15174" s="1"/>
      <c r="B15174" s="1"/>
    </row>
    <row r="15175" spans="1:2" x14ac:dyDescent="0.25">
      <c r="A15175" s="1"/>
      <c r="B15175" s="1"/>
    </row>
    <row r="15176" spans="1:2" x14ac:dyDescent="0.25">
      <c r="A15176" s="1"/>
      <c r="B15176" s="1"/>
    </row>
    <row r="15177" spans="1:2" x14ac:dyDescent="0.25">
      <c r="A15177" s="1"/>
      <c r="B15177" s="1"/>
    </row>
    <row r="15178" spans="1:2" x14ac:dyDescent="0.25">
      <c r="A15178" s="1"/>
      <c r="B15178" s="1"/>
    </row>
    <row r="15179" spans="1:2" x14ac:dyDescent="0.25">
      <c r="A15179" s="1"/>
      <c r="B15179" s="1"/>
    </row>
    <row r="15180" spans="1:2" x14ac:dyDescent="0.25">
      <c r="A15180" s="1"/>
      <c r="B15180" s="1"/>
    </row>
    <row r="15181" spans="1:2" x14ac:dyDescent="0.25">
      <c r="A15181" s="1"/>
      <c r="B15181" s="1"/>
    </row>
    <row r="15182" spans="1:2" x14ac:dyDescent="0.25">
      <c r="A15182" s="1"/>
      <c r="B15182" s="1"/>
    </row>
    <row r="15183" spans="1:2" x14ac:dyDescent="0.25">
      <c r="A15183" s="1"/>
      <c r="B15183" s="1"/>
    </row>
    <row r="15184" spans="1:2" x14ac:dyDescent="0.25">
      <c r="A15184" s="1"/>
      <c r="B15184" s="1"/>
    </row>
    <row r="15185" spans="1:2" x14ac:dyDescent="0.25">
      <c r="A15185" s="1"/>
      <c r="B15185" s="1"/>
    </row>
    <row r="15186" spans="1:2" x14ac:dyDescent="0.25">
      <c r="A15186" s="1"/>
      <c r="B15186" s="1"/>
    </row>
    <row r="15187" spans="1:2" x14ac:dyDescent="0.25">
      <c r="A15187" s="1"/>
      <c r="B15187" s="1"/>
    </row>
    <row r="15188" spans="1:2" x14ac:dyDescent="0.25">
      <c r="A15188" s="1"/>
      <c r="B15188" s="1"/>
    </row>
    <row r="15189" spans="1:2" x14ac:dyDescent="0.25">
      <c r="A15189" s="1"/>
      <c r="B15189" s="1"/>
    </row>
    <row r="15190" spans="1:2" x14ac:dyDescent="0.25">
      <c r="A15190" s="1"/>
      <c r="B15190" s="1"/>
    </row>
    <row r="15191" spans="1:2" x14ac:dyDescent="0.25">
      <c r="A15191" s="1"/>
      <c r="B15191" s="1"/>
    </row>
    <row r="15192" spans="1:2" x14ac:dyDescent="0.25">
      <c r="A15192" s="1"/>
      <c r="B15192" s="1"/>
    </row>
    <row r="15193" spans="1:2" x14ac:dyDescent="0.25">
      <c r="A15193" s="1"/>
      <c r="B15193" s="1"/>
    </row>
    <row r="15194" spans="1:2" x14ac:dyDescent="0.25">
      <c r="A15194" s="1"/>
      <c r="B15194" s="1"/>
    </row>
    <row r="15195" spans="1:2" x14ac:dyDescent="0.25">
      <c r="A15195" s="1"/>
      <c r="B15195" s="1"/>
    </row>
    <row r="15196" spans="1:2" x14ac:dyDescent="0.25">
      <c r="A15196" s="1"/>
      <c r="B15196" s="1"/>
    </row>
    <row r="15197" spans="1:2" x14ac:dyDescent="0.25">
      <c r="A15197" s="1"/>
      <c r="B15197" s="1"/>
    </row>
    <row r="15198" spans="1:2" x14ac:dyDescent="0.25">
      <c r="A15198" s="1"/>
      <c r="B15198" s="1"/>
    </row>
    <row r="15199" spans="1:2" x14ac:dyDescent="0.25">
      <c r="A15199" s="1"/>
      <c r="B15199" s="1"/>
    </row>
    <row r="15200" spans="1:2" x14ac:dyDescent="0.25">
      <c r="A15200" s="1"/>
      <c r="B15200" s="1"/>
    </row>
    <row r="15201" spans="1:2" x14ac:dyDescent="0.25">
      <c r="A15201" s="1"/>
      <c r="B15201" s="1"/>
    </row>
    <row r="15202" spans="1:2" x14ac:dyDescent="0.25">
      <c r="A15202" s="1"/>
      <c r="B15202" s="1"/>
    </row>
    <row r="15203" spans="1:2" x14ac:dyDescent="0.25">
      <c r="A15203" s="1"/>
      <c r="B15203" s="1"/>
    </row>
    <row r="15204" spans="1:2" x14ac:dyDescent="0.25">
      <c r="A15204" s="1"/>
      <c r="B15204" s="1"/>
    </row>
    <row r="15205" spans="1:2" x14ac:dyDescent="0.25">
      <c r="A15205" s="1"/>
      <c r="B15205" s="1"/>
    </row>
    <row r="15206" spans="1:2" x14ac:dyDescent="0.25">
      <c r="A15206" s="1"/>
      <c r="B15206" s="1"/>
    </row>
    <row r="15207" spans="1:2" x14ac:dyDescent="0.25">
      <c r="A15207" s="1"/>
      <c r="B15207" s="1"/>
    </row>
    <row r="15208" spans="1:2" x14ac:dyDescent="0.25">
      <c r="A15208" s="1"/>
      <c r="B15208" s="1"/>
    </row>
    <row r="15209" spans="1:2" x14ac:dyDescent="0.25">
      <c r="A15209" s="1"/>
      <c r="B15209" s="1"/>
    </row>
    <row r="15210" spans="1:2" x14ac:dyDescent="0.25">
      <c r="A15210" s="1"/>
      <c r="B15210" s="1"/>
    </row>
    <row r="15211" spans="1:2" x14ac:dyDescent="0.25">
      <c r="A15211" s="1"/>
      <c r="B15211" s="1"/>
    </row>
    <row r="15212" spans="1:2" x14ac:dyDescent="0.25">
      <c r="A15212" s="1"/>
      <c r="B15212" s="1"/>
    </row>
    <row r="15213" spans="1:2" x14ac:dyDescent="0.25">
      <c r="A15213" s="1"/>
      <c r="B15213" s="1"/>
    </row>
    <row r="15214" spans="1:2" x14ac:dyDescent="0.25">
      <c r="A15214" s="1"/>
      <c r="B15214" s="1"/>
    </row>
    <row r="15215" spans="1:2" x14ac:dyDescent="0.25">
      <c r="A15215" s="1"/>
      <c r="B15215" s="1"/>
    </row>
    <row r="15216" spans="1:2" x14ac:dyDescent="0.25">
      <c r="A15216" s="1"/>
      <c r="B15216" s="1"/>
    </row>
    <row r="15217" spans="1:2" x14ac:dyDescent="0.25">
      <c r="A15217" s="1"/>
      <c r="B15217" s="1"/>
    </row>
    <row r="15218" spans="1:2" x14ac:dyDescent="0.25">
      <c r="A15218" s="1"/>
      <c r="B15218" s="1"/>
    </row>
    <row r="15219" spans="1:2" x14ac:dyDescent="0.25">
      <c r="A15219" s="1"/>
      <c r="B15219" s="1"/>
    </row>
    <row r="15220" spans="1:2" x14ac:dyDescent="0.25">
      <c r="A15220" s="1"/>
      <c r="B15220" s="1"/>
    </row>
    <row r="15221" spans="1:2" x14ac:dyDescent="0.25">
      <c r="A15221" s="1"/>
      <c r="B15221" s="1"/>
    </row>
    <row r="15222" spans="1:2" x14ac:dyDescent="0.25">
      <c r="A15222" s="1"/>
      <c r="B15222" s="1"/>
    </row>
    <row r="15223" spans="1:2" x14ac:dyDescent="0.25">
      <c r="A15223" s="1"/>
      <c r="B15223" s="1"/>
    </row>
    <row r="15224" spans="1:2" x14ac:dyDescent="0.25">
      <c r="A15224" s="1"/>
      <c r="B15224" s="1"/>
    </row>
    <row r="15225" spans="1:2" x14ac:dyDescent="0.25">
      <c r="A15225" s="1"/>
      <c r="B15225" s="1"/>
    </row>
    <row r="15226" spans="1:2" x14ac:dyDescent="0.25">
      <c r="A15226" s="1"/>
      <c r="B15226" s="1"/>
    </row>
    <row r="15227" spans="1:2" x14ac:dyDescent="0.25">
      <c r="A15227" s="1"/>
      <c r="B15227" s="1"/>
    </row>
    <row r="15228" spans="1:2" x14ac:dyDescent="0.25">
      <c r="A15228" s="1"/>
      <c r="B15228" s="1"/>
    </row>
    <row r="15229" spans="1:2" x14ac:dyDescent="0.25">
      <c r="A15229" s="1"/>
      <c r="B15229" s="1"/>
    </row>
    <row r="15230" spans="1:2" x14ac:dyDescent="0.25">
      <c r="A15230" s="1"/>
      <c r="B15230" s="1"/>
    </row>
    <row r="15231" spans="1:2" x14ac:dyDescent="0.25">
      <c r="A15231" s="1"/>
      <c r="B15231" s="1"/>
    </row>
    <row r="15232" spans="1:2" x14ac:dyDescent="0.25">
      <c r="A15232" s="1"/>
      <c r="B15232" s="1"/>
    </row>
    <row r="15233" spans="1:2" x14ac:dyDescent="0.25">
      <c r="A15233" s="1"/>
      <c r="B15233" s="1"/>
    </row>
    <row r="15234" spans="1:2" x14ac:dyDescent="0.25">
      <c r="A15234" s="1"/>
      <c r="B15234" s="1"/>
    </row>
    <row r="15235" spans="1:2" x14ac:dyDescent="0.25">
      <c r="A15235" s="1"/>
      <c r="B15235" s="1"/>
    </row>
    <row r="15236" spans="1:2" x14ac:dyDescent="0.25">
      <c r="A15236" s="1"/>
      <c r="B15236" s="1"/>
    </row>
    <row r="15237" spans="1:2" x14ac:dyDescent="0.25">
      <c r="A15237" s="1"/>
      <c r="B15237" s="1"/>
    </row>
    <row r="15238" spans="1:2" x14ac:dyDescent="0.25">
      <c r="A15238" s="1"/>
      <c r="B15238" s="1"/>
    </row>
    <row r="15239" spans="1:2" x14ac:dyDescent="0.25">
      <c r="A15239" s="1"/>
      <c r="B15239" s="1"/>
    </row>
    <row r="15240" spans="1:2" x14ac:dyDescent="0.25">
      <c r="A15240" s="1"/>
      <c r="B15240" s="1"/>
    </row>
    <row r="15241" spans="1:2" x14ac:dyDescent="0.25">
      <c r="A15241" s="1"/>
      <c r="B15241" s="1"/>
    </row>
    <row r="15242" spans="1:2" x14ac:dyDescent="0.25">
      <c r="A15242" s="1"/>
      <c r="B15242" s="1"/>
    </row>
    <row r="15243" spans="1:2" x14ac:dyDescent="0.25">
      <c r="A15243" s="1"/>
      <c r="B15243" s="1"/>
    </row>
    <row r="15244" spans="1:2" x14ac:dyDescent="0.25">
      <c r="A15244" s="1"/>
      <c r="B15244" s="1"/>
    </row>
    <row r="15245" spans="1:2" x14ac:dyDescent="0.25">
      <c r="A15245" s="1"/>
      <c r="B15245" s="1"/>
    </row>
    <row r="15246" spans="1:2" x14ac:dyDescent="0.25">
      <c r="A15246" s="1"/>
      <c r="B15246" s="1"/>
    </row>
    <row r="15247" spans="1:2" x14ac:dyDescent="0.25">
      <c r="A15247" s="1"/>
      <c r="B15247" s="1"/>
    </row>
    <row r="15248" spans="1:2" x14ac:dyDescent="0.25">
      <c r="A15248" s="1"/>
      <c r="B15248" s="1"/>
    </row>
    <row r="15249" spans="1:2" x14ac:dyDescent="0.25">
      <c r="A15249" s="1"/>
      <c r="B15249" s="1"/>
    </row>
    <row r="15250" spans="1:2" x14ac:dyDescent="0.25">
      <c r="A15250" s="1"/>
      <c r="B15250" s="1"/>
    </row>
    <row r="15251" spans="1:2" x14ac:dyDescent="0.25">
      <c r="A15251" s="1"/>
      <c r="B15251" s="1"/>
    </row>
    <row r="15252" spans="1:2" x14ac:dyDescent="0.25">
      <c r="A15252" s="1"/>
      <c r="B15252" s="1"/>
    </row>
    <row r="15253" spans="1:2" x14ac:dyDescent="0.25">
      <c r="A15253" s="1"/>
      <c r="B15253" s="1"/>
    </row>
    <row r="15254" spans="1:2" x14ac:dyDescent="0.25">
      <c r="A15254" s="1"/>
      <c r="B15254" s="1"/>
    </row>
    <row r="15255" spans="1:2" x14ac:dyDescent="0.25">
      <c r="A15255" s="1"/>
      <c r="B15255" s="1"/>
    </row>
    <row r="15256" spans="1:2" x14ac:dyDescent="0.25">
      <c r="A15256" s="1"/>
      <c r="B15256" s="1"/>
    </row>
    <row r="15257" spans="1:2" x14ac:dyDescent="0.25">
      <c r="A15257" s="1"/>
      <c r="B15257" s="1"/>
    </row>
    <row r="15258" spans="1:2" x14ac:dyDescent="0.25">
      <c r="A15258" s="1"/>
      <c r="B15258" s="1"/>
    </row>
    <row r="15259" spans="1:2" x14ac:dyDescent="0.25">
      <c r="A15259" s="1"/>
      <c r="B15259" s="1"/>
    </row>
    <row r="15260" spans="1:2" x14ac:dyDescent="0.25">
      <c r="A15260" s="1"/>
      <c r="B15260" s="1"/>
    </row>
    <row r="15261" spans="1:2" x14ac:dyDescent="0.25">
      <c r="A15261" s="1"/>
      <c r="B15261" s="1"/>
    </row>
    <row r="15262" spans="1:2" x14ac:dyDescent="0.25">
      <c r="A15262" s="1"/>
      <c r="B15262" s="1"/>
    </row>
    <row r="15263" spans="1:2" x14ac:dyDescent="0.25">
      <c r="A15263" s="1"/>
      <c r="B15263" s="1"/>
    </row>
    <row r="15264" spans="1:2" x14ac:dyDescent="0.25">
      <c r="A15264" s="1"/>
      <c r="B15264" s="1"/>
    </row>
    <row r="15265" spans="1:2" x14ac:dyDescent="0.25">
      <c r="A15265" s="1"/>
      <c r="B15265" s="1"/>
    </row>
    <row r="15266" spans="1:2" x14ac:dyDescent="0.25">
      <c r="A15266" s="1"/>
      <c r="B15266" s="1"/>
    </row>
    <row r="15267" spans="1:2" x14ac:dyDescent="0.25">
      <c r="A15267" s="1"/>
      <c r="B15267" s="1"/>
    </row>
    <row r="15268" spans="1:2" x14ac:dyDescent="0.25">
      <c r="A15268" s="1"/>
      <c r="B15268" s="1"/>
    </row>
    <row r="15269" spans="1:2" x14ac:dyDescent="0.25">
      <c r="A15269" s="1"/>
      <c r="B15269" s="1"/>
    </row>
    <row r="15270" spans="1:2" x14ac:dyDescent="0.25">
      <c r="A15270" s="1"/>
      <c r="B15270" s="1"/>
    </row>
    <row r="15271" spans="1:2" x14ac:dyDescent="0.25">
      <c r="A15271" s="1"/>
      <c r="B15271" s="1"/>
    </row>
    <row r="15272" spans="1:2" x14ac:dyDescent="0.25">
      <c r="A15272" s="1"/>
      <c r="B15272" s="1"/>
    </row>
    <row r="15273" spans="1:2" x14ac:dyDescent="0.25">
      <c r="A15273" s="1"/>
      <c r="B15273" s="1"/>
    </row>
    <row r="15274" spans="1:2" x14ac:dyDescent="0.25">
      <c r="A15274" s="1"/>
      <c r="B15274" s="1"/>
    </row>
    <row r="15275" spans="1:2" x14ac:dyDescent="0.25">
      <c r="A15275" s="1"/>
      <c r="B15275" s="1"/>
    </row>
    <row r="15276" spans="1:2" x14ac:dyDescent="0.25">
      <c r="A15276" s="1"/>
      <c r="B15276" s="1"/>
    </row>
    <row r="15277" spans="1:2" x14ac:dyDescent="0.25">
      <c r="A15277" s="1"/>
      <c r="B15277" s="1"/>
    </row>
    <row r="15278" spans="1:2" x14ac:dyDescent="0.25">
      <c r="A15278" s="1"/>
      <c r="B15278" s="1"/>
    </row>
    <row r="15279" spans="1:2" x14ac:dyDescent="0.25">
      <c r="A15279" s="1"/>
      <c r="B15279" s="1"/>
    </row>
    <row r="15280" spans="1:2" x14ac:dyDescent="0.25">
      <c r="A15280" s="1"/>
      <c r="B15280" s="1"/>
    </row>
    <row r="15281" spans="1:2" x14ac:dyDescent="0.25">
      <c r="A15281" s="1"/>
      <c r="B15281" s="1"/>
    </row>
    <row r="15282" spans="1:2" x14ac:dyDescent="0.25">
      <c r="A15282" s="1"/>
      <c r="B15282" s="1"/>
    </row>
    <row r="15283" spans="1:2" x14ac:dyDescent="0.25">
      <c r="A15283" s="1"/>
      <c r="B15283" s="1"/>
    </row>
    <row r="15284" spans="1:2" x14ac:dyDescent="0.25">
      <c r="A15284" s="1"/>
      <c r="B15284" s="1"/>
    </row>
    <row r="15285" spans="1:2" x14ac:dyDescent="0.25">
      <c r="A15285" s="1"/>
      <c r="B15285" s="1"/>
    </row>
    <row r="15286" spans="1:2" x14ac:dyDescent="0.25">
      <c r="A15286" s="1"/>
      <c r="B15286" s="1"/>
    </row>
    <row r="15287" spans="1:2" x14ac:dyDescent="0.25">
      <c r="A15287" s="1"/>
      <c r="B15287" s="1"/>
    </row>
    <row r="15288" spans="1:2" x14ac:dyDescent="0.25">
      <c r="A15288" s="1"/>
      <c r="B15288" s="1"/>
    </row>
    <row r="15289" spans="1:2" x14ac:dyDescent="0.25">
      <c r="A15289" s="1"/>
      <c r="B15289" s="1"/>
    </row>
    <row r="15290" spans="1:2" x14ac:dyDescent="0.25">
      <c r="A15290" s="1"/>
      <c r="B15290" s="1"/>
    </row>
    <row r="15291" spans="1:2" x14ac:dyDescent="0.25">
      <c r="A15291" s="1"/>
      <c r="B15291" s="1"/>
    </row>
    <row r="15292" spans="1:2" x14ac:dyDescent="0.25">
      <c r="A15292" s="1"/>
      <c r="B15292" s="1"/>
    </row>
    <row r="15293" spans="1:2" x14ac:dyDescent="0.25">
      <c r="A15293" s="1"/>
      <c r="B15293" s="1"/>
    </row>
    <row r="15294" spans="1:2" x14ac:dyDescent="0.25">
      <c r="A15294" s="1"/>
      <c r="B15294" s="1"/>
    </row>
    <row r="15295" spans="1:2" x14ac:dyDescent="0.25">
      <c r="A15295" s="1"/>
      <c r="B15295" s="1"/>
    </row>
    <row r="15296" spans="1:2" x14ac:dyDescent="0.25">
      <c r="A15296" s="1"/>
      <c r="B15296" s="1"/>
    </row>
    <row r="15297" spans="1:2" x14ac:dyDescent="0.25">
      <c r="A15297" s="1"/>
      <c r="B15297" s="1"/>
    </row>
    <row r="15298" spans="1:2" x14ac:dyDescent="0.25">
      <c r="A15298" s="1"/>
      <c r="B15298" s="1"/>
    </row>
    <row r="15299" spans="1:2" x14ac:dyDescent="0.25">
      <c r="A15299" s="1"/>
      <c r="B15299" s="1"/>
    </row>
    <row r="15300" spans="1:2" x14ac:dyDescent="0.25">
      <c r="A15300" s="1"/>
      <c r="B15300" s="1"/>
    </row>
    <row r="15301" spans="1:2" x14ac:dyDescent="0.25">
      <c r="A15301" s="1"/>
      <c r="B15301" s="1"/>
    </row>
    <row r="15302" spans="1:2" x14ac:dyDescent="0.25">
      <c r="A15302" s="1"/>
      <c r="B15302" s="1"/>
    </row>
    <row r="15303" spans="1:2" x14ac:dyDescent="0.25">
      <c r="A15303" s="1"/>
      <c r="B15303" s="1"/>
    </row>
    <row r="15304" spans="1:2" x14ac:dyDescent="0.25">
      <c r="A15304" s="1"/>
      <c r="B15304" s="1"/>
    </row>
    <row r="15305" spans="1:2" x14ac:dyDescent="0.25">
      <c r="A15305" s="1"/>
      <c r="B15305" s="1"/>
    </row>
    <row r="15306" spans="1:2" x14ac:dyDescent="0.25">
      <c r="A15306" s="1"/>
      <c r="B15306" s="1"/>
    </row>
    <row r="15307" spans="1:2" x14ac:dyDescent="0.25">
      <c r="A15307" s="1"/>
      <c r="B15307" s="1"/>
    </row>
    <row r="15308" spans="1:2" x14ac:dyDescent="0.25">
      <c r="A15308" s="1"/>
      <c r="B15308" s="1"/>
    </row>
    <row r="15309" spans="1:2" x14ac:dyDescent="0.25">
      <c r="A15309" s="1"/>
      <c r="B15309" s="1"/>
    </row>
    <row r="15310" spans="1:2" x14ac:dyDescent="0.25">
      <c r="A15310" s="1"/>
      <c r="B15310" s="1"/>
    </row>
    <row r="15311" spans="1:2" x14ac:dyDescent="0.25">
      <c r="A15311" s="1"/>
      <c r="B15311" s="1"/>
    </row>
    <row r="15312" spans="1:2" x14ac:dyDescent="0.25">
      <c r="A15312" s="1"/>
      <c r="B15312" s="1"/>
    </row>
    <row r="15313" spans="1:2" x14ac:dyDescent="0.25">
      <c r="A15313" s="1"/>
      <c r="B15313" s="1"/>
    </row>
    <row r="15314" spans="1:2" x14ac:dyDescent="0.25">
      <c r="A15314" s="1"/>
      <c r="B15314" s="1"/>
    </row>
    <row r="15315" spans="1:2" x14ac:dyDescent="0.25">
      <c r="A15315" s="1"/>
      <c r="B15315" s="1"/>
    </row>
    <row r="15316" spans="1:2" x14ac:dyDescent="0.25">
      <c r="A15316" s="1"/>
      <c r="B15316" s="1"/>
    </row>
    <row r="15317" spans="1:2" x14ac:dyDescent="0.25">
      <c r="A15317" s="1"/>
      <c r="B15317" s="1"/>
    </row>
    <row r="15318" spans="1:2" x14ac:dyDescent="0.25">
      <c r="A15318" s="1"/>
      <c r="B15318" s="1"/>
    </row>
    <row r="15319" spans="1:2" x14ac:dyDescent="0.25">
      <c r="A15319" s="1"/>
      <c r="B15319" s="1"/>
    </row>
    <row r="15320" spans="1:2" x14ac:dyDescent="0.25">
      <c r="A15320" s="1"/>
      <c r="B15320" s="1"/>
    </row>
    <row r="15321" spans="1:2" x14ac:dyDescent="0.25">
      <c r="A15321" s="1"/>
      <c r="B15321" s="1"/>
    </row>
    <row r="15322" spans="1:2" x14ac:dyDescent="0.25">
      <c r="A15322" s="1"/>
      <c r="B15322" s="1"/>
    </row>
    <row r="15323" spans="1:2" x14ac:dyDescent="0.25">
      <c r="A15323" s="1"/>
      <c r="B15323" s="1"/>
    </row>
    <row r="15324" spans="1:2" x14ac:dyDescent="0.25">
      <c r="A15324" s="1"/>
      <c r="B15324" s="1"/>
    </row>
    <row r="15325" spans="1:2" x14ac:dyDescent="0.25">
      <c r="A15325" s="1"/>
      <c r="B15325" s="1"/>
    </row>
    <row r="15326" spans="1:2" x14ac:dyDescent="0.25">
      <c r="A15326" s="1"/>
      <c r="B15326" s="1"/>
    </row>
    <row r="15327" spans="1:2" x14ac:dyDescent="0.25">
      <c r="A15327" s="1"/>
      <c r="B15327" s="1"/>
    </row>
    <row r="15328" spans="1:2" x14ac:dyDescent="0.25">
      <c r="A15328" s="1"/>
      <c r="B15328" s="1"/>
    </row>
    <row r="15329" spans="1:2" x14ac:dyDescent="0.25">
      <c r="A15329" s="1"/>
      <c r="B15329" s="1"/>
    </row>
    <row r="15330" spans="1:2" x14ac:dyDescent="0.25">
      <c r="A15330" s="1"/>
      <c r="B15330" s="1"/>
    </row>
    <row r="15331" spans="1:2" x14ac:dyDescent="0.25">
      <c r="A15331" s="1"/>
      <c r="B15331" s="1"/>
    </row>
    <row r="15332" spans="1:2" x14ac:dyDescent="0.25">
      <c r="A15332" s="1"/>
      <c r="B15332" s="1"/>
    </row>
    <row r="15333" spans="1:2" x14ac:dyDescent="0.25">
      <c r="A15333" s="1"/>
      <c r="B15333" s="1"/>
    </row>
    <row r="15334" spans="1:2" x14ac:dyDescent="0.25">
      <c r="A15334" s="1"/>
      <c r="B15334" s="1"/>
    </row>
    <row r="15335" spans="1:2" x14ac:dyDescent="0.25">
      <c r="A15335" s="1"/>
      <c r="B15335" s="1"/>
    </row>
    <row r="15336" spans="1:2" x14ac:dyDescent="0.25">
      <c r="A15336" s="1"/>
      <c r="B15336" s="1"/>
    </row>
    <row r="15337" spans="1:2" x14ac:dyDescent="0.25">
      <c r="A15337" s="1"/>
      <c r="B15337" s="1"/>
    </row>
    <row r="15338" spans="1:2" x14ac:dyDescent="0.25">
      <c r="A15338" s="1"/>
      <c r="B15338" s="1"/>
    </row>
    <row r="15339" spans="1:2" x14ac:dyDescent="0.25">
      <c r="A15339" s="1"/>
      <c r="B15339" s="1"/>
    </row>
    <row r="15340" spans="1:2" x14ac:dyDescent="0.25">
      <c r="A15340" s="1"/>
      <c r="B15340" s="1"/>
    </row>
    <row r="15341" spans="1:2" x14ac:dyDescent="0.25">
      <c r="A15341" s="1"/>
      <c r="B15341" s="1"/>
    </row>
    <row r="15342" spans="1:2" x14ac:dyDescent="0.25">
      <c r="A15342" s="1"/>
      <c r="B15342" s="1"/>
    </row>
    <row r="15343" spans="1:2" x14ac:dyDescent="0.25">
      <c r="A15343" s="1"/>
      <c r="B15343" s="1"/>
    </row>
    <row r="15344" spans="1:2" x14ac:dyDescent="0.25">
      <c r="A15344" s="1"/>
      <c r="B15344" s="1"/>
    </row>
    <row r="15345" spans="1:2" x14ac:dyDescent="0.25">
      <c r="A15345" s="1"/>
      <c r="B15345" s="1"/>
    </row>
    <row r="15346" spans="1:2" x14ac:dyDescent="0.25">
      <c r="A15346" s="1"/>
      <c r="B15346" s="1"/>
    </row>
    <row r="15347" spans="1:2" x14ac:dyDescent="0.25">
      <c r="A15347" s="1"/>
      <c r="B15347" s="1"/>
    </row>
    <row r="15348" spans="1:2" x14ac:dyDescent="0.25">
      <c r="A15348" s="1"/>
      <c r="B15348" s="1"/>
    </row>
    <row r="15349" spans="1:2" x14ac:dyDescent="0.25">
      <c r="A15349" s="1"/>
      <c r="B15349" s="1"/>
    </row>
    <row r="15350" spans="1:2" x14ac:dyDescent="0.25">
      <c r="A15350" s="1"/>
      <c r="B15350" s="1"/>
    </row>
    <row r="15351" spans="1:2" x14ac:dyDescent="0.25">
      <c r="A15351" s="1"/>
      <c r="B15351" s="1"/>
    </row>
    <row r="15352" spans="1:2" x14ac:dyDescent="0.25">
      <c r="A15352" s="1"/>
      <c r="B15352" s="1"/>
    </row>
    <row r="15353" spans="1:2" x14ac:dyDescent="0.25">
      <c r="A15353" s="1"/>
      <c r="B15353" s="1"/>
    </row>
    <row r="15354" spans="1:2" x14ac:dyDescent="0.25">
      <c r="A15354" s="1"/>
      <c r="B15354" s="1"/>
    </row>
    <row r="15355" spans="1:2" x14ac:dyDescent="0.25">
      <c r="A15355" s="1"/>
      <c r="B15355" s="1"/>
    </row>
    <row r="15356" spans="1:2" x14ac:dyDescent="0.25">
      <c r="A15356" s="1"/>
      <c r="B15356" s="1"/>
    </row>
    <row r="15357" spans="1:2" x14ac:dyDescent="0.25">
      <c r="A15357" s="1"/>
      <c r="B15357" s="1"/>
    </row>
    <row r="15358" spans="1:2" x14ac:dyDescent="0.25">
      <c r="A15358" s="1"/>
      <c r="B15358" s="1"/>
    </row>
    <row r="15359" spans="1:2" x14ac:dyDescent="0.25">
      <c r="A15359" s="1"/>
      <c r="B15359" s="1"/>
    </row>
    <row r="15360" spans="1:2" x14ac:dyDescent="0.25">
      <c r="A15360" s="1"/>
      <c r="B15360" s="1"/>
    </row>
    <row r="15361" spans="1:2" x14ac:dyDescent="0.25">
      <c r="A15361" s="1"/>
      <c r="B15361" s="1"/>
    </row>
    <row r="15362" spans="1:2" x14ac:dyDescent="0.25">
      <c r="A15362" s="1"/>
      <c r="B15362" s="1"/>
    </row>
    <row r="15363" spans="1:2" x14ac:dyDescent="0.25">
      <c r="A15363" s="1"/>
      <c r="B15363" s="1"/>
    </row>
    <row r="15364" spans="1:2" x14ac:dyDescent="0.25">
      <c r="A15364" s="1"/>
      <c r="B15364" s="1"/>
    </row>
    <row r="15365" spans="1:2" x14ac:dyDescent="0.25">
      <c r="A15365" s="1"/>
      <c r="B15365" s="1"/>
    </row>
    <row r="15366" spans="1:2" x14ac:dyDescent="0.25">
      <c r="A15366" s="1"/>
      <c r="B15366" s="1"/>
    </row>
    <row r="15367" spans="1:2" x14ac:dyDescent="0.25">
      <c r="A15367" s="1"/>
      <c r="B15367" s="1"/>
    </row>
    <row r="15368" spans="1:2" x14ac:dyDescent="0.25">
      <c r="A15368" s="1"/>
      <c r="B15368" s="1"/>
    </row>
    <row r="15369" spans="1:2" x14ac:dyDescent="0.25">
      <c r="A15369" s="1"/>
      <c r="B15369" s="1"/>
    </row>
    <row r="15370" spans="1:2" x14ac:dyDescent="0.25">
      <c r="A15370" s="1"/>
      <c r="B15370" s="1"/>
    </row>
    <row r="15371" spans="1:2" x14ac:dyDescent="0.25">
      <c r="A15371" s="1"/>
      <c r="B15371" s="1"/>
    </row>
    <row r="15372" spans="1:2" x14ac:dyDescent="0.25">
      <c r="A15372" s="1"/>
      <c r="B15372" s="1"/>
    </row>
    <row r="15373" spans="1:2" x14ac:dyDescent="0.25">
      <c r="A15373" s="1"/>
      <c r="B15373" s="1"/>
    </row>
    <row r="15374" spans="1:2" x14ac:dyDescent="0.25">
      <c r="A15374" s="1"/>
      <c r="B15374" s="1"/>
    </row>
    <row r="15375" spans="1:2" x14ac:dyDescent="0.25">
      <c r="A15375" s="1"/>
      <c r="B15375" s="1"/>
    </row>
    <row r="15376" spans="1:2" x14ac:dyDescent="0.25">
      <c r="A15376" s="1"/>
      <c r="B15376" s="1"/>
    </row>
    <row r="15377" spans="1:2" x14ac:dyDescent="0.25">
      <c r="A15377" s="1"/>
      <c r="B15377" s="1"/>
    </row>
    <row r="15378" spans="1:2" x14ac:dyDescent="0.25">
      <c r="A15378" s="1"/>
      <c r="B15378" s="1"/>
    </row>
    <row r="15379" spans="1:2" x14ac:dyDescent="0.25">
      <c r="A15379" s="1"/>
      <c r="B15379" s="1"/>
    </row>
    <row r="15380" spans="1:2" x14ac:dyDescent="0.25">
      <c r="A15380" s="1"/>
      <c r="B15380" s="1"/>
    </row>
    <row r="15381" spans="1:2" x14ac:dyDescent="0.25">
      <c r="A15381" s="1"/>
      <c r="B15381" s="1"/>
    </row>
    <row r="15382" spans="1:2" x14ac:dyDescent="0.25">
      <c r="A15382" s="1"/>
      <c r="B15382" s="1"/>
    </row>
    <row r="15383" spans="1:2" x14ac:dyDescent="0.25">
      <c r="A15383" s="1"/>
      <c r="B15383" s="1"/>
    </row>
    <row r="15384" spans="1:2" x14ac:dyDescent="0.25">
      <c r="A15384" s="1"/>
      <c r="B15384" s="1"/>
    </row>
    <row r="15385" spans="1:2" x14ac:dyDescent="0.25">
      <c r="A15385" s="1"/>
      <c r="B15385" s="1"/>
    </row>
    <row r="15386" spans="1:2" x14ac:dyDescent="0.25">
      <c r="A15386" s="1"/>
      <c r="B15386" s="1"/>
    </row>
    <row r="15387" spans="1:2" x14ac:dyDescent="0.25">
      <c r="A15387" s="1"/>
      <c r="B15387" s="1"/>
    </row>
    <row r="15388" spans="1:2" x14ac:dyDescent="0.25">
      <c r="A15388" s="1"/>
      <c r="B15388" s="1"/>
    </row>
    <row r="15389" spans="1:2" x14ac:dyDescent="0.25">
      <c r="A15389" s="1"/>
      <c r="B15389" s="1"/>
    </row>
    <row r="15390" spans="1:2" x14ac:dyDescent="0.25">
      <c r="A15390" s="1"/>
      <c r="B15390" s="1"/>
    </row>
    <row r="15391" spans="1:2" x14ac:dyDescent="0.25">
      <c r="A15391" s="1"/>
      <c r="B15391" s="1"/>
    </row>
    <row r="15392" spans="1:2" x14ac:dyDescent="0.25">
      <c r="A15392" s="1"/>
      <c r="B15392" s="1"/>
    </row>
    <row r="15393" spans="1:2" x14ac:dyDescent="0.25">
      <c r="A15393" s="1"/>
      <c r="B15393" s="1"/>
    </row>
    <row r="15394" spans="1:2" x14ac:dyDescent="0.25">
      <c r="A15394" s="1"/>
      <c r="B15394" s="1"/>
    </row>
    <row r="15395" spans="1:2" x14ac:dyDescent="0.25">
      <c r="A15395" s="1"/>
      <c r="B15395" s="1"/>
    </row>
    <row r="15396" spans="1:2" x14ac:dyDescent="0.25">
      <c r="A15396" s="1"/>
      <c r="B15396" s="1"/>
    </row>
    <row r="15397" spans="1:2" x14ac:dyDescent="0.25">
      <c r="A15397" s="1"/>
      <c r="B15397" s="1"/>
    </row>
    <row r="15398" spans="1:2" x14ac:dyDescent="0.25">
      <c r="A15398" s="1"/>
      <c r="B15398" s="1"/>
    </row>
    <row r="15399" spans="1:2" x14ac:dyDescent="0.25">
      <c r="A15399" s="1"/>
      <c r="B15399" s="1"/>
    </row>
    <row r="15400" spans="1:2" x14ac:dyDescent="0.25">
      <c r="A15400" s="1"/>
      <c r="B15400" s="1"/>
    </row>
    <row r="15401" spans="1:2" x14ac:dyDescent="0.25">
      <c r="A15401" s="1"/>
      <c r="B15401" s="1"/>
    </row>
    <row r="15402" spans="1:2" x14ac:dyDescent="0.25">
      <c r="A15402" s="1"/>
      <c r="B15402" s="1"/>
    </row>
    <row r="15403" spans="1:2" x14ac:dyDescent="0.25">
      <c r="A15403" s="1"/>
      <c r="B15403" s="1"/>
    </row>
    <row r="15404" spans="1:2" x14ac:dyDescent="0.25">
      <c r="A15404" s="1"/>
      <c r="B15404" s="1"/>
    </row>
    <row r="15405" spans="1:2" x14ac:dyDescent="0.25">
      <c r="A15405" s="1"/>
      <c r="B15405" s="1"/>
    </row>
    <row r="15406" spans="1:2" x14ac:dyDescent="0.25">
      <c r="A15406" s="1"/>
      <c r="B15406" s="1"/>
    </row>
    <row r="15407" spans="1:2" x14ac:dyDescent="0.25">
      <c r="A15407" s="1"/>
      <c r="B15407" s="1"/>
    </row>
    <row r="15408" spans="1:2" x14ac:dyDescent="0.25">
      <c r="A15408" s="1"/>
      <c r="B15408" s="1"/>
    </row>
    <row r="15409" spans="1:2" x14ac:dyDescent="0.25">
      <c r="A15409" s="1"/>
      <c r="B15409" s="1"/>
    </row>
    <row r="15410" spans="1:2" x14ac:dyDescent="0.25">
      <c r="A15410" s="1"/>
      <c r="B15410" s="1"/>
    </row>
    <row r="15411" spans="1:2" x14ac:dyDescent="0.25">
      <c r="A15411" s="1"/>
      <c r="B15411" s="1"/>
    </row>
    <row r="15412" spans="1:2" x14ac:dyDescent="0.25">
      <c r="A15412" s="1"/>
      <c r="B15412" s="1"/>
    </row>
    <row r="15413" spans="1:2" x14ac:dyDescent="0.25">
      <c r="A15413" s="1"/>
      <c r="B15413" s="1"/>
    </row>
    <row r="15414" spans="1:2" x14ac:dyDescent="0.25">
      <c r="A15414" s="1"/>
      <c r="B15414" s="1"/>
    </row>
    <row r="15415" spans="1:2" x14ac:dyDescent="0.25">
      <c r="A15415" s="1"/>
      <c r="B15415" s="1"/>
    </row>
    <row r="15416" spans="1:2" x14ac:dyDescent="0.25">
      <c r="A15416" s="1"/>
      <c r="B15416" s="1"/>
    </row>
    <row r="15417" spans="1:2" x14ac:dyDescent="0.25">
      <c r="A15417" s="1"/>
      <c r="B15417" s="1"/>
    </row>
    <row r="15418" spans="1:2" x14ac:dyDescent="0.25">
      <c r="A15418" s="1"/>
      <c r="B15418" s="1"/>
    </row>
    <row r="15419" spans="1:2" x14ac:dyDescent="0.25">
      <c r="A15419" s="1"/>
      <c r="B15419" s="1"/>
    </row>
    <row r="15420" spans="1:2" x14ac:dyDescent="0.25">
      <c r="A15420" s="1"/>
      <c r="B15420" s="1"/>
    </row>
    <row r="15421" spans="1:2" x14ac:dyDescent="0.25">
      <c r="A15421" s="1"/>
      <c r="B15421" s="1"/>
    </row>
    <row r="15422" spans="1:2" x14ac:dyDescent="0.25">
      <c r="A15422" s="1"/>
      <c r="B15422" s="1"/>
    </row>
    <row r="15423" spans="1:2" x14ac:dyDescent="0.25">
      <c r="A15423" s="1"/>
      <c r="B15423" s="1"/>
    </row>
    <row r="15424" spans="1:2" x14ac:dyDescent="0.25">
      <c r="A15424" s="1"/>
      <c r="B15424" s="1"/>
    </row>
    <row r="15425" spans="1:2" x14ac:dyDescent="0.25">
      <c r="A15425" s="1"/>
      <c r="B15425" s="1"/>
    </row>
    <row r="15426" spans="1:2" x14ac:dyDescent="0.25">
      <c r="A15426" s="1"/>
      <c r="B15426" s="1"/>
    </row>
    <row r="15427" spans="1:2" x14ac:dyDescent="0.25">
      <c r="A15427" s="1"/>
      <c r="B15427" s="1"/>
    </row>
    <row r="15428" spans="1:2" x14ac:dyDescent="0.25">
      <c r="A15428" s="1"/>
      <c r="B15428" s="1"/>
    </row>
    <row r="15429" spans="1:2" x14ac:dyDescent="0.25">
      <c r="A15429" s="1"/>
      <c r="B15429" s="1"/>
    </row>
    <row r="15430" spans="1:2" x14ac:dyDescent="0.25">
      <c r="A15430" s="1"/>
      <c r="B15430" s="1"/>
    </row>
    <row r="15431" spans="1:2" x14ac:dyDescent="0.25">
      <c r="A15431" s="1"/>
      <c r="B15431" s="1"/>
    </row>
    <row r="15432" spans="1:2" x14ac:dyDescent="0.25">
      <c r="A15432" s="1"/>
      <c r="B15432" s="1"/>
    </row>
    <row r="15433" spans="1:2" x14ac:dyDescent="0.25">
      <c r="A15433" s="1"/>
      <c r="B15433" s="1"/>
    </row>
    <row r="15434" spans="1:2" x14ac:dyDescent="0.25">
      <c r="A15434" s="1"/>
      <c r="B15434" s="1"/>
    </row>
    <row r="15435" spans="1:2" x14ac:dyDescent="0.25">
      <c r="A15435" s="1"/>
      <c r="B15435" s="1"/>
    </row>
    <row r="15436" spans="1:2" x14ac:dyDescent="0.25">
      <c r="A15436" s="1"/>
      <c r="B15436" s="1"/>
    </row>
    <row r="15437" spans="1:2" x14ac:dyDescent="0.25">
      <c r="A15437" s="1"/>
      <c r="B15437" s="1"/>
    </row>
    <row r="15438" spans="1:2" x14ac:dyDescent="0.25">
      <c r="A15438" s="1"/>
      <c r="B15438" s="1"/>
    </row>
    <row r="15439" spans="1:2" x14ac:dyDescent="0.25">
      <c r="A15439" s="1"/>
      <c r="B15439" s="1"/>
    </row>
    <row r="15440" spans="1:2" x14ac:dyDescent="0.25">
      <c r="A15440" s="1"/>
      <c r="B15440" s="1"/>
    </row>
    <row r="15441" spans="1:2" x14ac:dyDescent="0.25">
      <c r="A15441" s="1"/>
      <c r="B15441" s="1"/>
    </row>
    <row r="15442" spans="1:2" x14ac:dyDescent="0.25">
      <c r="A15442" s="1"/>
      <c r="B15442" s="1"/>
    </row>
    <row r="15443" spans="1:2" x14ac:dyDescent="0.25">
      <c r="A15443" s="1"/>
      <c r="B15443" s="1"/>
    </row>
    <row r="15444" spans="1:2" x14ac:dyDescent="0.25">
      <c r="A15444" s="1"/>
      <c r="B15444" s="1"/>
    </row>
    <row r="15445" spans="1:2" x14ac:dyDescent="0.25">
      <c r="A15445" s="1"/>
      <c r="B15445" s="1"/>
    </row>
    <row r="15446" spans="1:2" x14ac:dyDescent="0.25">
      <c r="A15446" s="1"/>
      <c r="B15446" s="1"/>
    </row>
    <row r="15447" spans="1:2" x14ac:dyDescent="0.25">
      <c r="A15447" s="1"/>
      <c r="B15447" s="1"/>
    </row>
    <row r="15448" spans="1:2" x14ac:dyDescent="0.25">
      <c r="A15448" s="1"/>
      <c r="B15448" s="1"/>
    </row>
    <row r="15449" spans="1:2" x14ac:dyDescent="0.25">
      <c r="A15449" s="1"/>
      <c r="B15449" s="1"/>
    </row>
    <row r="15450" spans="1:2" x14ac:dyDescent="0.25">
      <c r="A15450" s="1"/>
      <c r="B15450" s="1"/>
    </row>
    <row r="15451" spans="1:2" x14ac:dyDescent="0.25">
      <c r="A15451" s="1"/>
      <c r="B15451" s="1"/>
    </row>
    <row r="15452" spans="1:2" x14ac:dyDescent="0.25">
      <c r="A15452" s="1"/>
      <c r="B15452" s="1"/>
    </row>
    <row r="15453" spans="1:2" x14ac:dyDescent="0.25">
      <c r="A15453" s="1"/>
      <c r="B15453" s="1"/>
    </row>
    <row r="15454" spans="1:2" x14ac:dyDescent="0.25">
      <c r="A15454" s="1"/>
      <c r="B15454" s="1"/>
    </row>
    <row r="15455" spans="1:2" x14ac:dyDescent="0.25">
      <c r="A15455" s="1"/>
      <c r="B15455" s="1"/>
    </row>
    <row r="15456" spans="1:2" x14ac:dyDescent="0.25">
      <c r="A15456" s="1"/>
      <c r="B15456" s="1"/>
    </row>
    <row r="15457" spans="1:2" x14ac:dyDescent="0.25">
      <c r="A15457" s="1"/>
      <c r="B15457" s="1"/>
    </row>
    <row r="15458" spans="1:2" x14ac:dyDescent="0.25">
      <c r="A15458" s="1"/>
      <c r="B15458" s="1"/>
    </row>
    <row r="15459" spans="1:2" x14ac:dyDescent="0.25">
      <c r="A15459" s="1"/>
      <c r="B15459" s="1"/>
    </row>
    <row r="15460" spans="1:2" x14ac:dyDescent="0.25">
      <c r="A15460" s="1"/>
      <c r="B15460" s="1"/>
    </row>
    <row r="15461" spans="1:2" x14ac:dyDescent="0.25">
      <c r="A15461" s="1"/>
      <c r="B15461" s="1"/>
    </row>
    <row r="15462" spans="1:2" x14ac:dyDescent="0.25">
      <c r="A15462" s="1"/>
      <c r="B15462" s="1"/>
    </row>
    <row r="15463" spans="1:2" x14ac:dyDescent="0.25">
      <c r="A15463" s="1"/>
      <c r="B15463" s="1"/>
    </row>
    <row r="15464" spans="1:2" x14ac:dyDescent="0.25">
      <c r="A15464" s="1"/>
      <c r="B15464" s="1"/>
    </row>
    <row r="15465" spans="1:2" x14ac:dyDescent="0.25">
      <c r="A15465" s="1"/>
      <c r="B15465" s="1"/>
    </row>
    <row r="15466" spans="1:2" x14ac:dyDescent="0.25">
      <c r="A15466" s="1"/>
      <c r="B15466" s="1"/>
    </row>
    <row r="15467" spans="1:2" x14ac:dyDescent="0.25">
      <c r="A15467" s="1"/>
      <c r="B15467" s="1"/>
    </row>
    <row r="15468" spans="1:2" x14ac:dyDescent="0.25">
      <c r="A15468" s="1"/>
      <c r="B15468" s="1"/>
    </row>
    <row r="15469" spans="1:2" x14ac:dyDescent="0.25">
      <c r="A15469" s="1"/>
      <c r="B15469" s="1"/>
    </row>
    <row r="15470" spans="1:2" x14ac:dyDescent="0.25">
      <c r="A15470" s="1"/>
      <c r="B15470" s="1"/>
    </row>
    <row r="15471" spans="1:2" x14ac:dyDescent="0.25">
      <c r="A15471" s="1"/>
      <c r="B15471" s="1"/>
    </row>
    <row r="15472" spans="1:2" x14ac:dyDescent="0.25">
      <c r="A15472" s="1"/>
      <c r="B15472" s="1"/>
    </row>
    <row r="15473" spans="1:2" x14ac:dyDescent="0.25">
      <c r="A15473" s="1"/>
      <c r="B15473" s="1"/>
    </row>
    <row r="15474" spans="1:2" x14ac:dyDescent="0.25">
      <c r="A15474" s="1"/>
      <c r="B15474" s="1"/>
    </row>
    <row r="15475" spans="1:2" x14ac:dyDescent="0.25">
      <c r="A15475" s="1"/>
      <c r="B15475" s="1"/>
    </row>
    <row r="15476" spans="1:2" x14ac:dyDescent="0.25">
      <c r="A15476" s="1"/>
      <c r="B15476" s="1"/>
    </row>
    <row r="15477" spans="1:2" x14ac:dyDescent="0.25">
      <c r="A15477" s="1"/>
      <c r="B15477" s="1"/>
    </row>
    <row r="15478" spans="1:2" x14ac:dyDescent="0.25">
      <c r="A15478" s="1"/>
      <c r="B15478" s="1"/>
    </row>
    <row r="15479" spans="1:2" x14ac:dyDescent="0.25">
      <c r="A15479" s="1"/>
      <c r="B15479" s="1"/>
    </row>
    <row r="15480" spans="1:2" x14ac:dyDescent="0.25">
      <c r="A15480" s="1"/>
      <c r="B15480" s="1"/>
    </row>
    <row r="15481" spans="1:2" x14ac:dyDescent="0.25">
      <c r="A15481" s="1"/>
      <c r="B15481" s="1"/>
    </row>
    <row r="15482" spans="1:2" x14ac:dyDescent="0.25">
      <c r="A15482" s="1"/>
      <c r="B15482" s="1"/>
    </row>
    <row r="15483" spans="1:2" x14ac:dyDescent="0.25">
      <c r="A15483" s="1"/>
      <c r="B15483" s="1"/>
    </row>
    <row r="15484" spans="1:2" x14ac:dyDescent="0.25">
      <c r="A15484" s="1"/>
      <c r="B15484" s="1"/>
    </row>
    <row r="15485" spans="1:2" x14ac:dyDescent="0.25">
      <c r="A15485" s="1"/>
      <c r="B15485" s="1"/>
    </row>
    <row r="15486" spans="1:2" x14ac:dyDescent="0.25">
      <c r="A15486" s="1"/>
      <c r="B15486" s="1"/>
    </row>
    <row r="15487" spans="1:2" x14ac:dyDescent="0.25">
      <c r="A15487" s="1"/>
      <c r="B15487" s="1"/>
    </row>
    <row r="15488" spans="1:2" x14ac:dyDescent="0.25">
      <c r="A15488" s="1"/>
      <c r="B15488" s="1"/>
    </row>
    <row r="15489" spans="1:2" x14ac:dyDescent="0.25">
      <c r="A15489" s="1"/>
      <c r="B15489" s="1"/>
    </row>
    <row r="15490" spans="1:2" x14ac:dyDescent="0.25">
      <c r="A15490" s="1"/>
      <c r="B15490" s="1"/>
    </row>
    <row r="15491" spans="1:2" x14ac:dyDescent="0.25">
      <c r="A15491" s="1"/>
      <c r="B15491" s="1"/>
    </row>
    <row r="15492" spans="1:2" x14ac:dyDescent="0.25">
      <c r="A15492" s="1"/>
      <c r="B15492" s="1"/>
    </row>
    <row r="15493" spans="1:2" x14ac:dyDescent="0.25">
      <c r="A15493" s="1"/>
      <c r="B15493" s="1"/>
    </row>
    <row r="15494" spans="1:2" x14ac:dyDescent="0.25">
      <c r="A15494" s="1"/>
      <c r="B15494" s="1"/>
    </row>
    <row r="15495" spans="1:2" x14ac:dyDescent="0.25">
      <c r="A15495" s="1"/>
      <c r="B15495" s="1"/>
    </row>
    <row r="15496" spans="1:2" x14ac:dyDescent="0.25">
      <c r="A15496" s="1"/>
      <c r="B15496" s="1"/>
    </row>
    <row r="15497" spans="1:2" x14ac:dyDescent="0.25">
      <c r="A15497" s="1"/>
      <c r="B15497" s="1"/>
    </row>
    <row r="15498" spans="1:2" x14ac:dyDescent="0.25">
      <c r="A15498" s="1"/>
      <c r="B15498" s="1"/>
    </row>
    <row r="15499" spans="1:2" x14ac:dyDescent="0.25">
      <c r="A15499" s="1"/>
      <c r="B15499" s="1"/>
    </row>
    <row r="15500" spans="1:2" x14ac:dyDescent="0.25">
      <c r="A15500" s="1"/>
      <c r="B15500" s="1"/>
    </row>
    <row r="15501" spans="1:2" x14ac:dyDescent="0.25">
      <c r="A15501" s="1"/>
      <c r="B15501" s="1"/>
    </row>
    <row r="15502" spans="1:2" x14ac:dyDescent="0.25">
      <c r="A15502" s="1"/>
      <c r="B15502" s="1"/>
    </row>
    <row r="15503" spans="1:2" x14ac:dyDescent="0.25">
      <c r="A15503" s="1"/>
      <c r="B15503" s="1"/>
    </row>
    <row r="15504" spans="1:2" x14ac:dyDescent="0.25">
      <c r="A15504" s="1"/>
      <c r="B15504" s="1"/>
    </row>
    <row r="15505" spans="1:2" x14ac:dyDescent="0.25">
      <c r="A15505" s="1"/>
      <c r="B15505" s="1"/>
    </row>
    <row r="15506" spans="1:2" x14ac:dyDescent="0.25">
      <c r="A15506" s="1"/>
      <c r="B15506" s="1"/>
    </row>
    <row r="15507" spans="1:2" x14ac:dyDescent="0.25">
      <c r="A15507" s="1"/>
      <c r="B15507" s="1"/>
    </row>
    <row r="15508" spans="1:2" x14ac:dyDescent="0.25">
      <c r="A15508" s="1"/>
      <c r="B15508" s="1"/>
    </row>
    <row r="15509" spans="1:2" x14ac:dyDescent="0.25">
      <c r="A15509" s="1"/>
      <c r="B15509" s="1"/>
    </row>
    <row r="15510" spans="1:2" x14ac:dyDescent="0.25">
      <c r="A15510" s="1"/>
      <c r="B15510" s="1"/>
    </row>
    <row r="15511" spans="1:2" x14ac:dyDescent="0.25">
      <c r="A15511" s="1"/>
      <c r="B15511" s="1"/>
    </row>
    <row r="15512" spans="1:2" x14ac:dyDescent="0.25">
      <c r="A15512" s="1"/>
      <c r="B15512" s="1"/>
    </row>
    <row r="15513" spans="1:2" x14ac:dyDescent="0.25">
      <c r="A15513" s="1"/>
      <c r="B15513" s="1"/>
    </row>
    <row r="15514" spans="1:2" x14ac:dyDescent="0.25">
      <c r="A15514" s="1"/>
      <c r="B15514" s="1"/>
    </row>
    <row r="15515" spans="1:2" x14ac:dyDescent="0.25">
      <c r="A15515" s="1"/>
      <c r="B15515" s="1"/>
    </row>
    <row r="15516" spans="1:2" x14ac:dyDescent="0.25">
      <c r="A15516" s="1"/>
      <c r="B15516" s="1"/>
    </row>
    <row r="15517" spans="1:2" x14ac:dyDescent="0.25">
      <c r="A15517" s="1"/>
      <c r="B15517" s="1"/>
    </row>
    <row r="15518" spans="1:2" x14ac:dyDescent="0.25">
      <c r="A15518" s="1"/>
      <c r="B15518" s="1"/>
    </row>
    <row r="15519" spans="1:2" x14ac:dyDescent="0.25">
      <c r="A15519" s="1"/>
      <c r="B15519" s="1"/>
    </row>
    <row r="15520" spans="1:2" x14ac:dyDescent="0.25">
      <c r="A15520" s="1"/>
      <c r="B15520" s="1"/>
    </row>
    <row r="15521" spans="1:2" x14ac:dyDescent="0.25">
      <c r="A15521" s="1"/>
      <c r="B15521" s="1"/>
    </row>
    <row r="15522" spans="1:2" x14ac:dyDescent="0.25">
      <c r="A15522" s="1"/>
      <c r="B15522" s="1"/>
    </row>
    <row r="15523" spans="1:2" x14ac:dyDescent="0.25">
      <c r="A15523" s="1"/>
      <c r="B15523" s="1"/>
    </row>
    <row r="15524" spans="1:2" x14ac:dyDescent="0.25">
      <c r="A15524" s="1"/>
      <c r="B15524" s="1"/>
    </row>
    <row r="15525" spans="1:2" x14ac:dyDescent="0.25">
      <c r="A15525" s="1"/>
      <c r="B15525" s="1"/>
    </row>
    <row r="15526" spans="1:2" x14ac:dyDescent="0.25">
      <c r="A15526" s="1"/>
      <c r="B15526" s="1"/>
    </row>
    <row r="15527" spans="1:2" x14ac:dyDescent="0.25">
      <c r="A15527" s="1"/>
      <c r="B15527" s="1"/>
    </row>
    <row r="15528" spans="1:2" x14ac:dyDescent="0.25">
      <c r="A15528" s="1"/>
      <c r="B15528" s="1"/>
    </row>
    <row r="15529" spans="1:2" x14ac:dyDescent="0.25">
      <c r="A15529" s="1"/>
      <c r="B15529" s="1"/>
    </row>
    <row r="15530" spans="1:2" x14ac:dyDescent="0.25">
      <c r="A15530" s="1"/>
      <c r="B15530" s="1"/>
    </row>
    <row r="15531" spans="1:2" x14ac:dyDescent="0.25">
      <c r="A15531" s="1"/>
      <c r="B15531" s="1"/>
    </row>
    <row r="15532" spans="1:2" x14ac:dyDescent="0.25">
      <c r="A15532" s="1"/>
      <c r="B15532" s="1"/>
    </row>
    <row r="15533" spans="1:2" x14ac:dyDescent="0.25">
      <c r="A15533" s="1"/>
      <c r="B15533" s="1"/>
    </row>
    <row r="15534" spans="1:2" x14ac:dyDescent="0.25">
      <c r="A15534" s="1"/>
      <c r="B15534" s="1"/>
    </row>
    <row r="15535" spans="1:2" x14ac:dyDescent="0.25">
      <c r="A15535" s="1"/>
      <c r="B15535" s="1"/>
    </row>
    <row r="15536" spans="1:2" x14ac:dyDescent="0.25">
      <c r="A15536" s="1"/>
      <c r="B15536" s="1"/>
    </row>
    <row r="15537" spans="1:2" x14ac:dyDescent="0.25">
      <c r="A15537" s="1"/>
      <c r="B15537" s="1"/>
    </row>
    <row r="15538" spans="1:2" x14ac:dyDescent="0.25">
      <c r="A15538" s="1"/>
      <c r="B15538" s="1"/>
    </row>
    <row r="15539" spans="1:2" x14ac:dyDescent="0.25">
      <c r="A15539" s="1"/>
      <c r="B15539" s="1"/>
    </row>
    <row r="15540" spans="1:2" x14ac:dyDescent="0.25">
      <c r="A15540" s="1"/>
      <c r="B15540" s="1"/>
    </row>
    <row r="15541" spans="1:2" x14ac:dyDescent="0.25">
      <c r="A15541" s="1"/>
      <c r="B15541" s="1"/>
    </row>
    <row r="15542" spans="1:2" x14ac:dyDescent="0.25">
      <c r="A15542" s="1"/>
      <c r="B15542" s="1"/>
    </row>
    <row r="15543" spans="1:2" x14ac:dyDescent="0.25">
      <c r="A15543" s="1"/>
      <c r="B15543" s="1"/>
    </row>
    <row r="15544" spans="1:2" x14ac:dyDescent="0.25">
      <c r="A15544" s="1"/>
      <c r="B15544" s="1"/>
    </row>
    <row r="15545" spans="1:2" x14ac:dyDescent="0.25">
      <c r="A15545" s="1"/>
      <c r="B15545" s="1"/>
    </row>
    <row r="15546" spans="1:2" x14ac:dyDescent="0.25">
      <c r="A15546" s="1"/>
      <c r="B15546" s="1"/>
    </row>
    <row r="15547" spans="1:2" x14ac:dyDescent="0.25">
      <c r="A15547" s="1"/>
      <c r="B15547" s="1"/>
    </row>
    <row r="15548" spans="1:2" x14ac:dyDescent="0.25">
      <c r="A15548" s="1"/>
      <c r="B15548" s="1"/>
    </row>
    <row r="15549" spans="1:2" x14ac:dyDescent="0.25">
      <c r="A15549" s="1"/>
      <c r="B15549" s="1"/>
    </row>
    <row r="15550" spans="1:2" x14ac:dyDescent="0.25">
      <c r="A15550" s="1"/>
      <c r="B15550" s="1"/>
    </row>
    <row r="15551" spans="1:2" x14ac:dyDescent="0.25">
      <c r="A15551" s="1"/>
      <c r="B15551" s="1"/>
    </row>
    <row r="15552" spans="1:2" x14ac:dyDescent="0.25">
      <c r="A15552" s="1"/>
      <c r="B15552" s="1"/>
    </row>
    <row r="15553" spans="1:2" x14ac:dyDescent="0.25">
      <c r="A15553" s="1"/>
      <c r="B15553" s="1"/>
    </row>
    <row r="15554" spans="1:2" x14ac:dyDescent="0.25">
      <c r="A15554" s="1"/>
      <c r="B15554" s="1"/>
    </row>
    <row r="15555" spans="1:2" x14ac:dyDescent="0.25">
      <c r="A15555" s="1"/>
      <c r="B15555" s="1"/>
    </row>
    <row r="15556" spans="1:2" x14ac:dyDescent="0.25">
      <c r="A15556" s="1"/>
      <c r="B15556" s="1"/>
    </row>
    <row r="15557" spans="1:2" x14ac:dyDescent="0.25">
      <c r="A15557" s="1"/>
      <c r="B15557" s="1"/>
    </row>
    <row r="15558" spans="1:2" x14ac:dyDescent="0.25">
      <c r="A15558" s="1"/>
      <c r="B15558" s="1"/>
    </row>
    <row r="15559" spans="1:2" x14ac:dyDescent="0.25">
      <c r="A15559" s="1"/>
      <c r="B15559" s="1"/>
    </row>
    <row r="15560" spans="1:2" x14ac:dyDescent="0.25">
      <c r="A15560" s="1"/>
      <c r="B15560" s="1"/>
    </row>
    <row r="15561" spans="1:2" x14ac:dyDescent="0.25">
      <c r="A15561" s="1"/>
      <c r="B15561" s="1"/>
    </row>
    <row r="15562" spans="1:2" x14ac:dyDescent="0.25">
      <c r="A15562" s="1"/>
      <c r="B15562" s="1"/>
    </row>
    <row r="15563" spans="1:2" x14ac:dyDescent="0.25">
      <c r="A15563" s="1"/>
      <c r="B15563" s="1"/>
    </row>
    <row r="15564" spans="1:2" x14ac:dyDescent="0.25">
      <c r="A15564" s="1"/>
      <c r="B15564" s="1"/>
    </row>
    <row r="15565" spans="1:2" x14ac:dyDescent="0.25">
      <c r="A15565" s="1"/>
      <c r="B15565" s="1"/>
    </row>
    <row r="15566" spans="1:2" x14ac:dyDescent="0.25">
      <c r="A15566" s="1"/>
      <c r="B15566" s="1"/>
    </row>
    <row r="15567" spans="1:2" x14ac:dyDescent="0.25">
      <c r="A15567" s="1"/>
      <c r="B15567" s="1"/>
    </row>
    <row r="15568" spans="1:2" x14ac:dyDescent="0.25">
      <c r="A15568" s="1"/>
      <c r="B15568" s="1"/>
    </row>
    <row r="15569" spans="1:2" x14ac:dyDescent="0.25">
      <c r="A15569" s="1"/>
      <c r="B15569" s="1"/>
    </row>
    <row r="15570" spans="1:2" x14ac:dyDescent="0.25">
      <c r="A15570" s="1"/>
      <c r="B15570" s="1"/>
    </row>
    <row r="15571" spans="1:2" x14ac:dyDescent="0.25">
      <c r="A15571" s="1"/>
      <c r="B15571" s="1"/>
    </row>
    <row r="15572" spans="1:2" x14ac:dyDescent="0.25">
      <c r="A15572" s="1"/>
      <c r="B15572" s="1"/>
    </row>
    <row r="15573" spans="1:2" x14ac:dyDescent="0.25">
      <c r="A15573" s="1"/>
      <c r="B15573" s="1"/>
    </row>
    <row r="15574" spans="1:2" x14ac:dyDescent="0.25">
      <c r="A15574" s="1"/>
      <c r="B15574" s="1"/>
    </row>
    <row r="15575" spans="1:2" x14ac:dyDescent="0.25">
      <c r="A15575" s="1"/>
      <c r="B15575" s="1"/>
    </row>
    <row r="15576" spans="1:2" x14ac:dyDescent="0.25">
      <c r="A15576" s="1"/>
      <c r="B15576" s="1"/>
    </row>
    <row r="15577" spans="1:2" x14ac:dyDescent="0.25">
      <c r="A15577" s="1"/>
      <c r="B15577" s="1"/>
    </row>
    <row r="15578" spans="1:2" x14ac:dyDescent="0.25">
      <c r="A15578" s="1"/>
      <c r="B15578" s="1"/>
    </row>
    <row r="15579" spans="1:2" x14ac:dyDescent="0.25">
      <c r="A15579" s="1"/>
      <c r="B15579" s="1"/>
    </row>
    <row r="15580" spans="1:2" x14ac:dyDescent="0.25">
      <c r="A15580" s="1"/>
      <c r="B15580" s="1"/>
    </row>
    <row r="15581" spans="1:2" x14ac:dyDescent="0.25">
      <c r="A15581" s="1"/>
      <c r="B15581" s="1"/>
    </row>
    <row r="15582" spans="1:2" x14ac:dyDescent="0.25">
      <c r="A15582" s="1"/>
      <c r="B15582" s="1"/>
    </row>
    <row r="15583" spans="1:2" x14ac:dyDescent="0.25">
      <c r="A15583" s="1"/>
      <c r="B15583" s="1"/>
    </row>
    <row r="15584" spans="1:2" x14ac:dyDescent="0.25">
      <c r="A15584" s="1"/>
      <c r="B15584" s="1"/>
    </row>
    <row r="15585" spans="1:2" x14ac:dyDescent="0.25">
      <c r="A15585" s="1"/>
      <c r="B15585" s="1"/>
    </row>
    <row r="15586" spans="1:2" x14ac:dyDescent="0.25">
      <c r="A15586" s="1"/>
      <c r="B15586" s="1"/>
    </row>
    <row r="15587" spans="1:2" x14ac:dyDescent="0.25">
      <c r="A15587" s="1"/>
      <c r="B15587" s="1"/>
    </row>
    <row r="15588" spans="1:2" x14ac:dyDescent="0.25">
      <c r="A15588" s="1"/>
      <c r="B15588" s="1"/>
    </row>
    <row r="15589" spans="1:2" x14ac:dyDescent="0.25">
      <c r="A15589" s="1"/>
      <c r="B15589" s="1"/>
    </row>
    <row r="15590" spans="1:2" x14ac:dyDescent="0.25">
      <c r="A15590" s="1"/>
      <c r="B15590" s="1"/>
    </row>
    <row r="15591" spans="1:2" x14ac:dyDescent="0.25">
      <c r="A15591" s="1"/>
      <c r="B15591" s="1"/>
    </row>
    <row r="15592" spans="1:2" x14ac:dyDescent="0.25">
      <c r="A15592" s="1"/>
      <c r="B15592" s="1"/>
    </row>
    <row r="15593" spans="1:2" x14ac:dyDescent="0.25">
      <c r="A15593" s="1"/>
      <c r="B15593" s="1"/>
    </row>
    <row r="15594" spans="1:2" x14ac:dyDescent="0.25">
      <c r="A15594" s="1"/>
      <c r="B15594" s="1"/>
    </row>
    <row r="15595" spans="1:2" x14ac:dyDescent="0.25">
      <c r="A15595" s="1"/>
      <c r="B15595" s="1"/>
    </row>
    <row r="15596" spans="1:2" x14ac:dyDescent="0.25">
      <c r="A15596" s="1"/>
      <c r="B15596" s="1"/>
    </row>
    <row r="15597" spans="1:2" x14ac:dyDescent="0.25">
      <c r="A15597" s="1"/>
      <c r="B15597" s="1"/>
    </row>
    <row r="15598" spans="1:2" x14ac:dyDescent="0.25">
      <c r="A15598" s="1"/>
      <c r="B15598" s="1"/>
    </row>
    <row r="15599" spans="1:2" x14ac:dyDescent="0.25">
      <c r="A15599" s="1"/>
      <c r="B15599" s="1"/>
    </row>
    <row r="15600" spans="1:2" x14ac:dyDescent="0.25">
      <c r="A15600" s="1"/>
      <c r="B15600" s="1"/>
    </row>
    <row r="15601" spans="1:2" x14ac:dyDescent="0.25">
      <c r="A15601" s="1"/>
      <c r="B15601" s="1"/>
    </row>
    <row r="15602" spans="1:2" x14ac:dyDescent="0.25">
      <c r="A15602" s="1"/>
      <c r="B15602" s="1"/>
    </row>
    <row r="15603" spans="1:2" x14ac:dyDescent="0.25">
      <c r="A15603" s="1"/>
      <c r="B15603" s="1"/>
    </row>
    <row r="15604" spans="1:2" x14ac:dyDescent="0.25">
      <c r="A15604" s="1"/>
      <c r="B15604" s="1"/>
    </row>
    <row r="15605" spans="1:2" x14ac:dyDescent="0.25">
      <c r="A15605" s="1"/>
      <c r="B15605" s="1"/>
    </row>
    <row r="15606" spans="1:2" x14ac:dyDescent="0.25">
      <c r="A15606" s="1"/>
      <c r="B15606" s="1"/>
    </row>
    <row r="15607" spans="1:2" x14ac:dyDescent="0.25">
      <c r="A15607" s="1"/>
      <c r="B15607" s="1"/>
    </row>
    <row r="15608" spans="1:2" x14ac:dyDescent="0.25">
      <c r="A15608" s="1"/>
      <c r="B15608" s="1"/>
    </row>
    <row r="15609" spans="1:2" x14ac:dyDescent="0.25">
      <c r="A15609" s="1"/>
      <c r="B15609" s="1"/>
    </row>
    <row r="15610" spans="1:2" x14ac:dyDescent="0.25">
      <c r="A15610" s="1"/>
      <c r="B15610" s="1"/>
    </row>
    <row r="15611" spans="1:2" x14ac:dyDescent="0.25">
      <c r="A15611" s="1"/>
      <c r="B15611" s="1"/>
    </row>
    <row r="15612" spans="1:2" x14ac:dyDescent="0.25">
      <c r="A15612" s="1"/>
      <c r="B15612" s="1"/>
    </row>
    <row r="15613" spans="1:2" x14ac:dyDescent="0.25">
      <c r="A15613" s="1"/>
      <c r="B15613" s="1"/>
    </row>
    <row r="15614" spans="1:2" x14ac:dyDescent="0.25">
      <c r="A15614" s="1"/>
      <c r="B15614" s="1"/>
    </row>
    <row r="15615" spans="1:2" x14ac:dyDescent="0.25">
      <c r="A15615" s="1"/>
      <c r="B15615" s="1"/>
    </row>
    <row r="15616" spans="1:2" x14ac:dyDescent="0.25">
      <c r="A15616" s="1"/>
      <c r="B15616" s="1"/>
    </row>
    <row r="15617" spans="1:2" x14ac:dyDescent="0.25">
      <c r="A15617" s="1"/>
      <c r="B15617" s="1"/>
    </row>
    <row r="15618" spans="1:2" x14ac:dyDescent="0.25">
      <c r="A15618" s="1"/>
      <c r="B15618" s="1"/>
    </row>
    <row r="15619" spans="1:2" x14ac:dyDescent="0.25">
      <c r="A15619" s="1"/>
      <c r="B15619" s="1"/>
    </row>
    <row r="15620" spans="1:2" x14ac:dyDescent="0.25">
      <c r="A15620" s="1"/>
      <c r="B15620" s="1"/>
    </row>
    <row r="15621" spans="1:2" x14ac:dyDescent="0.25">
      <c r="A15621" s="1"/>
      <c r="B15621" s="1"/>
    </row>
    <row r="15622" spans="1:2" x14ac:dyDescent="0.25">
      <c r="A15622" s="1"/>
      <c r="B15622" s="1"/>
    </row>
    <row r="15623" spans="1:2" x14ac:dyDescent="0.25">
      <c r="A15623" s="1"/>
      <c r="B15623" s="1"/>
    </row>
    <row r="15624" spans="1:2" x14ac:dyDescent="0.25">
      <c r="A15624" s="1"/>
      <c r="B15624" s="1"/>
    </row>
    <row r="15625" spans="1:2" x14ac:dyDescent="0.25">
      <c r="A15625" s="1"/>
      <c r="B15625" s="1"/>
    </row>
    <row r="15626" spans="1:2" x14ac:dyDescent="0.25">
      <c r="A15626" s="1"/>
      <c r="B15626" s="1"/>
    </row>
    <row r="15627" spans="1:2" x14ac:dyDescent="0.25">
      <c r="A15627" s="1"/>
      <c r="B15627" s="1"/>
    </row>
    <row r="15628" spans="1:2" x14ac:dyDescent="0.25">
      <c r="A15628" s="1"/>
      <c r="B15628" s="1"/>
    </row>
    <row r="15629" spans="1:2" x14ac:dyDescent="0.25">
      <c r="A15629" s="1"/>
      <c r="B15629" s="1"/>
    </row>
    <row r="15630" spans="1:2" x14ac:dyDescent="0.25">
      <c r="A15630" s="1"/>
      <c r="B15630" s="1"/>
    </row>
    <row r="15631" spans="1:2" x14ac:dyDescent="0.25">
      <c r="A15631" s="1"/>
      <c r="B15631" s="1"/>
    </row>
    <row r="15632" spans="1:2" x14ac:dyDescent="0.25">
      <c r="A15632" s="1"/>
      <c r="B15632" s="1"/>
    </row>
    <row r="15633" spans="1:2" x14ac:dyDescent="0.25">
      <c r="A15633" s="1"/>
      <c r="B15633" s="1"/>
    </row>
    <row r="15634" spans="1:2" x14ac:dyDescent="0.25">
      <c r="A15634" s="1"/>
      <c r="B15634" s="1"/>
    </row>
    <row r="15635" spans="1:2" x14ac:dyDescent="0.25">
      <c r="A15635" s="1"/>
      <c r="B15635" s="1"/>
    </row>
    <row r="15636" spans="1:2" x14ac:dyDescent="0.25">
      <c r="A15636" s="1"/>
      <c r="B15636" s="1"/>
    </row>
    <row r="15637" spans="1:2" x14ac:dyDescent="0.25">
      <c r="A15637" s="1"/>
      <c r="B15637" s="1"/>
    </row>
    <row r="15638" spans="1:2" x14ac:dyDescent="0.25">
      <c r="A15638" s="1"/>
      <c r="B15638" s="1"/>
    </row>
    <row r="15639" spans="1:2" x14ac:dyDescent="0.25">
      <c r="A15639" s="1"/>
      <c r="B15639" s="1"/>
    </row>
    <row r="15640" spans="1:2" x14ac:dyDescent="0.25">
      <c r="A15640" s="1"/>
      <c r="B15640" s="1"/>
    </row>
    <row r="15641" spans="1:2" x14ac:dyDescent="0.25">
      <c r="A15641" s="1"/>
      <c r="B15641" s="1"/>
    </row>
    <row r="15642" spans="1:2" x14ac:dyDescent="0.25">
      <c r="A15642" s="1"/>
      <c r="B15642" s="1"/>
    </row>
    <row r="15643" spans="1:2" x14ac:dyDescent="0.25">
      <c r="A15643" s="1"/>
      <c r="B15643" s="1"/>
    </row>
    <row r="15644" spans="1:2" x14ac:dyDescent="0.25">
      <c r="A15644" s="1"/>
      <c r="B15644" s="1"/>
    </row>
    <row r="15645" spans="1:2" x14ac:dyDescent="0.25">
      <c r="A15645" s="1"/>
      <c r="B15645" s="1"/>
    </row>
    <row r="15646" spans="1:2" x14ac:dyDescent="0.25">
      <c r="A15646" s="1"/>
      <c r="B15646" s="1"/>
    </row>
    <row r="15647" spans="1:2" x14ac:dyDescent="0.25">
      <c r="A15647" s="1"/>
      <c r="B15647" s="1"/>
    </row>
    <row r="15648" spans="1:2" x14ac:dyDescent="0.25">
      <c r="A15648" s="1"/>
      <c r="B15648" s="1"/>
    </row>
    <row r="15649" spans="1:2" x14ac:dyDescent="0.25">
      <c r="A15649" s="1"/>
      <c r="B15649" s="1"/>
    </row>
    <row r="15650" spans="1:2" x14ac:dyDescent="0.25">
      <c r="A15650" s="1"/>
      <c r="B15650" s="1"/>
    </row>
    <row r="15651" spans="1:2" x14ac:dyDescent="0.25">
      <c r="A15651" s="1"/>
      <c r="B15651" s="1"/>
    </row>
    <row r="15652" spans="1:2" x14ac:dyDescent="0.25">
      <c r="A15652" s="1"/>
      <c r="B15652" s="1"/>
    </row>
    <row r="15653" spans="1:2" x14ac:dyDescent="0.25">
      <c r="A15653" s="1"/>
      <c r="B15653" s="1"/>
    </row>
    <row r="15654" spans="1:2" x14ac:dyDescent="0.25">
      <c r="A15654" s="1"/>
      <c r="B15654" s="1"/>
    </row>
    <row r="15655" spans="1:2" x14ac:dyDescent="0.25">
      <c r="A15655" s="1"/>
      <c r="B15655" s="1"/>
    </row>
    <row r="15656" spans="1:2" x14ac:dyDescent="0.25">
      <c r="A15656" s="1"/>
      <c r="B15656" s="1"/>
    </row>
    <row r="15657" spans="1:2" x14ac:dyDescent="0.25">
      <c r="A15657" s="1"/>
      <c r="B15657" s="1"/>
    </row>
    <row r="15658" spans="1:2" x14ac:dyDescent="0.25">
      <c r="A15658" s="1"/>
      <c r="B15658" s="1"/>
    </row>
    <row r="15659" spans="1:2" x14ac:dyDescent="0.25">
      <c r="A15659" s="1"/>
      <c r="B15659" s="1"/>
    </row>
    <row r="15660" spans="1:2" x14ac:dyDescent="0.25">
      <c r="A15660" s="1"/>
      <c r="B15660" s="1"/>
    </row>
    <row r="15661" spans="1:2" x14ac:dyDescent="0.25">
      <c r="A15661" s="1"/>
      <c r="B15661" s="1"/>
    </row>
    <row r="15662" spans="1:2" x14ac:dyDescent="0.25">
      <c r="A15662" s="1"/>
      <c r="B15662" s="1"/>
    </row>
    <row r="15663" spans="1:2" x14ac:dyDescent="0.25">
      <c r="A15663" s="1"/>
      <c r="B15663" s="1"/>
    </row>
    <row r="15664" spans="1:2" x14ac:dyDescent="0.25">
      <c r="A15664" s="1"/>
      <c r="B15664" s="1"/>
    </row>
    <row r="15665" spans="1:2" x14ac:dyDescent="0.25">
      <c r="A15665" s="1"/>
      <c r="B15665" s="1"/>
    </row>
    <row r="15666" spans="1:2" x14ac:dyDescent="0.25">
      <c r="A15666" s="1"/>
      <c r="B15666" s="1"/>
    </row>
    <row r="15667" spans="1:2" x14ac:dyDescent="0.25">
      <c r="A15667" s="1"/>
      <c r="B15667" s="1"/>
    </row>
    <row r="15668" spans="1:2" x14ac:dyDescent="0.25">
      <c r="A15668" s="1"/>
      <c r="B15668" s="1"/>
    </row>
    <row r="15669" spans="1:2" x14ac:dyDescent="0.25">
      <c r="A15669" s="1"/>
      <c r="B15669" s="1"/>
    </row>
    <row r="15670" spans="1:2" x14ac:dyDescent="0.25">
      <c r="A15670" s="1"/>
      <c r="B15670" s="1"/>
    </row>
    <row r="15671" spans="1:2" x14ac:dyDescent="0.25">
      <c r="A15671" s="1"/>
      <c r="B15671" s="1"/>
    </row>
    <row r="15672" spans="1:2" x14ac:dyDescent="0.25">
      <c r="A15672" s="1"/>
      <c r="B15672" s="1"/>
    </row>
    <row r="15673" spans="1:2" x14ac:dyDescent="0.25">
      <c r="A15673" s="1"/>
      <c r="B15673" s="1"/>
    </row>
    <row r="15674" spans="1:2" x14ac:dyDescent="0.25">
      <c r="A15674" s="1"/>
      <c r="B15674" s="1"/>
    </row>
    <row r="15675" spans="1:2" x14ac:dyDescent="0.25">
      <c r="A15675" s="1"/>
      <c r="B15675" s="1"/>
    </row>
    <row r="15676" spans="1:2" x14ac:dyDescent="0.25">
      <c r="A15676" s="1"/>
      <c r="B15676" s="1"/>
    </row>
    <row r="15677" spans="1:2" x14ac:dyDescent="0.25">
      <c r="A15677" s="1"/>
      <c r="B15677" s="1"/>
    </row>
    <row r="15678" spans="1:2" x14ac:dyDescent="0.25">
      <c r="A15678" s="1"/>
      <c r="B15678" s="1"/>
    </row>
    <row r="15679" spans="1:2" x14ac:dyDescent="0.25">
      <c r="A15679" s="1"/>
      <c r="B15679" s="1"/>
    </row>
    <row r="15680" spans="1:2" x14ac:dyDescent="0.25">
      <c r="A15680" s="1"/>
      <c r="B15680" s="1"/>
    </row>
    <row r="15681" spans="1:2" x14ac:dyDescent="0.25">
      <c r="A15681" s="1"/>
      <c r="B15681" s="1"/>
    </row>
    <row r="15682" spans="1:2" x14ac:dyDescent="0.25">
      <c r="A15682" s="1"/>
      <c r="B15682" s="1"/>
    </row>
    <row r="15683" spans="1:2" x14ac:dyDescent="0.25">
      <c r="A15683" s="1"/>
      <c r="B15683" s="1"/>
    </row>
    <row r="15684" spans="1:2" x14ac:dyDescent="0.25">
      <c r="A15684" s="1"/>
      <c r="B15684" s="1"/>
    </row>
    <row r="15685" spans="1:2" x14ac:dyDescent="0.25">
      <c r="A15685" s="1"/>
      <c r="B15685" s="1"/>
    </row>
    <row r="15686" spans="1:2" x14ac:dyDescent="0.25">
      <c r="A15686" s="1"/>
      <c r="B15686" s="1"/>
    </row>
    <row r="15687" spans="1:2" x14ac:dyDescent="0.25">
      <c r="A15687" s="1"/>
      <c r="B15687" s="1"/>
    </row>
    <row r="15688" spans="1:2" x14ac:dyDescent="0.25">
      <c r="A15688" s="1"/>
      <c r="B15688" s="1"/>
    </row>
    <row r="15689" spans="1:2" x14ac:dyDescent="0.25">
      <c r="A15689" s="1"/>
      <c r="B15689" s="1"/>
    </row>
    <row r="15690" spans="1:2" x14ac:dyDescent="0.25">
      <c r="A15690" s="1"/>
      <c r="B15690" s="1"/>
    </row>
    <row r="15691" spans="1:2" x14ac:dyDescent="0.25">
      <c r="A15691" s="1"/>
      <c r="B15691" s="1"/>
    </row>
    <row r="15692" spans="1:2" x14ac:dyDescent="0.25">
      <c r="A15692" s="1"/>
      <c r="B15692" s="1"/>
    </row>
    <row r="15693" spans="1:2" x14ac:dyDescent="0.25">
      <c r="A15693" s="1"/>
      <c r="B15693" s="1"/>
    </row>
    <row r="15694" spans="1:2" x14ac:dyDescent="0.25">
      <c r="A15694" s="1"/>
      <c r="B15694" s="1"/>
    </row>
    <row r="15695" spans="1:2" x14ac:dyDescent="0.25">
      <c r="A15695" s="1"/>
      <c r="B15695" s="1"/>
    </row>
    <row r="15696" spans="1:2" x14ac:dyDescent="0.25">
      <c r="A15696" s="1"/>
      <c r="B15696" s="1"/>
    </row>
    <row r="15697" spans="1:2" x14ac:dyDescent="0.25">
      <c r="A15697" s="1"/>
      <c r="B15697" s="1"/>
    </row>
    <row r="15698" spans="1:2" x14ac:dyDescent="0.25">
      <c r="A15698" s="1"/>
      <c r="B15698" s="1"/>
    </row>
    <row r="15699" spans="1:2" x14ac:dyDescent="0.25">
      <c r="A15699" s="1"/>
      <c r="B15699" s="1"/>
    </row>
    <row r="15700" spans="1:2" x14ac:dyDescent="0.25">
      <c r="A15700" s="1"/>
      <c r="B15700" s="1"/>
    </row>
    <row r="15701" spans="1:2" x14ac:dyDescent="0.25">
      <c r="A15701" s="1"/>
      <c r="B15701" s="1"/>
    </row>
    <row r="15702" spans="1:2" x14ac:dyDescent="0.25">
      <c r="A15702" s="1"/>
      <c r="B15702" s="1"/>
    </row>
    <row r="15703" spans="1:2" x14ac:dyDescent="0.25">
      <c r="A15703" s="1"/>
      <c r="B15703" s="1"/>
    </row>
    <row r="15704" spans="1:2" x14ac:dyDescent="0.25">
      <c r="A15704" s="1"/>
      <c r="B15704" s="1"/>
    </row>
    <row r="15705" spans="1:2" x14ac:dyDescent="0.25">
      <c r="A15705" s="1"/>
      <c r="B15705" s="1"/>
    </row>
    <row r="15706" spans="1:2" x14ac:dyDescent="0.25">
      <c r="A15706" s="1"/>
      <c r="B15706" s="1"/>
    </row>
    <row r="15707" spans="1:2" x14ac:dyDescent="0.25">
      <c r="A15707" s="1"/>
      <c r="B15707" s="1"/>
    </row>
    <row r="15708" spans="1:2" x14ac:dyDescent="0.25">
      <c r="A15708" s="1"/>
      <c r="B15708" s="1"/>
    </row>
    <row r="15709" spans="1:2" x14ac:dyDescent="0.25">
      <c r="A15709" s="1"/>
      <c r="B15709" s="1"/>
    </row>
    <row r="15710" spans="1:2" x14ac:dyDescent="0.25">
      <c r="A15710" s="1"/>
      <c r="B15710" s="1"/>
    </row>
    <row r="15711" spans="1:2" x14ac:dyDescent="0.25">
      <c r="A15711" s="1"/>
      <c r="B15711" s="1"/>
    </row>
    <row r="15712" spans="1:2" x14ac:dyDescent="0.25">
      <c r="A15712" s="1"/>
      <c r="B15712" s="1"/>
    </row>
    <row r="15713" spans="1:2" x14ac:dyDescent="0.25">
      <c r="A15713" s="1"/>
      <c r="B15713" s="1"/>
    </row>
    <row r="15714" spans="1:2" x14ac:dyDescent="0.25">
      <c r="A15714" s="1"/>
      <c r="B15714" s="1"/>
    </row>
    <row r="15715" spans="1:2" x14ac:dyDescent="0.25">
      <c r="A15715" s="1"/>
      <c r="B15715" s="1"/>
    </row>
    <row r="15716" spans="1:2" x14ac:dyDescent="0.25">
      <c r="A15716" s="1"/>
      <c r="B15716" s="1"/>
    </row>
    <row r="15717" spans="1:2" x14ac:dyDescent="0.25">
      <c r="A15717" s="1"/>
      <c r="B15717" s="1"/>
    </row>
    <row r="15718" spans="1:2" x14ac:dyDescent="0.25">
      <c r="A15718" s="1"/>
      <c r="B15718" s="1"/>
    </row>
    <row r="15719" spans="1:2" x14ac:dyDescent="0.25">
      <c r="A15719" s="1"/>
      <c r="B15719" s="1"/>
    </row>
    <row r="15720" spans="1:2" x14ac:dyDescent="0.25">
      <c r="A15720" s="1"/>
      <c r="B15720" s="1"/>
    </row>
    <row r="15721" spans="1:2" x14ac:dyDescent="0.25">
      <c r="A15721" s="1"/>
      <c r="B15721" s="1"/>
    </row>
    <row r="15722" spans="1:2" x14ac:dyDescent="0.25">
      <c r="A15722" s="1"/>
      <c r="B15722" s="1"/>
    </row>
    <row r="15723" spans="1:2" x14ac:dyDescent="0.25">
      <c r="A15723" s="1"/>
      <c r="B15723" s="1"/>
    </row>
    <row r="15724" spans="1:2" x14ac:dyDescent="0.25">
      <c r="A15724" s="1"/>
      <c r="B15724" s="1"/>
    </row>
    <row r="15725" spans="1:2" x14ac:dyDescent="0.25">
      <c r="A15725" s="1"/>
      <c r="B15725" s="1"/>
    </row>
    <row r="15726" spans="1:2" x14ac:dyDescent="0.25">
      <c r="A15726" s="1"/>
      <c r="B15726" s="1"/>
    </row>
    <row r="15727" spans="1:2" x14ac:dyDescent="0.25">
      <c r="A15727" s="1"/>
      <c r="B15727" s="1"/>
    </row>
    <row r="15728" spans="1:2" x14ac:dyDescent="0.25">
      <c r="A15728" s="1"/>
      <c r="B15728" s="1"/>
    </row>
    <row r="15729" spans="1:2" x14ac:dyDescent="0.25">
      <c r="A15729" s="1"/>
      <c r="B15729" s="1"/>
    </row>
    <row r="15730" spans="1:2" x14ac:dyDescent="0.25">
      <c r="A15730" s="1"/>
      <c r="B15730" s="1"/>
    </row>
    <row r="15731" spans="1:2" x14ac:dyDescent="0.25">
      <c r="A15731" s="1"/>
      <c r="B15731" s="1"/>
    </row>
    <row r="15732" spans="1:2" x14ac:dyDescent="0.25">
      <c r="A15732" s="1"/>
      <c r="B15732" s="1"/>
    </row>
    <row r="15733" spans="1:2" x14ac:dyDescent="0.25">
      <c r="A15733" s="1"/>
      <c r="B15733" s="1"/>
    </row>
    <row r="15734" spans="1:2" x14ac:dyDescent="0.25">
      <c r="A15734" s="1"/>
      <c r="B15734" s="1"/>
    </row>
    <row r="15735" spans="1:2" x14ac:dyDescent="0.25">
      <c r="A15735" s="1"/>
      <c r="B15735" s="1"/>
    </row>
    <row r="15736" spans="1:2" x14ac:dyDescent="0.25">
      <c r="A15736" s="1"/>
      <c r="B15736" s="1"/>
    </row>
    <row r="15737" spans="1:2" x14ac:dyDescent="0.25">
      <c r="A15737" s="1"/>
      <c r="B15737" s="1"/>
    </row>
    <row r="15738" spans="1:2" x14ac:dyDescent="0.25">
      <c r="A15738" s="1"/>
      <c r="B15738" s="1"/>
    </row>
    <row r="15739" spans="1:2" x14ac:dyDescent="0.25">
      <c r="A15739" s="1"/>
      <c r="B15739" s="1"/>
    </row>
    <row r="15740" spans="1:2" x14ac:dyDescent="0.25">
      <c r="A15740" s="1"/>
      <c r="B15740" s="1"/>
    </row>
    <row r="15741" spans="1:2" x14ac:dyDescent="0.25">
      <c r="A15741" s="1"/>
      <c r="B15741" s="1"/>
    </row>
    <row r="15742" spans="1:2" x14ac:dyDescent="0.25">
      <c r="A15742" s="1"/>
      <c r="B15742" s="1"/>
    </row>
    <row r="15743" spans="1:2" x14ac:dyDescent="0.25">
      <c r="A15743" s="1"/>
      <c r="B15743" s="1"/>
    </row>
    <row r="15744" spans="1:2" x14ac:dyDescent="0.25">
      <c r="A15744" s="1"/>
      <c r="B15744" s="1"/>
    </row>
    <row r="15745" spans="1:2" x14ac:dyDescent="0.25">
      <c r="A15745" s="1"/>
      <c r="B15745" s="1"/>
    </row>
    <row r="15746" spans="1:2" x14ac:dyDescent="0.25">
      <c r="A15746" s="1"/>
      <c r="B15746" s="1"/>
    </row>
    <row r="15747" spans="1:2" x14ac:dyDescent="0.25">
      <c r="A15747" s="1"/>
      <c r="B15747" s="1"/>
    </row>
    <row r="15748" spans="1:2" x14ac:dyDescent="0.25">
      <c r="A15748" s="1"/>
      <c r="B15748" s="1"/>
    </row>
    <row r="15749" spans="1:2" x14ac:dyDescent="0.25">
      <c r="A15749" s="1"/>
      <c r="B15749" s="1"/>
    </row>
    <row r="15750" spans="1:2" x14ac:dyDescent="0.25">
      <c r="A15750" s="1"/>
      <c r="B15750" s="1"/>
    </row>
    <row r="15751" spans="1:2" x14ac:dyDescent="0.25">
      <c r="A15751" s="1"/>
      <c r="B15751" s="1"/>
    </row>
    <row r="15752" spans="1:2" x14ac:dyDescent="0.25">
      <c r="A15752" s="1"/>
      <c r="B15752" s="1"/>
    </row>
    <row r="15753" spans="1:2" x14ac:dyDescent="0.25">
      <c r="A15753" s="1"/>
      <c r="B15753" s="1"/>
    </row>
    <row r="15754" spans="1:2" x14ac:dyDescent="0.25">
      <c r="A15754" s="1"/>
      <c r="B15754" s="1"/>
    </row>
    <row r="15755" spans="1:2" x14ac:dyDescent="0.25">
      <c r="A15755" s="1"/>
      <c r="B15755" s="1"/>
    </row>
    <row r="15756" spans="1:2" x14ac:dyDescent="0.25">
      <c r="A15756" s="1"/>
      <c r="B15756" s="1"/>
    </row>
    <row r="15757" spans="1:2" x14ac:dyDescent="0.25">
      <c r="A15757" s="1"/>
      <c r="B15757" s="1"/>
    </row>
    <row r="15758" spans="1:2" x14ac:dyDescent="0.25">
      <c r="A15758" s="1"/>
      <c r="B15758" s="1"/>
    </row>
    <row r="15759" spans="1:2" x14ac:dyDescent="0.25">
      <c r="A15759" s="1"/>
      <c r="B15759" s="1"/>
    </row>
    <row r="15760" spans="1:2" x14ac:dyDescent="0.25">
      <c r="A15760" s="1"/>
      <c r="B15760" s="1"/>
    </row>
    <row r="15761" spans="1:2" x14ac:dyDescent="0.25">
      <c r="A15761" s="1"/>
      <c r="B15761" s="1"/>
    </row>
    <row r="15762" spans="1:2" x14ac:dyDescent="0.25">
      <c r="A15762" s="1"/>
      <c r="B15762" s="1"/>
    </row>
    <row r="15763" spans="1:2" x14ac:dyDescent="0.25">
      <c r="A15763" s="1"/>
      <c r="B15763" s="1"/>
    </row>
    <row r="15764" spans="1:2" x14ac:dyDescent="0.25">
      <c r="A15764" s="1"/>
      <c r="B15764" s="1"/>
    </row>
    <row r="15765" spans="1:2" x14ac:dyDescent="0.25">
      <c r="A15765" s="1"/>
      <c r="B15765" s="1"/>
    </row>
    <row r="15766" spans="1:2" x14ac:dyDescent="0.25">
      <c r="A15766" s="1"/>
      <c r="B15766" s="1"/>
    </row>
    <row r="15767" spans="1:2" x14ac:dyDescent="0.25">
      <c r="A15767" s="1"/>
      <c r="B15767" s="1"/>
    </row>
    <row r="15768" spans="1:2" x14ac:dyDescent="0.25">
      <c r="A15768" s="1"/>
      <c r="B15768" s="1"/>
    </row>
    <row r="15769" spans="1:2" x14ac:dyDescent="0.25">
      <c r="A15769" s="1"/>
      <c r="B15769" s="1"/>
    </row>
    <row r="15770" spans="1:2" x14ac:dyDescent="0.25">
      <c r="A15770" s="1"/>
      <c r="B15770" s="1"/>
    </row>
    <row r="15771" spans="1:2" x14ac:dyDescent="0.25">
      <c r="A15771" s="1"/>
      <c r="B15771" s="1"/>
    </row>
    <row r="15772" spans="1:2" x14ac:dyDescent="0.25">
      <c r="A15772" s="1"/>
      <c r="B15772" s="1"/>
    </row>
    <row r="15773" spans="1:2" x14ac:dyDescent="0.25">
      <c r="A15773" s="1"/>
      <c r="B15773" s="1"/>
    </row>
    <row r="15774" spans="1:2" x14ac:dyDescent="0.25">
      <c r="A15774" s="1"/>
      <c r="B15774" s="1"/>
    </row>
    <row r="15775" spans="1:2" x14ac:dyDescent="0.25">
      <c r="A15775" s="1"/>
      <c r="B15775" s="1"/>
    </row>
    <row r="15776" spans="1:2" x14ac:dyDescent="0.25">
      <c r="A15776" s="1"/>
      <c r="B15776" s="1"/>
    </row>
    <row r="15777" spans="1:2" x14ac:dyDescent="0.25">
      <c r="A15777" s="1"/>
      <c r="B15777" s="1"/>
    </row>
    <row r="15778" spans="1:2" x14ac:dyDescent="0.25">
      <c r="A15778" s="1"/>
      <c r="B15778" s="1"/>
    </row>
    <row r="15779" spans="1:2" x14ac:dyDescent="0.25">
      <c r="A15779" s="1"/>
      <c r="B15779" s="1"/>
    </row>
    <row r="15780" spans="1:2" x14ac:dyDescent="0.25">
      <c r="A15780" s="1"/>
      <c r="B15780" s="1"/>
    </row>
    <row r="15781" spans="1:2" x14ac:dyDescent="0.25">
      <c r="A15781" s="1"/>
      <c r="B15781" s="1"/>
    </row>
    <row r="15782" spans="1:2" x14ac:dyDescent="0.25">
      <c r="A15782" s="1"/>
      <c r="B15782" s="1"/>
    </row>
    <row r="15783" spans="1:2" x14ac:dyDescent="0.25">
      <c r="A15783" s="1"/>
      <c r="B15783" s="1"/>
    </row>
    <row r="15784" spans="1:2" x14ac:dyDescent="0.25">
      <c r="A15784" s="1"/>
      <c r="B15784" s="1"/>
    </row>
    <row r="15785" spans="1:2" x14ac:dyDescent="0.25">
      <c r="A15785" s="1"/>
      <c r="B15785" s="1"/>
    </row>
    <row r="15786" spans="1:2" x14ac:dyDescent="0.25">
      <c r="A15786" s="1"/>
      <c r="B15786" s="1"/>
    </row>
    <row r="15787" spans="1:2" x14ac:dyDescent="0.25">
      <c r="A15787" s="1"/>
      <c r="B15787" s="1"/>
    </row>
    <row r="15788" spans="1:2" x14ac:dyDescent="0.25">
      <c r="A15788" s="1"/>
      <c r="B15788" s="1"/>
    </row>
    <row r="15789" spans="1:2" x14ac:dyDescent="0.25">
      <c r="A15789" s="1"/>
      <c r="B15789" s="1"/>
    </row>
    <row r="15790" spans="1:2" x14ac:dyDescent="0.25">
      <c r="A15790" s="1"/>
      <c r="B15790" s="1"/>
    </row>
    <row r="15791" spans="1:2" x14ac:dyDescent="0.25">
      <c r="A15791" s="1"/>
      <c r="B15791" s="1"/>
    </row>
    <row r="15792" spans="1:2" x14ac:dyDescent="0.25">
      <c r="A15792" s="1"/>
      <c r="B15792" s="1"/>
    </row>
    <row r="15793" spans="1:2" x14ac:dyDescent="0.25">
      <c r="A15793" s="1"/>
      <c r="B15793" s="1"/>
    </row>
    <row r="15794" spans="1:2" x14ac:dyDescent="0.25">
      <c r="A15794" s="1"/>
      <c r="B15794" s="1"/>
    </row>
    <row r="15795" spans="1:2" x14ac:dyDescent="0.25">
      <c r="A15795" s="1"/>
      <c r="B15795" s="1"/>
    </row>
    <row r="15796" spans="1:2" x14ac:dyDescent="0.25">
      <c r="A15796" s="1"/>
      <c r="B15796" s="1"/>
    </row>
    <row r="15797" spans="1:2" x14ac:dyDescent="0.25">
      <c r="A15797" s="1"/>
      <c r="B15797" s="1"/>
    </row>
    <row r="15798" spans="1:2" x14ac:dyDescent="0.25">
      <c r="A15798" s="1"/>
      <c r="B15798" s="1"/>
    </row>
    <row r="15799" spans="1:2" x14ac:dyDescent="0.25">
      <c r="A15799" s="1"/>
      <c r="B15799" s="1"/>
    </row>
    <row r="15800" spans="1:2" x14ac:dyDescent="0.25">
      <c r="A15800" s="1"/>
      <c r="B15800" s="1"/>
    </row>
    <row r="15801" spans="1:2" x14ac:dyDescent="0.25">
      <c r="A15801" s="1"/>
      <c r="B15801" s="1"/>
    </row>
    <row r="15802" spans="1:2" x14ac:dyDescent="0.25">
      <c r="A15802" s="1"/>
      <c r="B15802" s="1"/>
    </row>
    <row r="15803" spans="1:2" x14ac:dyDescent="0.25">
      <c r="A15803" s="1"/>
      <c r="B15803" s="1"/>
    </row>
    <row r="15804" spans="1:2" x14ac:dyDescent="0.25">
      <c r="A15804" s="1"/>
      <c r="B15804" s="1"/>
    </row>
    <row r="15805" spans="1:2" x14ac:dyDescent="0.25">
      <c r="A15805" s="1"/>
      <c r="B15805" s="1"/>
    </row>
    <row r="15806" spans="1:2" x14ac:dyDescent="0.25">
      <c r="A15806" s="1"/>
      <c r="B15806" s="1"/>
    </row>
    <row r="15807" spans="1:2" x14ac:dyDescent="0.25">
      <c r="A15807" s="1"/>
      <c r="B15807" s="1"/>
    </row>
    <row r="15808" spans="1:2" x14ac:dyDescent="0.25">
      <c r="A15808" s="1"/>
      <c r="B15808" s="1"/>
    </row>
    <row r="15809" spans="1:2" x14ac:dyDescent="0.25">
      <c r="A15809" s="1"/>
      <c r="B15809" s="1"/>
    </row>
    <row r="15810" spans="1:2" x14ac:dyDescent="0.25">
      <c r="A15810" s="1"/>
      <c r="B15810" s="1"/>
    </row>
    <row r="15811" spans="1:2" x14ac:dyDescent="0.25">
      <c r="A15811" s="1"/>
      <c r="B15811" s="1"/>
    </row>
    <row r="15812" spans="1:2" x14ac:dyDescent="0.25">
      <c r="A15812" s="1"/>
      <c r="B15812" s="1"/>
    </row>
    <row r="15813" spans="1:2" x14ac:dyDescent="0.25">
      <c r="A15813" s="1"/>
      <c r="B15813" s="1"/>
    </row>
    <row r="15814" spans="1:2" x14ac:dyDescent="0.25">
      <c r="A15814" s="1"/>
      <c r="B15814" s="1"/>
    </row>
    <row r="15815" spans="1:2" x14ac:dyDescent="0.25">
      <c r="A15815" s="1"/>
      <c r="B15815" s="1"/>
    </row>
    <row r="15816" spans="1:2" x14ac:dyDescent="0.25">
      <c r="A15816" s="1"/>
      <c r="B15816" s="1"/>
    </row>
    <row r="15817" spans="1:2" x14ac:dyDescent="0.25">
      <c r="A15817" s="1"/>
      <c r="B15817" s="1"/>
    </row>
    <row r="15818" spans="1:2" x14ac:dyDescent="0.25">
      <c r="A15818" s="1"/>
      <c r="B15818" s="1"/>
    </row>
    <row r="15819" spans="1:2" x14ac:dyDescent="0.25">
      <c r="A15819" s="1"/>
      <c r="B15819" s="1"/>
    </row>
    <row r="15820" spans="1:2" x14ac:dyDescent="0.25">
      <c r="A15820" s="1"/>
      <c r="B15820" s="1"/>
    </row>
    <row r="15821" spans="1:2" x14ac:dyDescent="0.25">
      <c r="A15821" s="1"/>
      <c r="B15821" s="1"/>
    </row>
    <row r="15822" spans="1:2" x14ac:dyDescent="0.25">
      <c r="A15822" s="1"/>
      <c r="B15822" s="1"/>
    </row>
    <row r="15823" spans="1:2" x14ac:dyDescent="0.25">
      <c r="A15823" s="1"/>
      <c r="B15823" s="1"/>
    </row>
    <row r="15824" spans="1:2" x14ac:dyDescent="0.25">
      <c r="A15824" s="1"/>
      <c r="B15824" s="1"/>
    </row>
    <row r="15825" spans="1:2" x14ac:dyDescent="0.25">
      <c r="A15825" s="1"/>
      <c r="B15825" s="1"/>
    </row>
    <row r="15826" spans="1:2" x14ac:dyDescent="0.25">
      <c r="A15826" s="1"/>
      <c r="B15826" s="1"/>
    </row>
    <row r="15827" spans="1:2" x14ac:dyDescent="0.25">
      <c r="A15827" s="1"/>
      <c r="B15827" s="1"/>
    </row>
    <row r="15828" spans="1:2" x14ac:dyDescent="0.25">
      <c r="A15828" s="1"/>
      <c r="B15828" s="1"/>
    </row>
    <row r="15829" spans="1:2" x14ac:dyDescent="0.25">
      <c r="A15829" s="1"/>
      <c r="B15829" s="1"/>
    </row>
    <row r="15830" spans="1:2" x14ac:dyDescent="0.25">
      <c r="A15830" s="1"/>
      <c r="B15830" s="1"/>
    </row>
    <row r="15831" spans="1:2" x14ac:dyDescent="0.25">
      <c r="A15831" s="1"/>
      <c r="B15831" s="1"/>
    </row>
    <row r="15832" spans="1:2" x14ac:dyDescent="0.25">
      <c r="A15832" s="1"/>
      <c r="B15832" s="1"/>
    </row>
    <row r="15833" spans="1:2" x14ac:dyDescent="0.25">
      <c r="A15833" s="1"/>
      <c r="B15833" s="1"/>
    </row>
    <row r="15834" spans="1:2" x14ac:dyDescent="0.25">
      <c r="A15834" s="1"/>
      <c r="B15834" s="1"/>
    </row>
    <row r="15835" spans="1:2" x14ac:dyDescent="0.25">
      <c r="A15835" s="1"/>
      <c r="B15835" s="1"/>
    </row>
    <row r="15836" spans="1:2" x14ac:dyDescent="0.25">
      <c r="A15836" s="1"/>
      <c r="B15836" s="1"/>
    </row>
    <row r="15837" spans="1:2" x14ac:dyDescent="0.25">
      <c r="A15837" s="1"/>
      <c r="B15837" s="1"/>
    </row>
    <row r="15838" spans="1:2" x14ac:dyDescent="0.25">
      <c r="A15838" s="1"/>
      <c r="B15838" s="1"/>
    </row>
    <row r="15839" spans="1:2" x14ac:dyDescent="0.25">
      <c r="A15839" s="1"/>
      <c r="B15839" s="1"/>
    </row>
    <row r="15840" spans="1:2" x14ac:dyDescent="0.25">
      <c r="A15840" s="1"/>
      <c r="B15840" s="1"/>
    </row>
    <row r="15841" spans="1:2" x14ac:dyDescent="0.25">
      <c r="A15841" s="1"/>
      <c r="B15841" s="1"/>
    </row>
    <row r="15842" spans="1:2" x14ac:dyDescent="0.25">
      <c r="A15842" s="1"/>
      <c r="B15842" s="1"/>
    </row>
    <row r="15843" spans="1:2" x14ac:dyDescent="0.25">
      <c r="A15843" s="1"/>
      <c r="B15843" s="1"/>
    </row>
    <row r="15844" spans="1:2" x14ac:dyDescent="0.25">
      <c r="A15844" s="1"/>
      <c r="B15844" s="1"/>
    </row>
    <row r="15845" spans="1:2" x14ac:dyDescent="0.25">
      <c r="A15845" s="1"/>
      <c r="B15845" s="1"/>
    </row>
    <row r="15846" spans="1:2" x14ac:dyDescent="0.25">
      <c r="A15846" s="1"/>
      <c r="B15846" s="1"/>
    </row>
    <row r="15847" spans="1:2" x14ac:dyDescent="0.25">
      <c r="A15847" s="1"/>
      <c r="B15847" s="1"/>
    </row>
    <row r="15848" spans="1:2" x14ac:dyDescent="0.25">
      <c r="A15848" s="1"/>
      <c r="B15848" s="1"/>
    </row>
    <row r="15849" spans="1:2" x14ac:dyDescent="0.25">
      <c r="A15849" s="1"/>
      <c r="B15849" s="1"/>
    </row>
    <row r="15850" spans="1:2" x14ac:dyDescent="0.25">
      <c r="A15850" s="1"/>
      <c r="B15850" s="1"/>
    </row>
    <row r="15851" spans="1:2" x14ac:dyDescent="0.25">
      <c r="A15851" s="1"/>
      <c r="B15851" s="1"/>
    </row>
    <row r="15852" spans="1:2" x14ac:dyDescent="0.25">
      <c r="A15852" s="1"/>
      <c r="B15852" s="1"/>
    </row>
    <row r="15853" spans="1:2" x14ac:dyDescent="0.25">
      <c r="A15853" s="1"/>
      <c r="B15853" s="1"/>
    </row>
    <row r="15854" spans="1:2" x14ac:dyDescent="0.25">
      <c r="A15854" s="1"/>
      <c r="B15854" s="1"/>
    </row>
    <row r="15855" spans="1:2" x14ac:dyDescent="0.25">
      <c r="A15855" s="1"/>
      <c r="B15855" s="1"/>
    </row>
    <row r="15856" spans="1:2" x14ac:dyDescent="0.25">
      <c r="A15856" s="1"/>
      <c r="B15856" s="1"/>
    </row>
    <row r="15857" spans="1:2" x14ac:dyDescent="0.25">
      <c r="A15857" s="1"/>
      <c r="B15857" s="1"/>
    </row>
    <row r="15858" spans="1:2" x14ac:dyDescent="0.25">
      <c r="A15858" s="1"/>
      <c r="B15858" s="1"/>
    </row>
    <row r="15859" spans="1:2" x14ac:dyDescent="0.25">
      <c r="A15859" s="1"/>
      <c r="B15859" s="1"/>
    </row>
    <row r="15860" spans="1:2" x14ac:dyDescent="0.25">
      <c r="A15860" s="1"/>
      <c r="B15860" s="1"/>
    </row>
    <row r="15861" spans="1:2" x14ac:dyDescent="0.25">
      <c r="A15861" s="1"/>
      <c r="B15861" s="1"/>
    </row>
    <row r="15862" spans="1:2" x14ac:dyDescent="0.25">
      <c r="A15862" s="1"/>
      <c r="B15862" s="1"/>
    </row>
    <row r="15863" spans="1:2" x14ac:dyDescent="0.25">
      <c r="A15863" s="1"/>
      <c r="B15863" s="1"/>
    </row>
    <row r="15864" spans="1:2" x14ac:dyDescent="0.25">
      <c r="A15864" s="1"/>
      <c r="B15864" s="1"/>
    </row>
    <row r="15865" spans="1:2" x14ac:dyDescent="0.25">
      <c r="A15865" s="1"/>
      <c r="B15865" s="1"/>
    </row>
    <row r="15866" spans="1:2" x14ac:dyDescent="0.25">
      <c r="A15866" s="1"/>
      <c r="B15866" s="1"/>
    </row>
    <row r="15867" spans="1:2" x14ac:dyDescent="0.25">
      <c r="A15867" s="1"/>
      <c r="B15867" s="1"/>
    </row>
    <row r="15868" spans="1:2" x14ac:dyDescent="0.25">
      <c r="A15868" s="1"/>
      <c r="B15868" s="1"/>
    </row>
    <row r="15869" spans="1:2" x14ac:dyDescent="0.25">
      <c r="A15869" s="1"/>
      <c r="B15869" s="1"/>
    </row>
    <row r="15870" spans="1:2" x14ac:dyDescent="0.25">
      <c r="A15870" s="1"/>
      <c r="B15870" s="1"/>
    </row>
    <row r="15871" spans="1:2" x14ac:dyDescent="0.25">
      <c r="A15871" s="1"/>
      <c r="B15871" s="1"/>
    </row>
    <row r="15872" spans="1:2" x14ac:dyDescent="0.25">
      <c r="A15872" s="1"/>
      <c r="B15872" s="1"/>
    </row>
    <row r="15873" spans="1:2" x14ac:dyDescent="0.25">
      <c r="A15873" s="1"/>
      <c r="B15873" s="1"/>
    </row>
    <row r="15874" spans="1:2" x14ac:dyDescent="0.25">
      <c r="A15874" s="1"/>
      <c r="B15874" s="1"/>
    </row>
    <row r="15875" spans="1:2" x14ac:dyDescent="0.25">
      <c r="A15875" s="1"/>
      <c r="B15875" s="1"/>
    </row>
    <row r="15876" spans="1:2" x14ac:dyDescent="0.25">
      <c r="A15876" s="1"/>
      <c r="B15876" s="1"/>
    </row>
    <row r="15877" spans="1:2" x14ac:dyDescent="0.25">
      <c r="A15877" s="1"/>
      <c r="B15877" s="1"/>
    </row>
    <row r="15878" spans="1:2" x14ac:dyDescent="0.25">
      <c r="A15878" s="1"/>
      <c r="B15878" s="1"/>
    </row>
    <row r="15879" spans="1:2" x14ac:dyDescent="0.25">
      <c r="A15879" s="1"/>
      <c r="B15879" s="1"/>
    </row>
    <row r="15880" spans="1:2" x14ac:dyDescent="0.25">
      <c r="A15880" s="1"/>
      <c r="B15880" s="1"/>
    </row>
    <row r="15881" spans="1:2" x14ac:dyDescent="0.25">
      <c r="A15881" s="1"/>
      <c r="B15881" s="1"/>
    </row>
    <row r="15882" spans="1:2" x14ac:dyDescent="0.25">
      <c r="A15882" s="1"/>
      <c r="B15882" s="1"/>
    </row>
    <row r="15883" spans="1:2" x14ac:dyDescent="0.25">
      <c r="A15883" s="1"/>
      <c r="B15883" s="1"/>
    </row>
    <row r="15884" spans="1:2" x14ac:dyDescent="0.25">
      <c r="A15884" s="1"/>
      <c r="B15884" s="1"/>
    </row>
    <row r="15885" spans="1:2" x14ac:dyDescent="0.25">
      <c r="A15885" s="1"/>
      <c r="B15885" s="1"/>
    </row>
    <row r="15886" spans="1:2" x14ac:dyDescent="0.25">
      <c r="A15886" s="1"/>
      <c r="B15886" s="1"/>
    </row>
    <row r="15887" spans="1:2" x14ac:dyDescent="0.25">
      <c r="A15887" s="1"/>
      <c r="B15887" s="1"/>
    </row>
    <row r="15888" spans="1:2" x14ac:dyDescent="0.25">
      <c r="A15888" s="1"/>
      <c r="B15888" s="1"/>
    </row>
    <row r="15889" spans="1:2" x14ac:dyDescent="0.25">
      <c r="A15889" s="1"/>
      <c r="B15889" s="1"/>
    </row>
    <row r="15890" spans="1:2" x14ac:dyDescent="0.25">
      <c r="A15890" s="1"/>
      <c r="B15890" s="1"/>
    </row>
    <row r="15891" spans="1:2" x14ac:dyDescent="0.25">
      <c r="A15891" s="1"/>
      <c r="B15891" s="1"/>
    </row>
    <row r="15892" spans="1:2" x14ac:dyDescent="0.25">
      <c r="A15892" s="1"/>
      <c r="B15892" s="1"/>
    </row>
    <row r="15893" spans="1:2" x14ac:dyDescent="0.25">
      <c r="A15893" s="1"/>
      <c r="B15893" s="1"/>
    </row>
    <row r="15894" spans="1:2" x14ac:dyDescent="0.25">
      <c r="A15894" s="1"/>
      <c r="B15894" s="1"/>
    </row>
    <row r="15895" spans="1:2" x14ac:dyDescent="0.25">
      <c r="A15895" s="1"/>
      <c r="B15895" s="1"/>
    </row>
    <row r="15896" spans="1:2" x14ac:dyDescent="0.25">
      <c r="A15896" s="1"/>
      <c r="B15896" s="1"/>
    </row>
    <row r="15897" spans="1:2" x14ac:dyDescent="0.25">
      <c r="A15897" s="1"/>
      <c r="B15897" s="1"/>
    </row>
    <row r="15898" spans="1:2" x14ac:dyDescent="0.25">
      <c r="A15898" s="1"/>
      <c r="B15898" s="1"/>
    </row>
    <row r="15899" spans="1:2" x14ac:dyDescent="0.25">
      <c r="A15899" s="1"/>
      <c r="B15899" s="1"/>
    </row>
    <row r="15900" spans="1:2" x14ac:dyDescent="0.25">
      <c r="A15900" s="1"/>
      <c r="B15900" s="1"/>
    </row>
    <row r="15901" spans="1:2" x14ac:dyDescent="0.25">
      <c r="A15901" s="1"/>
      <c r="B15901" s="1"/>
    </row>
    <row r="15902" spans="1:2" x14ac:dyDescent="0.25">
      <c r="A15902" s="1"/>
      <c r="B15902" s="1"/>
    </row>
    <row r="15903" spans="1:2" x14ac:dyDescent="0.25">
      <c r="A15903" s="1"/>
      <c r="B15903" s="1"/>
    </row>
    <row r="15904" spans="1:2" x14ac:dyDescent="0.25">
      <c r="A15904" s="1"/>
      <c r="B15904" s="1"/>
    </row>
    <row r="15905" spans="1:2" x14ac:dyDescent="0.25">
      <c r="A15905" s="1"/>
      <c r="B15905" s="1"/>
    </row>
    <row r="15906" spans="1:2" x14ac:dyDescent="0.25">
      <c r="A15906" s="1"/>
      <c r="B15906" s="1"/>
    </row>
    <row r="15907" spans="1:2" x14ac:dyDescent="0.25">
      <c r="A15907" s="1"/>
      <c r="B15907" s="1"/>
    </row>
    <row r="15908" spans="1:2" x14ac:dyDescent="0.25">
      <c r="A15908" s="1"/>
      <c r="B15908" s="1"/>
    </row>
    <row r="15909" spans="1:2" x14ac:dyDescent="0.25">
      <c r="A15909" s="1"/>
      <c r="B15909" s="1"/>
    </row>
    <row r="15910" spans="1:2" x14ac:dyDescent="0.25">
      <c r="A15910" s="1"/>
      <c r="B15910" s="1"/>
    </row>
    <row r="15911" spans="1:2" x14ac:dyDescent="0.25">
      <c r="A15911" s="1"/>
      <c r="B15911" s="1"/>
    </row>
    <row r="15912" spans="1:2" x14ac:dyDescent="0.25">
      <c r="A15912" s="1"/>
      <c r="B15912" s="1"/>
    </row>
    <row r="15913" spans="1:2" x14ac:dyDescent="0.25">
      <c r="A15913" s="1"/>
      <c r="B15913" s="1"/>
    </row>
    <row r="15914" spans="1:2" x14ac:dyDescent="0.25">
      <c r="A15914" s="1"/>
      <c r="B15914" s="1"/>
    </row>
    <row r="15915" spans="1:2" x14ac:dyDescent="0.25">
      <c r="A15915" s="1"/>
      <c r="B15915" s="1"/>
    </row>
    <row r="15916" spans="1:2" x14ac:dyDescent="0.25">
      <c r="A15916" s="1"/>
      <c r="B15916" s="1"/>
    </row>
    <row r="15917" spans="1:2" x14ac:dyDescent="0.25">
      <c r="A15917" s="1"/>
      <c r="B15917" s="1"/>
    </row>
    <row r="15918" spans="1:2" x14ac:dyDescent="0.25">
      <c r="A15918" s="1"/>
      <c r="B15918" s="1"/>
    </row>
    <row r="15919" spans="1:2" x14ac:dyDescent="0.25">
      <c r="A15919" s="1"/>
      <c r="B15919" s="1"/>
    </row>
    <row r="15920" spans="1:2" x14ac:dyDescent="0.25">
      <c r="A15920" s="1"/>
      <c r="B15920" s="1"/>
    </row>
    <row r="15921" spans="1:2" x14ac:dyDescent="0.25">
      <c r="A15921" s="1"/>
      <c r="B15921" s="1"/>
    </row>
    <row r="15922" spans="1:2" x14ac:dyDescent="0.25">
      <c r="A15922" s="1"/>
      <c r="B15922" s="1"/>
    </row>
    <row r="15923" spans="1:2" x14ac:dyDescent="0.25">
      <c r="A15923" s="1"/>
      <c r="B15923" s="1"/>
    </row>
    <row r="15924" spans="1:2" x14ac:dyDescent="0.25">
      <c r="A15924" s="1"/>
      <c r="B15924" s="1"/>
    </row>
    <row r="15925" spans="1:2" x14ac:dyDescent="0.25">
      <c r="A15925" s="1"/>
      <c r="B15925" s="1"/>
    </row>
    <row r="15926" spans="1:2" x14ac:dyDescent="0.25">
      <c r="A15926" s="1"/>
      <c r="B15926" s="1"/>
    </row>
    <row r="15927" spans="1:2" x14ac:dyDescent="0.25">
      <c r="A15927" s="1"/>
      <c r="B15927" s="1"/>
    </row>
    <row r="15928" spans="1:2" x14ac:dyDescent="0.25">
      <c r="A15928" s="1"/>
      <c r="B15928" s="1"/>
    </row>
    <row r="15929" spans="1:2" x14ac:dyDescent="0.25">
      <c r="A15929" s="1"/>
      <c r="B15929" s="1"/>
    </row>
    <row r="15930" spans="1:2" x14ac:dyDescent="0.25">
      <c r="A15930" s="1"/>
      <c r="B15930" s="1"/>
    </row>
    <row r="15931" spans="1:2" x14ac:dyDescent="0.25">
      <c r="A15931" s="1"/>
      <c r="B15931" s="1"/>
    </row>
    <row r="15932" spans="1:2" x14ac:dyDescent="0.25">
      <c r="A15932" s="1"/>
      <c r="B15932" s="1"/>
    </row>
    <row r="15933" spans="1:2" x14ac:dyDescent="0.25">
      <c r="A15933" s="1"/>
      <c r="B15933" s="1"/>
    </row>
    <row r="15934" spans="1:2" x14ac:dyDescent="0.25">
      <c r="A15934" s="1"/>
      <c r="B15934" s="1"/>
    </row>
    <row r="15935" spans="1:2" x14ac:dyDescent="0.25">
      <c r="A15935" s="1"/>
      <c r="B15935" s="1"/>
    </row>
    <row r="15936" spans="1:2" x14ac:dyDescent="0.25">
      <c r="A15936" s="1"/>
      <c r="B15936" s="1"/>
    </row>
    <row r="15937" spans="1:2" x14ac:dyDescent="0.25">
      <c r="A15937" s="1"/>
      <c r="B15937" s="1"/>
    </row>
    <row r="15938" spans="1:2" x14ac:dyDescent="0.25">
      <c r="A15938" s="1"/>
      <c r="B15938" s="1"/>
    </row>
    <row r="15939" spans="1:2" x14ac:dyDescent="0.25">
      <c r="A15939" s="1"/>
      <c r="B15939" s="1"/>
    </row>
    <row r="15940" spans="1:2" x14ac:dyDescent="0.25">
      <c r="A15940" s="1"/>
      <c r="B15940" s="1"/>
    </row>
    <row r="15941" spans="1:2" x14ac:dyDescent="0.25">
      <c r="A15941" s="1"/>
      <c r="B15941" s="1"/>
    </row>
    <row r="15942" spans="1:2" x14ac:dyDescent="0.25">
      <c r="A15942" s="1"/>
      <c r="B15942" s="1"/>
    </row>
    <row r="15943" spans="1:2" x14ac:dyDescent="0.25">
      <c r="A15943" s="1"/>
      <c r="B15943" s="1"/>
    </row>
    <row r="15944" spans="1:2" x14ac:dyDescent="0.25">
      <c r="A15944" s="1"/>
      <c r="B15944" s="1"/>
    </row>
    <row r="15945" spans="1:2" x14ac:dyDescent="0.25">
      <c r="A15945" s="1"/>
      <c r="B15945" s="1"/>
    </row>
    <row r="15946" spans="1:2" x14ac:dyDescent="0.25">
      <c r="A15946" s="1"/>
      <c r="B15946" s="1"/>
    </row>
    <row r="15947" spans="1:2" x14ac:dyDescent="0.25">
      <c r="A15947" s="1"/>
      <c r="B15947" s="1"/>
    </row>
    <row r="15948" spans="1:2" x14ac:dyDescent="0.25">
      <c r="A15948" s="1"/>
      <c r="B15948" s="1"/>
    </row>
    <row r="15949" spans="1:2" x14ac:dyDescent="0.25">
      <c r="A15949" s="1"/>
      <c r="B15949" s="1"/>
    </row>
    <row r="15950" spans="1:2" x14ac:dyDescent="0.25">
      <c r="A15950" s="1"/>
      <c r="B15950" s="1"/>
    </row>
    <row r="15951" spans="1:2" x14ac:dyDescent="0.25">
      <c r="A15951" s="1"/>
      <c r="B15951" s="1"/>
    </row>
    <row r="15952" spans="1:2" x14ac:dyDescent="0.25">
      <c r="A15952" s="1"/>
      <c r="B15952" s="1"/>
    </row>
    <row r="15953" spans="1:2" x14ac:dyDescent="0.25">
      <c r="A15953" s="1"/>
      <c r="B15953" s="1"/>
    </row>
    <row r="15954" spans="1:2" x14ac:dyDescent="0.25">
      <c r="A15954" s="1"/>
      <c r="B15954" s="1"/>
    </row>
    <row r="15955" spans="1:2" x14ac:dyDescent="0.25">
      <c r="A15955" s="1"/>
      <c r="B15955" s="1"/>
    </row>
    <row r="15956" spans="1:2" x14ac:dyDescent="0.25">
      <c r="A15956" s="1"/>
      <c r="B15956" s="1"/>
    </row>
    <row r="15957" spans="1:2" x14ac:dyDescent="0.25">
      <c r="A15957" s="1"/>
      <c r="B15957" s="1"/>
    </row>
    <row r="15958" spans="1:2" x14ac:dyDescent="0.25">
      <c r="A15958" s="1"/>
      <c r="B15958" s="1"/>
    </row>
    <row r="15959" spans="1:2" x14ac:dyDescent="0.25">
      <c r="A15959" s="1"/>
      <c r="B15959" s="1"/>
    </row>
    <row r="15960" spans="1:2" x14ac:dyDescent="0.25">
      <c r="A15960" s="1"/>
      <c r="B15960" s="1"/>
    </row>
    <row r="15961" spans="1:2" x14ac:dyDescent="0.25">
      <c r="A15961" s="1"/>
      <c r="B15961" s="1"/>
    </row>
    <row r="15962" spans="1:2" x14ac:dyDescent="0.25">
      <c r="A15962" s="1"/>
      <c r="B15962" s="1"/>
    </row>
    <row r="15963" spans="1:2" x14ac:dyDescent="0.25">
      <c r="A15963" s="1"/>
      <c r="B15963" s="1"/>
    </row>
    <row r="15964" spans="1:2" x14ac:dyDescent="0.25">
      <c r="A15964" s="1"/>
      <c r="B15964" s="1"/>
    </row>
    <row r="15965" spans="1:2" x14ac:dyDescent="0.25">
      <c r="A15965" s="1"/>
      <c r="B15965" s="1"/>
    </row>
    <row r="15966" spans="1:2" x14ac:dyDescent="0.25">
      <c r="A15966" s="1"/>
      <c r="B15966" s="1"/>
    </row>
    <row r="15967" spans="1:2" x14ac:dyDescent="0.25">
      <c r="A15967" s="1"/>
      <c r="B15967" s="1"/>
    </row>
    <row r="15968" spans="1:2" x14ac:dyDescent="0.25">
      <c r="A15968" s="1"/>
      <c r="B15968" s="1"/>
    </row>
    <row r="15969" spans="1:2" x14ac:dyDescent="0.25">
      <c r="A15969" s="1"/>
      <c r="B15969" s="1"/>
    </row>
    <row r="15970" spans="1:2" x14ac:dyDescent="0.25">
      <c r="A15970" s="1"/>
      <c r="B15970" s="1"/>
    </row>
    <row r="15971" spans="1:2" x14ac:dyDescent="0.25">
      <c r="A15971" s="1"/>
      <c r="B15971" s="1"/>
    </row>
    <row r="15972" spans="1:2" x14ac:dyDescent="0.25">
      <c r="A15972" s="1"/>
      <c r="B15972" s="1"/>
    </row>
    <row r="15973" spans="1:2" x14ac:dyDescent="0.25">
      <c r="A15973" s="1"/>
      <c r="B15973" s="1"/>
    </row>
    <row r="15974" spans="1:2" x14ac:dyDescent="0.25">
      <c r="A15974" s="1"/>
      <c r="B15974" s="1"/>
    </row>
    <row r="15975" spans="1:2" x14ac:dyDescent="0.25">
      <c r="A15975" s="1"/>
      <c r="B15975" s="1"/>
    </row>
    <row r="15976" spans="1:2" x14ac:dyDescent="0.25">
      <c r="A15976" s="1"/>
      <c r="B15976" s="1"/>
    </row>
    <row r="15977" spans="1:2" x14ac:dyDescent="0.25">
      <c r="A15977" s="1"/>
      <c r="B15977" s="1"/>
    </row>
    <row r="15978" spans="1:2" x14ac:dyDescent="0.25">
      <c r="A15978" s="1"/>
      <c r="B15978" s="1"/>
    </row>
    <row r="15979" spans="1:2" x14ac:dyDescent="0.25">
      <c r="A15979" s="1"/>
      <c r="B15979" s="1"/>
    </row>
    <row r="15980" spans="1:2" x14ac:dyDescent="0.25">
      <c r="A15980" s="1"/>
      <c r="B15980" s="1"/>
    </row>
    <row r="15981" spans="1:2" x14ac:dyDescent="0.25">
      <c r="A15981" s="1"/>
      <c r="B15981" s="1"/>
    </row>
    <row r="15982" spans="1:2" x14ac:dyDescent="0.25">
      <c r="A15982" s="1"/>
      <c r="B15982" s="1"/>
    </row>
    <row r="15983" spans="1:2" x14ac:dyDescent="0.25">
      <c r="A15983" s="1"/>
      <c r="B15983" s="1"/>
    </row>
    <row r="15984" spans="1:2" x14ac:dyDescent="0.25">
      <c r="A15984" s="1"/>
      <c r="B15984" s="1"/>
    </row>
    <row r="15985" spans="1:2" x14ac:dyDescent="0.25">
      <c r="A15985" s="1"/>
      <c r="B15985" s="1"/>
    </row>
    <row r="15986" spans="1:2" x14ac:dyDescent="0.25">
      <c r="A15986" s="1"/>
      <c r="B15986" s="1"/>
    </row>
    <row r="15987" spans="1:2" x14ac:dyDescent="0.25">
      <c r="A15987" s="1"/>
      <c r="B15987" s="1"/>
    </row>
    <row r="15988" spans="1:2" x14ac:dyDescent="0.25">
      <c r="A15988" s="1"/>
      <c r="B15988" s="1"/>
    </row>
    <row r="15989" spans="1:2" x14ac:dyDescent="0.25">
      <c r="A15989" s="1"/>
      <c r="B15989" s="1"/>
    </row>
    <row r="15990" spans="1:2" x14ac:dyDescent="0.25">
      <c r="A15990" s="1"/>
      <c r="B15990" s="1"/>
    </row>
    <row r="15991" spans="1:2" x14ac:dyDescent="0.25">
      <c r="A15991" s="1"/>
      <c r="B15991" s="1"/>
    </row>
    <row r="15992" spans="1:2" x14ac:dyDescent="0.25">
      <c r="A15992" s="1"/>
      <c r="B15992" s="1"/>
    </row>
    <row r="15993" spans="1:2" x14ac:dyDescent="0.25">
      <c r="A15993" s="1"/>
      <c r="B15993" s="1"/>
    </row>
    <row r="15994" spans="1:2" x14ac:dyDescent="0.25">
      <c r="A15994" s="1"/>
      <c r="B15994" s="1"/>
    </row>
    <row r="15995" spans="1:2" x14ac:dyDescent="0.25">
      <c r="A15995" s="1"/>
      <c r="B15995" s="1"/>
    </row>
    <row r="15996" spans="1:2" x14ac:dyDescent="0.25">
      <c r="A15996" s="1"/>
      <c r="B15996" s="1"/>
    </row>
    <row r="15997" spans="1:2" x14ac:dyDescent="0.25">
      <c r="A15997" s="1"/>
      <c r="B15997" s="1"/>
    </row>
    <row r="15998" spans="1:2" x14ac:dyDescent="0.25">
      <c r="A15998" s="1"/>
      <c r="B15998" s="1"/>
    </row>
    <row r="15999" spans="1:2" x14ac:dyDescent="0.25">
      <c r="A15999" s="1"/>
      <c r="B15999" s="1"/>
    </row>
    <row r="16000" spans="1:2" x14ac:dyDescent="0.25">
      <c r="A16000" s="1"/>
      <c r="B16000" s="1"/>
    </row>
    <row r="16001" spans="1:2" x14ac:dyDescent="0.25">
      <c r="A16001" s="1"/>
      <c r="B16001" s="1"/>
    </row>
    <row r="16002" spans="1:2" x14ac:dyDescent="0.25">
      <c r="A16002" s="1"/>
      <c r="B16002" s="1"/>
    </row>
    <row r="16003" spans="1:2" x14ac:dyDescent="0.25">
      <c r="A16003" s="1"/>
      <c r="B16003" s="1"/>
    </row>
    <row r="16004" spans="1:2" x14ac:dyDescent="0.25">
      <c r="A16004" s="1"/>
      <c r="B16004" s="1"/>
    </row>
    <row r="16005" spans="1:2" x14ac:dyDescent="0.25">
      <c r="A16005" s="1"/>
      <c r="B16005" s="1"/>
    </row>
    <row r="16006" spans="1:2" x14ac:dyDescent="0.25">
      <c r="A16006" s="1"/>
      <c r="B16006" s="1"/>
    </row>
    <row r="16007" spans="1:2" x14ac:dyDescent="0.25">
      <c r="A16007" s="1"/>
      <c r="B16007" s="1"/>
    </row>
    <row r="16008" spans="1:2" x14ac:dyDescent="0.25">
      <c r="A16008" s="1"/>
      <c r="B16008" s="1"/>
    </row>
    <row r="16009" spans="1:2" x14ac:dyDescent="0.25">
      <c r="A16009" s="1"/>
      <c r="B16009" s="1"/>
    </row>
    <row r="16010" spans="1:2" x14ac:dyDescent="0.25">
      <c r="A16010" s="1"/>
      <c r="B16010" s="1"/>
    </row>
    <row r="16011" spans="1:2" x14ac:dyDescent="0.25">
      <c r="A16011" s="1"/>
      <c r="B16011" s="1"/>
    </row>
    <row r="16012" spans="1:2" x14ac:dyDescent="0.25">
      <c r="A16012" s="1"/>
      <c r="B16012" s="1"/>
    </row>
    <row r="16013" spans="1:2" x14ac:dyDescent="0.25">
      <c r="A16013" s="1"/>
      <c r="B16013" s="1"/>
    </row>
    <row r="16014" spans="1:2" x14ac:dyDescent="0.25">
      <c r="A16014" s="1"/>
      <c r="B16014" s="1"/>
    </row>
    <row r="16015" spans="1:2" x14ac:dyDescent="0.25">
      <c r="A16015" s="1"/>
      <c r="B16015" s="1"/>
    </row>
    <row r="16016" spans="1:2" x14ac:dyDescent="0.25">
      <c r="A16016" s="1"/>
      <c r="B16016" s="1"/>
    </row>
    <row r="16017" spans="1:2" x14ac:dyDescent="0.25">
      <c r="A16017" s="1"/>
      <c r="B16017" s="1"/>
    </row>
    <row r="16018" spans="1:2" x14ac:dyDescent="0.25">
      <c r="A16018" s="1"/>
      <c r="B16018" s="1"/>
    </row>
    <row r="16019" spans="1:2" x14ac:dyDescent="0.25">
      <c r="A16019" s="1"/>
      <c r="B16019" s="1"/>
    </row>
    <row r="16020" spans="1:2" x14ac:dyDescent="0.25">
      <c r="A16020" s="1"/>
      <c r="B16020" s="1"/>
    </row>
    <row r="16021" spans="1:2" x14ac:dyDescent="0.25">
      <c r="A16021" s="1"/>
      <c r="B16021" s="1"/>
    </row>
    <row r="16022" spans="1:2" x14ac:dyDescent="0.25">
      <c r="A16022" s="1"/>
      <c r="B16022" s="1"/>
    </row>
    <row r="16023" spans="1:2" x14ac:dyDescent="0.25">
      <c r="A16023" s="1"/>
      <c r="B16023" s="1"/>
    </row>
    <row r="16024" spans="1:2" x14ac:dyDescent="0.25">
      <c r="A16024" s="1"/>
      <c r="B16024" s="1"/>
    </row>
    <row r="16025" spans="1:2" x14ac:dyDescent="0.25">
      <c r="A16025" s="1"/>
      <c r="B16025" s="1"/>
    </row>
    <row r="16026" spans="1:2" x14ac:dyDescent="0.25">
      <c r="A16026" s="1"/>
      <c r="B16026" s="1"/>
    </row>
    <row r="16027" spans="1:2" x14ac:dyDescent="0.25">
      <c r="A16027" s="1"/>
      <c r="B16027" s="1"/>
    </row>
    <row r="16028" spans="1:2" x14ac:dyDescent="0.25">
      <c r="A16028" s="1"/>
      <c r="B16028" s="1"/>
    </row>
    <row r="16029" spans="1:2" x14ac:dyDescent="0.25">
      <c r="A16029" s="1"/>
      <c r="B16029" s="1"/>
    </row>
    <row r="16030" spans="1:2" x14ac:dyDescent="0.25">
      <c r="A16030" s="1"/>
      <c r="B16030" s="1"/>
    </row>
    <row r="16031" spans="1:2" x14ac:dyDescent="0.25">
      <c r="A16031" s="1"/>
      <c r="B16031" s="1"/>
    </row>
    <row r="16032" spans="1:2" x14ac:dyDescent="0.25">
      <c r="A16032" s="1"/>
      <c r="B16032" s="1"/>
    </row>
    <row r="16033" spans="1:2" x14ac:dyDescent="0.25">
      <c r="A16033" s="1"/>
      <c r="B16033" s="1"/>
    </row>
    <row r="16034" spans="1:2" x14ac:dyDescent="0.25">
      <c r="A16034" s="1"/>
      <c r="B16034" s="1"/>
    </row>
    <row r="16035" spans="1:2" x14ac:dyDescent="0.25">
      <c r="A16035" s="1"/>
      <c r="B16035" s="1"/>
    </row>
    <row r="16036" spans="1:2" x14ac:dyDescent="0.25">
      <c r="A16036" s="1"/>
      <c r="B16036" s="1"/>
    </row>
    <row r="16037" spans="1:2" x14ac:dyDescent="0.25">
      <c r="A16037" s="1"/>
      <c r="B16037" s="1"/>
    </row>
    <row r="16038" spans="1:2" x14ac:dyDescent="0.25">
      <c r="A16038" s="1"/>
      <c r="B16038" s="1"/>
    </row>
    <row r="16039" spans="1:2" x14ac:dyDescent="0.25">
      <c r="A16039" s="1"/>
      <c r="B16039" s="1"/>
    </row>
    <row r="16040" spans="1:2" x14ac:dyDescent="0.25">
      <c r="A16040" s="1"/>
      <c r="B16040" s="1"/>
    </row>
    <row r="16041" spans="1:2" x14ac:dyDescent="0.25">
      <c r="A16041" s="1"/>
      <c r="B16041" s="1"/>
    </row>
    <row r="16042" spans="1:2" x14ac:dyDescent="0.25">
      <c r="A16042" s="1"/>
      <c r="B16042" s="1"/>
    </row>
    <row r="16043" spans="1:2" x14ac:dyDescent="0.25">
      <c r="A16043" s="1"/>
      <c r="B16043" s="1"/>
    </row>
    <row r="16044" spans="1:2" x14ac:dyDescent="0.25">
      <c r="A16044" s="1"/>
      <c r="B16044" s="1"/>
    </row>
    <row r="16045" spans="1:2" x14ac:dyDescent="0.25">
      <c r="A16045" s="1"/>
      <c r="B16045" s="1"/>
    </row>
    <row r="16046" spans="1:2" x14ac:dyDescent="0.25">
      <c r="A16046" s="1"/>
      <c r="B16046" s="1"/>
    </row>
    <row r="16047" spans="1:2" x14ac:dyDescent="0.25">
      <c r="A16047" s="1"/>
      <c r="B16047" s="1"/>
    </row>
    <row r="16048" spans="1:2" x14ac:dyDescent="0.25">
      <c r="A16048" s="1"/>
      <c r="B16048" s="1"/>
    </row>
    <row r="16049" spans="1:2" x14ac:dyDescent="0.25">
      <c r="A16049" s="1"/>
      <c r="B16049" s="1"/>
    </row>
    <row r="16050" spans="1:2" x14ac:dyDescent="0.25">
      <c r="A16050" s="1"/>
      <c r="B16050" s="1"/>
    </row>
    <row r="16051" spans="1:2" x14ac:dyDescent="0.25">
      <c r="A16051" s="1"/>
      <c r="B16051" s="1"/>
    </row>
    <row r="16052" spans="1:2" x14ac:dyDescent="0.25">
      <c r="A16052" s="1"/>
      <c r="B16052" s="1"/>
    </row>
    <row r="16053" spans="1:2" x14ac:dyDescent="0.25">
      <c r="A16053" s="1"/>
      <c r="B16053" s="1"/>
    </row>
    <row r="16054" spans="1:2" x14ac:dyDescent="0.25">
      <c r="A16054" s="1"/>
      <c r="B16054" s="1"/>
    </row>
    <row r="16055" spans="1:2" x14ac:dyDescent="0.25">
      <c r="A16055" s="1"/>
      <c r="B16055" s="1"/>
    </row>
    <row r="16056" spans="1:2" x14ac:dyDescent="0.25">
      <c r="A16056" s="1"/>
      <c r="B16056" s="1"/>
    </row>
    <row r="16057" spans="1:2" x14ac:dyDescent="0.25">
      <c r="A16057" s="1"/>
      <c r="B16057" s="1"/>
    </row>
    <row r="16058" spans="1:2" x14ac:dyDescent="0.25">
      <c r="A16058" s="1"/>
      <c r="B16058" s="1"/>
    </row>
    <row r="16059" spans="1:2" x14ac:dyDescent="0.25">
      <c r="A16059" s="1"/>
      <c r="B16059" s="1"/>
    </row>
    <row r="16060" spans="1:2" x14ac:dyDescent="0.25">
      <c r="A16060" s="1"/>
      <c r="B16060" s="1"/>
    </row>
    <row r="16061" spans="1:2" x14ac:dyDescent="0.25">
      <c r="A16061" s="1"/>
      <c r="B16061" s="1"/>
    </row>
    <row r="16062" spans="1:2" x14ac:dyDescent="0.25">
      <c r="A16062" s="1"/>
      <c r="B16062" s="1"/>
    </row>
    <row r="16063" spans="1:2" x14ac:dyDescent="0.25">
      <c r="A16063" s="1"/>
      <c r="B16063" s="1"/>
    </row>
    <row r="16064" spans="1:2" x14ac:dyDescent="0.25">
      <c r="A16064" s="1"/>
      <c r="B16064" s="1"/>
    </row>
    <row r="16065" spans="1:2" x14ac:dyDescent="0.25">
      <c r="A16065" s="1"/>
      <c r="B16065" s="1"/>
    </row>
    <row r="16066" spans="1:2" x14ac:dyDescent="0.25">
      <c r="A16066" s="1"/>
      <c r="B16066" s="1"/>
    </row>
    <row r="16067" spans="1:2" x14ac:dyDescent="0.25">
      <c r="A16067" s="1"/>
      <c r="B16067" s="1"/>
    </row>
    <row r="16068" spans="1:2" x14ac:dyDescent="0.25">
      <c r="A16068" s="1"/>
      <c r="B16068" s="1"/>
    </row>
    <row r="16069" spans="1:2" x14ac:dyDescent="0.25">
      <c r="A16069" s="1"/>
      <c r="B16069" s="1"/>
    </row>
    <row r="16070" spans="1:2" x14ac:dyDescent="0.25">
      <c r="A16070" s="1"/>
      <c r="B16070" s="1"/>
    </row>
    <row r="16071" spans="1:2" x14ac:dyDescent="0.25">
      <c r="A16071" s="1"/>
      <c r="B16071" s="1"/>
    </row>
    <row r="16072" spans="1:2" x14ac:dyDescent="0.25">
      <c r="A16072" s="1"/>
      <c r="B16072" s="1"/>
    </row>
    <row r="16073" spans="1:2" x14ac:dyDescent="0.25">
      <c r="A16073" s="1"/>
      <c r="B16073" s="1"/>
    </row>
    <row r="16074" spans="1:2" x14ac:dyDescent="0.25">
      <c r="A16074" s="1"/>
      <c r="B16074" s="1"/>
    </row>
    <row r="16075" spans="1:2" x14ac:dyDescent="0.25">
      <c r="A16075" s="1"/>
      <c r="B16075" s="1"/>
    </row>
    <row r="16076" spans="1:2" x14ac:dyDescent="0.25">
      <c r="A16076" s="1"/>
      <c r="B16076" s="1"/>
    </row>
    <row r="16077" spans="1:2" x14ac:dyDescent="0.25">
      <c r="A16077" s="1"/>
      <c r="B16077" s="1"/>
    </row>
    <row r="16078" spans="1:2" x14ac:dyDescent="0.25">
      <c r="A16078" s="1"/>
      <c r="B16078" s="1"/>
    </row>
    <row r="16079" spans="1:2" x14ac:dyDescent="0.25">
      <c r="A16079" s="1"/>
      <c r="B16079" s="1"/>
    </row>
    <row r="16080" spans="1:2" x14ac:dyDescent="0.25">
      <c r="A16080" s="1"/>
      <c r="B16080" s="1"/>
    </row>
    <row r="16081" spans="1:2" x14ac:dyDescent="0.25">
      <c r="A16081" s="1"/>
      <c r="B16081" s="1"/>
    </row>
    <row r="16082" spans="1:2" x14ac:dyDescent="0.25">
      <c r="A16082" s="1"/>
      <c r="B16082" s="1"/>
    </row>
    <row r="16083" spans="1:2" x14ac:dyDescent="0.25">
      <c r="A16083" s="1"/>
      <c r="B16083" s="1"/>
    </row>
    <row r="16084" spans="1:2" x14ac:dyDescent="0.25">
      <c r="A16084" s="1"/>
      <c r="B16084" s="1"/>
    </row>
    <row r="16085" spans="1:2" x14ac:dyDescent="0.25">
      <c r="A16085" s="1"/>
      <c r="B16085" s="1"/>
    </row>
    <row r="16086" spans="1:2" x14ac:dyDescent="0.25">
      <c r="A16086" s="1"/>
      <c r="B16086" s="1"/>
    </row>
    <row r="16087" spans="1:2" x14ac:dyDescent="0.25">
      <c r="A16087" s="1"/>
      <c r="B16087" s="1"/>
    </row>
    <row r="16088" spans="1:2" x14ac:dyDescent="0.25">
      <c r="A16088" s="1"/>
      <c r="B16088" s="1"/>
    </row>
    <row r="16089" spans="1:2" x14ac:dyDescent="0.25">
      <c r="A16089" s="1"/>
      <c r="B16089" s="1"/>
    </row>
    <row r="16090" spans="1:2" x14ac:dyDescent="0.25">
      <c r="A16090" s="1"/>
      <c r="B16090" s="1"/>
    </row>
    <row r="16091" spans="1:2" x14ac:dyDescent="0.25">
      <c r="A16091" s="1"/>
      <c r="B16091" s="1"/>
    </row>
    <row r="16092" spans="1:2" x14ac:dyDescent="0.25">
      <c r="A16092" s="1"/>
      <c r="B16092" s="1"/>
    </row>
    <row r="16093" spans="1:2" x14ac:dyDescent="0.25">
      <c r="A16093" s="1"/>
      <c r="B16093" s="1"/>
    </row>
    <row r="16094" spans="1:2" x14ac:dyDescent="0.25">
      <c r="A16094" s="1"/>
      <c r="B16094" s="1"/>
    </row>
    <row r="16095" spans="1:2" x14ac:dyDescent="0.25">
      <c r="A16095" s="1"/>
      <c r="B16095" s="1"/>
    </row>
    <row r="16096" spans="1:2" x14ac:dyDescent="0.25">
      <c r="A16096" s="1"/>
      <c r="B16096" s="1"/>
    </row>
    <row r="16097" spans="1:2" x14ac:dyDescent="0.25">
      <c r="A16097" s="1"/>
      <c r="B16097" s="1"/>
    </row>
    <row r="16098" spans="1:2" x14ac:dyDescent="0.25">
      <c r="A16098" s="1"/>
      <c r="B16098" s="1"/>
    </row>
    <row r="16099" spans="1:2" x14ac:dyDescent="0.25">
      <c r="A16099" s="1"/>
      <c r="B16099" s="1"/>
    </row>
    <row r="16100" spans="1:2" x14ac:dyDescent="0.25">
      <c r="A16100" s="1"/>
      <c r="B16100" s="1"/>
    </row>
    <row r="16101" spans="1:2" x14ac:dyDescent="0.25">
      <c r="A16101" s="1"/>
      <c r="B16101" s="1"/>
    </row>
    <row r="16102" spans="1:2" x14ac:dyDescent="0.25">
      <c r="A16102" s="1"/>
      <c r="B16102" s="1"/>
    </row>
    <row r="16103" spans="1:2" x14ac:dyDescent="0.25">
      <c r="A16103" s="1"/>
      <c r="B16103" s="1"/>
    </row>
    <row r="16104" spans="1:2" x14ac:dyDescent="0.25">
      <c r="A16104" s="1"/>
      <c r="B16104" s="1"/>
    </row>
    <row r="16105" spans="1:2" x14ac:dyDescent="0.25">
      <c r="A16105" s="1"/>
      <c r="B16105" s="1"/>
    </row>
    <row r="16106" spans="1:2" x14ac:dyDescent="0.25">
      <c r="A16106" s="1"/>
      <c r="B16106" s="1"/>
    </row>
    <row r="16107" spans="1:2" x14ac:dyDescent="0.25">
      <c r="A16107" s="1"/>
      <c r="B16107" s="1"/>
    </row>
    <row r="16108" spans="1:2" x14ac:dyDescent="0.25">
      <c r="A16108" s="1"/>
      <c r="B16108" s="1"/>
    </row>
    <row r="16109" spans="1:2" x14ac:dyDescent="0.25">
      <c r="A16109" s="1"/>
      <c r="B16109" s="1"/>
    </row>
    <row r="16110" spans="1:2" x14ac:dyDescent="0.25">
      <c r="A16110" s="1"/>
      <c r="B16110" s="1"/>
    </row>
    <row r="16111" spans="1:2" x14ac:dyDescent="0.25">
      <c r="A16111" s="1"/>
      <c r="B16111" s="1"/>
    </row>
    <row r="16112" spans="1:2" x14ac:dyDescent="0.25">
      <c r="A16112" s="1"/>
      <c r="B16112" s="1"/>
    </row>
    <row r="16113" spans="1:2" x14ac:dyDescent="0.25">
      <c r="A16113" s="1"/>
      <c r="B16113" s="1"/>
    </row>
    <row r="16114" spans="1:2" x14ac:dyDescent="0.25">
      <c r="A16114" s="1"/>
      <c r="B16114" s="1"/>
    </row>
    <row r="16115" spans="1:2" x14ac:dyDescent="0.25">
      <c r="A16115" s="1"/>
      <c r="B16115" s="1"/>
    </row>
    <row r="16116" spans="1:2" x14ac:dyDescent="0.25">
      <c r="A16116" s="1"/>
      <c r="B16116" s="1"/>
    </row>
    <row r="16117" spans="1:2" x14ac:dyDescent="0.25">
      <c r="A16117" s="1"/>
      <c r="B16117" s="1"/>
    </row>
    <row r="16118" spans="1:2" x14ac:dyDescent="0.25">
      <c r="A16118" s="1"/>
      <c r="B16118" s="1"/>
    </row>
    <row r="16119" spans="1:2" x14ac:dyDescent="0.25">
      <c r="A16119" s="1"/>
      <c r="B16119" s="1"/>
    </row>
    <row r="16120" spans="1:2" x14ac:dyDescent="0.25">
      <c r="A16120" s="1"/>
      <c r="B16120" s="1"/>
    </row>
    <row r="16121" spans="1:2" x14ac:dyDescent="0.25">
      <c r="A16121" s="1"/>
      <c r="B16121" s="1"/>
    </row>
    <row r="16122" spans="1:2" x14ac:dyDescent="0.25">
      <c r="A16122" s="1"/>
      <c r="B16122" s="1"/>
    </row>
    <row r="16123" spans="1:2" x14ac:dyDescent="0.25">
      <c r="A16123" s="1"/>
      <c r="B16123" s="1"/>
    </row>
    <row r="16124" spans="1:2" x14ac:dyDescent="0.25">
      <c r="A16124" s="1"/>
      <c r="B16124" s="1"/>
    </row>
    <row r="16125" spans="1:2" x14ac:dyDescent="0.25">
      <c r="A16125" s="1"/>
      <c r="B16125" s="1"/>
    </row>
    <row r="16126" spans="1:2" x14ac:dyDescent="0.25">
      <c r="A16126" s="1"/>
      <c r="B16126" s="1"/>
    </row>
    <row r="16127" spans="1:2" x14ac:dyDescent="0.25">
      <c r="A16127" s="1"/>
      <c r="B16127" s="1"/>
    </row>
    <row r="16128" spans="1:2" x14ac:dyDescent="0.25">
      <c r="A16128" s="1"/>
      <c r="B16128" s="1"/>
    </row>
    <row r="16129" spans="1:2" x14ac:dyDescent="0.25">
      <c r="A16129" s="1"/>
      <c r="B16129" s="1"/>
    </row>
    <row r="16130" spans="1:2" x14ac:dyDescent="0.25">
      <c r="A16130" s="1"/>
      <c r="B16130" s="1"/>
    </row>
    <row r="16131" spans="1:2" x14ac:dyDescent="0.25">
      <c r="A16131" s="1"/>
      <c r="B16131" s="1"/>
    </row>
    <row r="16132" spans="1:2" x14ac:dyDescent="0.25">
      <c r="A16132" s="1"/>
      <c r="B16132" s="1"/>
    </row>
    <row r="16133" spans="1:2" x14ac:dyDescent="0.25">
      <c r="A16133" s="1"/>
      <c r="B16133" s="1"/>
    </row>
    <row r="16134" spans="1:2" x14ac:dyDescent="0.25">
      <c r="A16134" s="1"/>
      <c r="B16134" s="1"/>
    </row>
    <row r="16135" spans="1:2" x14ac:dyDescent="0.25">
      <c r="A16135" s="1"/>
      <c r="B16135" s="1"/>
    </row>
    <row r="16136" spans="1:2" x14ac:dyDescent="0.25">
      <c r="A16136" s="1"/>
      <c r="B16136" s="1"/>
    </row>
    <row r="16137" spans="1:2" x14ac:dyDescent="0.25">
      <c r="A16137" s="1"/>
      <c r="B16137" s="1"/>
    </row>
    <row r="16138" spans="1:2" x14ac:dyDescent="0.25">
      <c r="A16138" s="1"/>
      <c r="B16138" s="1"/>
    </row>
    <row r="16139" spans="1:2" x14ac:dyDescent="0.25">
      <c r="A16139" s="1"/>
      <c r="B16139" s="1"/>
    </row>
    <row r="16140" spans="1:2" x14ac:dyDescent="0.25">
      <c r="A16140" s="1"/>
      <c r="B16140" s="1"/>
    </row>
    <row r="16141" spans="1:2" x14ac:dyDescent="0.25">
      <c r="A16141" s="1"/>
      <c r="B16141" s="1"/>
    </row>
    <row r="16142" spans="1:2" x14ac:dyDescent="0.25">
      <c r="A16142" s="1"/>
      <c r="B16142" s="1"/>
    </row>
    <row r="16143" spans="1:2" x14ac:dyDescent="0.25">
      <c r="A16143" s="1"/>
      <c r="B16143" s="1"/>
    </row>
    <row r="16144" spans="1:2" x14ac:dyDescent="0.25">
      <c r="A16144" s="1"/>
      <c r="B16144" s="1"/>
    </row>
    <row r="16145" spans="1:2" x14ac:dyDescent="0.25">
      <c r="A16145" s="1"/>
      <c r="B16145" s="1"/>
    </row>
    <row r="16146" spans="1:2" x14ac:dyDescent="0.25">
      <c r="A16146" s="1"/>
      <c r="B16146" s="1"/>
    </row>
    <row r="16147" spans="1:2" x14ac:dyDescent="0.25">
      <c r="A16147" s="1"/>
      <c r="B16147" s="1"/>
    </row>
    <row r="16148" spans="1:2" x14ac:dyDescent="0.25">
      <c r="A16148" s="1"/>
      <c r="B16148" s="1"/>
    </row>
    <row r="16149" spans="1:2" x14ac:dyDescent="0.25">
      <c r="A16149" s="1"/>
      <c r="B16149" s="1"/>
    </row>
    <row r="16150" spans="1:2" x14ac:dyDescent="0.25">
      <c r="A16150" s="1"/>
      <c r="B16150" s="1"/>
    </row>
    <row r="16151" spans="1:2" x14ac:dyDescent="0.25">
      <c r="A16151" s="1"/>
      <c r="B16151" s="1"/>
    </row>
    <row r="16152" spans="1:2" x14ac:dyDescent="0.25">
      <c r="A16152" s="1"/>
      <c r="B16152" s="1"/>
    </row>
    <row r="16153" spans="1:2" x14ac:dyDescent="0.25">
      <c r="A16153" s="1"/>
      <c r="B16153" s="1"/>
    </row>
    <row r="16154" spans="1:2" x14ac:dyDescent="0.25">
      <c r="A16154" s="1"/>
      <c r="B16154" s="1"/>
    </row>
    <row r="16155" spans="1:2" x14ac:dyDescent="0.25">
      <c r="A16155" s="1"/>
      <c r="B16155" s="1"/>
    </row>
    <row r="16156" spans="1:2" x14ac:dyDescent="0.25">
      <c r="A16156" s="1"/>
      <c r="B16156" s="1"/>
    </row>
    <row r="16157" spans="1:2" x14ac:dyDescent="0.25">
      <c r="A16157" s="1"/>
      <c r="B16157" s="1"/>
    </row>
    <row r="16158" spans="1:2" x14ac:dyDescent="0.25">
      <c r="A16158" s="1"/>
      <c r="B16158" s="1"/>
    </row>
    <row r="16159" spans="1:2" x14ac:dyDescent="0.25">
      <c r="A16159" s="1"/>
      <c r="B16159" s="1"/>
    </row>
    <row r="16160" spans="1:2" x14ac:dyDescent="0.25">
      <c r="A16160" s="1"/>
      <c r="B16160" s="1"/>
    </row>
    <row r="16161" spans="1:2" x14ac:dyDescent="0.25">
      <c r="A16161" s="1"/>
      <c r="B16161" s="1"/>
    </row>
    <row r="16162" spans="1:2" x14ac:dyDescent="0.25">
      <c r="A16162" s="1"/>
      <c r="B16162" s="1"/>
    </row>
    <row r="16163" spans="1:2" x14ac:dyDescent="0.25">
      <c r="A16163" s="1"/>
      <c r="B16163" s="1"/>
    </row>
    <row r="16164" spans="1:2" x14ac:dyDescent="0.25">
      <c r="A16164" s="1"/>
      <c r="B16164" s="1"/>
    </row>
    <row r="16165" spans="1:2" x14ac:dyDescent="0.25">
      <c r="A16165" s="1"/>
      <c r="B16165" s="1"/>
    </row>
    <row r="16166" spans="1:2" x14ac:dyDescent="0.25">
      <c r="A16166" s="1"/>
      <c r="B16166" s="1"/>
    </row>
    <row r="16167" spans="1:2" x14ac:dyDescent="0.25">
      <c r="A16167" s="1"/>
      <c r="B16167" s="1"/>
    </row>
    <row r="16168" spans="1:2" x14ac:dyDescent="0.25">
      <c r="A16168" s="1"/>
      <c r="B16168" s="1"/>
    </row>
    <row r="16169" spans="1:2" x14ac:dyDescent="0.25">
      <c r="A16169" s="1"/>
      <c r="B16169" s="1"/>
    </row>
    <row r="16170" spans="1:2" x14ac:dyDescent="0.25">
      <c r="A16170" s="1"/>
      <c r="B16170" s="1"/>
    </row>
    <row r="16171" spans="1:2" x14ac:dyDescent="0.25">
      <c r="A16171" s="1"/>
      <c r="B16171" s="1"/>
    </row>
    <row r="16172" spans="1:2" x14ac:dyDescent="0.25">
      <c r="A16172" s="1"/>
      <c r="B16172" s="1"/>
    </row>
    <row r="16173" spans="1:2" x14ac:dyDescent="0.25">
      <c r="A16173" s="1"/>
      <c r="B16173" s="1"/>
    </row>
    <row r="16174" spans="1:2" x14ac:dyDescent="0.25">
      <c r="A16174" s="1"/>
      <c r="B16174" s="1"/>
    </row>
    <row r="16175" spans="1:2" x14ac:dyDescent="0.25">
      <c r="A16175" s="1"/>
      <c r="B16175" s="1"/>
    </row>
    <row r="16176" spans="1:2" x14ac:dyDescent="0.25">
      <c r="A16176" s="1"/>
      <c r="B16176" s="1"/>
    </row>
    <row r="16177" spans="1:2" x14ac:dyDescent="0.25">
      <c r="A16177" s="1"/>
      <c r="B16177" s="1"/>
    </row>
    <row r="16178" spans="1:2" x14ac:dyDescent="0.25">
      <c r="A16178" s="1"/>
      <c r="B16178" s="1"/>
    </row>
    <row r="16179" spans="1:2" x14ac:dyDescent="0.25">
      <c r="A16179" s="1"/>
      <c r="B16179" s="1"/>
    </row>
    <row r="16180" spans="1:2" x14ac:dyDescent="0.25">
      <c r="A16180" s="1"/>
      <c r="B16180" s="1"/>
    </row>
    <row r="16181" spans="1:2" x14ac:dyDescent="0.25">
      <c r="A16181" s="1"/>
      <c r="B16181" s="1"/>
    </row>
    <row r="16182" spans="1:2" x14ac:dyDescent="0.25">
      <c r="A16182" s="1"/>
      <c r="B16182" s="1"/>
    </row>
    <row r="16183" spans="1:2" x14ac:dyDescent="0.25">
      <c r="A16183" s="1"/>
      <c r="B16183" s="1"/>
    </row>
    <row r="16184" spans="1:2" x14ac:dyDescent="0.25">
      <c r="A16184" s="1"/>
      <c r="B16184" s="1"/>
    </row>
    <row r="16185" spans="1:2" x14ac:dyDescent="0.25">
      <c r="A16185" s="1"/>
      <c r="B16185" s="1"/>
    </row>
    <row r="16186" spans="1:2" x14ac:dyDescent="0.25">
      <c r="A16186" s="1"/>
      <c r="B16186" s="1"/>
    </row>
    <row r="16187" spans="1:2" x14ac:dyDescent="0.25">
      <c r="A16187" s="1"/>
      <c r="B16187" s="1"/>
    </row>
    <row r="16188" spans="1:2" x14ac:dyDescent="0.25">
      <c r="A16188" s="1"/>
      <c r="B16188" s="1"/>
    </row>
    <row r="16189" spans="1:2" x14ac:dyDescent="0.25">
      <c r="A16189" s="1"/>
      <c r="B16189" s="1"/>
    </row>
    <row r="16190" spans="1:2" x14ac:dyDescent="0.25">
      <c r="A16190" s="1"/>
      <c r="B16190" s="1"/>
    </row>
    <row r="16191" spans="1:2" x14ac:dyDescent="0.25">
      <c r="A16191" s="1"/>
      <c r="B16191" s="1"/>
    </row>
    <row r="16192" spans="1:2" x14ac:dyDescent="0.25">
      <c r="A16192" s="1"/>
      <c r="B16192" s="1"/>
    </row>
    <row r="16193" spans="1:2" x14ac:dyDescent="0.25">
      <c r="A16193" s="1"/>
      <c r="B16193" s="1"/>
    </row>
    <row r="16194" spans="1:2" x14ac:dyDescent="0.25">
      <c r="A16194" s="1"/>
      <c r="B16194" s="1"/>
    </row>
    <row r="16195" spans="1:2" x14ac:dyDescent="0.25">
      <c r="A16195" s="1"/>
      <c r="B16195" s="1"/>
    </row>
    <row r="16196" spans="1:2" x14ac:dyDescent="0.25">
      <c r="A16196" s="1"/>
      <c r="B16196" s="1"/>
    </row>
    <row r="16197" spans="1:2" x14ac:dyDescent="0.25">
      <c r="A16197" s="1"/>
      <c r="B16197" s="1"/>
    </row>
    <row r="16198" spans="1:2" x14ac:dyDescent="0.25">
      <c r="A16198" s="1"/>
      <c r="B16198" s="1"/>
    </row>
    <row r="16199" spans="1:2" x14ac:dyDescent="0.25">
      <c r="A16199" s="1"/>
      <c r="B16199" s="1"/>
    </row>
    <row r="16200" spans="1:2" x14ac:dyDescent="0.25">
      <c r="A16200" s="1"/>
      <c r="B16200" s="1"/>
    </row>
    <row r="16201" spans="1:2" x14ac:dyDescent="0.25">
      <c r="A16201" s="1"/>
      <c r="B16201" s="1"/>
    </row>
    <row r="16202" spans="1:2" x14ac:dyDescent="0.25">
      <c r="A16202" s="1"/>
      <c r="B16202" s="1"/>
    </row>
    <row r="16203" spans="1:2" x14ac:dyDescent="0.25">
      <c r="A16203" s="1"/>
      <c r="B16203" s="1"/>
    </row>
    <row r="16204" spans="1:2" x14ac:dyDescent="0.25">
      <c r="A16204" s="1"/>
      <c r="B16204" s="1"/>
    </row>
    <row r="16205" spans="1:2" x14ac:dyDescent="0.25">
      <c r="A16205" s="1"/>
      <c r="B16205" s="1"/>
    </row>
    <row r="16206" spans="1:2" x14ac:dyDescent="0.25">
      <c r="A16206" s="1"/>
      <c r="B16206" s="1"/>
    </row>
    <row r="16207" spans="1:2" x14ac:dyDescent="0.25">
      <c r="A16207" s="1"/>
      <c r="B16207" s="1"/>
    </row>
    <row r="16208" spans="1:2" x14ac:dyDescent="0.25">
      <c r="A16208" s="1"/>
      <c r="B16208" s="1"/>
    </row>
    <row r="16209" spans="1:2" x14ac:dyDescent="0.25">
      <c r="A16209" s="1"/>
      <c r="B16209" s="1"/>
    </row>
    <row r="16210" spans="1:2" x14ac:dyDescent="0.25">
      <c r="A16210" s="1"/>
      <c r="B16210" s="1"/>
    </row>
    <row r="16211" spans="1:2" x14ac:dyDescent="0.25">
      <c r="A16211" s="1"/>
      <c r="B16211" s="1"/>
    </row>
    <row r="16212" spans="1:2" x14ac:dyDescent="0.25">
      <c r="A16212" s="1"/>
      <c r="B16212" s="1"/>
    </row>
    <row r="16213" spans="1:2" x14ac:dyDescent="0.25">
      <c r="A16213" s="1"/>
      <c r="B16213" s="1"/>
    </row>
    <row r="16214" spans="1:2" x14ac:dyDescent="0.25">
      <c r="A16214" s="1"/>
      <c r="B16214" s="1"/>
    </row>
    <row r="16215" spans="1:2" x14ac:dyDescent="0.25">
      <c r="A16215" s="1"/>
      <c r="B16215" s="1"/>
    </row>
    <row r="16216" spans="1:2" x14ac:dyDescent="0.25">
      <c r="A16216" s="1"/>
      <c r="B16216" s="1"/>
    </row>
    <row r="16217" spans="1:2" x14ac:dyDescent="0.25">
      <c r="A16217" s="1"/>
      <c r="B16217" s="1"/>
    </row>
    <row r="16218" spans="1:2" x14ac:dyDescent="0.25">
      <c r="A16218" s="1"/>
      <c r="B16218" s="1"/>
    </row>
    <row r="16219" spans="1:2" x14ac:dyDescent="0.25">
      <c r="A16219" s="1"/>
      <c r="B16219" s="1"/>
    </row>
    <row r="16220" spans="1:2" x14ac:dyDescent="0.25">
      <c r="A16220" s="1"/>
      <c r="B16220" s="1"/>
    </row>
    <row r="16221" spans="1:2" x14ac:dyDescent="0.25">
      <c r="A16221" s="1"/>
      <c r="B16221" s="1"/>
    </row>
    <row r="16222" spans="1:2" x14ac:dyDescent="0.25">
      <c r="A16222" s="1"/>
      <c r="B16222" s="1"/>
    </row>
    <row r="16223" spans="1:2" x14ac:dyDescent="0.25">
      <c r="A16223" s="1"/>
      <c r="B16223" s="1"/>
    </row>
    <row r="16224" spans="1:2" x14ac:dyDescent="0.25">
      <c r="A16224" s="1"/>
      <c r="B16224" s="1"/>
    </row>
    <row r="16225" spans="1:2" x14ac:dyDescent="0.25">
      <c r="A16225" s="1"/>
      <c r="B16225" s="1"/>
    </row>
    <row r="16226" spans="1:2" x14ac:dyDescent="0.25">
      <c r="A16226" s="1"/>
      <c r="B16226" s="1"/>
    </row>
    <row r="16227" spans="1:2" x14ac:dyDescent="0.25">
      <c r="A16227" s="1"/>
      <c r="B16227" s="1"/>
    </row>
    <row r="16228" spans="1:2" x14ac:dyDescent="0.25">
      <c r="A16228" s="1"/>
      <c r="B16228" s="1"/>
    </row>
    <row r="16229" spans="1:2" x14ac:dyDescent="0.25">
      <c r="A16229" s="1"/>
      <c r="B16229" s="1"/>
    </row>
    <row r="16230" spans="1:2" x14ac:dyDescent="0.25">
      <c r="A16230" s="1"/>
      <c r="B16230" s="1"/>
    </row>
    <row r="16231" spans="1:2" x14ac:dyDescent="0.25">
      <c r="A16231" s="1"/>
      <c r="B16231" s="1"/>
    </row>
    <row r="16232" spans="1:2" x14ac:dyDescent="0.25">
      <c r="A16232" s="1"/>
      <c r="B16232" s="1"/>
    </row>
    <row r="16233" spans="1:2" x14ac:dyDescent="0.25">
      <c r="A16233" s="1"/>
      <c r="B16233" s="1"/>
    </row>
    <row r="16234" spans="1:2" x14ac:dyDescent="0.25">
      <c r="A16234" s="1"/>
      <c r="B16234" s="1"/>
    </row>
    <row r="16235" spans="1:2" x14ac:dyDescent="0.25">
      <c r="A16235" s="1"/>
      <c r="B16235" s="1"/>
    </row>
    <row r="16236" spans="1:2" x14ac:dyDescent="0.25">
      <c r="A16236" s="1"/>
      <c r="B16236" s="1"/>
    </row>
    <row r="16237" spans="1:2" x14ac:dyDescent="0.25">
      <c r="A16237" s="1"/>
      <c r="B16237" s="1"/>
    </row>
    <row r="16238" spans="1:2" x14ac:dyDescent="0.25">
      <c r="A16238" s="1"/>
      <c r="B16238" s="1"/>
    </row>
    <row r="16239" spans="1:2" x14ac:dyDescent="0.25">
      <c r="A16239" s="1"/>
      <c r="B16239" s="1"/>
    </row>
    <row r="16240" spans="1:2" x14ac:dyDescent="0.25">
      <c r="A16240" s="1"/>
      <c r="B16240" s="1"/>
    </row>
    <row r="16241" spans="1:2" x14ac:dyDescent="0.25">
      <c r="A16241" s="1"/>
      <c r="B16241" s="1"/>
    </row>
    <row r="16242" spans="1:2" x14ac:dyDescent="0.25">
      <c r="A16242" s="1"/>
      <c r="B16242" s="1"/>
    </row>
    <row r="16243" spans="1:2" x14ac:dyDescent="0.25">
      <c r="A16243" s="1"/>
      <c r="B16243" s="1"/>
    </row>
    <row r="16244" spans="1:2" x14ac:dyDescent="0.25">
      <c r="A16244" s="1"/>
      <c r="B16244" s="1"/>
    </row>
    <row r="16245" spans="1:2" x14ac:dyDescent="0.25">
      <c r="A16245" s="1"/>
      <c r="B16245" s="1"/>
    </row>
    <row r="16246" spans="1:2" x14ac:dyDescent="0.25">
      <c r="A16246" s="1"/>
      <c r="B16246" s="1"/>
    </row>
    <row r="16247" spans="1:2" x14ac:dyDescent="0.25">
      <c r="A16247" s="1"/>
      <c r="B16247" s="1"/>
    </row>
    <row r="16248" spans="1:2" x14ac:dyDescent="0.25">
      <c r="A16248" s="1"/>
      <c r="B16248" s="1"/>
    </row>
    <row r="16249" spans="1:2" x14ac:dyDescent="0.25">
      <c r="A16249" s="1"/>
      <c r="B16249" s="1"/>
    </row>
    <row r="16250" spans="1:2" x14ac:dyDescent="0.25">
      <c r="A16250" s="1"/>
      <c r="B16250" s="1"/>
    </row>
    <row r="16251" spans="1:2" x14ac:dyDescent="0.25">
      <c r="A16251" s="1"/>
      <c r="B16251" s="1"/>
    </row>
    <row r="16252" spans="1:2" x14ac:dyDescent="0.25">
      <c r="A16252" s="1"/>
      <c r="B16252" s="1"/>
    </row>
    <row r="16253" spans="1:2" x14ac:dyDescent="0.25">
      <c r="A16253" s="1"/>
      <c r="B16253" s="1"/>
    </row>
    <row r="16254" spans="1:2" x14ac:dyDescent="0.25">
      <c r="A16254" s="1"/>
      <c r="B16254" s="1"/>
    </row>
    <row r="16255" spans="1:2" x14ac:dyDescent="0.25">
      <c r="A16255" s="1"/>
      <c r="B16255" s="1"/>
    </row>
    <row r="16256" spans="1:2" x14ac:dyDescent="0.25">
      <c r="A16256" s="1"/>
      <c r="B16256" s="1"/>
    </row>
    <row r="16257" spans="1:2" x14ac:dyDescent="0.25">
      <c r="A16257" s="1"/>
      <c r="B16257" s="1"/>
    </row>
    <row r="16258" spans="1:2" x14ac:dyDescent="0.25">
      <c r="A16258" s="1"/>
      <c r="B16258" s="1"/>
    </row>
    <row r="16259" spans="1:2" x14ac:dyDescent="0.25">
      <c r="A16259" s="1"/>
      <c r="B16259" s="1"/>
    </row>
    <row r="16260" spans="1:2" x14ac:dyDescent="0.25">
      <c r="A16260" s="1"/>
      <c r="B16260" s="1"/>
    </row>
    <row r="16261" spans="1:2" x14ac:dyDescent="0.25">
      <c r="A16261" s="1"/>
      <c r="B16261" s="1"/>
    </row>
    <row r="16262" spans="1:2" x14ac:dyDescent="0.25">
      <c r="A16262" s="1"/>
      <c r="B16262" s="1"/>
    </row>
    <row r="16263" spans="1:2" x14ac:dyDescent="0.25">
      <c r="A16263" s="1"/>
      <c r="B16263" s="1"/>
    </row>
    <row r="16264" spans="1:2" x14ac:dyDescent="0.25">
      <c r="A16264" s="1"/>
      <c r="B16264" s="1"/>
    </row>
    <row r="16265" spans="1:2" x14ac:dyDescent="0.25">
      <c r="A16265" s="1"/>
      <c r="B16265" s="1"/>
    </row>
    <row r="16266" spans="1:2" x14ac:dyDescent="0.25">
      <c r="A16266" s="1"/>
      <c r="B16266" s="1"/>
    </row>
    <row r="16267" spans="1:2" x14ac:dyDescent="0.25">
      <c r="A16267" s="1"/>
      <c r="B16267" s="1"/>
    </row>
    <row r="16268" spans="1:2" x14ac:dyDescent="0.25">
      <c r="A16268" s="1"/>
      <c r="B16268" s="1"/>
    </row>
    <row r="16269" spans="1:2" x14ac:dyDescent="0.25">
      <c r="A16269" s="1"/>
      <c r="B16269" s="1"/>
    </row>
    <row r="16270" spans="1:2" x14ac:dyDescent="0.25">
      <c r="A16270" s="1"/>
      <c r="B16270" s="1"/>
    </row>
    <row r="16271" spans="1:2" x14ac:dyDescent="0.25">
      <c r="A16271" s="1"/>
      <c r="B16271" s="1"/>
    </row>
    <row r="16272" spans="1:2" x14ac:dyDescent="0.25">
      <c r="A16272" s="1"/>
      <c r="B16272" s="1"/>
    </row>
    <row r="16273" spans="1:2" x14ac:dyDescent="0.25">
      <c r="A16273" s="1"/>
      <c r="B16273" s="1"/>
    </row>
    <row r="16274" spans="1:2" x14ac:dyDescent="0.25">
      <c r="A16274" s="1"/>
      <c r="B16274" s="1"/>
    </row>
    <row r="16275" spans="1:2" x14ac:dyDescent="0.25">
      <c r="A16275" s="1"/>
      <c r="B16275" s="1"/>
    </row>
    <row r="16276" spans="1:2" x14ac:dyDescent="0.25">
      <c r="A16276" s="1"/>
      <c r="B16276" s="1"/>
    </row>
    <row r="16277" spans="1:2" x14ac:dyDescent="0.25">
      <c r="A16277" s="1"/>
      <c r="B16277" s="1"/>
    </row>
    <row r="16278" spans="1:2" x14ac:dyDescent="0.25">
      <c r="A16278" s="1"/>
      <c r="B16278" s="1"/>
    </row>
    <row r="16279" spans="1:2" x14ac:dyDescent="0.25">
      <c r="A16279" s="1"/>
      <c r="B16279" s="1"/>
    </row>
    <row r="16280" spans="1:2" x14ac:dyDescent="0.25">
      <c r="A16280" s="1"/>
      <c r="B16280" s="1"/>
    </row>
    <row r="16281" spans="1:2" x14ac:dyDescent="0.25">
      <c r="A16281" s="1"/>
      <c r="B16281" s="1"/>
    </row>
    <row r="16282" spans="1:2" x14ac:dyDescent="0.25">
      <c r="A16282" s="1"/>
      <c r="B16282" s="1"/>
    </row>
    <row r="16283" spans="1:2" x14ac:dyDescent="0.25">
      <c r="A16283" s="1"/>
      <c r="B16283" s="1"/>
    </row>
    <row r="16284" spans="1:2" x14ac:dyDescent="0.25">
      <c r="A16284" s="1"/>
      <c r="B16284" s="1"/>
    </row>
    <row r="16285" spans="1:2" x14ac:dyDescent="0.25">
      <c r="A16285" s="1"/>
      <c r="B16285" s="1"/>
    </row>
    <row r="16286" spans="1:2" x14ac:dyDescent="0.25">
      <c r="A16286" s="1"/>
      <c r="B16286" s="1"/>
    </row>
    <row r="16287" spans="1:2" x14ac:dyDescent="0.25">
      <c r="A16287" s="1"/>
      <c r="B16287" s="1"/>
    </row>
    <row r="16288" spans="1:2" x14ac:dyDescent="0.25">
      <c r="A16288" s="1"/>
      <c r="B16288" s="1"/>
    </row>
    <row r="16289" spans="1:2" x14ac:dyDescent="0.25">
      <c r="A16289" s="1"/>
      <c r="B16289" s="1"/>
    </row>
    <row r="16290" spans="1:2" x14ac:dyDescent="0.25">
      <c r="A16290" s="1"/>
      <c r="B16290" s="1"/>
    </row>
    <row r="16291" spans="1:2" x14ac:dyDescent="0.25">
      <c r="A16291" s="1"/>
      <c r="B16291" s="1"/>
    </row>
    <row r="16292" spans="1:2" x14ac:dyDescent="0.25">
      <c r="A16292" s="1"/>
      <c r="B16292" s="1"/>
    </row>
    <row r="16293" spans="1:2" x14ac:dyDescent="0.25">
      <c r="A16293" s="1"/>
      <c r="B16293" s="1"/>
    </row>
    <row r="16294" spans="1:2" x14ac:dyDescent="0.25">
      <c r="A16294" s="1"/>
      <c r="B16294" s="1"/>
    </row>
    <row r="16295" spans="1:2" x14ac:dyDescent="0.25">
      <c r="A16295" s="1"/>
      <c r="B16295" s="1"/>
    </row>
    <row r="16296" spans="1:2" x14ac:dyDescent="0.25">
      <c r="A16296" s="1"/>
      <c r="B16296" s="1"/>
    </row>
    <row r="16297" spans="1:2" x14ac:dyDescent="0.25">
      <c r="A16297" s="1"/>
      <c r="B16297" s="1"/>
    </row>
    <row r="16298" spans="1:2" x14ac:dyDescent="0.25">
      <c r="A16298" s="1"/>
      <c r="B16298" s="1"/>
    </row>
    <row r="16299" spans="1:2" x14ac:dyDescent="0.25">
      <c r="A16299" s="1"/>
      <c r="B16299" s="1"/>
    </row>
    <row r="16300" spans="1:2" x14ac:dyDescent="0.25">
      <c r="A16300" s="1"/>
      <c r="B16300" s="1"/>
    </row>
    <row r="16301" spans="1:2" x14ac:dyDescent="0.25">
      <c r="A16301" s="1"/>
      <c r="B16301" s="1"/>
    </row>
    <row r="16302" spans="1:2" x14ac:dyDescent="0.25">
      <c r="A16302" s="1"/>
      <c r="B16302" s="1"/>
    </row>
    <row r="16303" spans="1:2" x14ac:dyDescent="0.25">
      <c r="A16303" s="1"/>
      <c r="B16303" s="1"/>
    </row>
    <row r="16304" spans="1:2" x14ac:dyDescent="0.25">
      <c r="A16304" s="1"/>
      <c r="B16304" s="1"/>
    </row>
    <row r="16305" spans="1:2" x14ac:dyDescent="0.25">
      <c r="A16305" s="1"/>
      <c r="B16305" s="1"/>
    </row>
    <row r="16306" spans="1:2" x14ac:dyDescent="0.25">
      <c r="A16306" s="1"/>
      <c r="B16306" s="1"/>
    </row>
    <row r="16307" spans="1:2" x14ac:dyDescent="0.25">
      <c r="A16307" s="1"/>
      <c r="B16307" s="1"/>
    </row>
    <row r="16308" spans="1:2" x14ac:dyDescent="0.25">
      <c r="A16308" s="1"/>
      <c r="B16308" s="1"/>
    </row>
    <row r="16309" spans="1:2" x14ac:dyDescent="0.25">
      <c r="A16309" s="1"/>
      <c r="B16309" s="1"/>
    </row>
    <row r="16310" spans="1:2" x14ac:dyDescent="0.25">
      <c r="A16310" s="1"/>
      <c r="B16310" s="1"/>
    </row>
    <row r="16311" spans="1:2" x14ac:dyDescent="0.25">
      <c r="A16311" s="1"/>
      <c r="B16311" s="1"/>
    </row>
    <row r="16312" spans="1:2" x14ac:dyDescent="0.25">
      <c r="A16312" s="1"/>
      <c r="B16312" s="1"/>
    </row>
    <row r="16313" spans="1:2" x14ac:dyDescent="0.25">
      <c r="A16313" s="1"/>
      <c r="B16313" s="1"/>
    </row>
    <row r="16314" spans="1:2" x14ac:dyDescent="0.25">
      <c r="A16314" s="1"/>
      <c r="B16314" s="1"/>
    </row>
    <row r="16315" spans="1:2" x14ac:dyDescent="0.25">
      <c r="A16315" s="1"/>
      <c r="B16315" s="1"/>
    </row>
    <row r="16316" spans="1:2" x14ac:dyDescent="0.25">
      <c r="A16316" s="1"/>
      <c r="B16316" s="1"/>
    </row>
    <row r="16317" spans="1:2" x14ac:dyDescent="0.25">
      <c r="A16317" s="1"/>
      <c r="B16317" s="1"/>
    </row>
    <row r="16318" spans="1:2" x14ac:dyDescent="0.25">
      <c r="A16318" s="1"/>
      <c r="B16318" s="1"/>
    </row>
    <row r="16319" spans="1:2" x14ac:dyDescent="0.25">
      <c r="A16319" s="1"/>
      <c r="B16319" s="1"/>
    </row>
    <row r="16320" spans="1:2" x14ac:dyDescent="0.25">
      <c r="A16320" s="1"/>
      <c r="B16320" s="1"/>
    </row>
    <row r="16321" spans="1:2" x14ac:dyDescent="0.25">
      <c r="A16321" s="1"/>
      <c r="B16321" s="1"/>
    </row>
    <row r="16322" spans="1:2" x14ac:dyDescent="0.25">
      <c r="A16322" s="1"/>
      <c r="B16322" s="1"/>
    </row>
    <row r="16323" spans="1:2" x14ac:dyDescent="0.25">
      <c r="A16323" s="1"/>
      <c r="B16323" s="1"/>
    </row>
    <row r="16324" spans="1:2" x14ac:dyDescent="0.25">
      <c r="A16324" s="1"/>
      <c r="B16324" s="1"/>
    </row>
    <row r="16325" spans="1:2" x14ac:dyDescent="0.25">
      <c r="A16325" s="1"/>
      <c r="B16325" s="1"/>
    </row>
    <row r="16326" spans="1:2" x14ac:dyDescent="0.25">
      <c r="A16326" s="1"/>
      <c r="B16326" s="1"/>
    </row>
    <row r="16327" spans="1:2" x14ac:dyDescent="0.25">
      <c r="A16327" s="1"/>
      <c r="B16327" s="1"/>
    </row>
    <row r="16328" spans="1:2" x14ac:dyDescent="0.25">
      <c r="A16328" s="1"/>
      <c r="B16328" s="1"/>
    </row>
    <row r="16329" spans="1:2" x14ac:dyDescent="0.25">
      <c r="A16329" s="1"/>
      <c r="B16329" s="1"/>
    </row>
    <row r="16330" spans="1:2" x14ac:dyDescent="0.25">
      <c r="A16330" s="1"/>
      <c r="B16330" s="1"/>
    </row>
    <row r="16331" spans="1:2" x14ac:dyDescent="0.25">
      <c r="A16331" s="1"/>
      <c r="B16331" s="1"/>
    </row>
    <row r="16332" spans="1:2" x14ac:dyDescent="0.25">
      <c r="A16332" s="1"/>
      <c r="B16332" s="1"/>
    </row>
    <row r="16333" spans="1:2" x14ac:dyDescent="0.25">
      <c r="A16333" s="1"/>
      <c r="B16333" s="1"/>
    </row>
    <row r="16334" spans="1:2" x14ac:dyDescent="0.25">
      <c r="A16334" s="1"/>
      <c r="B16334" s="1"/>
    </row>
    <row r="16335" spans="1:2" x14ac:dyDescent="0.25">
      <c r="A16335" s="1"/>
      <c r="B16335" s="1"/>
    </row>
    <row r="16336" spans="1:2" x14ac:dyDescent="0.25">
      <c r="A16336" s="1"/>
      <c r="B16336" s="1"/>
    </row>
    <row r="16337" spans="1:2" x14ac:dyDescent="0.25">
      <c r="A16337" s="1"/>
      <c r="B16337" s="1"/>
    </row>
    <row r="16338" spans="1:2" x14ac:dyDescent="0.25">
      <c r="A16338" s="1"/>
      <c r="B16338" s="1"/>
    </row>
    <row r="16339" spans="1:2" x14ac:dyDescent="0.25">
      <c r="A16339" s="1"/>
      <c r="B16339" s="1"/>
    </row>
    <row r="16340" spans="1:2" x14ac:dyDescent="0.25">
      <c r="A16340" s="1"/>
      <c r="B16340" s="1"/>
    </row>
    <row r="16341" spans="1:2" x14ac:dyDescent="0.25">
      <c r="A16341" s="1"/>
      <c r="B16341" s="1"/>
    </row>
    <row r="16342" spans="1:2" x14ac:dyDescent="0.25">
      <c r="A16342" s="1"/>
      <c r="B16342" s="1"/>
    </row>
    <row r="16343" spans="1:2" x14ac:dyDescent="0.25">
      <c r="A16343" s="1"/>
      <c r="B16343" s="1"/>
    </row>
    <row r="16344" spans="1:2" x14ac:dyDescent="0.25">
      <c r="A16344" s="1"/>
      <c r="B16344" s="1"/>
    </row>
    <row r="16345" spans="1:2" x14ac:dyDescent="0.25">
      <c r="A16345" s="1"/>
      <c r="B16345" s="1"/>
    </row>
    <row r="16346" spans="1:2" x14ac:dyDescent="0.25">
      <c r="A16346" s="1"/>
      <c r="B16346" s="1"/>
    </row>
    <row r="16347" spans="1:2" x14ac:dyDescent="0.25">
      <c r="A16347" s="1"/>
      <c r="B16347" s="1"/>
    </row>
    <row r="16348" spans="1:2" x14ac:dyDescent="0.25">
      <c r="A16348" s="1"/>
      <c r="B16348" s="1"/>
    </row>
    <row r="16349" spans="1:2" x14ac:dyDescent="0.25">
      <c r="A16349" s="1"/>
      <c r="B16349" s="1"/>
    </row>
    <row r="16350" spans="1:2" x14ac:dyDescent="0.25">
      <c r="A16350" s="1"/>
      <c r="B16350" s="1"/>
    </row>
    <row r="16351" spans="1:2" x14ac:dyDescent="0.25">
      <c r="A16351" s="1"/>
      <c r="B16351" s="1"/>
    </row>
    <row r="16352" spans="1:2" x14ac:dyDescent="0.25">
      <c r="A16352" s="1"/>
      <c r="B16352" s="1"/>
    </row>
    <row r="16353" spans="1:2" x14ac:dyDescent="0.25">
      <c r="A16353" s="1"/>
      <c r="B16353" s="1"/>
    </row>
    <row r="16354" spans="1:2" x14ac:dyDescent="0.25">
      <c r="A16354" s="1"/>
      <c r="B16354" s="1"/>
    </row>
    <row r="16355" spans="1:2" x14ac:dyDescent="0.25">
      <c r="A16355" s="1"/>
      <c r="B16355" s="1"/>
    </row>
    <row r="16356" spans="1:2" x14ac:dyDescent="0.25">
      <c r="A16356" s="1"/>
      <c r="B16356" s="1"/>
    </row>
    <row r="16357" spans="1:2" x14ac:dyDescent="0.25">
      <c r="A16357" s="1"/>
      <c r="B16357" s="1"/>
    </row>
    <row r="16358" spans="1:2" x14ac:dyDescent="0.25">
      <c r="A16358" s="1"/>
      <c r="B16358" s="1"/>
    </row>
    <row r="16359" spans="1:2" x14ac:dyDescent="0.25">
      <c r="A16359" s="1"/>
      <c r="B16359" s="1"/>
    </row>
    <row r="16360" spans="1:2" x14ac:dyDescent="0.25">
      <c r="A16360" s="1"/>
      <c r="B16360" s="1"/>
    </row>
    <row r="16361" spans="1:2" x14ac:dyDescent="0.25">
      <c r="A16361" s="1"/>
      <c r="B16361" s="1"/>
    </row>
    <row r="16362" spans="1:2" x14ac:dyDescent="0.25">
      <c r="A16362" s="1"/>
      <c r="B16362" s="1"/>
    </row>
    <row r="16363" spans="1:2" x14ac:dyDescent="0.25">
      <c r="A16363" s="1"/>
      <c r="B16363" s="1"/>
    </row>
    <row r="16364" spans="1:2" x14ac:dyDescent="0.25">
      <c r="A16364" s="1"/>
      <c r="B16364" s="1"/>
    </row>
    <row r="16365" spans="1:2" x14ac:dyDescent="0.25">
      <c r="A16365" s="1"/>
      <c r="B16365" s="1"/>
    </row>
    <row r="16366" spans="1:2" x14ac:dyDescent="0.25">
      <c r="A16366" s="1"/>
      <c r="B16366" s="1"/>
    </row>
    <row r="16367" spans="1:2" x14ac:dyDescent="0.25">
      <c r="A16367" s="1"/>
      <c r="B16367" s="1"/>
    </row>
    <row r="16368" spans="1:2" x14ac:dyDescent="0.25">
      <c r="A16368" s="1"/>
      <c r="B16368" s="1"/>
    </row>
    <row r="16369" spans="1:2" x14ac:dyDescent="0.25">
      <c r="A16369" s="1"/>
      <c r="B16369" s="1"/>
    </row>
    <row r="16370" spans="1:2" x14ac:dyDescent="0.25">
      <c r="A16370" s="1"/>
      <c r="B16370" s="1"/>
    </row>
    <row r="16371" spans="1:2" x14ac:dyDescent="0.25">
      <c r="A16371" s="1"/>
      <c r="B16371" s="1"/>
    </row>
    <row r="16372" spans="1:2" x14ac:dyDescent="0.25">
      <c r="A16372" s="1"/>
      <c r="B16372" s="1"/>
    </row>
    <row r="16373" spans="1:2" x14ac:dyDescent="0.25">
      <c r="A16373" s="1"/>
      <c r="B16373" s="1"/>
    </row>
    <row r="16374" spans="1:2" x14ac:dyDescent="0.25">
      <c r="A16374" s="1"/>
      <c r="B16374" s="1"/>
    </row>
    <row r="16375" spans="1:2" x14ac:dyDescent="0.25">
      <c r="A16375" s="1"/>
      <c r="B16375" s="1"/>
    </row>
    <row r="16376" spans="1:2" x14ac:dyDescent="0.25">
      <c r="A16376" s="1"/>
      <c r="B16376" s="1"/>
    </row>
    <row r="16377" spans="1:2" x14ac:dyDescent="0.25">
      <c r="A16377" s="1"/>
      <c r="B16377" s="1"/>
    </row>
    <row r="16378" spans="1:2" x14ac:dyDescent="0.25">
      <c r="A16378" s="1"/>
      <c r="B16378" s="1"/>
    </row>
    <row r="16379" spans="1:2" x14ac:dyDescent="0.25">
      <c r="A16379" s="1"/>
      <c r="B16379" s="1"/>
    </row>
    <row r="16380" spans="1:2" x14ac:dyDescent="0.25">
      <c r="A16380" s="1"/>
      <c r="B16380" s="1"/>
    </row>
    <row r="16381" spans="1:2" x14ac:dyDescent="0.25">
      <c r="A16381" s="1"/>
      <c r="B16381" s="1"/>
    </row>
    <row r="16382" spans="1:2" x14ac:dyDescent="0.25">
      <c r="A16382" s="1"/>
      <c r="B16382" s="1"/>
    </row>
    <row r="16383" spans="1:2" x14ac:dyDescent="0.25">
      <c r="A16383" s="1"/>
      <c r="B16383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aphid data CURRENT</vt:lpstr>
      <vt:lpstr>column.name.descriptions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Sophie Dorman</cp:lastModifiedBy>
  <dcterms:created xsi:type="dcterms:W3CDTF">2022-05-25T08:18:02Z</dcterms:created>
  <dcterms:modified xsi:type="dcterms:W3CDTF">2024-01-19T11:19:06Z</dcterms:modified>
</cp:coreProperties>
</file>